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CB2085B-153D-4415-BE2E-6992C28DE58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UC QT 1" sheetId="4" r:id="rId1"/>
    <sheet name="CUC QT 2" sheetId="5" r:id="rId2"/>
    <sheet name="CUC QT 3" sheetId="6" r:id="rId3"/>
    <sheet name="CUC Q0 E03" sheetId="8" r:id="rId4"/>
    <sheet name="CUC Q0 E06" sheetId="9" r:id="rId5"/>
    <sheet name="CUC Q0 E09" sheetId="10" r:id="rId6"/>
    <sheet name="CUC Q0 E12" sheetId="12" r:id="rId7"/>
    <sheet name="CUC Q0 E15" sheetId="14" r:id="rId8"/>
    <sheet name="CUC Q0 E18" sheetId="15" r:id="rId9"/>
    <sheet name="CUC Q0 E21" sheetId="16" r:id="rId10"/>
    <sheet name="CUC Q0 E24" sheetId="18" r:id="rId11"/>
    <sheet name="CUC Q0 E27" sheetId="20" r:id="rId12"/>
    <sheet name="CUC Q0 E30" sheetId="21" r:id="rId13"/>
    <sheet name="CUC Q0 E33" sheetId="22" r:id="rId14"/>
    <sheet name="CUC Q0 E36" sheetId="24" r:id="rId15"/>
    <sheet name="3 TO 18" sheetId="25" r:id="rId16"/>
    <sheet name="12 TO 27" sheetId="26" r:id="rId17"/>
    <sheet name="21 TO 36" sheetId="27" r:id="rId18"/>
    <sheet name="ALL EMITTERS" sheetId="28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62" i="28" l="1"/>
  <c r="E162" i="28"/>
  <c r="R161" i="28"/>
  <c r="E161" i="28"/>
  <c r="R122" i="28"/>
  <c r="E122" i="28"/>
  <c r="S83" i="28"/>
  <c r="T83" i="28" s="1"/>
  <c r="V83" i="28" s="1"/>
  <c r="R83" i="28"/>
  <c r="F83" i="28"/>
  <c r="G83" i="28" s="1"/>
  <c r="I83" i="28" s="1"/>
  <c r="E83" i="28"/>
  <c r="R44" i="28"/>
  <c r="F44" i="28"/>
  <c r="G44" i="28" s="1"/>
  <c r="I44" i="28" s="1"/>
  <c r="E44" i="28"/>
  <c r="AC29" i="28"/>
  <c r="AB29" i="28"/>
  <c r="P24" i="28"/>
  <c r="P25" i="28" s="1"/>
  <c r="P26" i="28" s="1"/>
  <c r="P27" i="28" s="1"/>
  <c r="P28" i="28" s="1"/>
  <c r="P29" i="28" s="1"/>
  <c r="P30" i="28" s="1"/>
  <c r="P31" i="28" s="1"/>
  <c r="P32" i="28" s="1"/>
  <c r="P33" i="28" s="1"/>
  <c r="P34" i="28" s="1"/>
  <c r="P35" i="28" s="1"/>
  <c r="P36" i="28" s="1"/>
  <c r="P37" i="28" s="1"/>
  <c r="P38" i="28" s="1"/>
  <c r="P39" i="28" s="1"/>
  <c r="P40" i="28" s="1"/>
  <c r="P41" i="28" s="1"/>
  <c r="P42" i="28" s="1"/>
  <c r="P43" i="28" s="1"/>
  <c r="P44" i="28" s="1"/>
  <c r="P45" i="28" s="1"/>
  <c r="P46" i="28" s="1"/>
  <c r="P47" i="28" s="1"/>
  <c r="P48" i="28" s="1"/>
  <c r="P49" i="28" s="1"/>
  <c r="P50" i="28" s="1"/>
  <c r="P51" i="28" s="1"/>
  <c r="P52" i="28" s="1"/>
  <c r="P53" i="28" s="1"/>
  <c r="P54" i="28" s="1"/>
  <c r="P55" i="28" s="1"/>
  <c r="P56" i="28" s="1"/>
  <c r="P57" i="28" s="1"/>
  <c r="P58" i="28" s="1"/>
  <c r="P59" i="28" s="1"/>
  <c r="P60" i="28" s="1"/>
  <c r="P61" i="28" s="1"/>
  <c r="P62" i="28" s="1"/>
  <c r="P63" i="28" s="1"/>
  <c r="P64" i="28" s="1"/>
  <c r="P65" i="28" s="1"/>
  <c r="P66" i="28" s="1"/>
  <c r="P67" i="28" s="1"/>
  <c r="P68" i="28" s="1"/>
  <c r="P69" i="28" s="1"/>
  <c r="P70" i="28" s="1"/>
  <c r="P71" i="28" s="1"/>
  <c r="P72" i="28" s="1"/>
  <c r="P73" i="28" s="1"/>
  <c r="P74" i="28" s="1"/>
  <c r="P75" i="28" s="1"/>
  <c r="P76" i="28" s="1"/>
  <c r="P77" i="28" s="1"/>
  <c r="P78" i="28" s="1"/>
  <c r="P79" i="28" s="1"/>
  <c r="P80" i="28" s="1"/>
  <c r="P81" i="28" s="1"/>
  <c r="P82" i="28" s="1"/>
  <c r="P83" i="28" s="1"/>
  <c r="P84" i="28" s="1"/>
  <c r="P85" i="28" s="1"/>
  <c r="P86" i="28" s="1"/>
  <c r="P87" i="28" s="1"/>
  <c r="P88" i="28" s="1"/>
  <c r="P89" i="28" s="1"/>
  <c r="P90" i="28" s="1"/>
  <c r="P91" i="28" s="1"/>
  <c r="P92" i="28" s="1"/>
  <c r="P93" i="28" s="1"/>
  <c r="P94" i="28" s="1"/>
  <c r="P95" i="28" s="1"/>
  <c r="P96" i="28" s="1"/>
  <c r="P97" i="28" s="1"/>
  <c r="P98" i="28" s="1"/>
  <c r="P99" i="28" s="1"/>
  <c r="P100" i="28" s="1"/>
  <c r="P101" i="28" s="1"/>
  <c r="P102" i="28" s="1"/>
  <c r="P103" i="28" s="1"/>
  <c r="P104" i="28" s="1"/>
  <c r="P105" i="28" s="1"/>
  <c r="P106" i="28" s="1"/>
  <c r="P107" i="28" s="1"/>
  <c r="P108" i="28" s="1"/>
  <c r="P109" i="28" s="1"/>
  <c r="P110" i="28" s="1"/>
  <c r="P111" i="28" s="1"/>
  <c r="P112" i="28" s="1"/>
  <c r="P113" i="28" s="1"/>
  <c r="P114" i="28" s="1"/>
  <c r="P115" i="28" s="1"/>
  <c r="P116" i="28" s="1"/>
  <c r="P117" i="28" s="1"/>
  <c r="P118" i="28" s="1"/>
  <c r="P119" i="28" s="1"/>
  <c r="P120" i="28" s="1"/>
  <c r="P121" i="28" s="1"/>
  <c r="P122" i="28" s="1"/>
  <c r="P123" i="28" s="1"/>
  <c r="P124" i="28" s="1"/>
  <c r="P125" i="28" s="1"/>
  <c r="P126" i="28" s="1"/>
  <c r="P127" i="28" s="1"/>
  <c r="P128" i="28" s="1"/>
  <c r="P129" i="28" s="1"/>
  <c r="P130" i="28" s="1"/>
  <c r="P131" i="28" s="1"/>
  <c r="P132" i="28" s="1"/>
  <c r="P133" i="28" s="1"/>
  <c r="P134" i="28" s="1"/>
  <c r="P135" i="28" s="1"/>
  <c r="P136" i="28" s="1"/>
  <c r="P137" i="28" s="1"/>
  <c r="P138" i="28" s="1"/>
  <c r="P139" i="28" s="1"/>
  <c r="P140" i="28" s="1"/>
  <c r="P141" i="28" s="1"/>
  <c r="P142" i="28" s="1"/>
  <c r="P143" i="28" s="1"/>
  <c r="P144" i="28" s="1"/>
  <c r="P145" i="28" s="1"/>
  <c r="P146" i="28" s="1"/>
  <c r="P147" i="28" s="1"/>
  <c r="P148" i="28" s="1"/>
  <c r="P149" i="28" s="1"/>
  <c r="P150" i="28" s="1"/>
  <c r="P151" i="28" s="1"/>
  <c r="P152" i="28" s="1"/>
  <c r="P153" i="28" s="1"/>
  <c r="P154" i="28" s="1"/>
  <c r="P155" i="28" s="1"/>
  <c r="P156" i="28" s="1"/>
  <c r="P157" i="28" s="1"/>
  <c r="P158" i="28" s="1"/>
  <c r="P159" i="28" s="1"/>
  <c r="P160" i="28" s="1"/>
  <c r="P161" i="28" s="1"/>
  <c r="P162" i="28" s="1"/>
  <c r="AC20" i="28"/>
  <c r="P18" i="28"/>
  <c r="P19" i="28" s="1"/>
  <c r="P20" i="28" s="1"/>
  <c r="P21" i="28" s="1"/>
  <c r="P22" i="28" s="1"/>
  <c r="P23" i="28" s="1"/>
  <c r="AD17" i="28"/>
  <c r="B12" i="28"/>
  <c r="AH11" i="28"/>
  <c r="B10" i="28"/>
  <c r="B11" i="28" s="1"/>
  <c r="P9" i="28"/>
  <c r="P10" i="28" s="1"/>
  <c r="P11" i="28" s="1"/>
  <c r="P12" i="28" s="1"/>
  <c r="P13" i="28" s="1"/>
  <c r="P14" i="28" s="1"/>
  <c r="P15" i="28" s="1"/>
  <c r="P16" i="28" s="1"/>
  <c r="P17" i="28" s="1"/>
  <c r="O9" i="28"/>
  <c r="AH8" i="28"/>
  <c r="O8" i="28"/>
  <c r="C8" i="28"/>
  <c r="B8" i="28"/>
  <c r="B9" i="28" s="1"/>
  <c r="AH7" i="28"/>
  <c r="P7" i="28"/>
  <c r="P8" i="28" s="1"/>
  <c r="O7" i="28"/>
  <c r="C7" i="28"/>
  <c r="B7" i="28"/>
  <c r="AH6" i="28"/>
  <c r="R6" i="28"/>
  <c r="S6" i="28" s="1"/>
  <c r="T6" i="28" s="1"/>
  <c r="V6" i="28" s="1"/>
  <c r="W6" i="28" s="1"/>
  <c r="F6" i="28"/>
  <c r="G6" i="28" s="1"/>
  <c r="I6" i="28" s="1"/>
  <c r="J6" i="28" s="1"/>
  <c r="E6" i="28"/>
  <c r="AH5" i="28"/>
  <c r="AH4" i="28"/>
  <c r="AH3" i="28"/>
  <c r="R162" i="27"/>
  <c r="F162" i="27"/>
  <c r="G162" i="27" s="1"/>
  <c r="I162" i="27" s="1"/>
  <c r="E162" i="27"/>
  <c r="R161" i="27"/>
  <c r="F161" i="27"/>
  <c r="G161" i="27" s="1"/>
  <c r="I161" i="27" s="1"/>
  <c r="E161" i="27"/>
  <c r="S122" i="27"/>
  <c r="T122" i="27" s="1"/>
  <c r="V122" i="27" s="1"/>
  <c r="R122" i="27"/>
  <c r="E122" i="27"/>
  <c r="R83" i="27"/>
  <c r="E83" i="27"/>
  <c r="R44" i="27"/>
  <c r="E44" i="27"/>
  <c r="AC29" i="27"/>
  <c r="AB29" i="27"/>
  <c r="AC20" i="27"/>
  <c r="AD17" i="27"/>
  <c r="P10" i="27"/>
  <c r="C9" i="27"/>
  <c r="B9" i="27"/>
  <c r="P8" i="27"/>
  <c r="P9" i="27" s="1"/>
  <c r="O8" i="27"/>
  <c r="B8" i="27"/>
  <c r="AH7" i="27"/>
  <c r="AH8" i="27" s="1"/>
  <c r="P7" i="27"/>
  <c r="O7" i="27"/>
  <c r="C7" i="27"/>
  <c r="C8" i="27" s="1"/>
  <c r="B7" i="27"/>
  <c r="AH6" i="27"/>
  <c r="AH11" i="27" s="1"/>
  <c r="R6" i="27"/>
  <c r="F6" i="27"/>
  <c r="G6" i="27" s="1"/>
  <c r="I6" i="27" s="1"/>
  <c r="J6" i="27" s="1"/>
  <c r="E6" i="27"/>
  <c r="AH5" i="27"/>
  <c r="AH4" i="27"/>
  <c r="AH3" i="27"/>
  <c r="R162" i="26"/>
  <c r="E162" i="26"/>
  <c r="R161" i="26"/>
  <c r="E161" i="26"/>
  <c r="R122" i="26"/>
  <c r="E122" i="26"/>
  <c r="R83" i="26"/>
  <c r="E83" i="26"/>
  <c r="S44" i="26"/>
  <c r="T44" i="26" s="1"/>
  <c r="V44" i="26" s="1"/>
  <c r="R44" i="26"/>
  <c r="E44" i="26"/>
  <c r="AC29" i="26"/>
  <c r="AB29" i="26"/>
  <c r="AC20" i="26"/>
  <c r="AH11" i="26" s="1"/>
  <c r="AD17" i="26"/>
  <c r="P11" i="26"/>
  <c r="O9" i="26"/>
  <c r="O8" i="26"/>
  <c r="AH7" i="26"/>
  <c r="AH8" i="26" s="1"/>
  <c r="P7" i="26"/>
  <c r="P8" i="26" s="1"/>
  <c r="P9" i="26" s="1"/>
  <c r="P10" i="26" s="1"/>
  <c r="O7" i="26"/>
  <c r="C7" i="26"/>
  <c r="B7" i="26"/>
  <c r="AH6" i="26"/>
  <c r="R6" i="26"/>
  <c r="E6" i="26"/>
  <c r="AH5" i="26"/>
  <c r="AH4" i="26"/>
  <c r="AH3" i="26"/>
  <c r="R162" i="25"/>
  <c r="E162" i="25"/>
  <c r="R161" i="25"/>
  <c r="E161" i="25"/>
  <c r="R122" i="25"/>
  <c r="E122" i="25"/>
  <c r="C115" i="25"/>
  <c r="C116" i="25" s="1"/>
  <c r="C117" i="25" s="1"/>
  <c r="C118" i="25" s="1"/>
  <c r="C119" i="25" s="1"/>
  <c r="C120" i="25" s="1"/>
  <c r="C121" i="25" s="1"/>
  <c r="C122" i="25" s="1"/>
  <c r="C123" i="25" s="1"/>
  <c r="C124" i="25" s="1"/>
  <c r="C125" i="25" s="1"/>
  <c r="C126" i="25" s="1"/>
  <c r="C127" i="25" s="1"/>
  <c r="C128" i="25" s="1"/>
  <c r="C129" i="25" s="1"/>
  <c r="C130" i="25" s="1"/>
  <c r="C131" i="25" s="1"/>
  <c r="C132" i="25" s="1"/>
  <c r="C133" i="25" s="1"/>
  <c r="C134" i="25" s="1"/>
  <c r="C135" i="25" s="1"/>
  <c r="C136" i="25" s="1"/>
  <c r="C137" i="25" s="1"/>
  <c r="C138" i="25" s="1"/>
  <c r="C139" i="25" s="1"/>
  <c r="C140" i="25" s="1"/>
  <c r="C141" i="25" s="1"/>
  <c r="C142" i="25" s="1"/>
  <c r="C143" i="25" s="1"/>
  <c r="C144" i="25" s="1"/>
  <c r="C145" i="25" s="1"/>
  <c r="C146" i="25" s="1"/>
  <c r="C147" i="25" s="1"/>
  <c r="C148" i="25" s="1"/>
  <c r="C149" i="25" s="1"/>
  <c r="C150" i="25" s="1"/>
  <c r="C151" i="25" s="1"/>
  <c r="C152" i="25" s="1"/>
  <c r="C153" i="25" s="1"/>
  <c r="C154" i="25" s="1"/>
  <c r="C155" i="25" s="1"/>
  <c r="C156" i="25" s="1"/>
  <c r="C157" i="25" s="1"/>
  <c r="C158" i="25" s="1"/>
  <c r="C159" i="25" s="1"/>
  <c r="C160" i="25" s="1"/>
  <c r="C161" i="25" s="1"/>
  <c r="C162" i="25" s="1"/>
  <c r="R83" i="25"/>
  <c r="E83" i="25"/>
  <c r="C49" i="25"/>
  <c r="C50" i="25" s="1"/>
  <c r="C51" i="25" s="1"/>
  <c r="C52" i="25" s="1"/>
  <c r="C53" i="25" s="1"/>
  <c r="C54" i="25" s="1"/>
  <c r="C55" i="25" s="1"/>
  <c r="C56" i="25" s="1"/>
  <c r="C57" i="25" s="1"/>
  <c r="C58" i="25" s="1"/>
  <c r="C59" i="25" s="1"/>
  <c r="C60" i="25" s="1"/>
  <c r="C61" i="25" s="1"/>
  <c r="C62" i="25" s="1"/>
  <c r="C63" i="25" s="1"/>
  <c r="C64" i="25" s="1"/>
  <c r="C65" i="25" s="1"/>
  <c r="C66" i="25" s="1"/>
  <c r="C67" i="25" s="1"/>
  <c r="C68" i="25" s="1"/>
  <c r="C69" i="25" s="1"/>
  <c r="C70" i="25" s="1"/>
  <c r="C71" i="25" s="1"/>
  <c r="C72" i="25" s="1"/>
  <c r="C73" i="25" s="1"/>
  <c r="C74" i="25" s="1"/>
  <c r="C75" i="25" s="1"/>
  <c r="C76" i="25" s="1"/>
  <c r="C77" i="25" s="1"/>
  <c r="C78" i="25" s="1"/>
  <c r="C79" i="25" s="1"/>
  <c r="C80" i="25" s="1"/>
  <c r="C81" i="25" s="1"/>
  <c r="C82" i="25" s="1"/>
  <c r="C83" i="25" s="1"/>
  <c r="C84" i="25" s="1"/>
  <c r="C85" i="25" s="1"/>
  <c r="C86" i="25" s="1"/>
  <c r="C87" i="25" s="1"/>
  <c r="C88" i="25" s="1"/>
  <c r="C89" i="25" s="1"/>
  <c r="C90" i="25" s="1"/>
  <c r="C91" i="25" s="1"/>
  <c r="C92" i="25" s="1"/>
  <c r="C93" i="25" s="1"/>
  <c r="C94" i="25" s="1"/>
  <c r="C95" i="25" s="1"/>
  <c r="C96" i="25" s="1"/>
  <c r="C97" i="25" s="1"/>
  <c r="C98" i="25" s="1"/>
  <c r="C99" i="25" s="1"/>
  <c r="C100" i="25" s="1"/>
  <c r="C101" i="25" s="1"/>
  <c r="C102" i="25" s="1"/>
  <c r="C103" i="25" s="1"/>
  <c r="C104" i="25" s="1"/>
  <c r="C105" i="25" s="1"/>
  <c r="C106" i="25" s="1"/>
  <c r="C107" i="25" s="1"/>
  <c r="C108" i="25" s="1"/>
  <c r="C109" i="25" s="1"/>
  <c r="C110" i="25" s="1"/>
  <c r="C111" i="25" s="1"/>
  <c r="C112" i="25" s="1"/>
  <c r="C113" i="25" s="1"/>
  <c r="C114" i="25" s="1"/>
  <c r="R44" i="25"/>
  <c r="E44" i="25"/>
  <c r="AC29" i="25"/>
  <c r="AB29" i="25"/>
  <c r="AC20" i="25"/>
  <c r="AD17" i="25"/>
  <c r="C16" i="25"/>
  <c r="C17" i="25" s="1"/>
  <c r="C18" i="25" s="1"/>
  <c r="C19" i="25" s="1"/>
  <c r="C20" i="25" s="1"/>
  <c r="C21" i="25" s="1"/>
  <c r="C22" i="25" s="1"/>
  <c r="C23" i="25" s="1"/>
  <c r="C24" i="25" s="1"/>
  <c r="C25" i="25" s="1"/>
  <c r="C26" i="25" s="1"/>
  <c r="C27" i="25" s="1"/>
  <c r="C28" i="25" s="1"/>
  <c r="C29" i="25" s="1"/>
  <c r="C30" i="25" s="1"/>
  <c r="C31" i="25" s="1"/>
  <c r="C32" i="25" s="1"/>
  <c r="C33" i="25" s="1"/>
  <c r="C34" i="25" s="1"/>
  <c r="C35" i="25" s="1"/>
  <c r="C36" i="25" s="1"/>
  <c r="C37" i="25" s="1"/>
  <c r="C38" i="25" s="1"/>
  <c r="C39" i="25" s="1"/>
  <c r="C40" i="25" s="1"/>
  <c r="C41" i="25" s="1"/>
  <c r="C42" i="25" s="1"/>
  <c r="C43" i="25" s="1"/>
  <c r="C44" i="25" s="1"/>
  <c r="C45" i="25" s="1"/>
  <c r="C46" i="25" s="1"/>
  <c r="C47" i="25" s="1"/>
  <c r="C48" i="25" s="1"/>
  <c r="C11" i="25"/>
  <c r="C12" i="25" s="1"/>
  <c r="C13" i="25" s="1"/>
  <c r="C14" i="25" s="1"/>
  <c r="C15" i="25" s="1"/>
  <c r="B10" i="25"/>
  <c r="B11" i="25" s="1"/>
  <c r="P9" i="25"/>
  <c r="P10" i="25" s="1"/>
  <c r="P11" i="25" s="1"/>
  <c r="P12" i="25" s="1"/>
  <c r="P13" i="25" s="1"/>
  <c r="C9" i="25"/>
  <c r="C10" i="25" s="1"/>
  <c r="B9" i="25"/>
  <c r="C8" i="25"/>
  <c r="B8" i="25"/>
  <c r="P7" i="25"/>
  <c r="P8" i="25" s="1"/>
  <c r="O7" i="25"/>
  <c r="O8" i="25" s="1"/>
  <c r="C7" i="25"/>
  <c r="B7" i="25"/>
  <c r="AH6" i="25"/>
  <c r="AH11" i="25" s="1"/>
  <c r="R6" i="25"/>
  <c r="E6" i="25"/>
  <c r="AH5" i="25"/>
  <c r="AH4" i="25"/>
  <c r="AH7" i="25" s="1"/>
  <c r="AH8" i="25" s="1"/>
  <c r="AH3" i="25"/>
  <c r="R162" i="24"/>
  <c r="E162" i="24"/>
  <c r="R161" i="24"/>
  <c r="E161" i="24"/>
  <c r="R122" i="24"/>
  <c r="E122" i="24"/>
  <c r="R83" i="24"/>
  <c r="E83" i="24"/>
  <c r="P62" i="24"/>
  <c r="P63" i="24" s="1"/>
  <c r="P64" i="24" s="1"/>
  <c r="P65" i="24" s="1"/>
  <c r="P66" i="24" s="1"/>
  <c r="P67" i="24" s="1"/>
  <c r="P68" i="24" s="1"/>
  <c r="P69" i="24" s="1"/>
  <c r="P70" i="24" s="1"/>
  <c r="P71" i="24" s="1"/>
  <c r="P72" i="24" s="1"/>
  <c r="P73" i="24" s="1"/>
  <c r="P74" i="24" s="1"/>
  <c r="P75" i="24" s="1"/>
  <c r="P76" i="24" s="1"/>
  <c r="P77" i="24" s="1"/>
  <c r="P78" i="24" s="1"/>
  <c r="P79" i="24" s="1"/>
  <c r="P80" i="24" s="1"/>
  <c r="P81" i="24" s="1"/>
  <c r="P82" i="24" s="1"/>
  <c r="P83" i="24" s="1"/>
  <c r="P84" i="24" s="1"/>
  <c r="P85" i="24" s="1"/>
  <c r="P86" i="24" s="1"/>
  <c r="P87" i="24" s="1"/>
  <c r="P88" i="24" s="1"/>
  <c r="P89" i="24" s="1"/>
  <c r="P90" i="24" s="1"/>
  <c r="P91" i="24" s="1"/>
  <c r="P92" i="24" s="1"/>
  <c r="P93" i="24" s="1"/>
  <c r="P94" i="24" s="1"/>
  <c r="P95" i="24" s="1"/>
  <c r="P96" i="24" s="1"/>
  <c r="P97" i="24" s="1"/>
  <c r="P98" i="24" s="1"/>
  <c r="P99" i="24" s="1"/>
  <c r="P100" i="24" s="1"/>
  <c r="P101" i="24" s="1"/>
  <c r="P102" i="24" s="1"/>
  <c r="P103" i="24" s="1"/>
  <c r="P104" i="24" s="1"/>
  <c r="P105" i="24" s="1"/>
  <c r="P106" i="24" s="1"/>
  <c r="P107" i="24" s="1"/>
  <c r="P108" i="24" s="1"/>
  <c r="P109" i="24" s="1"/>
  <c r="P110" i="24" s="1"/>
  <c r="P111" i="24" s="1"/>
  <c r="P112" i="24" s="1"/>
  <c r="P113" i="24" s="1"/>
  <c r="P114" i="24" s="1"/>
  <c r="P115" i="24" s="1"/>
  <c r="P116" i="24" s="1"/>
  <c r="P117" i="24" s="1"/>
  <c r="P118" i="24" s="1"/>
  <c r="P119" i="24" s="1"/>
  <c r="P120" i="24" s="1"/>
  <c r="P121" i="24" s="1"/>
  <c r="P122" i="24" s="1"/>
  <c r="P123" i="24" s="1"/>
  <c r="P124" i="24" s="1"/>
  <c r="P125" i="24" s="1"/>
  <c r="P126" i="24" s="1"/>
  <c r="P127" i="24" s="1"/>
  <c r="P128" i="24" s="1"/>
  <c r="P129" i="24" s="1"/>
  <c r="P130" i="24" s="1"/>
  <c r="P131" i="24" s="1"/>
  <c r="P132" i="24" s="1"/>
  <c r="P133" i="24" s="1"/>
  <c r="P134" i="24" s="1"/>
  <c r="P135" i="24" s="1"/>
  <c r="P136" i="24" s="1"/>
  <c r="P137" i="24" s="1"/>
  <c r="P138" i="24" s="1"/>
  <c r="P139" i="24" s="1"/>
  <c r="P140" i="24" s="1"/>
  <c r="P141" i="24" s="1"/>
  <c r="P142" i="24" s="1"/>
  <c r="P143" i="24" s="1"/>
  <c r="P144" i="24" s="1"/>
  <c r="P145" i="24" s="1"/>
  <c r="P146" i="24" s="1"/>
  <c r="P147" i="24" s="1"/>
  <c r="P148" i="24" s="1"/>
  <c r="P149" i="24" s="1"/>
  <c r="P150" i="24" s="1"/>
  <c r="P151" i="24" s="1"/>
  <c r="P152" i="24" s="1"/>
  <c r="P153" i="24" s="1"/>
  <c r="P154" i="24" s="1"/>
  <c r="P155" i="24" s="1"/>
  <c r="P156" i="24" s="1"/>
  <c r="P157" i="24" s="1"/>
  <c r="P158" i="24" s="1"/>
  <c r="P159" i="24" s="1"/>
  <c r="P160" i="24" s="1"/>
  <c r="P161" i="24" s="1"/>
  <c r="P162" i="24" s="1"/>
  <c r="P54" i="24"/>
  <c r="P55" i="24" s="1"/>
  <c r="P56" i="24" s="1"/>
  <c r="P57" i="24" s="1"/>
  <c r="P58" i="24" s="1"/>
  <c r="P59" i="24" s="1"/>
  <c r="P60" i="24" s="1"/>
  <c r="P61" i="24" s="1"/>
  <c r="R44" i="24"/>
  <c r="E44" i="24"/>
  <c r="AC29" i="24"/>
  <c r="AB29" i="24"/>
  <c r="AC20" i="24"/>
  <c r="AD17" i="24"/>
  <c r="C16" i="24"/>
  <c r="C17" i="24" s="1"/>
  <c r="C18" i="24" s="1"/>
  <c r="C19" i="24" s="1"/>
  <c r="C20" i="24" s="1"/>
  <c r="C21" i="24" s="1"/>
  <c r="C22" i="24" s="1"/>
  <c r="C23" i="24" s="1"/>
  <c r="C24" i="24" s="1"/>
  <c r="C25" i="24" s="1"/>
  <c r="C26" i="24" s="1"/>
  <c r="C27" i="24" s="1"/>
  <c r="C28" i="24" s="1"/>
  <c r="C29" i="24" s="1"/>
  <c r="C30" i="24" s="1"/>
  <c r="C31" i="24" s="1"/>
  <c r="C32" i="24" s="1"/>
  <c r="C33" i="24" s="1"/>
  <c r="C34" i="24" s="1"/>
  <c r="C35" i="24" s="1"/>
  <c r="C36" i="24" s="1"/>
  <c r="C37" i="24" s="1"/>
  <c r="C38" i="24" s="1"/>
  <c r="C39" i="24" s="1"/>
  <c r="C40" i="24" s="1"/>
  <c r="C41" i="24" s="1"/>
  <c r="C42" i="24" s="1"/>
  <c r="C43" i="24" s="1"/>
  <c r="C44" i="24" s="1"/>
  <c r="C45" i="24" s="1"/>
  <c r="C46" i="24" s="1"/>
  <c r="C47" i="24" s="1"/>
  <c r="C48" i="24" s="1"/>
  <c r="C49" i="24" s="1"/>
  <c r="C50" i="24" s="1"/>
  <c r="C51" i="24" s="1"/>
  <c r="C52" i="24" s="1"/>
  <c r="C53" i="24" s="1"/>
  <c r="C54" i="24" s="1"/>
  <c r="C55" i="24" s="1"/>
  <c r="C56" i="24" s="1"/>
  <c r="C57" i="24" s="1"/>
  <c r="C58" i="24" s="1"/>
  <c r="C59" i="24" s="1"/>
  <c r="C60" i="24" s="1"/>
  <c r="C61" i="24" s="1"/>
  <c r="C62" i="24" s="1"/>
  <c r="C63" i="24" s="1"/>
  <c r="C64" i="24" s="1"/>
  <c r="C65" i="24" s="1"/>
  <c r="C66" i="24" s="1"/>
  <c r="C67" i="24" s="1"/>
  <c r="C68" i="24" s="1"/>
  <c r="C69" i="24" s="1"/>
  <c r="C70" i="24" s="1"/>
  <c r="C71" i="24" s="1"/>
  <c r="C72" i="24" s="1"/>
  <c r="C73" i="24" s="1"/>
  <c r="C74" i="24" s="1"/>
  <c r="C75" i="24" s="1"/>
  <c r="C76" i="24" s="1"/>
  <c r="C77" i="24" s="1"/>
  <c r="C78" i="24" s="1"/>
  <c r="C79" i="24" s="1"/>
  <c r="C80" i="24" s="1"/>
  <c r="C81" i="24" s="1"/>
  <c r="C82" i="24" s="1"/>
  <c r="C83" i="24" s="1"/>
  <c r="C84" i="24" s="1"/>
  <c r="C85" i="24" s="1"/>
  <c r="C86" i="24" s="1"/>
  <c r="C87" i="24" s="1"/>
  <c r="C88" i="24" s="1"/>
  <c r="C89" i="24" s="1"/>
  <c r="C90" i="24" s="1"/>
  <c r="C91" i="24" s="1"/>
  <c r="C92" i="24" s="1"/>
  <c r="C93" i="24" s="1"/>
  <c r="C94" i="24" s="1"/>
  <c r="C95" i="24" s="1"/>
  <c r="C96" i="24" s="1"/>
  <c r="C97" i="24" s="1"/>
  <c r="C98" i="24" s="1"/>
  <c r="C99" i="24" s="1"/>
  <c r="C100" i="24" s="1"/>
  <c r="C101" i="24" s="1"/>
  <c r="C102" i="24" s="1"/>
  <c r="C103" i="24" s="1"/>
  <c r="C104" i="24" s="1"/>
  <c r="C105" i="24" s="1"/>
  <c r="C106" i="24" s="1"/>
  <c r="C107" i="24" s="1"/>
  <c r="C108" i="24" s="1"/>
  <c r="C109" i="24" s="1"/>
  <c r="C110" i="24" s="1"/>
  <c r="C111" i="24" s="1"/>
  <c r="C112" i="24" s="1"/>
  <c r="C113" i="24" s="1"/>
  <c r="C114" i="24" s="1"/>
  <c r="C115" i="24" s="1"/>
  <c r="C116" i="24" s="1"/>
  <c r="C117" i="24" s="1"/>
  <c r="C118" i="24" s="1"/>
  <c r="C119" i="24" s="1"/>
  <c r="C120" i="24" s="1"/>
  <c r="C121" i="24" s="1"/>
  <c r="C122" i="24" s="1"/>
  <c r="C123" i="24" s="1"/>
  <c r="C124" i="24" s="1"/>
  <c r="C125" i="24" s="1"/>
  <c r="C126" i="24" s="1"/>
  <c r="C127" i="24" s="1"/>
  <c r="C128" i="24" s="1"/>
  <c r="C129" i="24" s="1"/>
  <c r="C130" i="24" s="1"/>
  <c r="C131" i="24" s="1"/>
  <c r="C132" i="24" s="1"/>
  <c r="C133" i="24" s="1"/>
  <c r="C134" i="24" s="1"/>
  <c r="C135" i="24" s="1"/>
  <c r="C136" i="24" s="1"/>
  <c r="C137" i="24" s="1"/>
  <c r="C138" i="24" s="1"/>
  <c r="C139" i="24" s="1"/>
  <c r="C140" i="24" s="1"/>
  <c r="C141" i="24" s="1"/>
  <c r="C142" i="24" s="1"/>
  <c r="C143" i="24" s="1"/>
  <c r="C144" i="24" s="1"/>
  <c r="C145" i="24" s="1"/>
  <c r="C146" i="24" s="1"/>
  <c r="C147" i="24" s="1"/>
  <c r="C148" i="24" s="1"/>
  <c r="C149" i="24" s="1"/>
  <c r="C150" i="24" s="1"/>
  <c r="C151" i="24" s="1"/>
  <c r="C152" i="24" s="1"/>
  <c r="C153" i="24" s="1"/>
  <c r="C154" i="24" s="1"/>
  <c r="C155" i="24" s="1"/>
  <c r="C156" i="24" s="1"/>
  <c r="C157" i="24" s="1"/>
  <c r="C158" i="24" s="1"/>
  <c r="C159" i="24" s="1"/>
  <c r="C160" i="24" s="1"/>
  <c r="C161" i="24" s="1"/>
  <c r="C162" i="24" s="1"/>
  <c r="C14" i="24"/>
  <c r="C15" i="24" s="1"/>
  <c r="C12" i="24"/>
  <c r="C13" i="24" s="1"/>
  <c r="P9" i="24"/>
  <c r="P10" i="24" s="1"/>
  <c r="P11" i="24" s="1"/>
  <c r="P12" i="24" s="1"/>
  <c r="P13" i="24" s="1"/>
  <c r="P14" i="24" s="1"/>
  <c r="P15" i="24" s="1"/>
  <c r="P16" i="24" s="1"/>
  <c r="P17" i="24" s="1"/>
  <c r="P18" i="24" s="1"/>
  <c r="P19" i="24" s="1"/>
  <c r="P20" i="24" s="1"/>
  <c r="P21" i="24" s="1"/>
  <c r="P22" i="24" s="1"/>
  <c r="P23" i="24" s="1"/>
  <c r="P24" i="24" s="1"/>
  <c r="P25" i="24" s="1"/>
  <c r="P26" i="24" s="1"/>
  <c r="P27" i="24" s="1"/>
  <c r="P28" i="24" s="1"/>
  <c r="P29" i="24" s="1"/>
  <c r="P30" i="24" s="1"/>
  <c r="P31" i="24" s="1"/>
  <c r="P32" i="24" s="1"/>
  <c r="P33" i="24" s="1"/>
  <c r="P34" i="24" s="1"/>
  <c r="P35" i="24" s="1"/>
  <c r="P36" i="24" s="1"/>
  <c r="P37" i="24" s="1"/>
  <c r="P38" i="24" s="1"/>
  <c r="P39" i="24" s="1"/>
  <c r="P40" i="24" s="1"/>
  <c r="P41" i="24" s="1"/>
  <c r="P42" i="24" s="1"/>
  <c r="P43" i="24" s="1"/>
  <c r="P44" i="24" s="1"/>
  <c r="P45" i="24" s="1"/>
  <c r="P46" i="24" s="1"/>
  <c r="P47" i="24" s="1"/>
  <c r="P48" i="24" s="1"/>
  <c r="P49" i="24" s="1"/>
  <c r="P50" i="24" s="1"/>
  <c r="P51" i="24" s="1"/>
  <c r="P52" i="24" s="1"/>
  <c r="P53" i="24" s="1"/>
  <c r="P8" i="24"/>
  <c r="P7" i="24"/>
  <c r="O7" i="24"/>
  <c r="C7" i="24"/>
  <c r="C8" i="24" s="1"/>
  <c r="C9" i="24" s="1"/>
  <c r="C10" i="24" s="1"/>
  <c r="C11" i="24" s="1"/>
  <c r="B7" i="24"/>
  <c r="B8" i="24" s="1"/>
  <c r="AH6" i="24"/>
  <c r="AH11" i="24" s="1"/>
  <c r="R6" i="24"/>
  <c r="E6" i="24"/>
  <c r="AH5" i="24"/>
  <c r="AH4" i="24"/>
  <c r="AH3" i="24"/>
  <c r="R162" i="22"/>
  <c r="E162" i="22"/>
  <c r="R161" i="22"/>
  <c r="E161" i="22"/>
  <c r="R122" i="22"/>
  <c r="E122" i="22"/>
  <c r="R83" i="22"/>
  <c r="E83" i="22"/>
  <c r="C78" i="22"/>
  <c r="C79" i="22" s="1"/>
  <c r="C80" i="22" s="1"/>
  <c r="C81" i="22" s="1"/>
  <c r="C82" i="22" s="1"/>
  <c r="C83" i="22" s="1"/>
  <c r="C84" i="22" s="1"/>
  <c r="C85" i="22" s="1"/>
  <c r="C86" i="22" s="1"/>
  <c r="C87" i="22" s="1"/>
  <c r="C88" i="22" s="1"/>
  <c r="C89" i="22" s="1"/>
  <c r="C90" i="22" s="1"/>
  <c r="C91" i="22" s="1"/>
  <c r="C92" i="22" s="1"/>
  <c r="C93" i="22" s="1"/>
  <c r="C94" i="22" s="1"/>
  <c r="C95" i="22" s="1"/>
  <c r="C96" i="22" s="1"/>
  <c r="C97" i="22" s="1"/>
  <c r="C98" i="22" s="1"/>
  <c r="C99" i="22" s="1"/>
  <c r="C100" i="22" s="1"/>
  <c r="C101" i="22" s="1"/>
  <c r="C102" i="22" s="1"/>
  <c r="C103" i="22" s="1"/>
  <c r="C104" i="22" s="1"/>
  <c r="C105" i="22" s="1"/>
  <c r="C106" i="22" s="1"/>
  <c r="C107" i="22" s="1"/>
  <c r="C108" i="22" s="1"/>
  <c r="C109" i="22" s="1"/>
  <c r="C110" i="22" s="1"/>
  <c r="C111" i="22" s="1"/>
  <c r="C112" i="22" s="1"/>
  <c r="C113" i="22" s="1"/>
  <c r="C114" i="22" s="1"/>
  <c r="C115" i="22" s="1"/>
  <c r="C116" i="22" s="1"/>
  <c r="C117" i="22" s="1"/>
  <c r="C118" i="22" s="1"/>
  <c r="C119" i="22" s="1"/>
  <c r="C120" i="22" s="1"/>
  <c r="C121" i="22" s="1"/>
  <c r="C122" i="22" s="1"/>
  <c r="C123" i="22" s="1"/>
  <c r="C124" i="22" s="1"/>
  <c r="C125" i="22" s="1"/>
  <c r="C126" i="22" s="1"/>
  <c r="C127" i="22" s="1"/>
  <c r="C128" i="22" s="1"/>
  <c r="C129" i="22" s="1"/>
  <c r="C130" i="22" s="1"/>
  <c r="C131" i="22" s="1"/>
  <c r="C132" i="22" s="1"/>
  <c r="C133" i="22" s="1"/>
  <c r="C134" i="22" s="1"/>
  <c r="C135" i="22" s="1"/>
  <c r="C136" i="22" s="1"/>
  <c r="C137" i="22" s="1"/>
  <c r="C138" i="22" s="1"/>
  <c r="C139" i="22" s="1"/>
  <c r="C140" i="22" s="1"/>
  <c r="C141" i="22" s="1"/>
  <c r="C142" i="22" s="1"/>
  <c r="C143" i="22" s="1"/>
  <c r="C144" i="22" s="1"/>
  <c r="C145" i="22" s="1"/>
  <c r="C146" i="22" s="1"/>
  <c r="C147" i="22" s="1"/>
  <c r="C148" i="22" s="1"/>
  <c r="C149" i="22" s="1"/>
  <c r="C150" i="22" s="1"/>
  <c r="C151" i="22" s="1"/>
  <c r="C152" i="22" s="1"/>
  <c r="C153" i="22" s="1"/>
  <c r="C154" i="22" s="1"/>
  <c r="C155" i="22" s="1"/>
  <c r="C156" i="22" s="1"/>
  <c r="C157" i="22" s="1"/>
  <c r="C158" i="22" s="1"/>
  <c r="C159" i="22" s="1"/>
  <c r="C160" i="22" s="1"/>
  <c r="C161" i="22" s="1"/>
  <c r="C162" i="22" s="1"/>
  <c r="C49" i="22"/>
  <c r="C50" i="22" s="1"/>
  <c r="C51" i="22" s="1"/>
  <c r="C52" i="22" s="1"/>
  <c r="C53" i="22" s="1"/>
  <c r="C54" i="22" s="1"/>
  <c r="C55" i="22" s="1"/>
  <c r="C56" i="22" s="1"/>
  <c r="C57" i="22" s="1"/>
  <c r="C58" i="22" s="1"/>
  <c r="C59" i="22" s="1"/>
  <c r="C60" i="22" s="1"/>
  <c r="C61" i="22" s="1"/>
  <c r="C62" i="22" s="1"/>
  <c r="C63" i="22" s="1"/>
  <c r="C64" i="22" s="1"/>
  <c r="C65" i="22" s="1"/>
  <c r="C66" i="22" s="1"/>
  <c r="C67" i="22" s="1"/>
  <c r="C68" i="22" s="1"/>
  <c r="C69" i="22" s="1"/>
  <c r="C70" i="22" s="1"/>
  <c r="C71" i="22" s="1"/>
  <c r="C72" i="22" s="1"/>
  <c r="C73" i="22" s="1"/>
  <c r="C74" i="22" s="1"/>
  <c r="C75" i="22" s="1"/>
  <c r="C76" i="22" s="1"/>
  <c r="C77" i="22" s="1"/>
  <c r="R44" i="22"/>
  <c r="E44" i="22"/>
  <c r="C36" i="22"/>
  <c r="C37" i="22" s="1"/>
  <c r="C38" i="22" s="1"/>
  <c r="C39" i="22" s="1"/>
  <c r="C40" i="22" s="1"/>
  <c r="C41" i="22" s="1"/>
  <c r="C42" i="22" s="1"/>
  <c r="C43" i="22" s="1"/>
  <c r="C44" i="22" s="1"/>
  <c r="C45" i="22" s="1"/>
  <c r="C46" i="22" s="1"/>
  <c r="C47" i="22" s="1"/>
  <c r="C48" i="22" s="1"/>
  <c r="AC29" i="22"/>
  <c r="AB29" i="22"/>
  <c r="AC20" i="22"/>
  <c r="AD17" i="22"/>
  <c r="P13" i="22"/>
  <c r="C13" i="22"/>
  <c r="C14" i="22" s="1"/>
  <c r="C15" i="22" s="1"/>
  <c r="C16" i="22" s="1"/>
  <c r="C17" i="22" s="1"/>
  <c r="C18" i="22" s="1"/>
  <c r="C19" i="22" s="1"/>
  <c r="C20" i="22" s="1"/>
  <c r="C21" i="22" s="1"/>
  <c r="C22" i="22" s="1"/>
  <c r="C23" i="22" s="1"/>
  <c r="C24" i="22" s="1"/>
  <c r="C25" i="22" s="1"/>
  <c r="C26" i="22" s="1"/>
  <c r="C27" i="22" s="1"/>
  <c r="C28" i="22" s="1"/>
  <c r="C29" i="22" s="1"/>
  <c r="C30" i="22" s="1"/>
  <c r="C31" i="22" s="1"/>
  <c r="C32" i="22" s="1"/>
  <c r="C33" i="22" s="1"/>
  <c r="C34" i="22" s="1"/>
  <c r="C35" i="22" s="1"/>
  <c r="C12" i="22"/>
  <c r="C11" i="22"/>
  <c r="C10" i="22"/>
  <c r="O9" i="22"/>
  <c r="B9" i="22"/>
  <c r="P8" i="22"/>
  <c r="P9" i="22" s="1"/>
  <c r="P10" i="22" s="1"/>
  <c r="P11" i="22" s="1"/>
  <c r="P12" i="22" s="1"/>
  <c r="O8" i="22"/>
  <c r="C8" i="22"/>
  <c r="C9" i="22" s="1"/>
  <c r="B8" i="22"/>
  <c r="P7" i="22"/>
  <c r="O7" i="22"/>
  <c r="C7" i="22"/>
  <c r="B7" i="22"/>
  <c r="AH6" i="22"/>
  <c r="AH11" i="22" s="1"/>
  <c r="R6" i="22"/>
  <c r="E6" i="22"/>
  <c r="AH5" i="22"/>
  <c r="AH4" i="22"/>
  <c r="AH7" i="22" s="1"/>
  <c r="AH8" i="22" s="1"/>
  <c r="AH3" i="22"/>
  <c r="R162" i="21"/>
  <c r="E162" i="21"/>
  <c r="R161" i="21"/>
  <c r="E161" i="21"/>
  <c r="R122" i="21"/>
  <c r="E122" i="21"/>
  <c r="C109" i="21"/>
  <c r="C110" i="21" s="1"/>
  <c r="C111" i="21" s="1"/>
  <c r="C112" i="21" s="1"/>
  <c r="C113" i="21" s="1"/>
  <c r="C114" i="21" s="1"/>
  <c r="C115" i="21" s="1"/>
  <c r="C116" i="21" s="1"/>
  <c r="C117" i="21" s="1"/>
  <c r="C118" i="21" s="1"/>
  <c r="C119" i="21" s="1"/>
  <c r="C120" i="21" s="1"/>
  <c r="C121" i="21" s="1"/>
  <c r="C122" i="21" s="1"/>
  <c r="C123" i="21" s="1"/>
  <c r="C124" i="21" s="1"/>
  <c r="C125" i="21" s="1"/>
  <c r="C126" i="21" s="1"/>
  <c r="C127" i="21" s="1"/>
  <c r="C128" i="21" s="1"/>
  <c r="C129" i="21" s="1"/>
  <c r="C130" i="21" s="1"/>
  <c r="C131" i="21" s="1"/>
  <c r="C132" i="21" s="1"/>
  <c r="C133" i="21" s="1"/>
  <c r="C134" i="21" s="1"/>
  <c r="C135" i="21" s="1"/>
  <c r="C136" i="21" s="1"/>
  <c r="C137" i="21" s="1"/>
  <c r="C138" i="21" s="1"/>
  <c r="C139" i="21" s="1"/>
  <c r="C140" i="21" s="1"/>
  <c r="C141" i="21" s="1"/>
  <c r="C142" i="21" s="1"/>
  <c r="C143" i="21" s="1"/>
  <c r="C144" i="21" s="1"/>
  <c r="C145" i="21" s="1"/>
  <c r="C146" i="21" s="1"/>
  <c r="C147" i="21" s="1"/>
  <c r="C148" i="21" s="1"/>
  <c r="C149" i="21" s="1"/>
  <c r="C150" i="21" s="1"/>
  <c r="C151" i="21" s="1"/>
  <c r="C152" i="21" s="1"/>
  <c r="C153" i="21" s="1"/>
  <c r="C154" i="21" s="1"/>
  <c r="C155" i="21" s="1"/>
  <c r="C156" i="21" s="1"/>
  <c r="C157" i="21" s="1"/>
  <c r="C158" i="21" s="1"/>
  <c r="C159" i="21" s="1"/>
  <c r="C160" i="21" s="1"/>
  <c r="C161" i="21" s="1"/>
  <c r="C162" i="21" s="1"/>
  <c r="R83" i="21"/>
  <c r="E83" i="21"/>
  <c r="R44" i="21"/>
  <c r="E44" i="21"/>
  <c r="C39" i="21"/>
  <c r="C40" i="21" s="1"/>
  <c r="C41" i="21" s="1"/>
  <c r="C42" i="21" s="1"/>
  <c r="C43" i="21" s="1"/>
  <c r="C44" i="21" s="1"/>
  <c r="C45" i="21" s="1"/>
  <c r="C46" i="21" s="1"/>
  <c r="C47" i="21" s="1"/>
  <c r="C48" i="21" s="1"/>
  <c r="C49" i="21" s="1"/>
  <c r="C50" i="21" s="1"/>
  <c r="C51" i="21" s="1"/>
  <c r="C52" i="21" s="1"/>
  <c r="C53" i="21" s="1"/>
  <c r="C54" i="21" s="1"/>
  <c r="C55" i="21" s="1"/>
  <c r="C56" i="21" s="1"/>
  <c r="C57" i="21" s="1"/>
  <c r="C58" i="21" s="1"/>
  <c r="C59" i="21" s="1"/>
  <c r="C60" i="21" s="1"/>
  <c r="C61" i="21" s="1"/>
  <c r="C62" i="21" s="1"/>
  <c r="C63" i="21" s="1"/>
  <c r="C64" i="21" s="1"/>
  <c r="C65" i="21" s="1"/>
  <c r="C66" i="21" s="1"/>
  <c r="C67" i="21" s="1"/>
  <c r="C68" i="21" s="1"/>
  <c r="C69" i="21" s="1"/>
  <c r="C70" i="21" s="1"/>
  <c r="C71" i="21" s="1"/>
  <c r="C72" i="21" s="1"/>
  <c r="C73" i="21" s="1"/>
  <c r="C74" i="21" s="1"/>
  <c r="C75" i="21" s="1"/>
  <c r="C76" i="21" s="1"/>
  <c r="C77" i="21" s="1"/>
  <c r="C78" i="21" s="1"/>
  <c r="C79" i="21" s="1"/>
  <c r="C80" i="21" s="1"/>
  <c r="C81" i="21" s="1"/>
  <c r="C82" i="21" s="1"/>
  <c r="C83" i="21" s="1"/>
  <c r="C84" i="21" s="1"/>
  <c r="C85" i="21" s="1"/>
  <c r="C86" i="21" s="1"/>
  <c r="C87" i="21" s="1"/>
  <c r="C88" i="21" s="1"/>
  <c r="C89" i="21" s="1"/>
  <c r="C90" i="21" s="1"/>
  <c r="C91" i="21" s="1"/>
  <c r="C92" i="21" s="1"/>
  <c r="C93" i="21" s="1"/>
  <c r="C94" i="21" s="1"/>
  <c r="C95" i="21" s="1"/>
  <c r="C96" i="21" s="1"/>
  <c r="C97" i="21" s="1"/>
  <c r="C98" i="21" s="1"/>
  <c r="C99" i="21" s="1"/>
  <c r="C100" i="21" s="1"/>
  <c r="C101" i="21" s="1"/>
  <c r="C102" i="21" s="1"/>
  <c r="C103" i="21" s="1"/>
  <c r="C104" i="21" s="1"/>
  <c r="C105" i="21" s="1"/>
  <c r="C106" i="21" s="1"/>
  <c r="C107" i="21" s="1"/>
  <c r="C108" i="21" s="1"/>
  <c r="C32" i="21"/>
  <c r="C33" i="21" s="1"/>
  <c r="C34" i="21" s="1"/>
  <c r="C35" i="21" s="1"/>
  <c r="C36" i="21" s="1"/>
  <c r="C37" i="21" s="1"/>
  <c r="C38" i="21" s="1"/>
  <c r="AC29" i="21"/>
  <c r="AB29" i="21"/>
  <c r="C29" i="21"/>
  <c r="C30" i="21" s="1"/>
  <c r="C31" i="21" s="1"/>
  <c r="AC20" i="21"/>
  <c r="AD17" i="21"/>
  <c r="P13" i="21"/>
  <c r="P14" i="21" s="1"/>
  <c r="P15" i="21" s="1"/>
  <c r="P16" i="21" s="1"/>
  <c r="P17" i="21" s="1"/>
  <c r="P18" i="21" s="1"/>
  <c r="P19" i="21" s="1"/>
  <c r="P20" i="21" s="1"/>
  <c r="P21" i="21" s="1"/>
  <c r="P22" i="21" s="1"/>
  <c r="P23" i="21" s="1"/>
  <c r="P24" i="21" s="1"/>
  <c r="P25" i="21" s="1"/>
  <c r="P26" i="21" s="1"/>
  <c r="P27" i="21" s="1"/>
  <c r="P28" i="21" s="1"/>
  <c r="P29" i="21" s="1"/>
  <c r="P30" i="21" s="1"/>
  <c r="P31" i="21" s="1"/>
  <c r="P32" i="21" s="1"/>
  <c r="P33" i="21" s="1"/>
  <c r="P34" i="21" s="1"/>
  <c r="P35" i="21" s="1"/>
  <c r="P36" i="21" s="1"/>
  <c r="P37" i="21" s="1"/>
  <c r="P38" i="21" s="1"/>
  <c r="P39" i="21" s="1"/>
  <c r="P40" i="21" s="1"/>
  <c r="P41" i="21" s="1"/>
  <c r="P42" i="21" s="1"/>
  <c r="P43" i="21" s="1"/>
  <c r="P44" i="21" s="1"/>
  <c r="P45" i="21" s="1"/>
  <c r="P46" i="21" s="1"/>
  <c r="P47" i="21" s="1"/>
  <c r="P48" i="21" s="1"/>
  <c r="P49" i="21" s="1"/>
  <c r="P50" i="21" s="1"/>
  <c r="P51" i="21" s="1"/>
  <c r="P52" i="21" s="1"/>
  <c r="P53" i="21" s="1"/>
  <c r="P54" i="21" s="1"/>
  <c r="P55" i="21" s="1"/>
  <c r="P56" i="21" s="1"/>
  <c r="P57" i="21" s="1"/>
  <c r="P58" i="21" s="1"/>
  <c r="P59" i="21" s="1"/>
  <c r="P60" i="21" s="1"/>
  <c r="P61" i="21" s="1"/>
  <c r="P62" i="21" s="1"/>
  <c r="P63" i="21" s="1"/>
  <c r="P64" i="21" s="1"/>
  <c r="P65" i="21" s="1"/>
  <c r="P66" i="21" s="1"/>
  <c r="P67" i="21" s="1"/>
  <c r="P68" i="21" s="1"/>
  <c r="P69" i="21" s="1"/>
  <c r="P70" i="21" s="1"/>
  <c r="P71" i="21" s="1"/>
  <c r="P72" i="21" s="1"/>
  <c r="P73" i="21" s="1"/>
  <c r="P74" i="21" s="1"/>
  <c r="P75" i="21" s="1"/>
  <c r="P76" i="21" s="1"/>
  <c r="P77" i="21" s="1"/>
  <c r="P78" i="21" s="1"/>
  <c r="P79" i="21" s="1"/>
  <c r="P80" i="21" s="1"/>
  <c r="P81" i="21" s="1"/>
  <c r="P82" i="21" s="1"/>
  <c r="P83" i="21" s="1"/>
  <c r="P84" i="21" s="1"/>
  <c r="P85" i="21" s="1"/>
  <c r="P86" i="21" s="1"/>
  <c r="P87" i="21" s="1"/>
  <c r="P88" i="21" s="1"/>
  <c r="P89" i="21" s="1"/>
  <c r="P90" i="21" s="1"/>
  <c r="P91" i="21" s="1"/>
  <c r="P92" i="21" s="1"/>
  <c r="P93" i="21" s="1"/>
  <c r="P94" i="21" s="1"/>
  <c r="P95" i="21" s="1"/>
  <c r="P96" i="21" s="1"/>
  <c r="P97" i="21" s="1"/>
  <c r="P98" i="21" s="1"/>
  <c r="P99" i="21" s="1"/>
  <c r="P100" i="21" s="1"/>
  <c r="P101" i="21" s="1"/>
  <c r="P102" i="21" s="1"/>
  <c r="P103" i="21" s="1"/>
  <c r="P104" i="21" s="1"/>
  <c r="P105" i="21" s="1"/>
  <c r="P106" i="21" s="1"/>
  <c r="P107" i="21" s="1"/>
  <c r="P108" i="21" s="1"/>
  <c r="P109" i="21" s="1"/>
  <c r="P110" i="21" s="1"/>
  <c r="P111" i="21" s="1"/>
  <c r="P112" i="21" s="1"/>
  <c r="P113" i="21" s="1"/>
  <c r="P114" i="21" s="1"/>
  <c r="P115" i="21" s="1"/>
  <c r="P116" i="21" s="1"/>
  <c r="P117" i="21" s="1"/>
  <c r="P118" i="21" s="1"/>
  <c r="P119" i="21" s="1"/>
  <c r="P120" i="21" s="1"/>
  <c r="P121" i="21" s="1"/>
  <c r="P122" i="21" s="1"/>
  <c r="P123" i="21" s="1"/>
  <c r="P124" i="21" s="1"/>
  <c r="P125" i="21" s="1"/>
  <c r="P126" i="21" s="1"/>
  <c r="P127" i="21" s="1"/>
  <c r="P128" i="21" s="1"/>
  <c r="P129" i="21" s="1"/>
  <c r="P130" i="21" s="1"/>
  <c r="P131" i="21" s="1"/>
  <c r="P132" i="21" s="1"/>
  <c r="P133" i="21" s="1"/>
  <c r="P134" i="21" s="1"/>
  <c r="P135" i="21" s="1"/>
  <c r="P136" i="21" s="1"/>
  <c r="P137" i="21" s="1"/>
  <c r="P138" i="21" s="1"/>
  <c r="P139" i="21" s="1"/>
  <c r="P140" i="21" s="1"/>
  <c r="P141" i="21" s="1"/>
  <c r="P142" i="21" s="1"/>
  <c r="P143" i="21" s="1"/>
  <c r="P144" i="21" s="1"/>
  <c r="P145" i="21" s="1"/>
  <c r="P146" i="21" s="1"/>
  <c r="P147" i="21" s="1"/>
  <c r="P148" i="21" s="1"/>
  <c r="P149" i="21" s="1"/>
  <c r="P150" i="21" s="1"/>
  <c r="P151" i="21" s="1"/>
  <c r="P152" i="21" s="1"/>
  <c r="P153" i="21" s="1"/>
  <c r="P154" i="21" s="1"/>
  <c r="P155" i="21" s="1"/>
  <c r="P156" i="21" s="1"/>
  <c r="P157" i="21" s="1"/>
  <c r="P158" i="21" s="1"/>
  <c r="P159" i="21" s="1"/>
  <c r="P160" i="21" s="1"/>
  <c r="P161" i="21" s="1"/>
  <c r="P162" i="21" s="1"/>
  <c r="O9" i="21"/>
  <c r="O10" i="21" s="1"/>
  <c r="P8" i="21"/>
  <c r="P9" i="21" s="1"/>
  <c r="P10" i="21" s="1"/>
  <c r="P11" i="21" s="1"/>
  <c r="P12" i="21" s="1"/>
  <c r="O8" i="21"/>
  <c r="C8" i="21"/>
  <c r="C9" i="21" s="1"/>
  <c r="C10" i="21" s="1"/>
  <c r="C11" i="21" s="1"/>
  <c r="C12" i="21" s="1"/>
  <c r="C13" i="21" s="1"/>
  <c r="C14" i="21" s="1"/>
  <c r="C15" i="21" s="1"/>
  <c r="C16" i="21" s="1"/>
  <c r="C17" i="21" s="1"/>
  <c r="C18" i="21" s="1"/>
  <c r="C19" i="21" s="1"/>
  <c r="C20" i="21" s="1"/>
  <c r="C21" i="21" s="1"/>
  <c r="C22" i="21" s="1"/>
  <c r="C23" i="21" s="1"/>
  <c r="C24" i="21" s="1"/>
  <c r="C25" i="21" s="1"/>
  <c r="C26" i="21" s="1"/>
  <c r="C27" i="21" s="1"/>
  <c r="C28" i="21" s="1"/>
  <c r="P7" i="21"/>
  <c r="O7" i="21"/>
  <c r="C7" i="21"/>
  <c r="B7" i="21"/>
  <c r="B8" i="21" s="1"/>
  <c r="B9" i="21" s="1"/>
  <c r="B10" i="21" s="1"/>
  <c r="AH6" i="21"/>
  <c r="AH11" i="21" s="1"/>
  <c r="R6" i="21"/>
  <c r="E6" i="21"/>
  <c r="AH5" i="21"/>
  <c r="AH4" i="21"/>
  <c r="AH7" i="21" s="1"/>
  <c r="AH8" i="21" s="1"/>
  <c r="AH3" i="21"/>
  <c r="R162" i="20"/>
  <c r="E162" i="20"/>
  <c r="R161" i="20"/>
  <c r="E161" i="20"/>
  <c r="S122" i="20"/>
  <c r="T122" i="20" s="1"/>
  <c r="V122" i="20" s="1"/>
  <c r="R122" i="20"/>
  <c r="E122" i="20"/>
  <c r="R83" i="20"/>
  <c r="E83" i="20"/>
  <c r="R44" i="20"/>
  <c r="E44" i="20"/>
  <c r="AC29" i="20"/>
  <c r="AB29" i="20"/>
  <c r="AC20" i="20"/>
  <c r="AD17" i="20"/>
  <c r="AH11" i="20"/>
  <c r="P9" i="20"/>
  <c r="O9" i="20"/>
  <c r="O10" i="20" s="1"/>
  <c r="C8" i="20"/>
  <c r="B8" i="20"/>
  <c r="B9" i="20" s="1"/>
  <c r="AH7" i="20"/>
  <c r="AH8" i="20" s="1"/>
  <c r="P7" i="20"/>
  <c r="P8" i="20" s="1"/>
  <c r="O7" i="20"/>
  <c r="O8" i="20" s="1"/>
  <c r="C7" i="20"/>
  <c r="B7" i="20"/>
  <c r="AH6" i="20"/>
  <c r="R6" i="20"/>
  <c r="E6" i="20"/>
  <c r="AH5" i="20"/>
  <c r="AH4" i="20"/>
  <c r="AH3" i="20"/>
  <c r="R162" i="18"/>
  <c r="E162" i="18"/>
  <c r="R161" i="18"/>
  <c r="E161" i="18"/>
  <c r="R122" i="18"/>
  <c r="E122" i="18"/>
  <c r="R83" i="18"/>
  <c r="E83" i="18"/>
  <c r="C79" i="18"/>
  <c r="C80" i="18" s="1"/>
  <c r="C81" i="18" s="1"/>
  <c r="C82" i="18" s="1"/>
  <c r="C83" i="18" s="1"/>
  <c r="C84" i="18" s="1"/>
  <c r="C85" i="18" s="1"/>
  <c r="C86" i="18" s="1"/>
  <c r="C87" i="18" s="1"/>
  <c r="C88" i="18" s="1"/>
  <c r="C89" i="18" s="1"/>
  <c r="C90" i="18" s="1"/>
  <c r="C91" i="18" s="1"/>
  <c r="C92" i="18" s="1"/>
  <c r="C93" i="18" s="1"/>
  <c r="C94" i="18" s="1"/>
  <c r="C95" i="18" s="1"/>
  <c r="C96" i="18" s="1"/>
  <c r="C97" i="18" s="1"/>
  <c r="C98" i="18" s="1"/>
  <c r="C99" i="18" s="1"/>
  <c r="C100" i="18" s="1"/>
  <c r="C101" i="18" s="1"/>
  <c r="C102" i="18" s="1"/>
  <c r="C103" i="18" s="1"/>
  <c r="C104" i="18" s="1"/>
  <c r="C105" i="18" s="1"/>
  <c r="C106" i="18" s="1"/>
  <c r="C107" i="18" s="1"/>
  <c r="C108" i="18" s="1"/>
  <c r="C109" i="18" s="1"/>
  <c r="C110" i="18" s="1"/>
  <c r="C111" i="18" s="1"/>
  <c r="C112" i="18" s="1"/>
  <c r="C113" i="18" s="1"/>
  <c r="C114" i="18" s="1"/>
  <c r="C115" i="18" s="1"/>
  <c r="C116" i="18" s="1"/>
  <c r="C117" i="18" s="1"/>
  <c r="C118" i="18" s="1"/>
  <c r="C119" i="18" s="1"/>
  <c r="C120" i="18" s="1"/>
  <c r="C121" i="18" s="1"/>
  <c r="C122" i="18" s="1"/>
  <c r="C123" i="18" s="1"/>
  <c r="C124" i="18" s="1"/>
  <c r="C125" i="18" s="1"/>
  <c r="C126" i="18" s="1"/>
  <c r="C127" i="18" s="1"/>
  <c r="C128" i="18" s="1"/>
  <c r="C129" i="18" s="1"/>
  <c r="C130" i="18" s="1"/>
  <c r="C131" i="18" s="1"/>
  <c r="C132" i="18" s="1"/>
  <c r="C133" i="18" s="1"/>
  <c r="C134" i="18" s="1"/>
  <c r="C135" i="18" s="1"/>
  <c r="C136" i="18" s="1"/>
  <c r="C137" i="18" s="1"/>
  <c r="C138" i="18" s="1"/>
  <c r="C139" i="18" s="1"/>
  <c r="C140" i="18" s="1"/>
  <c r="C141" i="18" s="1"/>
  <c r="C142" i="18" s="1"/>
  <c r="C143" i="18" s="1"/>
  <c r="C144" i="18" s="1"/>
  <c r="C145" i="18" s="1"/>
  <c r="C146" i="18" s="1"/>
  <c r="C147" i="18" s="1"/>
  <c r="C148" i="18" s="1"/>
  <c r="C149" i="18" s="1"/>
  <c r="C150" i="18" s="1"/>
  <c r="C151" i="18" s="1"/>
  <c r="C152" i="18" s="1"/>
  <c r="C153" i="18" s="1"/>
  <c r="C154" i="18" s="1"/>
  <c r="C155" i="18" s="1"/>
  <c r="C156" i="18" s="1"/>
  <c r="C157" i="18" s="1"/>
  <c r="C158" i="18" s="1"/>
  <c r="C159" i="18" s="1"/>
  <c r="C160" i="18" s="1"/>
  <c r="C161" i="18" s="1"/>
  <c r="C162" i="18" s="1"/>
  <c r="R44" i="18"/>
  <c r="P44" i="18"/>
  <c r="P45" i="18" s="1"/>
  <c r="P46" i="18" s="1"/>
  <c r="P47" i="18" s="1"/>
  <c r="P48" i="18" s="1"/>
  <c r="P49" i="18" s="1"/>
  <c r="P50" i="18" s="1"/>
  <c r="P51" i="18" s="1"/>
  <c r="P52" i="18" s="1"/>
  <c r="P53" i="18" s="1"/>
  <c r="P54" i="18" s="1"/>
  <c r="P55" i="18" s="1"/>
  <c r="P56" i="18" s="1"/>
  <c r="P57" i="18" s="1"/>
  <c r="P58" i="18" s="1"/>
  <c r="P59" i="18" s="1"/>
  <c r="P60" i="18" s="1"/>
  <c r="P61" i="18" s="1"/>
  <c r="P62" i="18" s="1"/>
  <c r="P63" i="18" s="1"/>
  <c r="P64" i="18" s="1"/>
  <c r="P65" i="18" s="1"/>
  <c r="P66" i="18" s="1"/>
  <c r="P67" i="18" s="1"/>
  <c r="P68" i="18" s="1"/>
  <c r="P69" i="18" s="1"/>
  <c r="P70" i="18" s="1"/>
  <c r="P71" i="18" s="1"/>
  <c r="P72" i="18" s="1"/>
  <c r="P73" i="18" s="1"/>
  <c r="P74" i="18" s="1"/>
  <c r="P75" i="18" s="1"/>
  <c r="P76" i="18" s="1"/>
  <c r="P77" i="18" s="1"/>
  <c r="P78" i="18" s="1"/>
  <c r="P79" i="18" s="1"/>
  <c r="P80" i="18" s="1"/>
  <c r="P81" i="18" s="1"/>
  <c r="P82" i="18" s="1"/>
  <c r="P83" i="18" s="1"/>
  <c r="P84" i="18" s="1"/>
  <c r="P85" i="18" s="1"/>
  <c r="P86" i="18" s="1"/>
  <c r="P87" i="18" s="1"/>
  <c r="P88" i="18" s="1"/>
  <c r="P89" i="18" s="1"/>
  <c r="P90" i="18" s="1"/>
  <c r="P91" i="18" s="1"/>
  <c r="P92" i="18" s="1"/>
  <c r="P93" i="18" s="1"/>
  <c r="P94" i="18" s="1"/>
  <c r="P95" i="18" s="1"/>
  <c r="P96" i="18" s="1"/>
  <c r="P97" i="18" s="1"/>
  <c r="P98" i="18" s="1"/>
  <c r="P99" i="18" s="1"/>
  <c r="P100" i="18" s="1"/>
  <c r="P101" i="18" s="1"/>
  <c r="P102" i="18" s="1"/>
  <c r="P103" i="18" s="1"/>
  <c r="P104" i="18" s="1"/>
  <c r="P105" i="18" s="1"/>
  <c r="P106" i="18" s="1"/>
  <c r="P107" i="18" s="1"/>
  <c r="P108" i="18" s="1"/>
  <c r="P109" i="18" s="1"/>
  <c r="P110" i="18" s="1"/>
  <c r="P111" i="18" s="1"/>
  <c r="P112" i="18" s="1"/>
  <c r="P113" i="18" s="1"/>
  <c r="P114" i="18" s="1"/>
  <c r="P115" i="18" s="1"/>
  <c r="P116" i="18" s="1"/>
  <c r="P117" i="18" s="1"/>
  <c r="P118" i="18" s="1"/>
  <c r="P119" i="18" s="1"/>
  <c r="P120" i="18" s="1"/>
  <c r="P121" i="18" s="1"/>
  <c r="P122" i="18" s="1"/>
  <c r="P123" i="18" s="1"/>
  <c r="P124" i="18" s="1"/>
  <c r="P125" i="18" s="1"/>
  <c r="P126" i="18" s="1"/>
  <c r="P127" i="18" s="1"/>
  <c r="P128" i="18" s="1"/>
  <c r="P129" i="18" s="1"/>
  <c r="P130" i="18" s="1"/>
  <c r="P131" i="18" s="1"/>
  <c r="P132" i="18" s="1"/>
  <c r="P133" i="18" s="1"/>
  <c r="P134" i="18" s="1"/>
  <c r="P135" i="18" s="1"/>
  <c r="P136" i="18" s="1"/>
  <c r="P137" i="18" s="1"/>
  <c r="P138" i="18" s="1"/>
  <c r="P139" i="18" s="1"/>
  <c r="P140" i="18" s="1"/>
  <c r="P141" i="18" s="1"/>
  <c r="P142" i="18" s="1"/>
  <c r="P143" i="18" s="1"/>
  <c r="P144" i="18" s="1"/>
  <c r="P145" i="18" s="1"/>
  <c r="P146" i="18" s="1"/>
  <c r="P147" i="18" s="1"/>
  <c r="P148" i="18" s="1"/>
  <c r="P149" i="18" s="1"/>
  <c r="P150" i="18" s="1"/>
  <c r="P151" i="18" s="1"/>
  <c r="P152" i="18" s="1"/>
  <c r="P153" i="18" s="1"/>
  <c r="P154" i="18" s="1"/>
  <c r="P155" i="18" s="1"/>
  <c r="P156" i="18" s="1"/>
  <c r="P157" i="18" s="1"/>
  <c r="P158" i="18" s="1"/>
  <c r="P159" i="18" s="1"/>
  <c r="P160" i="18" s="1"/>
  <c r="P161" i="18" s="1"/>
  <c r="P162" i="18" s="1"/>
  <c r="E44" i="18"/>
  <c r="AC29" i="18"/>
  <c r="AB29" i="18"/>
  <c r="AC20" i="18"/>
  <c r="P19" i="18"/>
  <c r="P20" i="18" s="1"/>
  <c r="P21" i="18" s="1"/>
  <c r="P22" i="18" s="1"/>
  <c r="P23" i="18" s="1"/>
  <c r="P24" i="18" s="1"/>
  <c r="P25" i="18" s="1"/>
  <c r="P26" i="18" s="1"/>
  <c r="P27" i="18" s="1"/>
  <c r="P28" i="18" s="1"/>
  <c r="P29" i="18" s="1"/>
  <c r="P30" i="18" s="1"/>
  <c r="P31" i="18" s="1"/>
  <c r="P32" i="18" s="1"/>
  <c r="P33" i="18" s="1"/>
  <c r="P34" i="18" s="1"/>
  <c r="P35" i="18" s="1"/>
  <c r="P36" i="18" s="1"/>
  <c r="P37" i="18" s="1"/>
  <c r="P38" i="18" s="1"/>
  <c r="P39" i="18" s="1"/>
  <c r="P40" i="18" s="1"/>
  <c r="P41" i="18" s="1"/>
  <c r="P42" i="18" s="1"/>
  <c r="P43" i="18" s="1"/>
  <c r="AD17" i="18"/>
  <c r="P15" i="18"/>
  <c r="P16" i="18" s="1"/>
  <c r="P17" i="18" s="1"/>
  <c r="P18" i="18" s="1"/>
  <c r="P12" i="18"/>
  <c r="P13" i="18" s="1"/>
  <c r="P14" i="18" s="1"/>
  <c r="AH11" i="18"/>
  <c r="C11" i="18"/>
  <c r="C12" i="18" s="1"/>
  <c r="C13" i="18" s="1"/>
  <c r="C14" i="18" s="1"/>
  <c r="C15" i="18" s="1"/>
  <c r="C16" i="18" s="1"/>
  <c r="C17" i="18" s="1"/>
  <c r="C18" i="18" s="1"/>
  <c r="C19" i="18" s="1"/>
  <c r="C20" i="18" s="1"/>
  <c r="C21" i="18" s="1"/>
  <c r="C22" i="18" s="1"/>
  <c r="C23" i="18" s="1"/>
  <c r="C24" i="18" s="1"/>
  <c r="C25" i="18" s="1"/>
  <c r="C26" i="18" s="1"/>
  <c r="C27" i="18" s="1"/>
  <c r="C28" i="18" s="1"/>
  <c r="C29" i="18" s="1"/>
  <c r="C30" i="18" s="1"/>
  <c r="C31" i="18" s="1"/>
  <c r="C32" i="18" s="1"/>
  <c r="C33" i="18" s="1"/>
  <c r="C34" i="18" s="1"/>
  <c r="C35" i="18" s="1"/>
  <c r="C36" i="18" s="1"/>
  <c r="C37" i="18" s="1"/>
  <c r="C38" i="18" s="1"/>
  <c r="C39" i="18" s="1"/>
  <c r="C40" i="18" s="1"/>
  <c r="C41" i="18" s="1"/>
  <c r="C42" i="18" s="1"/>
  <c r="C43" i="18" s="1"/>
  <c r="C44" i="18" s="1"/>
  <c r="C45" i="18" s="1"/>
  <c r="C46" i="18" s="1"/>
  <c r="C47" i="18" s="1"/>
  <c r="C48" i="18" s="1"/>
  <c r="C49" i="18" s="1"/>
  <c r="C50" i="18" s="1"/>
  <c r="C51" i="18" s="1"/>
  <c r="C52" i="18" s="1"/>
  <c r="C53" i="18" s="1"/>
  <c r="C54" i="18" s="1"/>
  <c r="C55" i="18" s="1"/>
  <c r="C56" i="18" s="1"/>
  <c r="C57" i="18" s="1"/>
  <c r="C58" i="18" s="1"/>
  <c r="C59" i="18" s="1"/>
  <c r="C60" i="18" s="1"/>
  <c r="C61" i="18" s="1"/>
  <c r="C62" i="18" s="1"/>
  <c r="C63" i="18" s="1"/>
  <c r="C64" i="18" s="1"/>
  <c r="C65" i="18" s="1"/>
  <c r="C66" i="18" s="1"/>
  <c r="C67" i="18" s="1"/>
  <c r="C68" i="18" s="1"/>
  <c r="C69" i="18" s="1"/>
  <c r="C70" i="18" s="1"/>
  <c r="C71" i="18" s="1"/>
  <c r="C72" i="18" s="1"/>
  <c r="C73" i="18" s="1"/>
  <c r="C74" i="18" s="1"/>
  <c r="C75" i="18" s="1"/>
  <c r="C76" i="18" s="1"/>
  <c r="C77" i="18" s="1"/>
  <c r="C78" i="18" s="1"/>
  <c r="C8" i="18"/>
  <c r="C9" i="18" s="1"/>
  <c r="C10" i="18" s="1"/>
  <c r="B8" i="18"/>
  <c r="P7" i="18"/>
  <c r="P8" i="18" s="1"/>
  <c r="P9" i="18" s="1"/>
  <c r="P10" i="18" s="1"/>
  <c r="P11" i="18" s="1"/>
  <c r="O7" i="18"/>
  <c r="O8" i="18" s="1"/>
  <c r="C7" i="18"/>
  <c r="B7" i="18"/>
  <c r="AH6" i="18"/>
  <c r="R6" i="18"/>
  <c r="E6" i="18"/>
  <c r="AH5" i="18"/>
  <c r="AH4" i="18"/>
  <c r="AH3" i="18"/>
  <c r="R162" i="16"/>
  <c r="E162" i="16"/>
  <c r="R161" i="16"/>
  <c r="E161" i="16"/>
  <c r="F161" i="16" s="1"/>
  <c r="G161" i="16" s="1"/>
  <c r="I161" i="16" s="1"/>
  <c r="S122" i="16"/>
  <c r="T122" i="16" s="1"/>
  <c r="V122" i="16" s="1"/>
  <c r="R122" i="16"/>
  <c r="E122" i="16"/>
  <c r="R83" i="16"/>
  <c r="E83" i="16"/>
  <c r="F83" i="16" s="1"/>
  <c r="G83" i="16" s="1"/>
  <c r="I83" i="16" s="1"/>
  <c r="C50" i="16"/>
  <c r="C51" i="16" s="1"/>
  <c r="C52" i="16" s="1"/>
  <c r="C53" i="16" s="1"/>
  <c r="C54" i="16" s="1"/>
  <c r="C55" i="16" s="1"/>
  <c r="C56" i="16" s="1"/>
  <c r="C57" i="16" s="1"/>
  <c r="C58" i="16" s="1"/>
  <c r="C59" i="16" s="1"/>
  <c r="C60" i="16" s="1"/>
  <c r="C61" i="16" s="1"/>
  <c r="C62" i="16" s="1"/>
  <c r="C63" i="16" s="1"/>
  <c r="C64" i="16" s="1"/>
  <c r="C65" i="16" s="1"/>
  <c r="C66" i="16" s="1"/>
  <c r="C67" i="16" s="1"/>
  <c r="C68" i="16" s="1"/>
  <c r="C69" i="16" s="1"/>
  <c r="C70" i="16" s="1"/>
  <c r="C71" i="16" s="1"/>
  <c r="C72" i="16" s="1"/>
  <c r="C73" i="16" s="1"/>
  <c r="C74" i="16" s="1"/>
  <c r="C75" i="16" s="1"/>
  <c r="C76" i="16" s="1"/>
  <c r="C77" i="16" s="1"/>
  <c r="C78" i="16" s="1"/>
  <c r="C79" i="16" s="1"/>
  <c r="C80" i="16" s="1"/>
  <c r="C81" i="16" s="1"/>
  <c r="C82" i="16" s="1"/>
  <c r="C83" i="16" s="1"/>
  <c r="C84" i="16" s="1"/>
  <c r="C85" i="16" s="1"/>
  <c r="C86" i="16" s="1"/>
  <c r="C87" i="16" s="1"/>
  <c r="C88" i="16" s="1"/>
  <c r="C89" i="16" s="1"/>
  <c r="C90" i="16" s="1"/>
  <c r="C91" i="16" s="1"/>
  <c r="C92" i="16" s="1"/>
  <c r="C93" i="16" s="1"/>
  <c r="C94" i="16" s="1"/>
  <c r="C95" i="16" s="1"/>
  <c r="C96" i="16" s="1"/>
  <c r="C97" i="16" s="1"/>
  <c r="C98" i="16" s="1"/>
  <c r="C99" i="16" s="1"/>
  <c r="C100" i="16" s="1"/>
  <c r="C101" i="16" s="1"/>
  <c r="C102" i="16" s="1"/>
  <c r="C103" i="16" s="1"/>
  <c r="C104" i="16" s="1"/>
  <c r="C105" i="16" s="1"/>
  <c r="C106" i="16" s="1"/>
  <c r="C107" i="16" s="1"/>
  <c r="C108" i="16" s="1"/>
  <c r="C109" i="16" s="1"/>
  <c r="C110" i="16" s="1"/>
  <c r="C111" i="16" s="1"/>
  <c r="C112" i="16" s="1"/>
  <c r="C113" i="16" s="1"/>
  <c r="C114" i="16" s="1"/>
  <c r="C115" i="16" s="1"/>
  <c r="C116" i="16" s="1"/>
  <c r="C117" i="16" s="1"/>
  <c r="C118" i="16" s="1"/>
  <c r="C119" i="16" s="1"/>
  <c r="C120" i="16" s="1"/>
  <c r="C121" i="16" s="1"/>
  <c r="C122" i="16" s="1"/>
  <c r="C123" i="16" s="1"/>
  <c r="C124" i="16" s="1"/>
  <c r="C125" i="16" s="1"/>
  <c r="C126" i="16" s="1"/>
  <c r="C127" i="16" s="1"/>
  <c r="C128" i="16" s="1"/>
  <c r="C129" i="16" s="1"/>
  <c r="C130" i="16" s="1"/>
  <c r="C131" i="16" s="1"/>
  <c r="C132" i="16" s="1"/>
  <c r="C133" i="16" s="1"/>
  <c r="C134" i="16" s="1"/>
  <c r="C135" i="16" s="1"/>
  <c r="C136" i="16" s="1"/>
  <c r="C137" i="16" s="1"/>
  <c r="C138" i="16" s="1"/>
  <c r="C139" i="16" s="1"/>
  <c r="C140" i="16" s="1"/>
  <c r="C141" i="16" s="1"/>
  <c r="C142" i="16" s="1"/>
  <c r="C143" i="16" s="1"/>
  <c r="C144" i="16" s="1"/>
  <c r="C145" i="16" s="1"/>
  <c r="C146" i="16" s="1"/>
  <c r="C147" i="16" s="1"/>
  <c r="C148" i="16" s="1"/>
  <c r="C149" i="16" s="1"/>
  <c r="C150" i="16" s="1"/>
  <c r="C151" i="16" s="1"/>
  <c r="C152" i="16" s="1"/>
  <c r="C153" i="16" s="1"/>
  <c r="C154" i="16" s="1"/>
  <c r="C155" i="16" s="1"/>
  <c r="C156" i="16" s="1"/>
  <c r="C157" i="16" s="1"/>
  <c r="C158" i="16" s="1"/>
  <c r="C159" i="16" s="1"/>
  <c r="C160" i="16" s="1"/>
  <c r="C161" i="16" s="1"/>
  <c r="C162" i="16" s="1"/>
  <c r="C46" i="16"/>
  <c r="C47" i="16" s="1"/>
  <c r="C48" i="16" s="1"/>
  <c r="C49" i="16" s="1"/>
  <c r="R44" i="16"/>
  <c r="I44" i="16"/>
  <c r="J44" i="16" s="1"/>
  <c r="G44" i="16"/>
  <c r="F44" i="16"/>
  <c r="E44" i="16"/>
  <c r="AC29" i="16"/>
  <c r="AB29" i="16"/>
  <c r="AC20" i="16"/>
  <c r="C19" i="16"/>
  <c r="C20" i="16" s="1"/>
  <c r="C21" i="16" s="1"/>
  <c r="C22" i="16" s="1"/>
  <c r="C23" i="16" s="1"/>
  <c r="C24" i="16" s="1"/>
  <c r="C25" i="16" s="1"/>
  <c r="C26" i="16" s="1"/>
  <c r="C27" i="16" s="1"/>
  <c r="C28" i="16" s="1"/>
  <c r="C29" i="16" s="1"/>
  <c r="C30" i="16" s="1"/>
  <c r="C31" i="16" s="1"/>
  <c r="C32" i="16" s="1"/>
  <c r="C33" i="16" s="1"/>
  <c r="C34" i="16" s="1"/>
  <c r="C35" i="16" s="1"/>
  <c r="C36" i="16" s="1"/>
  <c r="C37" i="16" s="1"/>
  <c r="C38" i="16" s="1"/>
  <c r="C39" i="16" s="1"/>
  <c r="C40" i="16" s="1"/>
  <c r="C41" i="16" s="1"/>
  <c r="C42" i="16" s="1"/>
  <c r="C43" i="16" s="1"/>
  <c r="C44" i="16" s="1"/>
  <c r="C45" i="16" s="1"/>
  <c r="AD17" i="16"/>
  <c r="P15" i="16"/>
  <c r="P14" i="16"/>
  <c r="C13" i="16"/>
  <c r="C14" i="16" s="1"/>
  <c r="C15" i="16" s="1"/>
  <c r="C16" i="16" s="1"/>
  <c r="C17" i="16" s="1"/>
  <c r="C18" i="16" s="1"/>
  <c r="AH11" i="16"/>
  <c r="B9" i="16"/>
  <c r="AH8" i="16"/>
  <c r="C8" i="16"/>
  <c r="C9" i="16" s="1"/>
  <c r="C10" i="16" s="1"/>
  <c r="C11" i="16" s="1"/>
  <c r="C12" i="16" s="1"/>
  <c r="B8" i="16"/>
  <c r="AH7" i="16"/>
  <c r="P7" i="16"/>
  <c r="P8" i="16" s="1"/>
  <c r="P9" i="16" s="1"/>
  <c r="P10" i="16" s="1"/>
  <c r="P11" i="16" s="1"/>
  <c r="P12" i="16" s="1"/>
  <c r="P13" i="16" s="1"/>
  <c r="O7" i="16"/>
  <c r="C7" i="16"/>
  <c r="B7" i="16"/>
  <c r="AH6" i="16"/>
  <c r="S6" i="16"/>
  <c r="T6" i="16" s="1"/>
  <c r="V6" i="16" s="1"/>
  <c r="W6" i="16" s="1"/>
  <c r="R6" i="16"/>
  <c r="E6" i="16"/>
  <c r="AH5" i="16"/>
  <c r="AH4" i="16"/>
  <c r="AH3" i="16"/>
  <c r="R162" i="15"/>
  <c r="E162" i="15"/>
  <c r="R161" i="15"/>
  <c r="E161" i="15"/>
  <c r="R122" i="15"/>
  <c r="E122" i="15"/>
  <c r="R83" i="15"/>
  <c r="E83" i="15"/>
  <c r="R44" i="15"/>
  <c r="E44" i="15"/>
  <c r="AC29" i="15"/>
  <c r="AB29" i="15"/>
  <c r="AC20" i="15"/>
  <c r="AD17" i="15"/>
  <c r="AH11" i="15"/>
  <c r="O9" i="15"/>
  <c r="O8" i="15"/>
  <c r="C8" i="15"/>
  <c r="P7" i="15"/>
  <c r="O7" i="15"/>
  <c r="C7" i="15"/>
  <c r="B7" i="15"/>
  <c r="B8" i="15" s="1"/>
  <c r="AH6" i="15"/>
  <c r="R6" i="15"/>
  <c r="E6" i="15"/>
  <c r="AH5" i="15"/>
  <c r="AH4" i="15"/>
  <c r="AH7" i="15" s="1"/>
  <c r="AH3" i="15"/>
  <c r="AH8" i="15" s="1"/>
  <c r="R162" i="14"/>
  <c r="I162" i="14"/>
  <c r="F162" i="14"/>
  <c r="G162" i="14" s="1"/>
  <c r="E162" i="14"/>
  <c r="R161" i="14"/>
  <c r="E161" i="14"/>
  <c r="R122" i="14"/>
  <c r="E122" i="14"/>
  <c r="R83" i="14"/>
  <c r="E83" i="14"/>
  <c r="F83" i="14" s="1"/>
  <c r="G83" i="14" s="1"/>
  <c r="I83" i="14" s="1"/>
  <c r="P58" i="14"/>
  <c r="P59" i="14" s="1"/>
  <c r="P60" i="14" s="1"/>
  <c r="P61" i="14" s="1"/>
  <c r="P62" i="14" s="1"/>
  <c r="P63" i="14" s="1"/>
  <c r="P64" i="14" s="1"/>
  <c r="P65" i="14" s="1"/>
  <c r="P66" i="14" s="1"/>
  <c r="P67" i="14" s="1"/>
  <c r="P68" i="14" s="1"/>
  <c r="P69" i="14" s="1"/>
  <c r="P70" i="14" s="1"/>
  <c r="P71" i="14" s="1"/>
  <c r="P72" i="14" s="1"/>
  <c r="P73" i="14" s="1"/>
  <c r="P74" i="14" s="1"/>
  <c r="P75" i="14" s="1"/>
  <c r="P76" i="14" s="1"/>
  <c r="P77" i="14" s="1"/>
  <c r="P78" i="14" s="1"/>
  <c r="P79" i="14" s="1"/>
  <c r="P80" i="14" s="1"/>
  <c r="P81" i="14" s="1"/>
  <c r="P82" i="14" s="1"/>
  <c r="P83" i="14" s="1"/>
  <c r="P84" i="14" s="1"/>
  <c r="P85" i="14" s="1"/>
  <c r="P86" i="14" s="1"/>
  <c r="P87" i="14" s="1"/>
  <c r="P88" i="14" s="1"/>
  <c r="P89" i="14" s="1"/>
  <c r="P90" i="14" s="1"/>
  <c r="P91" i="14" s="1"/>
  <c r="P92" i="14" s="1"/>
  <c r="P93" i="14" s="1"/>
  <c r="P94" i="14" s="1"/>
  <c r="P95" i="14" s="1"/>
  <c r="P96" i="14" s="1"/>
  <c r="P97" i="14" s="1"/>
  <c r="P98" i="14" s="1"/>
  <c r="P99" i="14" s="1"/>
  <c r="P100" i="14" s="1"/>
  <c r="P101" i="14" s="1"/>
  <c r="P102" i="14" s="1"/>
  <c r="P103" i="14" s="1"/>
  <c r="P104" i="14" s="1"/>
  <c r="P105" i="14" s="1"/>
  <c r="P106" i="14" s="1"/>
  <c r="P107" i="14" s="1"/>
  <c r="P108" i="14" s="1"/>
  <c r="P109" i="14" s="1"/>
  <c r="P110" i="14" s="1"/>
  <c r="P111" i="14" s="1"/>
  <c r="P112" i="14" s="1"/>
  <c r="P113" i="14" s="1"/>
  <c r="P114" i="14" s="1"/>
  <c r="P115" i="14" s="1"/>
  <c r="P116" i="14" s="1"/>
  <c r="P117" i="14" s="1"/>
  <c r="P118" i="14" s="1"/>
  <c r="P119" i="14" s="1"/>
  <c r="P120" i="14" s="1"/>
  <c r="P121" i="14" s="1"/>
  <c r="P122" i="14" s="1"/>
  <c r="P123" i="14" s="1"/>
  <c r="P124" i="14" s="1"/>
  <c r="P125" i="14" s="1"/>
  <c r="P126" i="14" s="1"/>
  <c r="P127" i="14" s="1"/>
  <c r="P128" i="14" s="1"/>
  <c r="P129" i="14" s="1"/>
  <c r="P130" i="14" s="1"/>
  <c r="P131" i="14" s="1"/>
  <c r="P132" i="14" s="1"/>
  <c r="P133" i="14" s="1"/>
  <c r="P134" i="14" s="1"/>
  <c r="P135" i="14" s="1"/>
  <c r="P136" i="14" s="1"/>
  <c r="P137" i="14" s="1"/>
  <c r="P138" i="14" s="1"/>
  <c r="P139" i="14" s="1"/>
  <c r="P140" i="14" s="1"/>
  <c r="P141" i="14" s="1"/>
  <c r="P142" i="14" s="1"/>
  <c r="P143" i="14" s="1"/>
  <c r="P144" i="14" s="1"/>
  <c r="P145" i="14" s="1"/>
  <c r="P146" i="14" s="1"/>
  <c r="P147" i="14" s="1"/>
  <c r="P148" i="14" s="1"/>
  <c r="P149" i="14" s="1"/>
  <c r="P150" i="14" s="1"/>
  <c r="P151" i="14" s="1"/>
  <c r="P152" i="14" s="1"/>
  <c r="P153" i="14" s="1"/>
  <c r="P154" i="14" s="1"/>
  <c r="P155" i="14" s="1"/>
  <c r="P156" i="14" s="1"/>
  <c r="P157" i="14" s="1"/>
  <c r="P158" i="14" s="1"/>
  <c r="P159" i="14" s="1"/>
  <c r="P160" i="14" s="1"/>
  <c r="P161" i="14" s="1"/>
  <c r="P162" i="14" s="1"/>
  <c r="R44" i="14"/>
  <c r="E44" i="14"/>
  <c r="AC29" i="14"/>
  <c r="AB29" i="14"/>
  <c r="AC20" i="14"/>
  <c r="AD17" i="14"/>
  <c r="P13" i="14"/>
  <c r="P14" i="14" s="1"/>
  <c r="P15" i="14" s="1"/>
  <c r="P16" i="14" s="1"/>
  <c r="P17" i="14" s="1"/>
  <c r="P18" i="14" s="1"/>
  <c r="P19" i="14" s="1"/>
  <c r="P20" i="14" s="1"/>
  <c r="P21" i="14" s="1"/>
  <c r="P22" i="14" s="1"/>
  <c r="P23" i="14" s="1"/>
  <c r="P24" i="14" s="1"/>
  <c r="P25" i="14" s="1"/>
  <c r="P26" i="14" s="1"/>
  <c r="P27" i="14" s="1"/>
  <c r="P28" i="14" s="1"/>
  <c r="P29" i="14" s="1"/>
  <c r="P30" i="14" s="1"/>
  <c r="P31" i="14" s="1"/>
  <c r="P32" i="14" s="1"/>
  <c r="P33" i="14" s="1"/>
  <c r="P34" i="14" s="1"/>
  <c r="P35" i="14" s="1"/>
  <c r="P36" i="14" s="1"/>
  <c r="P37" i="14" s="1"/>
  <c r="P38" i="14" s="1"/>
  <c r="P39" i="14" s="1"/>
  <c r="P40" i="14" s="1"/>
  <c r="P41" i="14" s="1"/>
  <c r="P42" i="14" s="1"/>
  <c r="P43" i="14" s="1"/>
  <c r="P44" i="14" s="1"/>
  <c r="P45" i="14" s="1"/>
  <c r="P46" i="14" s="1"/>
  <c r="P47" i="14" s="1"/>
  <c r="P48" i="14" s="1"/>
  <c r="P49" i="14" s="1"/>
  <c r="P50" i="14" s="1"/>
  <c r="P51" i="14" s="1"/>
  <c r="P52" i="14" s="1"/>
  <c r="P53" i="14" s="1"/>
  <c r="P54" i="14" s="1"/>
  <c r="P55" i="14" s="1"/>
  <c r="P56" i="14" s="1"/>
  <c r="P57" i="14" s="1"/>
  <c r="AH11" i="14"/>
  <c r="P9" i="14"/>
  <c r="P10" i="14" s="1"/>
  <c r="P11" i="14" s="1"/>
  <c r="P12" i="14" s="1"/>
  <c r="P8" i="14"/>
  <c r="P7" i="14"/>
  <c r="O7" i="14"/>
  <c r="C7" i="14"/>
  <c r="C8" i="14" s="1"/>
  <c r="B7" i="14"/>
  <c r="AH6" i="14"/>
  <c r="R6" i="14"/>
  <c r="E6" i="14"/>
  <c r="AH5" i="14"/>
  <c r="AH7" i="14" s="1"/>
  <c r="AH8" i="14" s="1"/>
  <c r="AH4" i="14"/>
  <c r="AH3" i="14"/>
  <c r="R162" i="12"/>
  <c r="E162" i="12"/>
  <c r="R161" i="12"/>
  <c r="E161" i="12"/>
  <c r="R122" i="12"/>
  <c r="E122" i="12"/>
  <c r="R83" i="12"/>
  <c r="E83" i="12"/>
  <c r="R44" i="12"/>
  <c r="E44" i="12"/>
  <c r="AC29" i="12"/>
  <c r="AB29" i="12"/>
  <c r="AC20" i="12"/>
  <c r="P20" i="12"/>
  <c r="P21" i="12" s="1"/>
  <c r="P22" i="12" s="1"/>
  <c r="P23" i="12" s="1"/>
  <c r="P24" i="12" s="1"/>
  <c r="P25" i="12" s="1"/>
  <c r="P26" i="12" s="1"/>
  <c r="P27" i="12" s="1"/>
  <c r="P28" i="12" s="1"/>
  <c r="P29" i="12" s="1"/>
  <c r="P30" i="12" s="1"/>
  <c r="P31" i="12" s="1"/>
  <c r="P32" i="12" s="1"/>
  <c r="P33" i="12" s="1"/>
  <c r="P34" i="12" s="1"/>
  <c r="P35" i="12" s="1"/>
  <c r="P36" i="12" s="1"/>
  <c r="P37" i="12" s="1"/>
  <c r="P38" i="12" s="1"/>
  <c r="P39" i="12" s="1"/>
  <c r="P40" i="12" s="1"/>
  <c r="P41" i="12" s="1"/>
  <c r="P42" i="12" s="1"/>
  <c r="P43" i="12" s="1"/>
  <c r="P44" i="12" s="1"/>
  <c r="P45" i="12" s="1"/>
  <c r="P46" i="12" s="1"/>
  <c r="P47" i="12" s="1"/>
  <c r="P48" i="12" s="1"/>
  <c r="P49" i="12" s="1"/>
  <c r="P50" i="12" s="1"/>
  <c r="P51" i="12" s="1"/>
  <c r="P52" i="12" s="1"/>
  <c r="P53" i="12" s="1"/>
  <c r="P54" i="12" s="1"/>
  <c r="P55" i="12" s="1"/>
  <c r="P56" i="12" s="1"/>
  <c r="P57" i="12" s="1"/>
  <c r="P58" i="12" s="1"/>
  <c r="P59" i="12" s="1"/>
  <c r="P60" i="12" s="1"/>
  <c r="P61" i="12" s="1"/>
  <c r="P62" i="12" s="1"/>
  <c r="P63" i="12" s="1"/>
  <c r="P64" i="12" s="1"/>
  <c r="P65" i="12" s="1"/>
  <c r="P66" i="12" s="1"/>
  <c r="P67" i="12" s="1"/>
  <c r="P68" i="12" s="1"/>
  <c r="P69" i="12" s="1"/>
  <c r="P70" i="12" s="1"/>
  <c r="P71" i="12" s="1"/>
  <c r="P72" i="12" s="1"/>
  <c r="P73" i="12" s="1"/>
  <c r="P74" i="12" s="1"/>
  <c r="P75" i="12" s="1"/>
  <c r="P76" i="12" s="1"/>
  <c r="P77" i="12" s="1"/>
  <c r="P78" i="12" s="1"/>
  <c r="P79" i="12" s="1"/>
  <c r="P80" i="12" s="1"/>
  <c r="P81" i="12" s="1"/>
  <c r="P82" i="12" s="1"/>
  <c r="P83" i="12" s="1"/>
  <c r="P84" i="12" s="1"/>
  <c r="P85" i="12" s="1"/>
  <c r="P86" i="12" s="1"/>
  <c r="P87" i="12" s="1"/>
  <c r="P88" i="12" s="1"/>
  <c r="P89" i="12" s="1"/>
  <c r="P90" i="12" s="1"/>
  <c r="P91" i="12" s="1"/>
  <c r="P92" i="12" s="1"/>
  <c r="P93" i="12" s="1"/>
  <c r="P94" i="12" s="1"/>
  <c r="P95" i="12" s="1"/>
  <c r="P96" i="12" s="1"/>
  <c r="P97" i="12" s="1"/>
  <c r="P98" i="12" s="1"/>
  <c r="P99" i="12" s="1"/>
  <c r="P100" i="12" s="1"/>
  <c r="P101" i="12" s="1"/>
  <c r="P102" i="12" s="1"/>
  <c r="P103" i="12" s="1"/>
  <c r="P104" i="12" s="1"/>
  <c r="P105" i="12" s="1"/>
  <c r="P106" i="12" s="1"/>
  <c r="P107" i="12" s="1"/>
  <c r="P108" i="12" s="1"/>
  <c r="P109" i="12" s="1"/>
  <c r="P110" i="12" s="1"/>
  <c r="P111" i="12" s="1"/>
  <c r="P112" i="12" s="1"/>
  <c r="P113" i="12" s="1"/>
  <c r="P114" i="12" s="1"/>
  <c r="P115" i="12" s="1"/>
  <c r="P116" i="12" s="1"/>
  <c r="P117" i="12" s="1"/>
  <c r="P118" i="12" s="1"/>
  <c r="P119" i="12" s="1"/>
  <c r="P120" i="12" s="1"/>
  <c r="P121" i="12" s="1"/>
  <c r="P122" i="12" s="1"/>
  <c r="P123" i="12" s="1"/>
  <c r="P124" i="12" s="1"/>
  <c r="P125" i="12" s="1"/>
  <c r="P126" i="12" s="1"/>
  <c r="P127" i="12" s="1"/>
  <c r="P128" i="12" s="1"/>
  <c r="P129" i="12" s="1"/>
  <c r="P130" i="12" s="1"/>
  <c r="P131" i="12" s="1"/>
  <c r="P132" i="12" s="1"/>
  <c r="P133" i="12" s="1"/>
  <c r="P134" i="12" s="1"/>
  <c r="P135" i="12" s="1"/>
  <c r="P136" i="12" s="1"/>
  <c r="P137" i="12" s="1"/>
  <c r="P138" i="12" s="1"/>
  <c r="P139" i="12" s="1"/>
  <c r="P140" i="12" s="1"/>
  <c r="P141" i="12" s="1"/>
  <c r="P142" i="12" s="1"/>
  <c r="P143" i="12" s="1"/>
  <c r="P144" i="12" s="1"/>
  <c r="P145" i="12" s="1"/>
  <c r="P146" i="12" s="1"/>
  <c r="P147" i="12" s="1"/>
  <c r="P148" i="12" s="1"/>
  <c r="P149" i="12" s="1"/>
  <c r="P150" i="12" s="1"/>
  <c r="P151" i="12" s="1"/>
  <c r="P152" i="12" s="1"/>
  <c r="P153" i="12" s="1"/>
  <c r="P154" i="12" s="1"/>
  <c r="P155" i="12" s="1"/>
  <c r="P156" i="12" s="1"/>
  <c r="P157" i="12" s="1"/>
  <c r="P158" i="12" s="1"/>
  <c r="P159" i="12" s="1"/>
  <c r="P160" i="12" s="1"/>
  <c r="P161" i="12" s="1"/>
  <c r="P162" i="12" s="1"/>
  <c r="AD17" i="12"/>
  <c r="P15" i="12"/>
  <c r="P16" i="12" s="1"/>
  <c r="P17" i="12" s="1"/>
  <c r="P18" i="12" s="1"/>
  <c r="P19" i="12" s="1"/>
  <c r="P12" i="12"/>
  <c r="P13" i="12" s="1"/>
  <c r="P14" i="12" s="1"/>
  <c r="O10" i="12"/>
  <c r="O9" i="12"/>
  <c r="P8" i="12"/>
  <c r="P9" i="12" s="1"/>
  <c r="P10" i="12" s="1"/>
  <c r="P11" i="12" s="1"/>
  <c r="O8" i="12"/>
  <c r="P7" i="12"/>
  <c r="O7" i="12"/>
  <c r="C7" i="12"/>
  <c r="B7" i="12"/>
  <c r="AH6" i="12"/>
  <c r="AH11" i="12" s="1"/>
  <c r="R6" i="12"/>
  <c r="E6" i="12"/>
  <c r="AH5" i="12"/>
  <c r="AH7" i="12" s="1"/>
  <c r="AH8" i="12" s="1"/>
  <c r="AH4" i="12"/>
  <c r="AH3" i="12"/>
  <c r="R162" i="10"/>
  <c r="E162" i="10"/>
  <c r="R161" i="10"/>
  <c r="E161" i="10"/>
  <c r="R122" i="10"/>
  <c r="E122" i="10"/>
  <c r="R83" i="10"/>
  <c r="E83" i="10"/>
  <c r="R44" i="10"/>
  <c r="E44" i="10"/>
  <c r="AC29" i="10"/>
  <c r="AB29" i="10"/>
  <c r="AC20" i="10"/>
  <c r="AD17" i="10"/>
  <c r="P13" i="10"/>
  <c r="P14" i="10" s="1"/>
  <c r="P15" i="10" s="1"/>
  <c r="P16" i="10" s="1"/>
  <c r="P17" i="10" s="1"/>
  <c r="P18" i="10" s="1"/>
  <c r="P19" i="10" s="1"/>
  <c r="P20" i="10" s="1"/>
  <c r="P21" i="10" s="1"/>
  <c r="P22" i="10" s="1"/>
  <c r="P23" i="10" s="1"/>
  <c r="P24" i="10" s="1"/>
  <c r="P25" i="10" s="1"/>
  <c r="P26" i="10" s="1"/>
  <c r="P27" i="10" s="1"/>
  <c r="P28" i="10" s="1"/>
  <c r="P29" i="10" s="1"/>
  <c r="P30" i="10" s="1"/>
  <c r="P31" i="10" s="1"/>
  <c r="P32" i="10" s="1"/>
  <c r="P33" i="10" s="1"/>
  <c r="P34" i="10" s="1"/>
  <c r="P35" i="10" s="1"/>
  <c r="P36" i="10" s="1"/>
  <c r="P37" i="10" s="1"/>
  <c r="P38" i="10" s="1"/>
  <c r="P39" i="10" s="1"/>
  <c r="P40" i="10" s="1"/>
  <c r="P41" i="10" s="1"/>
  <c r="P42" i="10" s="1"/>
  <c r="P43" i="10" s="1"/>
  <c r="P44" i="10" s="1"/>
  <c r="P45" i="10" s="1"/>
  <c r="P46" i="10" s="1"/>
  <c r="P47" i="10" s="1"/>
  <c r="P48" i="10" s="1"/>
  <c r="P49" i="10" s="1"/>
  <c r="P50" i="10" s="1"/>
  <c r="P51" i="10" s="1"/>
  <c r="P52" i="10" s="1"/>
  <c r="P53" i="10" s="1"/>
  <c r="P54" i="10" s="1"/>
  <c r="P55" i="10" s="1"/>
  <c r="P56" i="10" s="1"/>
  <c r="P57" i="10" s="1"/>
  <c r="P58" i="10" s="1"/>
  <c r="P59" i="10" s="1"/>
  <c r="P60" i="10" s="1"/>
  <c r="P61" i="10" s="1"/>
  <c r="P62" i="10" s="1"/>
  <c r="P63" i="10" s="1"/>
  <c r="P64" i="10" s="1"/>
  <c r="P65" i="10" s="1"/>
  <c r="P66" i="10" s="1"/>
  <c r="P67" i="10" s="1"/>
  <c r="P68" i="10" s="1"/>
  <c r="P69" i="10" s="1"/>
  <c r="P70" i="10" s="1"/>
  <c r="P71" i="10" s="1"/>
  <c r="P72" i="10" s="1"/>
  <c r="P73" i="10" s="1"/>
  <c r="P74" i="10" s="1"/>
  <c r="P75" i="10" s="1"/>
  <c r="P76" i="10" s="1"/>
  <c r="P77" i="10" s="1"/>
  <c r="P78" i="10" s="1"/>
  <c r="P79" i="10" s="1"/>
  <c r="P80" i="10" s="1"/>
  <c r="P81" i="10" s="1"/>
  <c r="P82" i="10" s="1"/>
  <c r="P83" i="10" s="1"/>
  <c r="P84" i="10" s="1"/>
  <c r="P85" i="10" s="1"/>
  <c r="P86" i="10" s="1"/>
  <c r="P87" i="10" s="1"/>
  <c r="P88" i="10" s="1"/>
  <c r="P89" i="10" s="1"/>
  <c r="P90" i="10" s="1"/>
  <c r="P91" i="10" s="1"/>
  <c r="P92" i="10" s="1"/>
  <c r="P93" i="10" s="1"/>
  <c r="P94" i="10" s="1"/>
  <c r="P95" i="10" s="1"/>
  <c r="P96" i="10" s="1"/>
  <c r="P97" i="10" s="1"/>
  <c r="P98" i="10" s="1"/>
  <c r="P99" i="10" s="1"/>
  <c r="P100" i="10" s="1"/>
  <c r="P101" i="10" s="1"/>
  <c r="P102" i="10" s="1"/>
  <c r="P103" i="10" s="1"/>
  <c r="P104" i="10" s="1"/>
  <c r="P105" i="10" s="1"/>
  <c r="P106" i="10" s="1"/>
  <c r="P107" i="10" s="1"/>
  <c r="P108" i="10" s="1"/>
  <c r="P109" i="10" s="1"/>
  <c r="P110" i="10" s="1"/>
  <c r="P111" i="10" s="1"/>
  <c r="P112" i="10" s="1"/>
  <c r="P113" i="10" s="1"/>
  <c r="P114" i="10" s="1"/>
  <c r="P115" i="10" s="1"/>
  <c r="P116" i="10" s="1"/>
  <c r="P117" i="10" s="1"/>
  <c r="P118" i="10" s="1"/>
  <c r="P119" i="10" s="1"/>
  <c r="P120" i="10" s="1"/>
  <c r="P121" i="10" s="1"/>
  <c r="P122" i="10" s="1"/>
  <c r="P123" i="10" s="1"/>
  <c r="P124" i="10" s="1"/>
  <c r="P125" i="10" s="1"/>
  <c r="P126" i="10" s="1"/>
  <c r="P127" i="10" s="1"/>
  <c r="P128" i="10" s="1"/>
  <c r="P129" i="10" s="1"/>
  <c r="P130" i="10" s="1"/>
  <c r="P131" i="10" s="1"/>
  <c r="P132" i="10" s="1"/>
  <c r="P133" i="10" s="1"/>
  <c r="P134" i="10" s="1"/>
  <c r="P135" i="10" s="1"/>
  <c r="P136" i="10" s="1"/>
  <c r="P137" i="10" s="1"/>
  <c r="P138" i="10" s="1"/>
  <c r="P139" i="10" s="1"/>
  <c r="P140" i="10" s="1"/>
  <c r="P141" i="10" s="1"/>
  <c r="P142" i="10" s="1"/>
  <c r="P143" i="10" s="1"/>
  <c r="P144" i="10" s="1"/>
  <c r="P145" i="10" s="1"/>
  <c r="P146" i="10" s="1"/>
  <c r="P147" i="10" s="1"/>
  <c r="P148" i="10" s="1"/>
  <c r="P149" i="10" s="1"/>
  <c r="P150" i="10" s="1"/>
  <c r="P151" i="10" s="1"/>
  <c r="P152" i="10" s="1"/>
  <c r="P153" i="10" s="1"/>
  <c r="P154" i="10" s="1"/>
  <c r="P155" i="10" s="1"/>
  <c r="P156" i="10" s="1"/>
  <c r="P157" i="10" s="1"/>
  <c r="P158" i="10" s="1"/>
  <c r="P159" i="10" s="1"/>
  <c r="P160" i="10" s="1"/>
  <c r="P161" i="10" s="1"/>
  <c r="P162" i="10" s="1"/>
  <c r="P8" i="10"/>
  <c r="P9" i="10" s="1"/>
  <c r="P10" i="10" s="1"/>
  <c r="P11" i="10" s="1"/>
  <c r="P12" i="10" s="1"/>
  <c r="O8" i="10"/>
  <c r="C8" i="10"/>
  <c r="B8" i="10"/>
  <c r="P7" i="10"/>
  <c r="O7" i="10"/>
  <c r="C7" i="10"/>
  <c r="B7" i="10"/>
  <c r="AH6" i="10"/>
  <c r="AH11" i="10" s="1"/>
  <c r="R6" i="10"/>
  <c r="E6" i="10"/>
  <c r="AH5" i="10"/>
  <c r="AH4" i="10"/>
  <c r="AH7" i="10" s="1"/>
  <c r="AH3" i="10"/>
  <c r="R162" i="9"/>
  <c r="E162" i="9"/>
  <c r="R161" i="9"/>
  <c r="E161" i="9"/>
  <c r="F161" i="9" s="1"/>
  <c r="G161" i="9" s="1"/>
  <c r="I161" i="9" s="1"/>
  <c r="R122" i="9"/>
  <c r="E122" i="9"/>
  <c r="R83" i="9"/>
  <c r="E83" i="9"/>
  <c r="F83" i="9" s="1"/>
  <c r="G83" i="9" s="1"/>
  <c r="I83" i="9" s="1"/>
  <c r="R44" i="9"/>
  <c r="E44" i="9"/>
  <c r="P30" i="9"/>
  <c r="P31" i="9" s="1"/>
  <c r="P32" i="9" s="1"/>
  <c r="P33" i="9" s="1"/>
  <c r="P34" i="9" s="1"/>
  <c r="P35" i="9" s="1"/>
  <c r="P36" i="9" s="1"/>
  <c r="P37" i="9" s="1"/>
  <c r="P38" i="9" s="1"/>
  <c r="P39" i="9" s="1"/>
  <c r="P40" i="9" s="1"/>
  <c r="P41" i="9" s="1"/>
  <c r="P42" i="9" s="1"/>
  <c r="P43" i="9" s="1"/>
  <c r="P44" i="9" s="1"/>
  <c r="P45" i="9" s="1"/>
  <c r="P46" i="9" s="1"/>
  <c r="P47" i="9" s="1"/>
  <c r="P48" i="9" s="1"/>
  <c r="P49" i="9" s="1"/>
  <c r="P50" i="9" s="1"/>
  <c r="P51" i="9" s="1"/>
  <c r="P52" i="9" s="1"/>
  <c r="P53" i="9" s="1"/>
  <c r="P54" i="9" s="1"/>
  <c r="P55" i="9" s="1"/>
  <c r="P56" i="9" s="1"/>
  <c r="P57" i="9" s="1"/>
  <c r="P58" i="9" s="1"/>
  <c r="P59" i="9" s="1"/>
  <c r="P60" i="9" s="1"/>
  <c r="P61" i="9" s="1"/>
  <c r="P62" i="9" s="1"/>
  <c r="P63" i="9" s="1"/>
  <c r="P64" i="9" s="1"/>
  <c r="P65" i="9" s="1"/>
  <c r="P66" i="9" s="1"/>
  <c r="P67" i="9" s="1"/>
  <c r="P68" i="9" s="1"/>
  <c r="P69" i="9" s="1"/>
  <c r="P70" i="9" s="1"/>
  <c r="P71" i="9" s="1"/>
  <c r="P72" i="9" s="1"/>
  <c r="P73" i="9" s="1"/>
  <c r="P74" i="9" s="1"/>
  <c r="P75" i="9" s="1"/>
  <c r="P76" i="9" s="1"/>
  <c r="P77" i="9" s="1"/>
  <c r="P78" i="9" s="1"/>
  <c r="P79" i="9" s="1"/>
  <c r="P80" i="9" s="1"/>
  <c r="P81" i="9" s="1"/>
  <c r="P82" i="9" s="1"/>
  <c r="P83" i="9" s="1"/>
  <c r="P84" i="9" s="1"/>
  <c r="P85" i="9" s="1"/>
  <c r="P86" i="9" s="1"/>
  <c r="P87" i="9" s="1"/>
  <c r="P88" i="9" s="1"/>
  <c r="P89" i="9" s="1"/>
  <c r="P90" i="9" s="1"/>
  <c r="P91" i="9" s="1"/>
  <c r="P92" i="9" s="1"/>
  <c r="P93" i="9" s="1"/>
  <c r="P94" i="9" s="1"/>
  <c r="P95" i="9" s="1"/>
  <c r="P96" i="9" s="1"/>
  <c r="P97" i="9" s="1"/>
  <c r="P98" i="9" s="1"/>
  <c r="P99" i="9" s="1"/>
  <c r="P100" i="9" s="1"/>
  <c r="P101" i="9" s="1"/>
  <c r="P102" i="9" s="1"/>
  <c r="P103" i="9" s="1"/>
  <c r="P104" i="9" s="1"/>
  <c r="P105" i="9" s="1"/>
  <c r="P106" i="9" s="1"/>
  <c r="P107" i="9" s="1"/>
  <c r="P108" i="9" s="1"/>
  <c r="P109" i="9" s="1"/>
  <c r="P110" i="9" s="1"/>
  <c r="P111" i="9" s="1"/>
  <c r="P112" i="9" s="1"/>
  <c r="P113" i="9" s="1"/>
  <c r="P114" i="9" s="1"/>
  <c r="P115" i="9" s="1"/>
  <c r="P116" i="9" s="1"/>
  <c r="P117" i="9" s="1"/>
  <c r="P118" i="9" s="1"/>
  <c r="P119" i="9" s="1"/>
  <c r="P120" i="9" s="1"/>
  <c r="P121" i="9" s="1"/>
  <c r="P122" i="9" s="1"/>
  <c r="P123" i="9" s="1"/>
  <c r="P124" i="9" s="1"/>
  <c r="P125" i="9" s="1"/>
  <c r="P126" i="9" s="1"/>
  <c r="P127" i="9" s="1"/>
  <c r="P128" i="9" s="1"/>
  <c r="P129" i="9" s="1"/>
  <c r="P130" i="9" s="1"/>
  <c r="P131" i="9" s="1"/>
  <c r="P132" i="9" s="1"/>
  <c r="P133" i="9" s="1"/>
  <c r="P134" i="9" s="1"/>
  <c r="P135" i="9" s="1"/>
  <c r="P136" i="9" s="1"/>
  <c r="P137" i="9" s="1"/>
  <c r="P138" i="9" s="1"/>
  <c r="P139" i="9" s="1"/>
  <c r="P140" i="9" s="1"/>
  <c r="P141" i="9" s="1"/>
  <c r="P142" i="9" s="1"/>
  <c r="P143" i="9" s="1"/>
  <c r="P144" i="9" s="1"/>
  <c r="P145" i="9" s="1"/>
  <c r="P146" i="9" s="1"/>
  <c r="P147" i="9" s="1"/>
  <c r="P148" i="9" s="1"/>
  <c r="P149" i="9" s="1"/>
  <c r="P150" i="9" s="1"/>
  <c r="P151" i="9" s="1"/>
  <c r="P152" i="9" s="1"/>
  <c r="P153" i="9" s="1"/>
  <c r="P154" i="9" s="1"/>
  <c r="P155" i="9" s="1"/>
  <c r="P156" i="9" s="1"/>
  <c r="P157" i="9" s="1"/>
  <c r="P158" i="9" s="1"/>
  <c r="P159" i="9" s="1"/>
  <c r="P160" i="9" s="1"/>
  <c r="P161" i="9" s="1"/>
  <c r="P162" i="9" s="1"/>
  <c r="AC29" i="9"/>
  <c r="AB29" i="9"/>
  <c r="AC20" i="9"/>
  <c r="AD17" i="9"/>
  <c r="AH11" i="9"/>
  <c r="P10" i="9"/>
  <c r="P11" i="9" s="1"/>
  <c r="P12" i="9" s="1"/>
  <c r="P13" i="9" s="1"/>
  <c r="P14" i="9" s="1"/>
  <c r="P15" i="9" s="1"/>
  <c r="P16" i="9" s="1"/>
  <c r="P17" i="9" s="1"/>
  <c r="P18" i="9" s="1"/>
  <c r="P19" i="9" s="1"/>
  <c r="P20" i="9" s="1"/>
  <c r="P21" i="9" s="1"/>
  <c r="P22" i="9" s="1"/>
  <c r="P23" i="9" s="1"/>
  <c r="P24" i="9" s="1"/>
  <c r="P25" i="9" s="1"/>
  <c r="P26" i="9" s="1"/>
  <c r="P27" i="9" s="1"/>
  <c r="P28" i="9" s="1"/>
  <c r="P29" i="9" s="1"/>
  <c r="P9" i="9"/>
  <c r="C9" i="9"/>
  <c r="P8" i="9"/>
  <c r="P7" i="9"/>
  <c r="O7" i="9"/>
  <c r="O8" i="9" s="1"/>
  <c r="C7" i="9"/>
  <c r="C8" i="9" s="1"/>
  <c r="B7" i="9"/>
  <c r="AH6" i="9"/>
  <c r="R6" i="9"/>
  <c r="E6" i="9"/>
  <c r="AH5" i="9"/>
  <c r="AH7" i="9" s="1"/>
  <c r="AH8" i="9" s="1"/>
  <c r="AH4" i="9"/>
  <c r="AH3" i="9"/>
  <c r="R162" i="8"/>
  <c r="E162" i="8"/>
  <c r="F162" i="8" s="1"/>
  <c r="G162" i="8" s="1"/>
  <c r="I162" i="8" s="1"/>
  <c r="R161" i="8"/>
  <c r="E161" i="8"/>
  <c r="R122" i="8"/>
  <c r="E122" i="8"/>
  <c r="R83" i="8"/>
  <c r="E83" i="8"/>
  <c r="R44" i="8"/>
  <c r="S44" i="8" s="1"/>
  <c r="T44" i="8" s="1"/>
  <c r="V44" i="8" s="1"/>
  <c r="E44" i="8"/>
  <c r="AC29" i="8"/>
  <c r="AB29" i="8"/>
  <c r="AC20" i="8"/>
  <c r="AD17" i="8"/>
  <c r="P13" i="8"/>
  <c r="P14" i="8" s="1"/>
  <c r="P15" i="8" s="1"/>
  <c r="P16" i="8" s="1"/>
  <c r="P17" i="8" s="1"/>
  <c r="P18" i="8" s="1"/>
  <c r="P19" i="8" s="1"/>
  <c r="P20" i="8" s="1"/>
  <c r="P21" i="8" s="1"/>
  <c r="P22" i="8" s="1"/>
  <c r="P23" i="8" s="1"/>
  <c r="P24" i="8" s="1"/>
  <c r="P25" i="8" s="1"/>
  <c r="P26" i="8" s="1"/>
  <c r="P27" i="8" s="1"/>
  <c r="P28" i="8" s="1"/>
  <c r="P29" i="8" s="1"/>
  <c r="P30" i="8" s="1"/>
  <c r="P31" i="8" s="1"/>
  <c r="P32" i="8" s="1"/>
  <c r="P33" i="8" s="1"/>
  <c r="P34" i="8" s="1"/>
  <c r="P35" i="8" s="1"/>
  <c r="P36" i="8" s="1"/>
  <c r="P37" i="8" s="1"/>
  <c r="P38" i="8" s="1"/>
  <c r="P39" i="8" s="1"/>
  <c r="P40" i="8" s="1"/>
  <c r="P41" i="8" s="1"/>
  <c r="P42" i="8" s="1"/>
  <c r="P43" i="8" s="1"/>
  <c r="P44" i="8" s="1"/>
  <c r="P45" i="8" s="1"/>
  <c r="P46" i="8" s="1"/>
  <c r="P47" i="8" s="1"/>
  <c r="P48" i="8" s="1"/>
  <c r="P49" i="8" s="1"/>
  <c r="P50" i="8" s="1"/>
  <c r="P51" i="8" s="1"/>
  <c r="P52" i="8" s="1"/>
  <c r="P53" i="8" s="1"/>
  <c r="P54" i="8" s="1"/>
  <c r="P55" i="8" s="1"/>
  <c r="P56" i="8" s="1"/>
  <c r="P57" i="8" s="1"/>
  <c r="P58" i="8" s="1"/>
  <c r="P59" i="8" s="1"/>
  <c r="P60" i="8" s="1"/>
  <c r="P61" i="8" s="1"/>
  <c r="P62" i="8" s="1"/>
  <c r="P63" i="8" s="1"/>
  <c r="P64" i="8" s="1"/>
  <c r="P65" i="8" s="1"/>
  <c r="P66" i="8" s="1"/>
  <c r="P67" i="8" s="1"/>
  <c r="P68" i="8" s="1"/>
  <c r="P69" i="8" s="1"/>
  <c r="P70" i="8" s="1"/>
  <c r="P71" i="8" s="1"/>
  <c r="P72" i="8" s="1"/>
  <c r="P73" i="8" s="1"/>
  <c r="P74" i="8" s="1"/>
  <c r="P75" i="8" s="1"/>
  <c r="P76" i="8" s="1"/>
  <c r="P77" i="8" s="1"/>
  <c r="P78" i="8" s="1"/>
  <c r="P79" i="8" s="1"/>
  <c r="P80" i="8" s="1"/>
  <c r="P81" i="8" s="1"/>
  <c r="P82" i="8" s="1"/>
  <c r="P83" i="8" s="1"/>
  <c r="P84" i="8" s="1"/>
  <c r="P85" i="8" s="1"/>
  <c r="P86" i="8" s="1"/>
  <c r="P87" i="8" s="1"/>
  <c r="P88" i="8" s="1"/>
  <c r="P89" i="8" s="1"/>
  <c r="P90" i="8" s="1"/>
  <c r="P91" i="8" s="1"/>
  <c r="P92" i="8" s="1"/>
  <c r="P93" i="8" s="1"/>
  <c r="P94" i="8" s="1"/>
  <c r="P95" i="8" s="1"/>
  <c r="P96" i="8" s="1"/>
  <c r="P97" i="8" s="1"/>
  <c r="P98" i="8" s="1"/>
  <c r="P99" i="8" s="1"/>
  <c r="P100" i="8" s="1"/>
  <c r="P101" i="8" s="1"/>
  <c r="P102" i="8" s="1"/>
  <c r="P103" i="8" s="1"/>
  <c r="P104" i="8" s="1"/>
  <c r="P105" i="8" s="1"/>
  <c r="P106" i="8" s="1"/>
  <c r="P107" i="8" s="1"/>
  <c r="P108" i="8" s="1"/>
  <c r="P109" i="8" s="1"/>
  <c r="P110" i="8" s="1"/>
  <c r="P111" i="8" s="1"/>
  <c r="P112" i="8" s="1"/>
  <c r="P113" i="8" s="1"/>
  <c r="P114" i="8" s="1"/>
  <c r="P115" i="8" s="1"/>
  <c r="P116" i="8" s="1"/>
  <c r="P117" i="8" s="1"/>
  <c r="P118" i="8" s="1"/>
  <c r="P119" i="8" s="1"/>
  <c r="P120" i="8" s="1"/>
  <c r="P121" i="8" s="1"/>
  <c r="P122" i="8" s="1"/>
  <c r="P123" i="8" s="1"/>
  <c r="P124" i="8" s="1"/>
  <c r="P125" i="8" s="1"/>
  <c r="P126" i="8" s="1"/>
  <c r="P127" i="8" s="1"/>
  <c r="P128" i="8" s="1"/>
  <c r="P129" i="8" s="1"/>
  <c r="P130" i="8" s="1"/>
  <c r="P131" i="8" s="1"/>
  <c r="P132" i="8" s="1"/>
  <c r="P133" i="8" s="1"/>
  <c r="P134" i="8" s="1"/>
  <c r="P135" i="8" s="1"/>
  <c r="P136" i="8" s="1"/>
  <c r="P137" i="8" s="1"/>
  <c r="P138" i="8" s="1"/>
  <c r="P139" i="8" s="1"/>
  <c r="P140" i="8" s="1"/>
  <c r="P141" i="8" s="1"/>
  <c r="P142" i="8" s="1"/>
  <c r="P143" i="8" s="1"/>
  <c r="P144" i="8" s="1"/>
  <c r="P145" i="8" s="1"/>
  <c r="P146" i="8" s="1"/>
  <c r="P147" i="8" s="1"/>
  <c r="P148" i="8" s="1"/>
  <c r="P149" i="8" s="1"/>
  <c r="P150" i="8" s="1"/>
  <c r="P151" i="8" s="1"/>
  <c r="P152" i="8" s="1"/>
  <c r="P153" i="8" s="1"/>
  <c r="P154" i="8" s="1"/>
  <c r="P155" i="8" s="1"/>
  <c r="P156" i="8" s="1"/>
  <c r="P157" i="8" s="1"/>
  <c r="P158" i="8" s="1"/>
  <c r="P159" i="8" s="1"/>
  <c r="P160" i="8" s="1"/>
  <c r="P161" i="8" s="1"/>
  <c r="P162" i="8" s="1"/>
  <c r="O12" i="8"/>
  <c r="O13" i="8" s="1"/>
  <c r="P9" i="8"/>
  <c r="P10" i="8" s="1"/>
  <c r="P11" i="8" s="1"/>
  <c r="P12" i="8" s="1"/>
  <c r="O9" i="8"/>
  <c r="O10" i="8" s="1"/>
  <c r="O11" i="8" s="1"/>
  <c r="P8" i="8"/>
  <c r="O8" i="8"/>
  <c r="P7" i="8"/>
  <c r="O7" i="8"/>
  <c r="C7" i="8"/>
  <c r="B7" i="8"/>
  <c r="AH6" i="8"/>
  <c r="R6" i="8"/>
  <c r="E6" i="8"/>
  <c r="AH5" i="8"/>
  <c r="AH4" i="8"/>
  <c r="AH7" i="8" s="1"/>
  <c r="AH8" i="8" s="1"/>
  <c r="AH3" i="8"/>
  <c r="R162" i="6"/>
  <c r="E162" i="6"/>
  <c r="R161" i="6"/>
  <c r="E161" i="6"/>
  <c r="R122" i="6"/>
  <c r="E122" i="6"/>
  <c r="P104" i="6"/>
  <c r="P105" i="6" s="1"/>
  <c r="P106" i="6" s="1"/>
  <c r="P107" i="6" s="1"/>
  <c r="P108" i="6" s="1"/>
  <c r="P109" i="6" s="1"/>
  <c r="P110" i="6" s="1"/>
  <c r="P111" i="6" s="1"/>
  <c r="P112" i="6" s="1"/>
  <c r="P113" i="6" s="1"/>
  <c r="P114" i="6" s="1"/>
  <c r="P115" i="6" s="1"/>
  <c r="P116" i="6" s="1"/>
  <c r="P117" i="6" s="1"/>
  <c r="P118" i="6" s="1"/>
  <c r="P119" i="6" s="1"/>
  <c r="P120" i="6" s="1"/>
  <c r="P121" i="6" s="1"/>
  <c r="P122" i="6" s="1"/>
  <c r="P123" i="6" s="1"/>
  <c r="P124" i="6" s="1"/>
  <c r="P125" i="6" s="1"/>
  <c r="P126" i="6" s="1"/>
  <c r="P127" i="6" s="1"/>
  <c r="P128" i="6" s="1"/>
  <c r="P129" i="6" s="1"/>
  <c r="P130" i="6" s="1"/>
  <c r="P131" i="6" s="1"/>
  <c r="P132" i="6" s="1"/>
  <c r="P133" i="6" s="1"/>
  <c r="P134" i="6" s="1"/>
  <c r="P135" i="6" s="1"/>
  <c r="P136" i="6" s="1"/>
  <c r="P137" i="6" s="1"/>
  <c r="P138" i="6" s="1"/>
  <c r="P139" i="6" s="1"/>
  <c r="P140" i="6" s="1"/>
  <c r="P141" i="6" s="1"/>
  <c r="P142" i="6" s="1"/>
  <c r="P143" i="6" s="1"/>
  <c r="P144" i="6" s="1"/>
  <c r="P145" i="6" s="1"/>
  <c r="P146" i="6" s="1"/>
  <c r="P147" i="6" s="1"/>
  <c r="P148" i="6" s="1"/>
  <c r="P149" i="6" s="1"/>
  <c r="P150" i="6" s="1"/>
  <c r="P151" i="6" s="1"/>
  <c r="P152" i="6" s="1"/>
  <c r="P153" i="6" s="1"/>
  <c r="P154" i="6" s="1"/>
  <c r="P155" i="6" s="1"/>
  <c r="P156" i="6" s="1"/>
  <c r="P157" i="6" s="1"/>
  <c r="P158" i="6" s="1"/>
  <c r="P159" i="6" s="1"/>
  <c r="P160" i="6" s="1"/>
  <c r="P161" i="6" s="1"/>
  <c r="P162" i="6" s="1"/>
  <c r="R83" i="6"/>
  <c r="E83" i="6"/>
  <c r="P67" i="6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P84" i="6" s="1"/>
  <c r="P85" i="6" s="1"/>
  <c r="P86" i="6" s="1"/>
  <c r="P87" i="6" s="1"/>
  <c r="P88" i="6" s="1"/>
  <c r="P89" i="6" s="1"/>
  <c r="P90" i="6" s="1"/>
  <c r="P91" i="6" s="1"/>
  <c r="P92" i="6" s="1"/>
  <c r="P93" i="6" s="1"/>
  <c r="P94" i="6" s="1"/>
  <c r="P95" i="6" s="1"/>
  <c r="P96" i="6" s="1"/>
  <c r="P97" i="6" s="1"/>
  <c r="P98" i="6" s="1"/>
  <c r="P99" i="6" s="1"/>
  <c r="P100" i="6" s="1"/>
  <c r="P101" i="6" s="1"/>
  <c r="P102" i="6" s="1"/>
  <c r="P103" i="6" s="1"/>
  <c r="R44" i="6"/>
  <c r="E44" i="6"/>
  <c r="AC31" i="6"/>
  <c r="AB31" i="6"/>
  <c r="AC20" i="6"/>
  <c r="AD17" i="6"/>
  <c r="AH11" i="6"/>
  <c r="B9" i="6"/>
  <c r="AH8" i="6"/>
  <c r="P8" i="6"/>
  <c r="P9" i="6" s="1"/>
  <c r="P10" i="6" s="1"/>
  <c r="P11" i="6" s="1"/>
  <c r="P12" i="6" s="1"/>
  <c r="P13" i="6" s="1"/>
  <c r="P14" i="6" s="1"/>
  <c r="P15" i="6" s="1"/>
  <c r="P16" i="6" s="1"/>
  <c r="P17" i="6" s="1"/>
  <c r="P18" i="6" s="1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 s="1"/>
  <c r="P34" i="6" s="1"/>
  <c r="P35" i="6" s="1"/>
  <c r="P36" i="6" s="1"/>
  <c r="P37" i="6" s="1"/>
  <c r="P38" i="6" s="1"/>
  <c r="P39" i="6" s="1"/>
  <c r="P40" i="6" s="1"/>
  <c r="P41" i="6" s="1"/>
  <c r="P42" i="6" s="1"/>
  <c r="P43" i="6" s="1"/>
  <c r="P44" i="6" s="1"/>
  <c r="P45" i="6" s="1"/>
  <c r="P46" i="6" s="1"/>
  <c r="P47" i="6" s="1"/>
  <c r="P48" i="6" s="1"/>
  <c r="P49" i="6" s="1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O8" i="6"/>
  <c r="B8" i="6"/>
  <c r="AH7" i="6"/>
  <c r="P7" i="6"/>
  <c r="O7" i="6"/>
  <c r="C7" i="6"/>
  <c r="B7" i="6"/>
  <c r="AH6" i="6"/>
  <c r="R6" i="6"/>
  <c r="E6" i="6"/>
  <c r="AH5" i="6"/>
  <c r="AH4" i="6"/>
  <c r="AH3" i="6"/>
  <c r="R162" i="5"/>
  <c r="E162" i="5"/>
  <c r="R161" i="5"/>
  <c r="E161" i="5"/>
  <c r="R122" i="5"/>
  <c r="E122" i="5"/>
  <c r="R83" i="5"/>
  <c r="E83" i="5"/>
  <c r="R44" i="5"/>
  <c r="E44" i="5"/>
  <c r="AC36" i="5"/>
  <c r="AB36" i="5"/>
  <c r="AC20" i="5"/>
  <c r="AD17" i="5"/>
  <c r="C16" i="5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3" i="5"/>
  <c r="C14" i="5" s="1"/>
  <c r="C15" i="5" s="1"/>
  <c r="AH11" i="5"/>
  <c r="C10" i="5"/>
  <c r="C11" i="5" s="1"/>
  <c r="C12" i="5" s="1"/>
  <c r="B10" i="5"/>
  <c r="B11" i="5" s="1"/>
  <c r="C9" i="5"/>
  <c r="B9" i="5"/>
  <c r="P8" i="5"/>
  <c r="P9" i="5" s="1"/>
  <c r="P10" i="5" s="1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P30" i="5" s="1"/>
  <c r="P31" i="5" s="1"/>
  <c r="P32" i="5" s="1"/>
  <c r="P33" i="5" s="1"/>
  <c r="P34" i="5" s="1"/>
  <c r="P35" i="5" s="1"/>
  <c r="P36" i="5" s="1"/>
  <c r="P37" i="5" s="1"/>
  <c r="P38" i="5" s="1"/>
  <c r="P39" i="5" s="1"/>
  <c r="P40" i="5" s="1"/>
  <c r="P41" i="5" s="1"/>
  <c r="P42" i="5" s="1"/>
  <c r="P43" i="5" s="1"/>
  <c r="P44" i="5" s="1"/>
  <c r="P45" i="5" s="1"/>
  <c r="P46" i="5" s="1"/>
  <c r="P47" i="5" s="1"/>
  <c r="P48" i="5" s="1"/>
  <c r="P49" i="5" s="1"/>
  <c r="P50" i="5" s="1"/>
  <c r="P51" i="5" s="1"/>
  <c r="P52" i="5" s="1"/>
  <c r="P53" i="5" s="1"/>
  <c r="P54" i="5" s="1"/>
  <c r="P55" i="5" s="1"/>
  <c r="P56" i="5" s="1"/>
  <c r="P57" i="5" s="1"/>
  <c r="P58" i="5" s="1"/>
  <c r="P59" i="5" s="1"/>
  <c r="P60" i="5" s="1"/>
  <c r="P61" i="5" s="1"/>
  <c r="P62" i="5" s="1"/>
  <c r="P63" i="5" s="1"/>
  <c r="P64" i="5" s="1"/>
  <c r="P65" i="5" s="1"/>
  <c r="P66" i="5" s="1"/>
  <c r="P67" i="5" s="1"/>
  <c r="P68" i="5" s="1"/>
  <c r="P69" i="5" s="1"/>
  <c r="P70" i="5" s="1"/>
  <c r="P71" i="5" s="1"/>
  <c r="P72" i="5" s="1"/>
  <c r="P73" i="5" s="1"/>
  <c r="P74" i="5" s="1"/>
  <c r="P75" i="5" s="1"/>
  <c r="P76" i="5" s="1"/>
  <c r="P77" i="5" s="1"/>
  <c r="P78" i="5" s="1"/>
  <c r="P79" i="5" s="1"/>
  <c r="P80" i="5" s="1"/>
  <c r="P81" i="5" s="1"/>
  <c r="P82" i="5" s="1"/>
  <c r="P83" i="5" s="1"/>
  <c r="P84" i="5" s="1"/>
  <c r="P85" i="5" s="1"/>
  <c r="P86" i="5" s="1"/>
  <c r="P87" i="5" s="1"/>
  <c r="P88" i="5" s="1"/>
  <c r="P89" i="5" s="1"/>
  <c r="P90" i="5" s="1"/>
  <c r="P91" i="5" s="1"/>
  <c r="P92" i="5" s="1"/>
  <c r="P93" i="5" s="1"/>
  <c r="P94" i="5" s="1"/>
  <c r="P95" i="5" s="1"/>
  <c r="P96" i="5" s="1"/>
  <c r="P97" i="5" s="1"/>
  <c r="P98" i="5" s="1"/>
  <c r="P99" i="5" s="1"/>
  <c r="P100" i="5" s="1"/>
  <c r="P101" i="5" s="1"/>
  <c r="P102" i="5" s="1"/>
  <c r="P103" i="5" s="1"/>
  <c r="P104" i="5" s="1"/>
  <c r="P105" i="5" s="1"/>
  <c r="P106" i="5" s="1"/>
  <c r="P107" i="5" s="1"/>
  <c r="P108" i="5" s="1"/>
  <c r="P109" i="5" s="1"/>
  <c r="P110" i="5" s="1"/>
  <c r="P111" i="5" s="1"/>
  <c r="P112" i="5" s="1"/>
  <c r="P113" i="5" s="1"/>
  <c r="P114" i="5" s="1"/>
  <c r="P115" i="5" s="1"/>
  <c r="P116" i="5" s="1"/>
  <c r="P117" i="5" s="1"/>
  <c r="P118" i="5" s="1"/>
  <c r="P119" i="5" s="1"/>
  <c r="P120" i="5" s="1"/>
  <c r="P121" i="5" s="1"/>
  <c r="P122" i="5" s="1"/>
  <c r="P123" i="5" s="1"/>
  <c r="P124" i="5" s="1"/>
  <c r="P125" i="5" s="1"/>
  <c r="P126" i="5" s="1"/>
  <c r="P127" i="5" s="1"/>
  <c r="P128" i="5" s="1"/>
  <c r="P129" i="5" s="1"/>
  <c r="P130" i="5" s="1"/>
  <c r="P131" i="5" s="1"/>
  <c r="P132" i="5" s="1"/>
  <c r="P133" i="5" s="1"/>
  <c r="P134" i="5" s="1"/>
  <c r="P135" i="5" s="1"/>
  <c r="P136" i="5" s="1"/>
  <c r="P137" i="5" s="1"/>
  <c r="P138" i="5" s="1"/>
  <c r="P139" i="5" s="1"/>
  <c r="P140" i="5" s="1"/>
  <c r="P141" i="5" s="1"/>
  <c r="P142" i="5" s="1"/>
  <c r="P143" i="5" s="1"/>
  <c r="P144" i="5" s="1"/>
  <c r="P145" i="5" s="1"/>
  <c r="P146" i="5" s="1"/>
  <c r="P147" i="5" s="1"/>
  <c r="P148" i="5" s="1"/>
  <c r="P149" i="5" s="1"/>
  <c r="P150" i="5" s="1"/>
  <c r="P151" i="5" s="1"/>
  <c r="P152" i="5" s="1"/>
  <c r="P153" i="5" s="1"/>
  <c r="P154" i="5" s="1"/>
  <c r="P155" i="5" s="1"/>
  <c r="P156" i="5" s="1"/>
  <c r="P157" i="5" s="1"/>
  <c r="P158" i="5" s="1"/>
  <c r="P159" i="5" s="1"/>
  <c r="P160" i="5" s="1"/>
  <c r="P161" i="5" s="1"/>
  <c r="P162" i="5" s="1"/>
  <c r="O8" i="5"/>
  <c r="O9" i="5" s="1"/>
  <c r="O10" i="5" s="1"/>
  <c r="C8" i="5"/>
  <c r="P7" i="5"/>
  <c r="O7" i="5"/>
  <c r="C7" i="5"/>
  <c r="B7" i="5"/>
  <c r="B8" i="5" s="1"/>
  <c r="AH6" i="5"/>
  <c r="AH7" i="5" s="1"/>
  <c r="AH8" i="5" s="1"/>
  <c r="R6" i="5"/>
  <c r="E6" i="5"/>
  <c r="AH5" i="5"/>
  <c r="AH4" i="5"/>
  <c r="AH3" i="5"/>
  <c r="R162" i="4"/>
  <c r="E162" i="4"/>
  <c r="F162" i="4" s="1"/>
  <c r="G162" i="4" s="1"/>
  <c r="I162" i="4" s="1"/>
  <c r="J162" i="4" s="1"/>
  <c r="R161" i="4"/>
  <c r="E161" i="4"/>
  <c r="R122" i="4"/>
  <c r="E122" i="4"/>
  <c r="F122" i="4" s="1"/>
  <c r="G122" i="4" s="1"/>
  <c r="I122" i="4" s="1"/>
  <c r="J122" i="4" s="1"/>
  <c r="R83" i="4"/>
  <c r="F83" i="4"/>
  <c r="G83" i="4" s="1"/>
  <c r="I83" i="4" s="1"/>
  <c r="E83" i="4"/>
  <c r="R44" i="4"/>
  <c r="E44" i="4"/>
  <c r="F44" i="4" s="1"/>
  <c r="G44" i="4" s="1"/>
  <c r="I44" i="4" s="1"/>
  <c r="AC31" i="4"/>
  <c r="AB31" i="4"/>
  <c r="AC20" i="4"/>
  <c r="AD17" i="4"/>
  <c r="C16" i="4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AH11" i="4"/>
  <c r="P9" i="4"/>
  <c r="O8" i="4"/>
  <c r="O9" i="4" s="1"/>
  <c r="B8" i="4"/>
  <c r="B9" i="4" s="1"/>
  <c r="B10" i="4" s="1"/>
  <c r="P7" i="4"/>
  <c r="P8" i="4" s="1"/>
  <c r="O7" i="4"/>
  <c r="C7" i="4"/>
  <c r="C8" i="4" s="1"/>
  <c r="C9" i="4" s="1"/>
  <c r="C10" i="4" s="1"/>
  <c r="C11" i="4" s="1"/>
  <c r="C12" i="4" s="1"/>
  <c r="C13" i="4" s="1"/>
  <c r="C14" i="4" s="1"/>
  <c r="C15" i="4" s="1"/>
  <c r="B7" i="4"/>
  <c r="AH6" i="4"/>
  <c r="R6" i="4"/>
  <c r="E6" i="4"/>
  <c r="F6" i="4" s="1"/>
  <c r="G6" i="4" s="1"/>
  <c r="I6" i="4" s="1"/>
  <c r="J6" i="4" s="1"/>
  <c r="AH5" i="4"/>
  <c r="AH4" i="4"/>
  <c r="AH7" i="4" s="1"/>
  <c r="AH8" i="4" s="1"/>
  <c r="AH3" i="4"/>
  <c r="J44" i="4" l="1"/>
  <c r="F162" i="5"/>
  <c r="G162" i="5" s="1"/>
  <c r="I162" i="5" s="1"/>
  <c r="J162" i="5" s="1"/>
  <c r="F122" i="5"/>
  <c r="G122" i="5" s="1"/>
  <c r="I122" i="5" s="1"/>
  <c r="J122" i="5" s="1"/>
  <c r="F83" i="5"/>
  <c r="G83" i="5" s="1"/>
  <c r="I83" i="5" s="1"/>
  <c r="J83" i="5" s="1"/>
  <c r="S6" i="5"/>
  <c r="T6" i="5" s="1"/>
  <c r="V6" i="5" s="1"/>
  <c r="W6" i="5" s="1"/>
  <c r="S83" i="5"/>
  <c r="T83" i="5" s="1"/>
  <c r="V83" i="5" s="1"/>
  <c r="W83" i="5" s="1"/>
  <c r="F44" i="5"/>
  <c r="G44" i="5" s="1"/>
  <c r="I44" i="5" s="1"/>
  <c r="J44" i="5" s="1"/>
  <c r="F161" i="5"/>
  <c r="G161" i="5" s="1"/>
  <c r="I161" i="5" s="1"/>
  <c r="J161" i="5" s="1"/>
  <c r="S122" i="5"/>
  <c r="T122" i="5" s="1"/>
  <c r="V122" i="5" s="1"/>
  <c r="W122" i="5" s="1"/>
  <c r="S44" i="5"/>
  <c r="T44" i="5" s="1"/>
  <c r="V44" i="5" s="1"/>
  <c r="W44" i="5" s="1"/>
  <c r="S161" i="5"/>
  <c r="T161" i="5" s="1"/>
  <c r="V161" i="5" s="1"/>
  <c r="W161" i="5" s="1"/>
  <c r="F6" i="5"/>
  <c r="G6" i="5" s="1"/>
  <c r="I6" i="5" s="1"/>
  <c r="J6" i="5" s="1"/>
  <c r="S162" i="5"/>
  <c r="T162" i="5" s="1"/>
  <c r="V162" i="5" s="1"/>
  <c r="W162" i="5" s="1"/>
  <c r="W44" i="8"/>
  <c r="J162" i="8"/>
  <c r="B12" i="5"/>
  <c r="F162" i="6"/>
  <c r="G162" i="6" s="1"/>
  <c r="I162" i="6" s="1"/>
  <c r="O10" i="4"/>
  <c r="F122" i="12"/>
  <c r="G122" i="12" s="1"/>
  <c r="I122" i="12" s="1"/>
  <c r="J122" i="12" s="1"/>
  <c r="F44" i="12"/>
  <c r="G44" i="12" s="1"/>
  <c r="I44" i="12" s="1"/>
  <c r="F83" i="12"/>
  <c r="G83" i="12" s="1"/>
  <c r="I83" i="12" s="1"/>
  <c r="J83" i="12" s="1"/>
  <c r="F161" i="12"/>
  <c r="G161" i="12" s="1"/>
  <c r="I161" i="12" s="1"/>
  <c r="J161" i="12" s="1"/>
  <c r="F6" i="12"/>
  <c r="G6" i="12" s="1"/>
  <c r="I6" i="12" s="1"/>
  <c r="J6" i="12" s="1"/>
  <c r="F162" i="12"/>
  <c r="G162" i="12" s="1"/>
  <c r="I162" i="12" s="1"/>
  <c r="S44" i="12"/>
  <c r="T44" i="12" s="1"/>
  <c r="V44" i="12" s="1"/>
  <c r="W44" i="12" s="1"/>
  <c r="S6" i="12"/>
  <c r="T6" i="12" s="1"/>
  <c r="V6" i="12" s="1"/>
  <c r="W6" i="12" s="1"/>
  <c r="S162" i="12"/>
  <c r="T162" i="12" s="1"/>
  <c r="V162" i="12" s="1"/>
  <c r="W162" i="12" s="1"/>
  <c r="S122" i="12"/>
  <c r="T122" i="12" s="1"/>
  <c r="V122" i="12" s="1"/>
  <c r="W122" i="12" s="1"/>
  <c r="S83" i="12"/>
  <c r="T83" i="12" s="1"/>
  <c r="V83" i="12" s="1"/>
  <c r="W83" i="12" s="1"/>
  <c r="S161" i="12"/>
  <c r="T161" i="12" s="1"/>
  <c r="V161" i="12" s="1"/>
  <c r="W161" i="12" s="1"/>
  <c r="J2" i="6"/>
  <c r="C8" i="8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O11" i="12"/>
  <c r="AC31" i="8" a="1"/>
  <c r="AC31" i="8" s="1"/>
  <c r="C8" i="6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C154" i="6" s="1"/>
  <c r="C155" i="6" s="1"/>
  <c r="C156" i="6" s="1"/>
  <c r="C157" i="6" s="1"/>
  <c r="C158" i="6" s="1"/>
  <c r="C159" i="6" s="1"/>
  <c r="C160" i="6" s="1"/>
  <c r="C161" i="6" s="1"/>
  <c r="C162" i="6" s="1"/>
  <c r="W2" i="9"/>
  <c r="C9" i="15"/>
  <c r="C10" i="15" s="1"/>
  <c r="C11" i="15" s="1"/>
  <c r="C12" i="15" s="1"/>
  <c r="C13" i="15" s="1"/>
  <c r="C14" i="15" s="1"/>
  <c r="C15" i="15" s="1"/>
  <c r="C16" i="15" s="1"/>
  <c r="C17" i="15" s="1"/>
  <c r="C18" i="15" s="1"/>
  <c r="C19" i="15" s="1"/>
  <c r="C20" i="15" s="1"/>
  <c r="C21" i="15" s="1"/>
  <c r="C22" i="15" s="1"/>
  <c r="C23" i="15" s="1"/>
  <c r="C24" i="15" s="1"/>
  <c r="C25" i="15" s="1"/>
  <c r="C26" i="15" s="1"/>
  <c r="C27" i="15" s="1"/>
  <c r="C28" i="15" s="1"/>
  <c r="C29" i="15" s="1"/>
  <c r="C30" i="15" s="1"/>
  <c r="C31" i="15" s="1"/>
  <c r="C32" i="15" s="1"/>
  <c r="C33" i="15" s="1"/>
  <c r="C34" i="15" s="1"/>
  <c r="C35" i="15" s="1"/>
  <c r="C36" i="15" s="1"/>
  <c r="C37" i="15" s="1"/>
  <c r="C38" i="15" s="1"/>
  <c r="C39" i="15" s="1"/>
  <c r="C40" i="15" s="1"/>
  <c r="C41" i="15" s="1"/>
  <c r="C42" i="15" s="1"/>
  <c r="C43" i="15" s="1"/>
  <c r="C44" i="15" s="1"/>
  <c r="C45" i="15" s="1"/>
  <c r="C46" i="15" s="1"/>
  <c r="C47" i="15" s="1"/>
  <c r="C48" i="15" s="1"/>
  <c r="C49" i="15" s="1"/>
  <c r="C50" i="15" s="1"/>
  <c r="C51" i="15" s="1"/>
  <c r="C52" i="15" s="1"/>
  <c r="C53" i="15" s="1"/>
  <c r="C54" i="15" s="1"/>
  <c r="C55" i="15" s="1"/>
  <c r="C56" i="15" s="1"/>
  <c r="C57" i="15" s="1"/>
  <c r="C58" i="15" s="1"/>
  <c r="C59" i="15" s="1"/>
  <c r="C60" i="15" s="1"/>
  <c r="C61" i="15" s="1"/>
  <c r="C62" i="15" s="1"/>
  <c r="C63" i="15" s="1"/>
  <c r="C64" i="15" s="1"/>
  <c r="C65" i="15" s="1"/>
  <c r="C66" i="15" s="1"/>
  <c r="C67" i="15" s="1"/>
  <c r="C68" i="15" s="1"/>
  <c r="C69" i="15" s="1"/>
  <c r="C70" i="15" s="1"/>
  <c r="C71" i="15" s="1"/>
  <c r="C72" i="15" s="1"/>
  <c r="C73" i="15" s="1"/>
  <c r="C74" i="15" s="1"/>
  <c r="C75" i="15" s="1"/>
  <c r="C76" i="15" s="1"/>
  <c r="C77" i="15" s="1"/>
  <c r="C78" i="15" s="1"/>
  <c r="C79" i="15" s="1"/>
  <c r="C80" i="15" s="1"/>
  <c r="C81" i="15" s="1"/>
  <c r="C82" i="15" s="1"/>
  <c r="C83" i="15" s="1"/>
  <c r="C84" i="15" s="1"/>
  <c r="C85" i="15" s="1"/>
  <c r="C86" i="15" s="1"/>
  <c r="C87" i="15" s="1"/>
  <c r="C88" i="15" s="1"/>
  <c r="C89" i="15" s="1"/>
  <c r="C90" i="15" s="1"/>
  <c r="C91" i="15" s="1"/>
  <c r="C92" i="15" s="1"/>
  <c r="C93" i="15" s="1"/>
  <c r="C94" i="15" s="1"/>
  <c r="C95" i="15" s="1"/>
  <c r="C96" i="15" s="1"/>
  <c r="C97" i="15" s="1"/>
  <c r="C98" i="15" s="1"/>
  <c r="C99" i="15" s="1"/>
  <c r="C100" i="15" s="1"/>
  <c r="C101" i="15" s="1"/>
  <c r="C102" i="15" s="1"/>
  <c r="C103" i="15" s="1"/>
  <c r="C104" i="15" s="1"/>
  <c r="C105" i="15" s="1"/>
  <c r="C106" i="15" s="1"/>
  <c r="C107" i="15" s="1"/>
  <c r="C108" i="15" s="1"/>
  <c r="C109" i="15" s="1"/>
  <c r="C110" i="15" s="1"/>
  <c r="C111" i="15" s="1"/>
  <c r="C112" i="15" s="1"/>
  <c r="C113" i="15" s="1"/>
  <c r="C114" i="15" s="1"/>
  <c r="C115" i="15" s="1"/>
  <c r="C116" i="15" s="1"/>
  <c r="C117" i="15" s="1"/>
  <c r="C118" i="15" s="1"/>
  <c r="C119" i="15" s="1"/>
  <c r="C120" i="15" s="1"/>
  <c r="C121" i="15" s="1"/>
  <c r="C122" i="15" s="1"/>
  <c r="C123" i="15" s="1"/>
  <c r="C124" i="15" s="1"/>
  <c r="C125" i="15" s="1"/>
  <c r="C126" i="15" s="1"/>
  <c r="C127" i="15" s="1"/>
  <c r="C128" i="15" s="1"/>
  <c r="C129" i="15" s="1"/>
  <c r="C130" i="15" s="1"/>
  <c r="C131" i="15" s="1"/>
  <c r="C132" i="15" s="1"/>
  <c r="C133" i="15" s="1"/>
  <c r="C134" i="15" s="1"/>
  <c r="C135" i="15" s="1"/>
  <c r="C136" i="15" s="1"/>
  <c r="C137" i="15" s="1"/>
  <c r="C138" i="15" s="1"/>
  <c r="C139" i="15" s="1"/>
  <c r="C140" i="15" s="1"/>
  <c r="C141" i="15" s="1"/>
  <c r="C142" i="15" s="1"/>
  <c r="C143" i="15" s="1"/>
  <c r="C144" i="15" s="1"/>
  <c r="C145" i="15" s="1"/>
  <c r="C146" i="15" s="1"/>
  <c r="C147" i="15" s="1"/>
  <c r="C148" i="15" s="1"/>
  <c r="C149" i="15" s="1"/>
  <c r="C150" i="15" s="1"/>
  <c r="C151" i="15" s="1"/>
  <c r="C152" i="15" s="1"/>
  <c r="C153" i="15" s="1"/>
  <c r="C154" i="15" s="1"/>
  <c r="C155" i="15" s="1"/>
  <c r="C156" i="15" s="1"/>
  <c r="C157" i="15" s="1"/>
  <c r="C158" i="15" s="1"/>
  <c r="C159" i="15" s="1"/>
  <c r="C160" i="15" s="1"/>
  <c r="C161" i="15" s="1"/>
  <c r="C162" i="15" s="1"/>
  <c r="S83" i="15"/>
  <c r="T83" i="15" s="1"/>
  <c r="V83" i="15" s="1"/>
  <c r="W83" i="15" s="1"/>
  <c r="S6" i="15"/>
  <c r="T6" i="15" s="1"/>
  <c r="V6" i="15" s="1"/>
  <c r="W6" i="15" s="1"/>
  <c r="S122" i="15"/>
  <c r="T122" i="15" s="1"/>
  <c r="V122" i="15" s="1"/>
  <c r="S162" i="15"/>
  <c r="T162" i="15" s="1"/>
  <c r="V162" i="15" s="1"/>
  <c r="F6" i="15"/>
  <c r="G6" i="15" s="1"/>
  <c r="I6" i="15" s="1"/>
  <c r="J6" i="15" s="1"/>
  <c r="S161" i="15"/>
  <c r="T161" i="15" s="1"/>
  <c r="V161" i="15" s="1"/>
  <c r="F122" i="15"/>
  <c r="G122" i="15" s="1"/>
  <c r="I122" i="15" s="1"/>
  <c r="F161" i="15"/>
  <c r="G161" i="15" s="1"/>
  <c r="I161" i="15" s="1"/>
  <c r="F83" i="15"/>
  <c r="G83" i="15" s="1"/>
  <c r="I83" i="15" s="1"/>
  <c r="F44" i="15"/>
  <c r="G44" i="15" s="1"/>
  <c r="I44" i="15" s="1"/>
  <c r="F162" i="15"/>
  <c r="G162" i="15" s="1"/>
  <c r="I162" i="15" s="1"/>
  <c r="S44" i="15"/>
  <c r="T44" i="15" s="1"/>
  <c r="V44" i="15" s="1"/>
  <c r="P16" i="16"/>
  <c r="P17" i="16" s="1"/>
  <c r="P18" i="16" s="1"/>
  <c r="P19" i="16" s="1"/>
  <c r="P20" i="16" s="1"/>
  <c r="P21" i="16" s="1"/>
  <c r="P22" i="16" s="1"/>
  <c r="P23" i="16" s="1"/>
  <c r="P24" i="16" s="1"/>
  <c r="P25" i="16" s="1"/>
  <c r="P26" i="16" s="1"/>
  <c r="P27" i="16" s="1"/>
  <c r="P28" i="16" s="1"/>
  <c r="P29" i="16" s="1"/>
  <c r="P30" i="16" s="1"/>
  <c r="P31" i="16" s="1"/>
  <c r="P32" i="16" s="1"/>
  <c r="P33" i="16" s="1"/>
  <c r="P34" i="16" s="1"/>
  <c r="P35" i="16" s="1"/>
  <c r="P36" i="16" s="1"/>
  <c r="P37" i="16" s="1"/>
  <c r="P38" i="16" s="1"/>
  <c r="P39" i="16" s="1"/>
  <c r="P40" i="16" s="1"/>
  <c r="P41" i="16" s="1"/>
  <c r="P42" i="16" s="1"/>
  <c r="P43" i="16" s="1"/>
  <c r="P44" i="16" s="1"/>
  <c r="P45" i="16" s="1"/>
  <c r="P46" i="16" s="1"/>
  <c r="P47" i="16" s="1"/>
  <c r="P48" i="16" s="1"/>
  <c r="P49" i="16" s="1"/>
  <c r="P50" i="16" s="1"/>
  <c r="P51" i="16" s="1"/>
  <c r="P52" i="16" s="1"/>
  <c r="P53" i="16" s="1"/>
  <c r="P54" i="16" s="1"/>
  <c r="P55" i="16" s="1"/>
  <c r="P56" i="16" s="1"/>
  <c r="P57" i="16" s="1"/>
  <c r="P58" i="16" s="1"/>
  <c r="P59" i="16" s="1"/>
  <c r="P60" i="16" s="1"/>
  <c r="P61" i="16" s="1"/>
  <c r="P62" i="16" s="1"/>
  <c r="P63" i="16" s="1"/>
  <c r="P64" i="16" s="1"/>
  <c r="P65" i="16" s="1"/>
  <c r="P66" i="16" s="1"/>
  <c r="P67" i="16" s="1"/>
  <c r="P68" i="16" s="1"/>
  <c r="P69" i="16" s="1"/>
  <c r="P70" i="16" s="1"/>
  <c r="P71" i="16" s="1"/>
  <c r="P72" i="16" s="1"/>
  <c r="P73" i="16" s="1"/>
  <c r="P74" i="16" s="1"/>
  <c r="P75" i="16" s="1"/>
  <c r="P76" i="16" s="1"/>
  <c r="P77" i="16" s="1"/>
  <c r="P78" i="16" s="1"/>
  <c r="P79" i="16" s="1"/>
  <c r="P80" i="16" s="1"/>
  <c r="P81" i="16" s="1"/>
  <c r="P82" i="16" s="1"/>
  <c r="P83" i="16" s="1"/>
  <c r="P84" i="16" s="1"/>
  <c r="P85" i="16" s="1"/>
  <c r="P86" i="16" s="1"/>
  <c r="P87" i="16" s="1"/>
  <c r="P88" i="16" s="1"/>
  <c r="P89" i="16" s="1"/>
  <c r="P90" i="16" s="1"/>
  <c r="P91" i="16" s="1"/>
  <c r="P92" i="16" s="1"/>
  <c r="P93" i="16" s="1"/>
  <c r="P94" i="16" s="1"/>
  <c r="P95" i="16" s="1"/>
  <c r="P96" i="16" s="1"/>
  <c r="P97" i="16" s="1"/>
  <c r="P98" i="16" s="1"/>
  <c r="P99" i="16" s="1"/>
  <c r="P100" i="16" s="1"/>
  <c r="P101" i="16" s="1"/>
  <c r="P102" i="16" s="1"/>
  <c r="P103" i="16" s="1"/>
  <c r="P104" i="16" s="1"/>
  <c r="P105" i="16" s="1"/>
  <c r="P106" i="16" s="1"/>
  <c r="P107" i="16" s="1"/>
  <c r="P108" i="16" s="1"/>
  <c r="P109" i="16" s="1"/>
  <c r="P110" i="16" s="1"/>
  <c r="P111" i="16" s="1"/>
  <c r="P112" i="16" s="1"/>
  <c r="P113" i="16" s="1"/>
  <c r="P114" i="16" s="1"/>
  <c r="P115" i="16" s="1"/>
  <c r="P116" i="16" s="1"/>
  <c r="P117" i="16" s="1"/>
  <c r="P118" i="16" s="1"/>
  <c r="P119" i="16" s="1"/>
  <c r="P120" i="16" s="1"/>
  <c r="P121" i="16" s="1"/>
  <c r="P122" i="16" s="1"/>
  <c r="P123" i="16" s="1"/>
  <c r="P124" i="16" s="1"/>
  <c r="P125" i="16" s="1"/>
  <c r="P126" i="16" s="1"/>
  <c r="P127" i="16" s="1"/>
  <c r="P128" i="16" s="1"/>
  <c r="P129" i="16" s="1"/>
  <c r="P130" i="16" s="1"/>
  <c r="P131" i="16" s="1"/>
  <c r="P132" i="16" s="1"/>
  <c r="P133" i="16" s="1"/>
  <c r="P134" i="16" s="1"/>
  <c r="P135" i="16" s="1"/>
  <c r="P136" i="16" s="1"/>
  <c r="P137" i="16" s="1"/>
  <c r="P138" i="16" s="1"/>
  <c r="P139" i="16" s="1"/>
  <c r="P140" i="16" s="1"/>
  <c r="P141" i="16" s="1"/>
  <c r="P142" i="16" s="1"/>
  <c r="P143" i="16" s="1"/>
  <c r="P144" i="16" s="1"/>
  <c r="P145" i="16" s="1"/>
  <c r="P146" i="16" s="1"/>
  <c r="P147" i="16" s="1"/>
  <c r="P148" i="16" s="1"/>
  <c r="P149" i="16" s="1"/>
  <c r="P150" i="16" s="1"/>
  <c r="P151" i="16" s="1"/>
  <c r="P152" i="16" s="1"/>
  <c r="P153" i="16" s="1"/>
  <c r="P154" i="16" s="1"/>
  <c r="P155" i="16" s="1"/>
  <c r="P156" i="16" s="1"/>
  <c r="P157" i="16" s="1"/>
  <c r="P158" i="16" s="1"/>
  <c r="P159" i="16" s="1"/>
  <c r="P160" i="16" s="1"/>
  <c r="P161" i="16" s="1"/>
  <c r="P162" i="16" s="1"/>
  <c r="J2" i="5"/>
  <c r="B10" i="6"/>
  <c r="O14" i="8"/>
  <c r="W2" i="12"/>
  <c r="J161" i="16"/>
  <c r="S162" i="4"/>
  <c r="T162" i="4" s="1"/>
  <c r="V162" i="4" s="1"/>
  <c r="S44" i="4"/>
  <c r="T44" i="4" s="1"/>
  <c r="V44" i="4" s="1"/>
  <c r="S122" i="4"/>
  <c r="T122" i="4" s="1"/>
  <c r="V122" i="4" s="1"/>
  <c r="W122" i="4" s="1"/>
  <c r="S83" i="4"/>
  <c r="T83" i="4" s="1"/>
  <c r="V83" i="4" s="1"/>
  <c r="W83" i="4" s="1"/>
  <c r="S6" i="4"/>
  <c r="T6" i="4" s="1"/>
  <c r="V6" i="4" s="1"/>
  <c r="W6" i="4" s="1"/>
  <c r="S161" i="4"/>
  <c r="T161" i="4" s="1"/>
  <c r="V161" i="4" s="1"/>
  <c r="W161" i="4" s="1"/>
  <c r="F161" i="4"/>
  <c r="G161" i="4" s="1"/>
  <c r="I161" i="4" s="1"/>
  <c r="J161" i="4" s="1"/>
  <c r="S44" i="6"/>
  <c r="T44" i="6" s="1"/>
  <c r="V44" i="6" s="1"/>
  <c r="W44" i="6" s="1"/>
  <c r="O9" i="10"/>
  <c r="J83" i="4"/>
  <c r="F122" i="6"/>
  <c r="G122" i="6" s="1"/>
  <c r="I122" i="6" s="1"/>
  <c r="S162" i="6"/>
  <c r="T162" i="6" s="1"/>
  <c r="V162" i="6" s="1"/>
  <c r="W162" i="6" s="1"/>
  <c r="S161" i="6"/>
  <c r="T161" i="6" s="1"/>
  <c r="V161" i="6" s="1"/>
  <c r="W161" i="6" s="1"/>
  <c r="F161" i="6"/>
  <c r="G161" i="6" s="1"/>
  <c r="I161" i="6" s="1"/>
  <c r="S83" i="6"/>
  <c r="T83" i="6" s="1"/>
  <c r="V83" i="6" s="1"/>
  <c r="W83" i="6" s="1"/>
  <c r="F44" i="6"/>
  <c r="G44" i="6" s="1"/>
  <c r="I44" i="6" s="1"/>
  <c r="S6" i="6"/>
  <c r="T6" i="6" s="1"/>
  <c r="V6" i="6" s="1"/>
  <c r="W6" i="6" s="1"/>
  <c r="F6" i="6"/>
  <c r="G6" i="6" s="1"/>
  <c r="I6" i="6" s="1"/>
  <c r="J6" i="6" s="1"/>
  <c r="F83" i="6"/>
  <c r="G83" i="6" s="1"/>
  <c r="I83" i="6" s="1"/>
  <c r="J83" i="6" s="1"/>
  <c r="S122" i="6"/>
  <c r="T122" i="6" s="1"/>
  <c r="V122" i="6" s="1"/>
  <c r="W122" i="6" s="1"/>
  <c r="O11" i="5"/>
  <c r="S162" i="8"/>
  <c r="T162" i="8" s="1"/>
  <c r="V162" i="8" s="1"/>
  <c r="W162" i="8" s="1"/>
  <c r="F6" i="8"/>
  <c r="G6" i="8" s="1"/>
  <c r="I6" i="8" s="1"/>
  <c r="J6" i="8" s="1"/>
  <c r="S161" i="8"/>
  <c r="T161" i="8" s="1"/>
  <c r="V161" i="8" s="1"/>
  <c r="W161" i="8" s="1"/>
  <c r="S83" i="8"/>
  <c r="T83" i="8" s="1"/>
  <c r="V83" i="8" s="1"/>
  <c r="W83" i="8" s="1"/>
  <c r="F83" i="8"/>
  <c r="G83" i="8" s="1"/>
  <c r="I83" i="8" s="1"/>
  <c r="J83" i="8" s="1"/>
  <c r="F122" i="8"/>
  <c r="G122" i="8" s="1"/>
  <c r="I122" i="8" s="1"/>
  <c r="J122" i="8" s="1"/>
  <c r="S122" i="8"/>
  <c r="T122" i="8" s="1"/>
  <c r="V122" i="8" s="1"/>
  <c r="W122" i="8" s="1"/>
  <c r="F161" i="8"/>
  <c r="G161" i="8" s="1"/>
  <c r="I161" i="8" s="1"/>
  <c r="J161" i="8" s="1"/>
  <c r="F44" i="8"/>
  <c r="G44" i="8" s="1"/>
  <c r="I44" i="8" s="1"/>
  <c r="S6" i="8"/>
  <c r="T6" i="8" s="1"/>
  <c r="V6" i="8" s="1"/>
  <c r="W6" i="8" s="1"/>
  <c r="C10" i="9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C52" i="9" s="1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C73" i="9" s="1"/>
  <c r="C74" i="9" s="1"/>
  <c r="C75" i="9" s="1"/>
  <c r="C76" i="9" s="1"/>
  <c r="C77" i="9" s="1"/>
  <c r="C78" i="9" s="1"/>
  <c r="C79" i="9" s="1"/>
  <c r="C80" i="9" s="1"/>
  <c r="C81" i="9" s="1"/>
  <c r="C82" i="9" s="1"/>
  <c r="C83" i="9" s="1"/>
  <c r="F162" i="9"/>
  <c r="G162" i="9" s="1"/>
  <c r="I162" i="9" s="1"/>
  <c r="S44" i="9"/>
  <c r="T44" i="9" s="1"/>
  <c r="V44" i="9" s="1"/>
  <c r="W44" i="9" s="1"/>
  <c r="S162" i="9"/>
  <c r="T162" i="9" s="1"/>
  <c r="V162" i="9" s="1"/>
  <c r="W162" i="9" s="1"/>
  <c r="S83" i="9"/>
  <c r="T83" i="9" s="1"/>
  <c r="V83" i="9" s="1"/>
  <c r="W83" i="9" s="1"/>
  <c r="F6" i="9"/>
  <c r="G6" i="9" s="1"/>
  <c r="I6" i="9" s="1"/>
  <c r="J6" i="9" s="1"/>
  <c r="S161" i="9"/>
  <c r="T161" i="9" s="1"/>
  <c r="V161" i="9" s="1"/>
  <c r="W161" i="9" s="1"/>
  <c r="F122" i="9"/>
  <c r="G122" i="9" s="1"/>
  <c r="I122" i="9" s="1"/>
  <c r="AH8" i="10"/>
  <c r="S6" i="9"/>
  <c r="T6" i="9" s="1"/>
  <c r="V6" i="9" s="1"/>
  <c r="W6" i="9" s="1"/>
  <c r="W2" i="10"/>
  <c r="S122" i="9"/>
  <c r="T122" i="9" s="1"/>
  <c r="V122" i="9" s="1"/>
  <c r="W122" i="9" s="1"/>
  <c r="B8" i="14"/>
  <c r="F162" i="21"/>
  <c r="G162" i="21" s="1"/>
  <c r="I162" i="21" s="1"/>
  <c r="J162" i="21" s="1"/>
  <c r="S6" i="21"/>
  <c r="T6" i="21" s="1"/>
  <c r="V6" i="21" s="1"/>
  <c r="W6" i="21" s="1"/>
  <c r="S83" i="21"/>
  <c r="T83" i="21" s="1"/>
  <c r="V83" i="21" s="1"/>
  <c r="W83" i="21" s="1"/>
  <c r="S122" i="21"/>
  <c r="T122" i="21" s="1"/>
  <c r="V122" i="21" s="1"/>
  <c r="W122" i="21" s="1"/>
  <c r="S162" i="21"/>
  <c r="T162" i="21" s="1"/>
  <c r="V162" i="21" s="1"/>
  <c r="W162" i="21" s="1"/>
  <c r="F122" i="21"/>
  <c r="G122" i="21" s="1"/>
  <c r="I122" i="21" s="1"/>
  <c r="J122" i="21" s="1"/>
  <c r="S161" i="21"/>
  <c r="T161" i="21" s="1"/>
  <c r="V161" i="21" s="1"/>
  <c r="W161" i="21" s="1"/>
  <c r="F161" i="21"/>
  <c r="G161" i="21" s="1"/>
  <c r="I161" i="21" s="1"/>
  <c r="J161" i="21" s="1"/>
  <c r="F44" i="21"/>
  <c r="G44" i="21" s="1"/>
  <c r="I44" i="21" s="1"/>
  <c r="J44" i="21" s="1"/>
  <c r="S44" i="21"/>
  <c r="T44" i="21" s="1"/>
  <c r="V44" i="21" s="1"/>
  <c r="W44" i="21" s="1"/>
  <c r="F83" i="21"/>
  <c r="G83" i="21" s="1"/>
  <c r="I83" i="21" s="1"/>
  <c r="J83" i="21" s="1"/>
  <c r="F6" i="21"/>
  <c r="G6" i="21" s="1"/>
  <c r="I6" i="21" s="1"/>
  <c r="J6" i="21" s="1"/>
  <c r="C9" i="14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2" i="14" s="1"/>
  <c r="C43" i="14" s="1"/>
  <c r="C44" i="14" s="1"/>
  <c r="C45" i="14" s="1"/>
  <c r="C46" i="14" s="1"/>
  <c r="C47" i="14" s="1"/>
  <c r="C48" i="14" s="1"/>
  <c r="C49" i="14" s="1"/>
  <c r="C50" i="14" s="1"/>
  <c r="C51" i="14" s="1"/>
  <c r="C52" i="14" s="1"/>
  <c r="C53" i="14" s="1"/>
  <c r="C54" i="14" s="1"/>
  <c r="C55" i="14" s="1"/>
  <c r="C56" i="14" s="1"/>
  <c r="C57" i="14" s="1"/>
  <c r="C58" i="14" s="1"/>
  <c r="C59" i="14" s="1"/>
  <c r="C60" i="14" s="1"/>
  <c r="C61" i="14" s="1"/>
  <c r="C62" i="14" s="1"/>
  <c r="C63" i="14" s="1"/>
  <c r="C64" i="14" s="1"/>
  <c r="C65" i="14" s="1"/>
  <c r="C66" i="14" s="1"/>
  <c r="C67" i="14" s="1"/>
  <c r="C68" i="14" s="1"/>
  <c r="C69" i="14" s="1"/>
  <c r="C70" i="14" s="1"/>
  <c r="C71" i="14" s="1"/>
  <c r="C72" i="14" s="1"/>
  <c r="C73" i="14" s="1"/>
  <c r="C74" i="14" s="1"/>
  <c r="C75" i="14" s="1"/>
  <c r="C76" i="14" s="1"/>
  <c r="C77" i="14" s="1"/>
  <c r="C78" i="14" s="1"/>
  <c r="C79" i="14" s="1"/>
  <c r="C80" i="14" s="1"/>
  <c r="C81" i="14" s="1"/>
  <c r="C82" i="14" s="1"/>
  <c r="C83" i="14" s="1"/>
  <c r="S161" i="20"/>
  <c r="T161" i="20" s="1"/>
  <c r="V161" i="20" s="1"/>
  <c r="S83" i="20"/>
  <c r="T83" i="20" s="1"/>
  <c r="V83" i="20" s="1"/>
  <c r="F83" i="20"/>
  <c r="G83" i="20" s="1"/>
  <c r="I83" i="20" s="1"/>
  <c r="J83" i="20" s="1"/>
  <c r="F6" i="20"/>
  <c r="G6" i="20" s="1"/>
  <c r="I6" i="20" s="1"/>
  <c r="J6" i="20" s="1"/>
  <c r="F122" i="20"/>
  <c r="G122" i="20" s="1"/>
  <c r="I122" i="20" s="1"/>
  <c r="S44" i="20"/>
  <c r="T44" i="20" s="1"/>
  <c r="V44" i="20" s="1"/>
  <c r="W44" i="20" s="1"/>
  <c r="S6" i="20"/>
  <c r="T6" i="20" s="1"/>
  <c r="V6" i="20" s="1"/>
  <c r="W6" i="20" s="1"/>
  <c r="F161" i="20"/>
  <c r="G161" i="20" s="1"/>
  <c r="I161" i="20" s="1"/>
  <c r="S162" i="20"/>
  <c r="T162" i="20" s="1"/>
  <c r="V162" i="20" s="1"/>
  <c r="F162" i="20"/>
  <c r="G162" i="20" s="1"/>
  <c r="I162" i="20" s="1"/>
  <c r="J162" i="20" s="1"/>
  <c r="F44" i="20"/>
  <c r="G44" i="20" s="1"/>
  <c r="I44" i="20" s="1"/>
  <c r="J44" i="20" s="1"/>
  <c r="J2" i="4"/>
  <c r="AH11" i="8"/>
  <c r="W2" i="8"/>
  <c r="F44" i="9"/>
  <c r="G44" i="9" s="1"/>
  <c r="I44" i="9" s="1"/>
  <c r="J44" i="9" s="1"/>
  <c r="W2" i="5"/>
  <c r="B10" i="16"/>
  <c r="B11" i="4"/>
  <c r="P10" i="4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P34" i="4" s="1"/>
  <c r="P35" i="4" s="1"/>
  <c r="P36" i="4" s="1"/>
  <c r="P37" i="4" s="1"/>
  <c r="P38" i="4" s="1"/>
  <c r="P39" i="4" s="1"/>
  <c r="P40" i="4" s="1"/>
  <c r="P41" i="4" s="1"/>
  <c r="P42" i="4" s="1"/>
  <c r="P43" i="4" s="1"/>
  <c r="P44" i="4" s="1"/>
  <c r="P45" i="4" s="1"/>
  <c r="P46" i="4" s="1"/>
  <c r="P47" i="4" s="1"/>
  <c r="P48" i="4" s="1"/>
  <c r="P49" i="4" s="1"/>
  <c r="P50" i="4" s="1"/>
  <c r="P51" i="4" s="1"/>
  <c r="P52" i="4" s="1"/>
  <c r="P53" i="4" s="1"/>
  <c r="P54" i="4" s="1"/>
  <c r="P55" i="4" s="1"/>
  <c r="P56" i="4" s="1"/>
  <c r="P57" i="4" s="1"/>
  <c r="P58" i="4" s="1"/>
  <c r="P59" i="4" s="1"/>
  <c r="P60" i="4" s="1"/>
  <c r="P61" i="4" s="1"/>
  <c r="P62" i="4" s="1"/>
  <c r="P63" i="4" s="1"/>
  <c r="P64" i="4" s="1"/>
  <c r="P65" i="4" s="1"/>
  <c r="P66" i="4" s="1"/>
  <c r="P67" i="4" s="1"/>
  <c r="P68" i="4" s="1"/>
  <c r="P69" i="4" s="1"/>
  <c r="P70" i="4" s="1"/>
  <c r="P71" i="4" s="1"/>
  <c r="P72" i="4" s="1"/>
  <c r="P73" i="4" s="1"/>
  <c r="P74" i="4" s="1"/>
  <c r="P75" i="4" s="1"/>
  <c r="P76" i="4" s="1"/>
  <c r="P77" i="4" s="1"/>
  <c r="P78" i="4" s="1"/>
  <c r="P79" i="4" s="1"/>
  <c r="P80" i="4" s="1"/>
  <c r="P81" i="4" s="1"/>
  <c r="P82" i="4" s="1"/>
  <c r="P83" i="4" s="1"/>
  <c r="P84" i="4" s="1"/>
  <c r="P85" i="4" s="1"/>
  <c r="P86" i="4" s="1"/>
  <c r="P87" i="4" s="1"/>
  <c r="P88" i="4" s="1"/>
  <c r="P89" i="4" s="1"/>
  <c r="P90" i="4" s="1"/>
  <c r="P91" i="4" s="1"/>
  <c r="P92" i="4" s="1"/>
  <c r="P93" i="4" s="1"/>
  <c r="P94" i="4" s="1"/>
  <c r="P95" i="4" s="1"/>
  <c r="P96" i="4" s="1"/>
  <c r="P97" i="4" s="1"/>
  <c r="P98" i="4" s="1"/>
  <c r="P99" i="4" s="1"/>
  <c r="P100" i="4" s="1"/>
  <c r="P101" i="4" s="1"/>
  <c r="P102" i="4" s="1"/>
  <c r="P103" i="4" s="1"/>
  <c r="P104" i="4" s="1"/>
  <c r="P105" i="4" s="1"/>
  <c r="P106" i="4" s="1"/>
  <c r="P107" i="4" s="1"/>
  <c r="P108" i="4" s="1"/>
  <c r="P109" i="4" s="1"/>
  <c r="P110" i="4" s="1"/>
  <c r="P111" i="4" s="1"/>
  <c r="P112" i="4" s="1"/>
  <c r="P113" i="4" s="1"/>
  <c r="P114" i="4" s="1"/>
  <c r="P115" i="4" s="1"/>
  <c r="P116" i="4" s="1"/>
  <c r="P117" i="4" s="1"/>
  <c r="P118" i="4" s="1"/>
  <c r="P119" i="4" s="1"/>
  <c r="P120" i="4" s="1"/>
  <c r="P121" i="4" s="1"/>
  <c r="P122" i="4" s="1"/>
  <c r="P123" i="4" s="1"/>
  <c r="P124" i="4" s="1"/>
  <c r="P125" i="4" s="1"/>
  <c r="P126" i="4" s="1"/>
  <c r="P127" i="4" s="1"/>
  <c r="P128" i="4" s="1"/>
  <c r="P129" i="4" s="1"/>
  <c r="P130" i="4" s="1"/>
  <c r="P131" i="4" s="1"/>
  <c r="P132" i="4" s="1"/>
  <c r="P133" i="4" s="1"/>
  <c r="P134" i="4" s="1"/>
  <c r="P135" i="4" s="1"/>
  <c r="P136" i="4" s="1"/>
  <c r="P137" i="4" s="1"/>
  <c r="P138" i="4" s="1"/>
  <c r="P139" i="4" s="1"/>
  <c r="P140" i="4" s="1"/>
  <c r="P141" i="4" s="1"/>
  <c r="P142" i="4" s="1"/>
  <c r="P143" i="4" s="1"/>
  <c r="P144" i="4" s="1"/>
  <c r="P145" i="4" s="1"/>
  <c r="P146" i="4" s="1"/>
  <c r="P147" i="4" s="1"/>
  <c r="P148" i="4" s="1"/>
  <c r="P149" i="4" s="1"/>
  <c r="P150" i="4" s="1"/>
  <c r="P151" i="4" s="1"/>
  <c r="P152" i="4" s="1"/>
  <c r="P153" i="4" s="1"/>
  <c r="P154" i="4" s="1"/>
  <c r="P155" i="4" s="1"/>
  <c r="P156" i="4" s="1"/>
  <c r="P157" i="4" s="1"/>
  <c r="P158" i="4" s="1"/>
  <c r="P159" i="4" s="1"/>
  <c r="P160" i="4" s="1"/>
  <c r="P161" i="4" s="1"/>
  <c r="P162" i="4" s="1"/>
  <c r="W2" i="4"/>
  <c r="B8" i="8"/>
  <c r="B8" i="9"/>
  <c r="J83" i="16"/>
  <c r="O8" i="14"/>
  <c r="O9" i="6"/>
  <c r="P10" i="20"/>
  <c r="P11" i="20" s="1"/>
  <c r="P12" i="20" s="1"/>
  <c r="P13" i="20" s="1"/>
  <c r="P14" i="20" s="1"/>
  <c r="P15" i="20" s="1"/>
  <c r="P16" i="20" s="1"/>
  <c r="P17" i="20" s="1"/>
  <c r="P18" i="20" s="1"/>
  <c r="P19" i="20" s="1"/>
  <c r="P20" i="20" s="1"/>
  <c r="P21" i="20" s="1"/>
  <c r="P22" i="20" s="1"/>
  <c r="P23" i="20" s="1"/>
  <c r="P24" i="20" s="1"/>
  <c r="P25" i="20" s="1"/>
  <c r="P26" i="20" s="1"/>
  <c r="P27" i="20" s="1"/>
  <c r="P28" i="20" s="1"/>
  <c r="P29" i="20" s="1"/>
  <c r="P30" i="20" s="1"/>
  <c r="P31" i="20" s="1"/>
  <c r="P32" i="20" s="1"/>
  <c r="P33" i="20" s="1"/>
  <c r="P34" i="20" s="1"/>
  <c r="P35" i="20" s="1"/>
  <c r="P36" i="20" s="1"/>
  <c r="P37" i="20" s="1"/>
  <c r="P38" i="20" s="1"/>
  <c r="P39" i="20" s="1"/>
  <c r="P40" i="20" s="1"/>
  <c r="P41" i="20" s="1"/>
  <c r="P42" i="20" s="1"/>
  <c r="P43" i="20" s="1"/>
  <c r="P44" i="20" s="1"/>
  <c r="P45" i="20" s="1"/>
  <c r="P46" i="20" s="1"/>
  <c r="P47" i="20" s="1"/>
  <c r="P48" i="20" s="1"/>
  <c r="P49" i="20" s="1"/>
  <c r="P50" i="20" s="1"/>
  <c r="P51" i="20" s="1"/>
  <c r="P52" i="20" s="1"/>
  <c r="P53" i="20" s="1"/>
  <c r="P54" i="20" s="1"/>
  <c r="P55" i="20" s="1"/>
  <c r="P56" i="20" s="1"/>
  <c r="P57" i="20" s="1"/>
  <c r="P58" i="20" s="1"/>
  <c r="P59" i="20" s="1"/>
  <c r="P60" i="20" s="1"/>
  <c r="P61" i="20" s="1"/>
  <c r="P62" i="20" s="1"/>
  <c r="P63" i="20" s="1"/>
  <c r="P64" i="20" s="1"/>
  <c r="P65" i="20" s="1"/>
  <c r="P66" i="20" s="1"/>
  <c r="P67" i="20" s="1"/>
  <c r="P68" i="20" s="1"/>
  <c r="P69" i="20" s="1"/>
  <c r="P70" i="20" s="1"/>
  <c r="P71" i="20" s="1"/>
  <c r="P72" i="20" s="1"/>
  <c r="P73" i="20" s="1"/>
  <c r="P74" i="20" s="1"/>
  <c r="P75" i="20" s="1"/>
  <c r="P76" i="20" s="1"/>
  <c r="P77" i="20" s="1"/>
  <c r="P78" i="20" s="1"/>
  <c r="P79" i="20" s="1"/>
  <c r="P80" i="20" s="1"/>
  <c r="P81" i="20" s="1"/>
  <c r="P82" i="20" s="1"/>
  <c r="P83" i="20" s="1"/>
  <c r="P84" i="20" s="1"/>
  <c r="P85" i="20" s="1"/>
  <c r="P86" i="20" s="1"/>
  <c r="P87" i="20" s="1"/>
  <c r="P88" i="20" s="1"/>
  <c r="P89" i="20" s="1"/>
  <c r="P90" i="20" s="1"/>
  <c r="P91" i="20" s="1"/>
  <c r="P92" i="20" s="1"/>
  <c r="P93" i="20" s="1"/>
  <c r="P94" i="20" s="1"/>
  <c r="P95" i="20" s="1"/>
  <c r="P96" i="20" s="1"/>
  <c r="P97" i="20" s="1"/>
  <c r="P98" i="20" s="1"/>
  <c r="P99" i="20" s="1"/>
  <c r="P100" i="20" s="1"/>
  <c r="P101" i="20" s="1"/>
  <c r="P102" i="20" s="1"/>
  <c r="P103" i="20" s="1"/>
  <c r="P104" i="20" s="1"/>
  <c r="P105" i="20" s="1"/>
  <c r="P106" i="20" s="1"/>
  <c r="P107" i="20" s="1"/>
  <c r="P108" i="20" s="1"/>
  <c r="P109" i="20" s="1"/>
  <c r="P110" i="20" s="1"/>
  <c r="P111" i="20" s="1"/>
  <c r="P112" i="20" s="1"/>
  <c r="P113" i="20" s="1"/>
  <c r="P114" i="20" s="1"/>
  <c r="P115" i="20" s="1"/>
  <c r="P116" i="20" s="1"/>
  <c r="P117" i="20" s="1"/>
  <c r="P118" i="20" s="1"/>
  <c r="P119" i="20" s="1"/>
  <c r="P120" i="20" s="1"/>
  <c r="P121" i="20" s="1"/>
  <c r="P122" i="20" s="1"/>
  <c r="W2" i="6"/>
  <c r="O9" i="9"/>
  <c r="B9" i="10"/>
  <c r="B8" i="12"/>
  <c r="W2" i="14"/>
  <c r="O8" i="16"/>
  <c r="J2" i="10"/>
  <c r="C8" i="12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C72" i="12" s="1"/>
  <c r="C73" i="12" s="1"/>
  <c r="C74" i="12" s="1"/>
  <c r="C75" i="12" s="1"/>
  <c r="C76" i="12" s="1"/>
  <c r="C77" i="12" s="1"/>
  <c r="C78" i="12" s="1"/>
  <c r="C79" i="12" s="1"/>
  <c r="C80" i="12" s="1"/>
  <c r="C81" i="12" s="1"/>
  <c r="C82" i="12" s="1"/>
  <c r="C83" i="12" s="1"/>
  <c r="C84" i="12" s="1"/>
  <c r="C85" i="12" s="1"/>
  <c r="C86" i="12" s="1"/>
  <c r="C87" i="12" s="1"/>
  <c r="C88" i="12" s="1"/>
  <c r="C89" i="12" s="1"/>
  <c r="C90" i="12" s="1"/>
  <c r="C91" i="12" s="1"/>
  <c r="C92" i="12" s="1"/>
  <c r="C93" i="12" s="1"/>
  <c r="C94" i="12" s="1"/>
  <c r="C95" i="12" s="1"/>
  <c r="C96" i="12" s="1"/>
  <c r="C97" i="12" s="1"/>
  <c r="C98" i="12" s="1"/>
  <c r="C99" i="12" s="1"/>
  <c r="C100" i="12" s="1"/>
  <c r="C101" i="12" s="1"/>
  <c r="C102" i="12" s="1"/>
  <c r="C103" i="12" s="1"/>
  <c r="C104" i="12" s="1"/>
  <c r="C105" i="12" s="1"/>
  <c r="C106" i="12" s="1"/>
  <c r="C107" i="12" s="1"/>
  <c r="C108" i="12" s="1"/>
  <c r="C109" i="12" s="1"/>
  <c r="C110" i="12" s="1"/>
  <c r="C111" i="12" s="1"/>
  <c r="C112" i="12" s="1"/>
  <c r="C113" i="12" s="1"/>
  <c r="C114" i="12" s="1"/>
  <c r="C115" i="12" s="1"/>
  <c r="C116" i="12" s="1"/>
  <c r="C117" i="12" s="1"/>
  <c r="C118" i="12" s="1"/>
  <c r="C119" i="12" s="1"/>
  <c r="C120" i="12" s="1"/>
  <c r="C121" i="12" s="1"/>
  <c r="C122" i="12" s="1"/>
  <c r="C123" i="12" s="1"/>
  <c r="C124" i="12" s="1"/>
  <c r="C125" i="12" s="1"/>
  <c r="C126" i="12" s="1"/>
  <c r="C127" i="12" s="1"/>
  <c r="C128" i="12" s="1"/>
  <c r="C129" i="12" s="1"/>
  <c r="C130" i="12" s="1"/>
  <c r="C131" i="12" s="1"/>
  <c r="C132" i="12" s="1"/>
  <c r="C133" i="12" s="1"/>
  <c r="C134" i="12" s="1"/>
  <c r="C135" i="12" s="1"/>
  <c r="C136" i="12" s="1"/>
  <c r="C137" i="12" s="1"/>
  <c r="C138" i="12" s="1"/>
  <c r="C139" i="12" s="1"/>
  <c r="C140" i="12" s="1"/>
  <c r="C141" i="12" s="1"/>
  <c r="C142" i="12" s="1"/>
  <c r="C143" i="12" s="1"/>
  <c r="C144" i="12" s="1"/>
  <c r="C145" i="12" s="1"/>
  <c r="C146" i="12" s="1"/>
  <c r="C147" i="12" s="1"/>
  <c r="C148" i="12" s="1"/>
  <c r="C149" i="12" s="1"/>
  <c r="C150" i="12" s="1"/>
  <c r="C151" i="12" s="1"/>
  <c r="C152" i="12" s="1"/>
  <c r="C153" i="12" s="1"/>
  <c r="C154" i="12" s="1"/>
  <c r="C155" i="12" s="1"/>
  <c r="C156" i="12" s="1"/>
  <c r="C157" i="12" s="1"/>
  <c r="C158" i="12" s="1"/>
  <c r="C159" i="12" s="1"/>
  <c r="C160" i="12" s="1"/>
  <c r="C161" i="12" s="1"/>
  <c r="C162" i="12" s="1"/>
  <c r="J2" i="12"/>
  <c r="S161" i="14"/>
  <c r="T161" i="14" s="1"/>
  <c r="V161" i="14" s="1"/>
  <c r="W161" i="14" s="1"/>
  <c r="S83" i="14"/>
  <c r="T83" i="14" s="1"/>
  <c r="V83" i="14" s="1"/>
  <c r="W83" i="14" s="1"/>
  <c r="F122" i="14"/>
  <c r="G122" i="14" s="1"/>
  <c r="I122" i="14" s="1"/>
  <c r="F44" i="14"/>
  <c r="G44" i="14" s="1"/>
  <c r="I44" i="14" s="1"/>
  <c r="J44" i="14" s="1"/>
  <c r="S6" i="14"/>
  <c r="T6" i="14" s="1"/>
  <c r="V6" i="14" s="1"/>
  <c r="W6" i="14" s="1"/>
  <c r="S122" i="14"/>
  <c r="T122" i="14" s="1"/>
  <c r="V122" i="14" s="1"/>
  <c r="W122" i="14" s="1"/>
  <c r="S162" i="14"/>
  <c r="T162" i="14" s="1"/>
  <c r="V162" i="14" s="1"/>
  <c r="W162" i="14" s="1"/>
  <c r="F161" i="14"/>
  <c r="G161" i="14" s="1"/>
  <c r="I161" i="14" s="1"/>
  <c r="S44" i="14"/>
  <c r="T44" i="14" s="1"/>
  <c r="V44" i="14" s="1"/>
  <c r="W44" i="14" s="1"/>
  <c r="F6" i="14"/>
  <c r="G6" i="14" s="1"/>
  <c r="I6" i="14" s="1"/>
  <c r="J6" i="14" s="1"/>
  <c r="B9" i="18"/>
  <c r="C9" i="10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C84" i="10" s="1"/>
  <c r="C85" i="10" s="1"/>
  <c r="C86" i="10" s="1"/>
  <c r="C87" i="10" s="1"/>
  <c r="C88" i="10" s="1"/>
  <c r="C89" i="10" s="1"/>
  <c r="C90" i="10" s="1"/>
  <c r="C91" i="10" s="1"/>
  <c r="C92" i="10" s="1"/>
  <c r="C93" i="10" s="1"/>
  <c r="C94" i="10" s="1"/>
  <c r="C95" i="10" s="1"/>
  <c r="C96" i="10" s="1"/>
  <c r="C97" i="10" s="1"/>
  <c r="C98" i="10" s="1"/>
  <c r="C99" i="10" s="1"/>
  <c r="C100" i="10" s="1"/>
  <c r="C101" i="10" s="1"/>
  <c r="C102" i="10" s="1"/>
  <c r="C103" i="10" s="1"/>
  <c r="C104" i="10" s="1"/>
  <c r="C105" i="10" s="1"/>
  <c r="C106" i="10" s="1"/>
  <c r="C107" i="10" s="1"/>
  <c r="C108" i="10" s="1"/>
  <c r="C109" i="10" s="1"/>
  <c r="C110" i="10" s="1"/>
  <c r="C111" i="10" s="1"/>
  <c r="C112" i="10" s="1"/>
  <c r="C113" i="10" s="1"/>
  <c r="C114" i="10" s="1"/>
  <c r="C115" i="10" s="1"/>
  <c r="C116" i="10" s="1"/>
  <c r="C117" i="10" s="1"/>
  <c r="C118" i="10" s="1"/>
  <c r="C119" i="10" s="1"/>
  <c r="C120" i="10" s="1"/>
  <c r="C121" i="10" s="1"/>
  <c r="C122" i="10" s="1"/>
  <c r="C123" i="10" s="1"/>
  <c r="C124" i="10" s="1"/>
  <c r="C125" i="10" s="1"/>
  <c r="C126" i="10" s="1"/>
  <c r="C127" i="10" s="1"/>
  <c r="C128" i="10" s="1"/>
  <c r="C129" i="10" s="1"/>
  <c r="C130" i="10" s="1"/>
  <c r="C131" i="10" s="1"/>
  <c r="C132" i="10" s="1"/>
  <c r="C133" i="10" s="1"/>
  <c r="C134" i="10" s="1"/>
  <c r="C135" i="10" s="1"/>
  <c r="C136" i="10" s="1"/>
  <c r="C137" i="10" s="1"/>
  <c r="C138" i="10" s="1"/>
  <c r="C139" i="10" s="1"/>
  <c r="C140" i="10" s="1"/>
  <c r="C141" i="10" s="1"/>
  <c r="C142" i="10" s="1"/>
  <c r="C143" i="10" s="1"/>
  <c r="C144" i="10" s="1"/>
  <c r="C145" i="10" s="1"/>
  <c r="C146" i="10" s="1"/>
  <c r="C147" i="10" s="1"/>
  <c r="C148" i="10" s="1"/>
  <c r="C149" i="10" s="1"/>
  <c r="C150" i="10" s="1"/>
  <c r="C151" i="10" s="1"/>
  <c r="C152" i="10" s="1"/>
  <c r="C153" i="10" s="1"/>
  <c r="C154" i="10" s="1"/>
  <c r="C155" i="10" s="1"/>
  <c r="C156" i="10" s="1"/>
  <c r="C157" i="10" s="1"/>
  <c r="C158" i="10" s="1"/>
  <c r="C159" i="10" s="1"/>
  <c r="C160" i="10" s="1"/>
  <c r="C161" i="10" s="1"/>
  <c r="C162" i="10" s="1"/>
  <c r="B9" i="15"/>
  <c r="F161" i="22"/>
  <c r="G161" i="22" s="1"/>
  <c r="I161" i="22" s="1"/>
  <c r="J161" i="22" s="1"/>
  <c r="F83" i="22"/>
  <c r="G83" i="22" s="1"/>
  <c r="I83" i="22" s="1"/>
  <c r="J83" i="22" s="1"/>
  <c r="S162" i="22"/>
  <c r="T162" i="22" s="1"/>
  <c r="V162" i="22" s="1"/>
  <c r="W162" i="22" s="1"/>
  <c r="F44" i="22"/>
  <c r="G44" i="22" s="1"/>
  <c r="I44" i="22" s="1"/>
  <c r="J44" i="22" s="1"/>
  <c r="F6" i="22"/>
  <c r="G6" i="22" s="1"/>
  <c r="I6" i="22" s="1"/>
  <c r="J6" i="22" s="1"/>
  <c r="S44" i="22"/>
  <c r="T44" i="22" s="1"/>
  <c r="V44" i="22" s="1"/>
  <c r="S122" i="22"/>
  <c r="T122" i="22" s="1"/>
  <c r="V122" i="22" s="1"/>
  <c r="W122" i="22" s="1"/>
  <c r="S6" i="22"/>
  <c r="T6" i="22" s="1"/>
  <c r="V6" i="22" s="1"/>
  <c r="W6" i="22" s="1"/>
  <c r="S83" i="22"/>
  <c r="T83" i="22" s="1"/>
  <c r="V83" i="22" s="1"/>
  <c r="W83" i="22" s="1"/>
  <c r="F162" i="22"/>
  <c r="G162" i="22" s="1"/>
  <c r="I162" i="22" s="1"/>
  <c r="J162" i="22" s="1"/>
  <c r="F122" i="22"/>
  <c r="G122" i="22" s="1"/>
  <c r="I122" i="22" s="1"/>
  <c r="J122" i="22" s="1"/>
  <c r="S161" i="22"/>
  <c r="T161" i="22" s="1"/>
  <c r="V161" i="22" s="1"/>
  <c r="W161" i="22" s="1"/>
  <c r="O11" i="21"/>
  <c r="O11" i="20"/>
  <c r="J2" i="22"/>
  <c r="O10" i="15"/>
  <c r="J2" i="18"/>
  <c r="O10" i="22"/>
  <c r="S162" i="16"/>
  <c r="T162" i="16" s="1"/>
  <c r="V162" i="16" s="1"/>
  <c r="W162" i="16" s="1"/>
  <c r="S83" i="16"/>
  <c r="T83" i="16" s="1"/>
  <c r="V83" i="16" s="1"/>
  <c r="W83" i="16" s="1"/>
  <c r="F6" i="16"/>
  <c r="G6" i="16" s="1"/>
  <c r="I6" i="16" s="1"/>
  <c r="J6" i="16" s="1"/>
  <c r="S161" i="16"/>
  <c r="T161" i="16" s="1"/>
  <c r="V161" i="16" s="1"/>
  <c r="F122" i="16"/>
  <c r="G122" i="16" s="1"/>
  <c r="I122" i="16" s="1"/>
  <c r="J122" i="16" s="1"/>
  <c r="F162" i="16"/>
  <c r="G162" i="16" s="1"/>
  <c r="I162" i="16" s="1"/>
  <c r="J162" i="16" s="1"/>
  <c r="S44" i="16"/>
  <c r="T44" i="16" s="1"/>
  <c r="V44" i="16" s="1"/>
  <c r="W44" i="16" s="1"/>
  <c r="B10" i="20"/>
  <c r="AH7" i="18"/>
  <c r="AH8" i="18" s="1"/>
  <c r="W2" i="15"/>
  <c r="P8" i="15"/>
  <c r="P9" i="15" s="1"/>
  <c r="P10" i="15" s="1"/>
  <c r="P11" i="15" s="1"/>
  <c r="P12" i="15" s="1"/>
  <c r="P13" i="15" s="1"/>
  <c r="P14" i="15" s="1"/>
  <c r="P15" i="15" s="1"/>
  <c r="P16" i="15" s="1"/>
  <c r="P17" i="15" s="1"/>
  <c r="P18" i="15" s="1"/>
  <c r="P19" i="15" s="1"/>
  <c r="P20" i="15" s="1"/>
  <c r="P21" i="15" s="1"/>
  <c r="P22" i="15" s="1"/>
  <c r="P23" i="15" s="1"/>
  <c r="P24" i="15" s="1"/>
  <c r="P25" i="15" s="1"/>
  <c r="P26" i="15" s="1"/>
  <c r="P27" i="15" s="1"/>
  <c r="P28" i="15" s="1"/>
  <c r="P29" i="15" s="1"/>
  <c r="P30" i="15" s="1"/>
  <c r="P31" i="15" s="1"/>
  <c r="P32" i="15" s="1"/>
  <c r="P33" i="15" s="1"/>
  <c r="P34" i="15" s="1"/>
  <c r="P35" i="15" s="1"/>
  <c r="P36" i="15" s="1"/>
  <c r="P37" i="15" s="1"/>
  <c r="P38" i="15" s="1"/>
  <c r="P39" i="15" s="1"/>
  <c r="P40" i="15" s="1"/>
  <c r="P41" i="15" s="1"/>
  <c r="P42" i="15" s="1"/>
  <c r="P43" i="15" s="1"/>
  <c r="P44" i="15" s="1"/>
  <c r="P45" i="15" s="1"/>
  <c r="P46" i="15" s="1"/>
  <c r="P47" i="15" s="1"/>
  <c r="P48" i="15" s="1"/>
  <c r="P49" i="15" s="1"/>
  <c r="P50" i="15" s="1"/>
  <c r="P51" i="15" s="1"/>
  <c r="P52" i="15" s="1"/>
  <c r="P53" i="15" s="1"/>
  <c r="P54" i="15" s="1"/>
  <c r="P55" i="15" s="1"/>
  <c r="P56" i="15" s="1"/>
  <c r="P57" i="15" s="1"/>
  <c r="P58" i="15" s="1"/>
  <c r="P59" i="15" s="1"/>
  <c r="P60" i="15" s="1"/>
  <c r="P61" i="15" s="1"/>
  <c r="P62" i="15" s="1"/>
  <c r="P63" i="15" s="1"/>
  <c r="P64" i="15" s="1"/>
  <c r="P65" i="15" s="1"/>
  <c r="P66" i="15" s="1"/>
  <c r="P67" i="15" s="1"/>
  <c r="P68" i="15" s="1"/>
  <c r="P69" i="15" s="1"/>
  <c r="P70" i="15" s="1"/>
  <c r="P71" i="15" s="1"/>
  <c r="P72" i="15" s="1"/>
  <c r="P73" i="15" s="1"/>
  <c r="P74" i="15" s="1"/>
  <c r="P75" i="15" s="1"/>
  <c r="P76" i="15" s="1"/>
  <c r="P77" i="15" s="1"/>
  <c r="P78" i="15" s="1"/>
  <c r="P79" i="15" s="1"/>
  <c r="P80" i="15" s="1"/>
  <c r="P81" i="15" s="1"/>
  <c r="P82" i="15" s="1"/>
  <c r="P83" i="15" s="1"/>
  <c r="P84" i="15" s="1"/>
  <c r="P85" i="15" s="1"/>
  <c r="P86" i="15" s="1"/>
  <c r="P87" i="15" s="1"/>
  <c r="P88" i="15" s="1"/>
  <c r="P89" i="15" s="1"/>
  <c r="P90" i="15" s="1"/>
  <c r="P91" i="15" s="1"/>
  <c r="P92" i="15" s="1"/>
  <c r="P93" i="15" s="1"/>
  <c r="P94" i="15" s="1"/>
  <c r="P95" i="15" s="1"/>
  <c r="P96" i="15" s="1"/>
  <c r="P97" i="15" s="1"/>
  <c r="P98" i="15" s="1"/>
  <c r="P99" i="15" s="1"/>
  <c r="P100" i="15" s="1"/>
  <c r="P101" i="15" s="1"/>
  <c r="P102" i="15" s="1"/>
  <c r="P103" i="15" s="1"/>
  <c r="P104" i="15" s="1"/>
  <c r="P105" i="15" s="1"/>
  <c r="P106" i="15" s="1"/>
  <c r="P107" i="15" s="1"/>
  <c r="P108" i="15" s="1"/>
  <c r="P109" i="15" s="1"/>
  <c r="P110" i="15" s="1"/>
  <c r="P111" i="15" s="1"/>
  <c r="P112" i="15" s="1"/>
  <c r="P113" i="15" s="1"/>
  <c r="P114" i="15" s="1"/>
  <c r="P115" i="15" s="1"/>
  <c r="P116" i="15" s="1"/>
  <c r="P117" i="15" s="1"/>
  <c r="P118" i="15" s="1"/>
  <c r="P119" i="15" s="1"/>
  <c r="P120" i="15" s="1"/>
  <c r="P121" i="15" s="1"/>
  <c r="P122" i="15" s="1"/>
  <c r="P123" i="15" s="1"/>
  <c r="P124" i="15" s="1"/>
  <c r="P125" i="15" s="1"/>
  <c r="P126" i="15" s="1"/>
  <c r="P127" i="15" s="1"/>
  <c r="P128" i="15" s="1"/>
  <c r="P129" i="15" s="1"/>
  <c r="P130" i="15" s="1"/>
  <c r="P131" i="15" s="1"/>
  <c r="P132" i="15" s="1"/>
  <c r="P133" i="15" s="1"/>
  <c r="P134" i="15" s="1"/>
  <c r="P135" i="15" s="1"/>
  <c r="P136" i="15" s="1"/>
  <c r="P137" i="15" s="1"/>
  <c r="P138" i="15" s="1"/>
  <c r="P139" i="15" s="1"/>
  <c r="P140" i="15" s="1"/>
  <c r="P141" i="15" s="1"/>
  <c r="P142" i="15" s="1"/>
  <c r="P143" i="15" s="1"/>
  <c r="P144" i="15" s="1"/>
  <c r="P145" i="15" s="1"/>
  <c r="P146" i="15" s="1"/>
  <c r="P147" i="15" s="1"/>
  <c r="P148" i="15" s="1"/>
  <c r="P149" i="15" s="1"/>
  <c r="P150" i="15" s="1"/>
  <c r="P151" i="15" s="1"/>
  <c r="P152" i="15" s="1"/>
  <c r="P153" i="15" s="1"/>
  <c r="P154" i="15" s="1"/>
  <c r="P155" i="15" s="1"/>
  <c r="P156" i="15" s="1"/>
  <c r="P157" i="15" s="1"/>
  <c r="P158" i="15" s="1"/>
  <c r="P159" i="15" s="1"/>
  <c r="P160" i="15" s="1"/>
  <c r="P161" i="15" s="1"/>
  <c r="P162" i="15" s="1"/>
  <c r="P14" i="22"/>
  <c r="P15" i="22" s="1"/>
  <c r="P16" i="22" s="1"/>
  <c r="P17" i="22" s="1"/>
  <c r="P18" i="22" s="1"/>
  <c r="P19" i="22" s="1"/>
  <c r="P20" i="22" s="1"/>
  <c r="P21" i="22" s="1"/>
  <c r="P22" i="22" s="1"/>
  <c r="P23" i="22" s="1"/>
  <c r="P24" i="22" s="1"/>
  <c r="P25" i="22" s="1"/>
  <c r="P26" i="22" s="1"/>
  <c r="P27" i="22" s="1"/>
  <c r="P28" i="22" s="1"/>
  <c r="P29" i="22" s="1"/>
  <c r="P30" i="22" s="1"/>
  <c r="P31" i="22" s="1"/>
  <c r="P32" i="22" s="1"/>
  <c r="P33" i="22" s="1"/>
  <c r="P34" i="22" s="1"/>
  <c r="P35" i="22" s="1"/>
  <c r="P36" i="22" s="1"/>
  <c r="P37" i="22" s="1"/>
  <c r="P38" i="22" s="1"/>
  <c r="P39" i="22" s="1"/>
  <c r="P40" i="22" s="1"/>
  <c r="P41" i="22" s="1"/>
  <c r="P42" i="22" s="1"/>
  <c r="P43" i="22" s="1"/>
  <c r="P44" i="22" s="1"/>
  <c r="P45" i="22" s="1"/>
  <c r="P46" i="22" s="1"/>
  <c r="P47" i="22" s="1"/>
  <c r="P48" i="22" s="1"/>
  <c r="P49" i="22" s="1"/>
  <c r="P50" i="22" s="1"/>
  <c r="P51" i="22" s="1"/>
  <c r="P52" i="22" s="1"/>
  <c r="P53" i="22" s="1"/>
  <c r="P54" i="22" s="1"/>
  <c r="P55" i="22" s="1"/>
  <c r="P56" i="22" s="1"/>
  <c r="P57" i="22" s="1"/>
  <c r="P58" i="22" s="1"/>
  <c r="P59" i="22" s="1"/>
  <c r="P60" i="22" s="1"/>
  <c r="P61" i="22" s="1"/>
  <c r="P62" i="22" s="1"/>
  <c r="P63" i="22" s="1"/>
  <c r="P64" i="22" s="1"/>
  <c r="P65" i="22" s="1"/>
  <c r="P66" i="22" s="1"/>
  <c r="P67" i="22" s="1"/>
  <c r="P68" i="22" s="1"/>
  <c r="P69" i="22" s="1"/>
  <c r="P70" i="22" s="1"/>
  <c r="P71" i="22" s="1"/>
  <c r="P72" i="22" s="1"/>
  <c r="P73" i="22" s="1"/>
  <c r="P74" i="22" s="1"/>
  <c r="P75" i="22" s="1"/>
  <c r="P76" i="22" s="1"/>
  <c r="P77" i="22" s="1"/>
  <c r="P78" i="22" s="1"/>
  <c r="P79" i="22" s="1"/>
  <c r="P80" i="22" s="1"/>
  <c r="P81" i="22" s="1"/>
  <c r="P82" i="22" s="1"/>
  <c r="P83" i="22" s="1"/>
  <c r="P84" i="22" s="1"/>
  <c r="P85" i="22" s="1"/>
  <c r="P86" i="22" s="1"/>
  <c r="P87" i="22" s="1"/>
  <c r="P88" i="22" s="1"/>
  <c r="P89" i="22" s="1"/>
  <c r="P90" i="22" s="1"/>
  <c r="P91" i="22" s="1"/>
  <c r="P92" i="22" s="1"/>
  <c r="P93" i="22" s="1"/>
  <c r="P94" i="22" s="1"/>
  <c r="P95" i="22" s="1"/>
  <c r="P96" i="22" s="1"/>
  <c r="P97" i="22" s="1"/>
  <c r="P98" i="22" s="1"/>
  <c r="P99" i="22" s="1"/>
  <c r="P100" i="22" s="1"/>
  <c r="P101" i="22" s="1"/>
  <c r="P102" i="22" s="1"/>
  <c r="P103" i="22" s="1"/>
  <c r="P104" i="22" s="1"/>
  <c r="P105" i="22" s="1"/>
  <c r="P106" i="22" s="1"/>
  <c r="P107" i="22" s="1"/>
  <c r="P108" i="22" s="1"/>
  <c r="P109" i="22" s="1"/>
  <c r="P110" i="22" s="1"/>
  <c r="P111" i="22" s="1"/>
  <c r="P112" i="22" s="1"/>
  <c r="P113" i="22" s="1"/>
  <c r="P114" i="22" s="1"/>
  <c r="P115" i="22" s="1"/>
  <c r="P116" i="22" s="1"/>
  <c r="P117" i="22" s="1"/>
  <c r="P118" i="22" s="1"/>
  <c r="P119" i="22" s="1"/>
  <c r="P120" i="22" s="1"/>
  <c r="P121" i="22" s="1"/>
  <c r="P122" i="22" s="1"/>
  <c r="P123" i="22" s="1"/>
  <c r="P124" i="22" s="1"/>
  <c r="P125" i="22" s="1"/>
  <c r="P126" i="22" s="1"/>
  <c r="P127" i="22" s="1"/>
  <c r="P128" i="22" s="1"/>
  <c r="P129" i="22" s="1"/>
  <c r="P130" i="22" s="1"/>
  <c r="P131" i="22" s="1"/>
  <c r="P132" i="22" s="1"/>
  <c r="P133" i="22" s="1"/>
  <c r="P134" i="22" s="1"/>
  <c r="P135" i="22" s="1"/>
  <c r="P136" i="22" s="1"/>
  <c r="P137" i="22" s="1"/>
  <c r="P138" i="22" s="1"/>
  <c r="P139" i="22" s="1"/>
  <c r="P140" i="22" s="1"/>
  <c r="P141" i="22" s="1"/>
  <c r="P142" i="22" s="1"/>
  <c r="P143" i="22" s="1"/>
  <c r="P144" i="22" s="1"/>
  <c r="P145" i="22" s="1"/>
  <c r="P146" i="22" s="1"/>
  <c r="P147" i="22" s="1"/>
  <c r="P148" i="22" s="1"/>
  <c r="P149" i="22" s="1"/>
  <c r="P150" i="22" s="1"/>
  <c r="P151" i="22" s="1"/>
  <c r="P152" i="22" s="1"/>
  <c r="P153" i="22" s="1"/>
  <c r="P154" i="22" s="1"/>
  <c r="P155" i="22" s="1"/>
  <c r="P156" i="22" s="1"/>
  <c r="P157" i="22" s="1"/>
  <c r="P158" i="22" s="1"/>
  <c r="P159" i="22" s="1"/>
  <c r="P160" i="22" s="1"/>
  <c r="P161" i="22" s="1"/>
  <c r="P162" i="22" s="1"/>
  <c r="W2" i="22"/>
  <c r="W2" i="18"/>
  <c r="J2" i="21"/>
  <c r="P14" i="25"/>
  <c r="P15" i="25" s="1"/>
  <c r="P16" i="25" s="1"/>
  <c r="P17" i="25" s="1"/>
  <c r="P18" i="25" s="1"/>
  <c r="P19" i="25" s="1"/>
  <c r="P20" i="25" s="1"/>
  <c r="P21" i="25" s="1"/>
  <c r="P22" i="25" s="1"/>
  <c r="P23" i="25" s="1"/>
  <c r="P24" i="25" s="1"/>
  <c r="P25" i="25" s="1"/>
  <c r="P26" i="25" s="1"/>
  <c r="P27" i="25" s="1"/>
  <c r="P28" i="25" s="1"/>
  <c r="P29" i="25" s="1"/>
  <c r="P30" i="25" s="1"/>
  <c r="P31" i="25" s="1"/>
  <c r="P32" i="25" s="1"/>
  <c r="P33" i="25" s="1"/>
  <c r="P34" i="25" s="1"/>
  <c r="P35" i="25" s="1"/>
  <c r="P36" i="25" s="1"/>
  <c r="P37" i="25" s="1"/>
  <c r="P38" i="25" s="1"/>
  <c r="P39" i="25" s="1"/>
  <c r="P40" i="25" s="1"/>
  <c r="P41" i="25" s="1"/>
  <c r="P42" i="25" s="1"/>
  <c r="P43" i="25" s="1"/>
  <c r="P44" i="25" s="1"/>
  <c r="P45" i="25" s="1"/>
  <c r="P46" i="25" s="1"/>
  <c r="P47" i="25" s="1"/>
  <c r="P48" i="25" s="1"/>
  <c r="P49" i="25" s="1"/>
  <c r="P50" i="25" s="1"/>
  <c r="P51" i="25" s="1"/>
  <c r="P52" i="25" s="1"/>
  <c r="P53" i="25" s="1"/>
  <c r="P54" i="25" s="1"/>
  <c r="P55" i="25" s="1"/>
  <c r="P56" i="25" s="1"/>
  <c r="P57" i="25" s="1"/>
  <c r="P58" i="25" s="1"/>
  <c r="P59" i="25" s="1"/>
  <c r="P60" i="25" s="1"/>
  <c r="P61" i="25" s="1"/>
  <c r="P62" i="25" s="1"/>
  <c r="P63" i="25" s="1"/>
  <c r="P64" i="25" s="1"/>
  <c r="P65" i="25" s="1"/>
  <c r="P66" i="25" s="1"/>
  <c r="P67" i="25" s="1"/>
  <c r="P68" i="25" s="1"/>
  <c r="P69" i="25" s="1"/>
  <c r="P70" i="25" s="1"/>
  <c r="P71" i="25" s="1"/>
  <c r="P72" i="25" s="1"/>
  <c r="P73" i="25" s="1"/>
  <c r="P74" i="25" s="1"/>
  <c r="P75" i="25" s="1"/>
  <c r="P76" i="25" s="1"/>
  <c r="P77" i="25" s="1"/>
  <c r="P78" i="25" s="1"/>
  <c r="P79" i="25" s="1"/>
  <c r="P80" i="25" s="1"/>
  <c r="P81" i="25" s="1"/>
  <c r="P82" i="25" s="1"/>
  <c r="P83" i="25" s="1"/>
  <c r="P84" i="25" s="1"/>
  <c r="P85" i="25" s="1"/>
  <c r="P86" i="25" s="1"/>
  <c r="P87" i="25" s="1"/>
  <c r="P88" i="25" s="1"/>
  <c r="P89" i="25" s="1"/>
  <c r="P90" i="25" s="1"/>
  <c r="P91" i="25" s="1"/>
  <c r="P92" i="25" s="1"/>
  <c r="P93" i="25" s="1"/>
  <c r="P94" i="25" s="1"/>
  <c r="P95" i="25" s="1"/>
  <c r="P96" i="25" s="1"/>
  <c r="P97" i="25" s="1"/>
  <c r="P98" i="25" s="1"/>
  <c r="P99" i="25" s="1"/>
  <c r="P100" i="25" s="1"/>
  <c r="P101" i="25" s="1"/>
  <c r="P102" i="25" s="1"/>
  <c r="P103" i="25" s="1"/>
  <c r="P104" i="25" s="1"/>
  <c r="P105" i="25" s="1"/>
  <c r="P106" i="25" s="1"/>
  <c r="P107" i="25" s="1"/>
  <c r="P108" i="25" s="1"/>
  <c r="P109" i="25" s="1"/>
  <c r="P110" i="25" s="1"/>
  <c r="P111" i="25" s="1"/>
  <c r="P112" i="25" s="1"/>
  <c r="P113" i="25" s="1"/>
  <c r="P114" i="25" s="1"/>
  <c r="P115" i="25" s="1"/>
  <c r="P116" i="25" s="1"/>
  <c r="P117" i="25" s="1"/>
  <c r="P118" i="25" s="1"/>
  <c r="P119" i="25" s="1"/>
  <c r="P120" i="25" s="1"/>
  <c r="P121" i="25" s="1"/>
  <c r="P122" i="25" s="1"/>
  <c r="P123" i="25" s="1"/>
  <c r="P124" i="25" s="1"/>
  <c r="P125" i="25" s="1"/>
  <c r="P126" i="25" s="1"/>
  <c r="P127" i="25" s="1"/>
  <c r="P128" i="25" s="1"/>
  <c r="P129" i="25" s="1"/>
  <c r="P130" i="25" s="1"/>
  <c r="P131" i="25" s="1"/>
  <c r="P132" i="25" s="1"/>
  <c r="P133" i="25" s="1"/>
  <c r="P134" i="25" s="1"/>
  <c r="P135" i="25" s="1"/>
  <c r="P136" i="25" s="1"/>
  <c r="P137" i="25" s="1"/>
  <c r="P138" i="25" s="1"/>
  <c r="P139" i="25" s="1"/>
  <c r="P140" i="25" s="1"/>
  <c r="P141" i="25" s="1"/>
  <c r="P142" i="25" s="1"/>
  <c r="P143" i="25" s="1"/>
  <c r="P144" i="25" s="1"/>
  <c r="P145" i="25" s="1"/>
  <c r="P146" i="25" s="1"/>
  <c r="P147" i="25" s="1"/>
  <c r="P148" i="25" s="1"/>
  <c r="P149" i="25" s="1"/>
  <c r="P150" i="25" s="1"/>
  <c r="P151" i="25" s="1"/>
  <c r="P152" i="25" s="1"/>
  <c r="P153" i="25" s="1"/>
  <c r="P154" i="25" s="1"/>
  <c r="P155" i="25" s="1"/>
  <c r="P156" i="25" s="1"/>
  <c r="P157" i="25" s="1"/>
  <c r="P158" i="25" s="1"/>
  <c r="P159" i="25" s="1"/>
  <c r="P160" i="25" s="1"/>
  <c r="P161" i="25" s="1"/>
  <c r="P162" i="25" s="1"/>
  <c r="J2" i="24"/>
  <c r="J2" i="16"/>
  <c r="O9" i="18"/>
  <c r="B11" i="21"/>
  <c r="B12" i="25"/>
  <c r="C9" i="20"/>
  <c r="C10" i="20" s="1"/>
  <c r="C11" i="20" s="1"/>
  <c r="C12" i="20" s="1"/>
  <c r="C13" i="20" s="1"/>
  <c r="C14" i="20" s="1"/>
  <c r="C15" i="20" s="1"/>
  <c r="C16" i="20" s="1"/>
  <c r="C17" i="20" s="1"/>
  <c r="C18" i="20" s="1"/>
  <c r="C19" i="20" s="1"/>
  <c r="C20" i="20" s="1"/>
  <c r="C21" i="20" s="1"/>
  <c r="C22" i="20" s="1"/>
  <c r="C23" i="20" s="1"/>
  <c r="C24" i="20" s="1"/>
  <c r="C25" i="20" s="1"/>
  <c r="C26" i="20" s="1"/>
  <c r="C27" i="20" s="1"/>
  <c r="C28" i="20" s="1"/>
  <c r="C29" i="20" s="1"/>
  <c r="C30" i="20" s="1"/>
  <c r="C31" i="20" s="1"/>
  <c r="C32" i="20" s="1"/>
  <c r="C33" i="20" s="1"/>
  <c r="C34" i="20" s="1"/>
  <c r="C35" i="20" s="1"/>
  <c r="C36" i="20" s="1"/>
  <c r="C37" i="20" s="1"/>
  <c r="C38" i="20" s="1"/>
  <c r="C39" i="20" s="1"/>
  <c r="C40" i="20" s="1"/>
  <c r="C41" i="20" s="1"/>
  <c r="C42" i="20" s="1"/>
  <c r="C43" i="20" s="1"/>
  <c r="C44" i="20" s="1"/>
  <c r="C45" i="20" s="1"/>
  <c r="C46" i="20" s="1"/>
  <c r="C47" i="20" s="1"/>
  <c r="C48" i="20" s="1"/>
  <c r="C49" i="20" s="1"/>
  <c r="C50" i="20" s="1"/>
  <c r="C51" i="20" s="1"/>
  <c r="C52" i="20" s="1"/>
  <c r="C53" i="20" s="1"/>
  <c r="C54" i="20" s="1"/>
  <c r="C55" i="20" s="1"/>
  <c r="C56" i="20" s="1"/>
  <c r="C57" i="20" s="1"/>
  <c r="C58" i="20" s="1"/>
  <c r="C59" i="20" s="1"/>
  <c r="C60" i="20" s="1"/>
  <c r="C61" i="20" s="1"/>
  <c r="C62" i="20" s="1"/>
  <c r="C63" i="20" s="1"/>
  <c r="C64" i="20" s="1"/>
  <c r="C65" i="20" s="1"/>
  <c r="C66" i="20" s="1"/>
  <c r="C67" i="20" s="1"/>
  <c r="C68" i="20" s="1"/>
  <c r="C69" i="20" s="1"/>
  <c r="C70" i="20" s="1"/>
  <c r="C71" i="20" s="1"/>
  <c r="C72" i="20" s="1"/>
  <c r="C73" i="20" s="1"/>
  <c r="C74" i="20" s="1"/>
  <c r="C75" i="20" s="1"/>
  <c r="C76" i="20" s="1"/>
  <c r="C77" i="20" s="1"/>
  <c r="C78" i="20" s="1"/>
  <c r="C79" i="20" s="1"/>
  <c r="C80" i="20" s="1"/>
  <c r="C81" i="20" s="1"/>
  <c r="C82" i="20" s="1"/>
  <c r="C83" i="20" s="1"/>
  <c r="C84" i="20" s="1"/>
  <c r="C85" i="20" s="1"/>
  <c r="C86" i="20" s="1"/>
  <c r="C87" i="20" s="1"/>
  <c r="C88" i="20" s="1"/>
  <c r="C89" i="20" s="1"/>
  <c r="C90" i="20" s="1"/>
  <c r="C91" i="20" s="1"/>
  <c r="C92" i="20" s="1"/>
  <c r="C93" i="20" s="1"/>
  <c r="C94" i="20" s="1"/>
  <c r="C95" i="20" s="1"/>
  <c r="C96" i="20" s="1"/>
  <c r="C97" i="20" s="1"/>
  <c r="C98" i="20" s="1"/>
  <c r="C99" i="20" s="1"/>
  <c r="C100" i="20" s="1"/>
  <c r="C101" i="20" s="1"/>
  <c r="C102" i="20" s="1"/>
  <c r="C103" i="20" s="1"/>
  <c r="C104" i="20" s="1"/>
  <c r="C105" i="20" s="1"/>
  <c r="C106" i="20" s="1"/>
  <c r="C107" i="20" s="1"/>
  <c r="C108" i="20" s="1"/>
  <c r="C109" i="20" s="1"/>
  <c r="C110" i="20" s="1"/>
  <c r="C111" i="20" s="1"/>
  <c r="C112" i="20" s="1"/>
  <c r="C113" i="20" s="1"/>
  <c r="C114" i="20" s="1"/>
  <c r="C115" i="20" s="1"/>
  <c r="C116" i="20" s="1"/>
  <c r="C117" i="20" s="1"/>
  <c r="C118" i="20" s="1"/>
  <c r="C119" i="20" s="1"/>
  <c r="C120" i="20" s="1"/>
  <c r="C121" i="20" s="1"/>
  <c r="C122" i="20" s="1"/>
  <c r="C123" i="20" s="1"/>
  <c r="C124" i="20" s="1"/>
  <c r="C125" i="20" s="1"/>
  <c r="C126" i="20" s="1"/>
  <c r="C127" i="20" s="1"/>
  <c r="C128" i="20" s="1"/>
  <c r="C129" i="20" s="1"/>
  <c r="C130" i="20" s="1"/>
  <c r="C131" i="20" s="1"/>
  <c r="C132" i="20" s="1"/>
  <c r="C133" i="20" s="1"/>
  <c r="C134" i="20" s="1"/>
  <c r="C135" i="20" s="1"/>
  <c r="C136" i="20" s="1"/>
  <c r="C137" i="20" s="1"/>
  <c r="C138" i="20" s="1"/>
  <c r="C139" i="20" s="1"/>
  <c r="C140" i="20" s="1"/>
  <c r="C141" i="20" s="1"/>
  <c r="C142" i="20" s="1"/>
  <c r="C143" i="20" s="1"/>
  <c r="C144" i="20" s="1"/>
  <c r="C145" i="20" s="1"/>
  <c r="C146" i="20" s="1"/>
  <c r="C147" i="20" s="1"/>
  <c r="C148" i="20" s="1"/>
  <c r="C149" i="20" s="1"/>
  <c r="C150" i="20" s="1"/>
  <c r="C151" i="20" s="1"/>
  <c r="C152" i="20" s="1"/>
  <c r="C153" i="20" s="1"/>
  <c r="C154" i="20" s="1"/>
  <c r="C155" i="20" s="1"/>
  <c r="C156" i="20" s="1"/>
  <c r="C157" i="20" s="1"/>
  <c r="C158" i="20" s="1"/>
  <c r="C159" i="20" s="1"/>
  <c r="C160" i="20" s="1"/>
  <c r="C161" i="20" s="1"/>
  <c r="C162" i="20" s="1"/>
  <c r="B10" i="22"/>
  <c r="AB31" i="28" a="1"/>
  <c r="AB31" i="28" s="1"/>
  <c r="B13" i="28"/>
  <c r="F161" i="26"/>
  <c r="G161" i="26" s="1"/>
  <c r="I161" i="26" s="1"/>
  <c r="J161" i="26" s="1"/>
  <c r="F83" i="26"/>
  <c r="G83" i="26" s="1"/>
  <c r="I83" i="26" s="1"/>
  <c r="S162" i="26"/>
  <c r="T162" i="26" s="1"/>
  <c r="V162" i="26" s="1"/>
  <c r="F44" i="26"/>
  <c r="G44" i="26" s="1"/>
  <c r="I44" i="26" s="1"/>
  <c r="F122" i="26"/>
  <c r="G122" i="26" s="1"/>
  <c r="I122" i="26" s="1"/>
  <c r="J122" i="26" s="1"/>
  <c r="S83" i="26"/>
  <c r="T83" i="26" s="1"/>
  <c r="V83" i="26" s="1"/>
  <c r="S122" i="26"/>
  <c r="T122" i="26" s="1"/>
  <c r="V122" i="26" s="1"/>
  <c r="F6" i="26"/>
  <c r="G6" i="26" s="1"/>
  <c r="I6" i="26" s="1"/>
  <c r="J6" i="26" s="1"/>
  <c r="S161" i="26"/>
  <c r="T161" i="26" s="1"/>
  <c r="V161" i="26" s="1"/>
  <c r="S6" i="26"/>
  <c r="T6" i="26" s="1"/>
  <c r="V6" i="26" s="1"/>
  <c r="W6" i="26" s="1"/>
  <c r="F162" i="26"/>
  <c r="G162" i="26" s="1"/>
  <c r="I162" i="26" s="1"/>
  <c r="O8" i="24"/>
  <c r="W2" i="24"/>
  <c r="O9" i="25"/>
  <c r="O10" i="26"/>
  <c r="W2" i="21"/>
  <c r="S162" i="25"/>
  <c r="T162" i="25" s="1"/>
  <c r="V162" i="25" s="1"/>
  <c r="F162" i="25"/>
  <c r="G162" i="25" s="1"/>
  <c r="I162" i="25" s="1"/>
  <c r="J162" i="25" s="1"/>
  <c r="F122" i="25"/>
  <c r="G122" i="25" s="1"/>
  <c r="I122" i="25" s="1"/>
  <c r="J122" i="25" s="1"/>
  <c r="F161" i="25"/>
  <c r="G161" i="25" s="1"/>
  <c r="I161" i="25" s="1"/>
  <c r="J161" i="25" s="1"/>
  <c r="F83" i="25"/>
  <c r="G83" i="25" s="1"/>
  <c r="I83" i="25" s="1"/>
  <c r="J83" i="25" s="1"/>
  <c r="F6" i="25"/>
  <c r="G6" i="25" s="1"/>
  <c r="I6" i="25" s="1"/>
  <c r="J6" i="25" s="1"/>
  <c r="F44" i="25"/>
  <c r="G44" i="25" s="1"/>
  <c r="I44" i="25" s="1"/>
  <c r="J44" i="25" s="1"/>
  <c r="S161" i="25"/>
  <c r="T161" i="25" s="1"/>
  <c r="V161" i="25" s="1"/>
  <c r="S83" i="25"/>
  <c r="T83" i="25" s="1"/>
  <c r="V83" i="25" s="1"/>
  <c r="S44" i="25"/>
  <c r="T44" i="25" s="1"/>
  <c r="V44" i="25" s="1"/>
  <c r="S122" i="25"/>
  <c r="T122" i="25" s="1"/>
  <c r="V122" i="25" s="1"/>
  <c r="S6" i="25"/>
  <c r="T6" i="25" s="1"/>
  <c r="V6" i="25" s="1"/>
  <c r="W6" i="25" s="1"/>
  <c r="P12" i="26"/>
  <c r="P13" i="26" s="1"/>
  <c r="P14" i="26" s="1"/>
  <c r="P15" i="26" s="1"/>
  <c r="P16" i="26" s="1"/>
  <c r="P17" i="26" s="1"/>
  <c r="P18" i="26" s="1"/>
  <c r="P19" i="26" s="1"/>
  <c r="P20" i="26" s="1"/>
  <c r="P21" i="26" s="1"/>
  <c r="P22" i="26" s="1"/>
  <c r="P23" i="26" s="1"/>
  <c r="P24" i="26" s="1"/>
  <c r="P25" i="26" s="1"/>
  <c r="P26" i="26" s="1"/>
  <c r="P27" i="26" s="1"/>
  <c r="P28" i="26" s="1"/>
  <c r="P29" i="26" s="1"/>
  <c r="P30" i="26" s="1"/>
  <c r="P31" i="26" s="1"/>
  <c r="P32" i="26" s="1"/>
  <c r="P33" i="26" s="1"/>
  <c r="P34" i="26" s="1"/>
  <c r="P35" i="26" s="1"/>
  <c r="P36" i="26" s="1"/>
  <c r="P37" i="26" s="1"/>
  <c r="P38" i="26" s="1"/>
  <c r="P39" i="26" s="1"/>
  <c r="P40" i="26" s="1"/>
  <c r="P41" i="26" s="1"/>
  <c r="P42" i="26" s="1"/>
  <c r="P43" i="26" s="1"/>
  <c r="P44" i="26" s="1"/>
  <c r="P45" i="26" s="1"/>
  <c r="P46" i="26" s="1"/>
  <c r="P47" i="26" s="1"/>
  <c r="P48" i="26" s="1"/>
  <c r="P49" i="26" s="1"/>
  <c r="P50" i="26" s="1"/>
  <c r="P51" i="26" s="1"/>
  <c r="P52" i="26" s="1"/>
  <c r="P53" i="26" s="1"/>
  <c r="P54" i="26" s="1"/>
  <c r="P55" i="26" s="1"/>
  <c r="P56" i="26" s="1"/>
  <c r="P57" i="26" s="1"/>
  <c r="P58" i="26" s="1"/>
  <c r="P59" i="26" s="1"/>
  <c r="P60" i="26" s="1"/>
  <c r="P61" i="26" s="1"/>
  <c r="P62" i="26" s="1"/>
  <c r="P63" i="26" s="1"/>
  <c r="P64" i="26" s="1"/>
  <c r="P65" i="26" s="1"/>
  <c r="P66" i="26" s="1"/>
  <c r="P67" i="26" s="1"/>
  <c r="P68" i="26" s="1"/>
  <c r="P69" i="26" s="1"/>
  <c r="P70" i="26" s="1"/>
  <c r="P71" i="26" s="1"/>
  <c r="P72" i="26" s="1"/>
  <c r="P73" i="26" s="1"/>
  <c r="P74" i="26" s="1"/>
  <c r="P75" i="26" s="1"/>
  <c r="P76" i="26" s="1"/>
  <c r="P77" i="26" s="1"/>
  <c r="P78" i="26" s="1"/>
  <c r="P79" i="26" s="1"/>
  <c r="P80" i="26" s="1"/>
  <c r="P81" i="26" s="1"/>
  <c r="P82" i="26" s="1"/>
  <c r="P83" i="26" s="1"/>
  <c r="P84" i="26" s="1"/>
  <c r="P85" i="26" s="1"/>
  <c r="P86" i="26" s="1"/>
  <c r="P87" i="26" s="1"/>
  <c r="P88" i="26" s="1"/>
  <c r="P89" i="26" s="1"/>
  <c r="P90" i="26" s="1"/>
  <c r="P91" i="26" s="1"/>
  <c r="P92" i="26" s="1"/>
  <c r="P93" i="26" s="1"/>
  <c r="P94" i="26" s="1"/>
  <c r="P95" i="26" s="1"/>
  <c r="P96" i="26" s="1"/>
  <c r="P97" i="26" s="1"/>
  <c r="P98" i="26" s="1"/>
  <c r="P99" i="26" s="1"/>
  <c r="P100" i="26" s="1"/>
  <c r="P101" i="26" s="1"/>
  <c r="P102" i="26" s="1"/>
  <c r="P103" i="26" s="1"/>
  <c r="P104" i="26" s="1"/>
  <c r="P105" i="26" s="1"/>
  <c r="P106" i="26" s="1"/>
  <c r="P107" i="26" s="1"/>
  <c r="P108" i="26" s="1"/>
  <c r="P109" i="26" s="1"/>
  <c r="P110" i="26" s="1"/>
  <c r="P111" i="26" s="1"/>
  <c r="P112" i="26" s="1"/>
  <c r="P113" i="26" s="1"/>
  <c r="P114" i="26" s="1"/>
  <c r="P115" i="26" s="1"/>
  <c r="P116" i="26" s="1"/>
  <c r="P117" i="26" s="1"/>
  <c r="P118" i="26" s="1"/>
  <c r="P119" i="26" s="1"/>
  <c r="P120" i="26" s="1"/>
  <c r="P121" i="26" s="1"/>
  <c r="P122" i="26" s="1"/>
  <c r="P123" i="26" s="1"/>
  <c r="P124" i="26" s="1"/>
  <c r="P125" i="26" s="1"/>
  <c r="P126" i="26" s="1"/>
  <c r="P127" i="26" s="1"/>
  <c r="P128" i="26" s="1"/>
  <c r="P129" i="26" s="1"/>
  <c r="P130" i="26" s="1"/>
  <c r="P131" i="26" s="1"/>
  <c r="P132" i="26" s="1"/>
  <c r="P133" i="26" s="1"/>
  <c r="P134" i="26" s="1"/>
  <c r="P135" i="26" s="1"/>
  <c r="P136" i="26" s="1"/>
  <c r="P137" i="26" s="1"/>
  <c r="P138" i="26" s="1"/>
  <c r="P139" i="26" s="1"/>
  <c r="P140" i="26" s="1"/>
  <c r="P141" i="26" s="1"/>
  <c r="P142" i="26" s="1"/>
  <c r="P143" i="26" s="1"/>
  <c r="P144" i="26" s="1"/>
  <c r="P145" i="26" s="1"/>
  <c r="P146" i="26" s="1"/>
  <c r="P147" i="26" s="1"/>
  <c r="P148" i="26" s="1"/>
  <c r="P149" i="26" s="1"/>
  <c r="P150" i="26" s="1"/>
  <c r="P151" i="26" s="1"/>
  <c r="P152" i="26" s="1"/>
  <c r="P153" i="26" s="1"/>
  <c r="P154" i="26" s="1"/>
  <c r="P155" i="26" s="1"/>
  <c r="P156" i="26" s="1"/>
  <c r="P157" i="26" s="1"/>
  <c r="P158" i="26" s="1"/>
  <c r="P159" i="26" s="1"/>
  <c r="P160" i="26" s="1"/>
  <c r="P161" i="26" s="1"/>
  <c r="P162" i="26" s="1"/>
  <c r="W2" i="26"/>
  <c r="P11" i="27"/>
  <c r="P12" i="27" s="1"/>
  <c r="P13" i="27" s="1"/>
  <c r="P14" i="27" s="1"/>
  <c r="P15" i="27" s="1"/>
  <c r="P16" i="27" s="1"/>
  <c r="P17" i="27" s="1"/>
  <c r="P18" i="27" s="1"/>
  <c r="P19" i="27" s="1"/>
  <c r="P20" i="27" s="1"/>
  <c r="P21" i="27" s="1"/>
  <c r="P22" i="27" s="1"/>
  <c r="P23" i="27" s="1"/>
  <c r="P24" i="27" s="1"/>
  <c r="P25" i="27" s="1"/>
  <c r="P26" i="27" s="1"/>
  <c r="P27" i="27" s="1"/>
  <c r="P28" i="27" s="1"/>
  <c r="P29" i="27" s="1"/>
  <c r="P30" i="27" s="1"/>
  <c r="P31" i="27" s="1"/>
  <c r="P32" i="27" s="1"/>
  <c r="P33" i="27" s="1"/>
  <c r="P34" i="27" s="1"/>
  <c r="P35" i="27" s="1"/>
  <c r="P36" i="27" s="1"/>
  <c r="P37" i="27" s="1"/>
  <c r="P38" i="27" s="1"/>
  <c r="P39" i="27" s="1"/>
  <c r="P40" i="27" s="1"/>
  <c r="P41" i="27" s="1"/>
  <c r="P42" i="27" s="1"/>
  <c r="P43" i="27" s="1"/>
  <c r="P44" i="27" s="1"/>
  <c r="P45" i="27" s="1"/>
  <c r="P46" i="27" s="1"/>
  <c r="P47" i="27" s="1"/>
  <c r="P48" i="27" s="1"/>
  <c r="P49" i="27" s="1"/>
  <c r="P50" i="27" s="1"/>
  <c r="P51" i="27" s="1"/>
  <c r="P52" i="27" s="1"/>
  <c r="P53" i="27" s="1"/>
  <c r="P54" i="27" s="1"/>
  <c r="P55" i="27" s="1"/>
  <c r="P56" i="27" s="1"/>
  <c r="P57" i="27" s="1"/>
  <c r="P58" i="27" s="1"/>
  <c r="P59" i="27" s="1"/>
  <c r="P60" i="27" s="1"/>
  <c r="P61" i="27" s="1"/>
  <c r="P62" i="27" s="1"/>
  <c r="P63" i="27" s="1"/>
  <c r="P64" i="27" s="1"/>
  <c r="P65" i="27" s="1"/>
  <c r="P66" i="27" s="1"/>
  <c r="P67" i="27" s="1"/>
  <c r="P68" i="27" s="1"/>
  <c r="P69" i="27" s="1"/>
  <c r="P70" i="27" s="1"/>
  <c r="P71" i="27" s="1"/>
  <c r="P72" i="27" s="1"/>
  <c r="P73" i="27" s="1"/>
  <c r="P74" i="27" s="1"/>
  <c r="P75" i="27" s="1"/>
  <c r="P76" i="27" s="1"/>
  <c r="P77" i="27" s="1"/>
  <c r="P78" i="27" s="1"/>
  <c r="P79" i="27" s="1"/>
  <c r="P80" i="27" s="1"/>
  <c r="P81" i="27" s="1"/>
  <c r="P82" i="27" s="1"/>
  <c r="P83" i="27" s="1"/>
  <c r="P84" i="27" s="1"/>
  <c r="P85" i="27" s="1"/>
  <c r="P86" i="27" s="1"/>
  <c r="P87" i="27" s="1"/>
  <c r="P88" i="27" s="1"/>
  <c r="P89" i="27" s="1"/>
  <c r="P90" i="27" s="1"/>
  <c r="P91" i="27" s="1"/>
  <c r="P92" i="27" s="1"/>
  <c r="P93" i="27" s="1"/>
  <c r="P94" i="27" s="1"/>
  <c r="P95" i="27" s="1"/>
  <c r="P96" i="27" s="1"/>
  <c r="P97" i="27" s="1"/>
  <c r="P98" i="27" s="1"/>
  <c r="P99" i="27" s="1"/>
  <c r="P100" i="27" s="1"/>
  <c r="P101" i="27" s="1"/>
  <c r="P102" i="27" s="1"/>
  <c r="P103" i="27" s="1"/>
  <c r="P104" i="27" s="1"/>
  <c r="P105" i="27" s="1"/>
  <c r="P106" i="27" s="1"/>
  <c r="P107" i="27" s="1"/>
  <c r="P108" i="27" s="1"/>
  <c r="P109" i="27" s="1"/>
  <c r="P110" i="27" s="1"/>
  <c r="P111" i="27" s="1"/>
  <c r="P112" i="27" s="1"/>
  <c r="P113" i="27" s="1"/>
  <c r="P114" i="27" s="1"/>
  <c r="P115" i="27" s="1"/>
  <c r="P116" i="27" s="1"/>
  <c r="P117" i="27" s="1"/>
  <c r="P118" i="27" s="1"/>
  <c r="P119" i="27" s="1"/>
  <c r="P120" i="27" s="1"/>
  <c r="P121" i="27" s="1"/>
  <c r="P122" i="27" s="1"/>
  <c r="P123" i="27" s="1"/>
  <c r="P124" i="27" s="1"/>
  <c r="P125" i="27" s="1"/>
  <c r="P126" i="27" s="1"/>
  <c r="P127" i="27" s="1"/>
  <c r="P128" i="27" s="1"/>
  <c r="P129" i="27" s="1"/>
  <c r="P130" i="27" s="1"/>
  <c r="P131" i="27" s="1"/>
  <c r="P132" i="27" s="1"/>
  <c r="P133" i="27" s="1"/>
  <c r="P134" i="27" s="1"/>
  <c r="P135" i="27" s="1"/>
  <c r="P136" i="27" s="1"/>
  <c r="P137" i="27" s="1"/>
  <c r="P138" i="27" s="1"/>
  <c r="P139" i="27" s="1"/>
  <c r="P140" i="27" s="1"/>
  <c r="P141" i="27" s="1"/>
  <c r="P142" i="27" s="1"/>
  <c r="P143" i="27" s="1"/>
  <c r="P144" i="27" s="1"/>
  <c r="P145" i="27" s="1"/>
  <c r="P146" i="27" s="1"/>
  <c r="P147" i="27" s="1"/>
  <c r="P148" i="27" s="1"/>
  <c r="P149" i="27" s="1"/>
  <c r="P150" i="27" s="1"/>
  <c r="P151" i="27" s="1"/>
  <c r="P152" i="27" s="1"/>
  <c r="P153" i="27" s="1"/>
  <c r="P154" i="27" s="1"/>
  <c r="P155" i="27" s="1"/>
  <c r="P156" i="27" s="1"/>
  <c r="P157" i="27" s="1"/>
  <c r="P158" i="27" s="1"/>
  <c r="P159" i="27" s="1"/>
  <c r="P160" i="27" s="1"/>
  <c r="P161" i="27" s="1"/>
  <c r="P162" i="27" s="1"/>
  <c r="AH7" i="24"/>
  <c r="AH8" i="24" s="1"/>
  <c r="W2" i="28"/>
  <c r="B9" i="24"/>
  <c r="W122" i="27"/>
  <c r="C9" i="28"/>
  <c r="C10" i="28" s="1"/>
  <c r="C11" i="28" s="1"/>
  <c r="C12" i="28" s="1"/>
  <c r="C13" i="28" s="1"/>
  <c r="C14" i="28" s="1"/>
  <c r="C15" i="28" s="1"/>
  <c r="C16" i="28" s="1"/>
  <c r="C17" i="28" s="1"/>
  <c r="C18" i="28" s="1"/>
  <c r="C19" i="28" s="1"/>
  <c r="C20" i="28" s="1"/>
  <c r="C21" i="28" s="1"/>
  <c r="C22" i="28" s="1"/>
  <c r="C23" i="28" s="1"/>
  <c r="C24" i="28" s="1"/>
  <c r="C25" i="28" s="1"/>
  <c r="C26" i="28" s="1"/>
  <c r="C27" i="28" s="1"/>
  <c r="C28" i="28" s="1"/>
  <c r="C29" i="28" s="1"/>
  <c r="C30" i="28" s="1"/>
  <c r="C31" i="28" s="1"/>
  <c r="C32" i="28" s="1"/>
  <c r="C33" i="28" s="1"/>
  <c r="C34" i="28" s="1"/>
  <c r="C35" i="28" s="1"/>
  <c r="C36" i="28" s="1"/>
  <c r="C37" i="28" s="1"/>
  <c r="C38" i="28" s="1"/>
  <c r="C39" i="28" s="1"/>
  <c r="C40" i="28" s="1"/>
  <c r="C41" i="28" s="1"/>
  <c r="C42" i="28" s="1"/>
  <c r="C43" i="28" s="1"/>
  <c r="C44" i="28" s="1"/>
  <c r="C45" i="28" s="1"/>
  <c r="C46" i="28" s="1"/>
  <c r="C47" i="28" s="1"/>
  <c r="C48" i="28" s="1"/>
  <c r="C49" i="28" s="1"/>
  <c r="C50" i="28" s="1"/>
  <c r="C51" i="28" s="1"/>
  <c r="C52" i="28" s="1"/>
  <c r="C53" i="28" s="1"/>
  <c r="C54" i="28" s="1"/>
  <c r="C55" i="28" s="1"/>
  <c r="C56" i="28" s="1"/>
  <c r="C57" i="28" s="1"/>
  <c r="C58" i="28" s="1"/>
  <c r="C59" i="28" s="1"/>
  <c r="C60" i="28" s="1"/>
  <c r="C61" i="28" s="1"/>
  <c r="C62" i="28" s="1"/>
  <c r="C63" i="28" s="1"/>
  <c r="C64" i="28" s="1"/>
  <c r="C65" i="28" s="1"/>
  <c r="C66" i="28" s="1"/>
  <c r="C67" i="28" s="1"/>
  <c r="C68" i="28" s="1"/>
  <c r="C69" i="28" s="1"/>
  <c r="C70" i="28" s="1"/>
  <c r="C71" i="28" s="1"/>
  <c r="C72" i="28" s="1"/>
  <c r="C73" i="28" s="1"/>
  <c r="C74" i="28" s="1"/>
  <c r="C75" i="28" s="1"/>
  <c r="C76" i="28" s="1"/>
  <c r="C77" i="28" s="1"/>
  <c r="C78" i="28" s="1"/>
  <c r="C79" i="28" s="1"/>
  <c r="C80" i="28" s="1"/>
  <c r="C81" i="28" s="1"/>
  <c r="C82" i="28" s="1"/>
  <c r="C83" i="28" s="1"/>
  <c r="C84" i="28" s="1"/>
  <c r="C85" i="28" s="1"/>
  <c r="C86" i="28" s="1"/>
  <c r="C87" i="28" s="1"/>
  <c r="C88" i="28" s="1"/>
  <c r="C89" i="28" s="1"/>
  <c r="C90" i="28" s="1"/>
  <c r="C91" i="28" s="1"/>
  <c r="C92" i="28" s="1"/>
  <c r="C93" i="28" s="1"/>
  <c r="C94" i="28" s="1"/>
  <c r="C95" i="28" s="1"/>
  <c r="C96" i="28" s="1"/>
  <c r="C97" i="28" s="1"/>
  <c r="C98" i="28" s="1"/>
  <c r="C99" i="28" s="1"/>
  <c r="C100" i="28" s="1"/>
  <c r="C101" i="28" s="1"/>
  <c r="C102" i="28" s="1"/>
  <c r="C103" i="28" s="1"/>
  <c r="C104" i="28" s="1"/>
  <c r="C105" i="28" s="1"/>
  <c r="C106" i="28" s="1"/>
  <c r="C107" i="28" s="1"/>
  <c r="C108" i="28" s="1"/>
  <c r="C109" i="28" s="1"/>
  <c r="C110" i="28" s="1"/>
  <c r="C111" i="28" s="1"/>
  <c r="C112" i="28" s="1"/>
  <c r="C113" i="28" s="1"/>
  <c r="C114" i="28" s="1"/>
  <c r="C115" i="28" s="1"/>
  <c r="C116" i="28" s="1"/>
  <c r="C117" i="28" s="1"/>
  <c r="C118" i="28" s="1"/>
  <c r="C119" i="28" s="1"/>
  <c r="C120" i="28" s="1"/>
  <c r="C121" i="28" s="1"/>
  <c r="C122" i="28" s="1"/>
  <c r="C123" i="28" s="1"/>
  <c r="C124" i="28" s="1"/>
  <c r="C125" i="28" s="1"/>
  <c r="C126" i="28" s="1"/>
  <c r="C127" i="28" s="1"/>
  <c r="C128" i="28" s="1"/>
  <c r="C129" i="28" s="1"/>
  <c r="C130" i="28" s="1"/>
  <c r="C131" i="28" s="1"/>
  <c r="C132" i="28" s="1"/>
  <c r="C133" i="28" s="1"/>
  <c r="C134" i="28" s="1"/>
  <c r="C135" i="28" s="1"/>
  <c r="C136" i="28" s="1"/>
  <c r="C137" i="28" s="1"/>
  <c r="C138" i="28" s="1"/>
  <c r="C139" i="28" s="1"/>
  <c r="C140" i="28" s="1"/>
  <c r="C141" i="28" s="1"/>
  <c r="C142" i="28" s="1"/>
  <c r="C143" i="28" s="1"/>
  <c r="C144" i="28" s="1"/>
  <c r="C145" i="28" s="1"/>
  <c r="C146" i="28" s="1"/>
  <c r="C147" i="28" s="1"/>
  <c r="C148" i="28" s="1"/>
  <c r="C149" i="28" s="1"/>
  <c r="C150" i="28" s="1"/>
  <c r="C151" i="28" s="1"/>
  <c r="C152" i="28" s="1"/>
  <c r="C153" i="28" s="1"/>
  <c r="C154" i="28" s="1"/>
  <c r="C155" i="28" s="1"/>
  <c r="C156" i="28" s="1"/>
  <c r="C157" i="28" s="1"/>
  <c r="C158" i="28" s="1"/>
  <c r="C159" i="28" s="1"/>
  <c r="C160" i="28" s="1"/>
  <c r="C161" i="28" s="1"/>
  <c r="C162" i="28" s="1"/>
  <c r="J2" i="28"/>
  <c r="B8" i="26"/>
  <c r="C8" i="26"/>
  <c r="C9" i="26" s="1"/>
  <c r="C10" i="26" s="1"/>
  <c r="C11" i="26" s="1"/>
  <c r="C12" i="26" s="1"/>
  <c r="C13" i="26" s="1"/>
  <c r="C14" i="26" s="1"/>
  <c r="C15" i="26" s="1"/>
  <c r="C16" i="26" s="1"/>
  <c r="C17" i="26" s="1"/>
  <c r="C18" i="26" s="1"/>
  <c r="C19" i="26" s="1"/>
  <c r="C20" i="26" s="1"/>
  <c r="C21" i="26" s="1"/>
  <c r="C22" i="26" s="1"/>
  <c r="C23" i="26" s="1"/>
  <c r="C24" i="26" s="1"/>
  <c r="C25" i="26" s="1"/>
  <c r="C26" i="26" s="1"/>
  <c r="C27" i="26" s="1"/>
  <c r="C28" i="26" s="1"/>
  <c r="C29" i="26" s="1"/>
  <c r="C30" i="26" s="1"/>
  <c r="C31" i="26" s="1"/>
  <c r="C32" i="26" s="1"/>
  <c r="C33" i="26" s="1"/>
  <c r="C34" i="26" s="1"/>
  <c r="C35" i="26" s="1"/>
  <c r="C36" i="26" s="1"/>
  <c r="C37" i="26" s="1"/>
  <c r="C38" i="26" s="1"/>
  <c r="C39" i="26" s="1"/>
  <c r="C40" i="26" s="1"/>
  <c r="C41" i="26" s="1"/>
  <c r="C42" i="26" s="1"/>
  <c r="C43" i="26" s="1"/>
  <c r="C44" i="26" s="1"/>
  <c r="C45" i="26" s="1"/>
  <c r="C46" i="26" s="1"/>
  <c r="C47" i="26" s="1"/>
  <c r="C48" i="26" s="1"/>
  <c r="C49" i="26" s="1"/>
  <c r="C50" i="26" s="1"/>
  <c r="C51" i="26" s="1"/>
  <c r="C52" i="26" s="1"/>
  <c r="C53" i="26" s="1"/>
  <c r="C54" i="26" s="1"/>
  <c r="C55" i="26" s="1"/>
  <c r="C56" i="26" s="1"/>
  <c r="C57" i="26" s="1"/>
  <c r="C58" i="26" s="1"/>
  <c r="C59" i="26" s="1"/>
  <c r="C60" i="26" s="1"/>
  <c r="C61" i="26" s="1"/>
  <c r="C62" i="26" s="1"/>
  <c r="C63" i="26" s="1"/>
  <c r="C64" i="26" s="1"/>
  <c r="C65" i="26" s="1"/>
  <c r="C66" i="26" s="1"/>
  <c r="C67" i="26" s="1"/>
  <c r="C68" i="26" s="1"/>
  <c r="C69" i="26" s="1"/>
  <c r="C70" i="26" s="1"/>
  <c r="C71" i="26" s="1"/>
  <c r="C72" i="26" s="1"/>
  <c r="C73" i="26" s="1"/>
  <c r="C74" i="26" s="1"/>
  <c r="C75" i="26" s="1"/>
  <c r="C76" i="26" s="1"/>
  <c r="C77" i="26" s="1"/>
  <c r="C78" i="26" s="1"/>
  <c r="C79" i="26" s="1"/>
  <c r="C80" i="26" s="1"/>
  <c r="C81" i="26" s="1"/>
  <c r="C82" i="26" s="1"/>
  <c r="C83" i="26" s="1"/>
  <c r="C84" i="26" s="1"/>
  <c r="C85" i="26" s="1"/>
  <c r="C86" i="26" s="1"/>
  <c r="C87" i="26" s="1"/>
  <c r="C88" i="26" s="1"/>
  <c r="C89" i="26" s="1"/>
  <c r="C90" i="26" s="1"/>
  <c r="C91" i="26" s="1"/>
  <c r="C92" i="26" s="1"/>
  <c r="C93" i="26" s="1"/>
  <c r="C94" i="26" s="1"/>
  <c r="C95" i="26" s="1"/>
  <c r="C96" i="26" s="1"/>
  <c r="C97" i="26" s="1"/>
  <c r="C98" i="26" s="1"/>
  <c r="C99" i="26" s="1"/>
  <c r="C100" i="26" s="1"/>
  <c r="C101" i="26" s="1"/>
  <c r="C102" i="26" s="1"/>
  <c r="C103" i="26" s="1"/>
  <c r="C104" i="26" s="1"/>
  <c r="C105" i="26" s="1"/>
  <c r="C106" i="26" s="1"/>
  <c r="C107" i="26" s="1"/>
  <c r="C108" i="26" s="1"/>
  <c r="C109" i="26" s="1"/>
  <c r="C110" i="26" s="1"/>
  <c r="C111" i="26" s="1"/>
  <c r="C112" i="26" s="1"/>
  <c r="C113" i="26" s="1"/>
  <c r="C114" i="26" s="1"/>
  <c r="C115" i="26" s="1"/>
  <c r="C116" i="26" s="1"/>
  <c r="C117" i="26" s="1"/>
  <c r="C118" i="26" s="1"/>
  <c r="C119" i="26" s="1"/>
  <c r="C120" i="26" s="1"/>
  <c r="C121" i="26" s="1"/>
  <c r="C122" i="26" s="1"/>
  <c r="C123" i="26" s="1"/>
  <c r="C124" i="26" s="1"/>
  <c r="C125" i="26" s="1"/>
  <c r="C126" i="26" s="1"/>
  <c r="C127" i="26" s="1"/>
  <c r="C128" i="26" s="1"/>
  <c r="C129" i="26" s="1"/>
  <c r="C130" i="26" s="1"/>
  <c r="C131" i="26" s="1"/>
  <c r="C132" i="26" s="1"/>
  <c r="C133" i="26" s="1"/>
  <c r="C134" i="26" s="1"/>
  <c r="C135" i="26" s="1"/>
  <c r="C136" i="26" s="1"/>
  <c r="C137" i="26" s="1"/>
  <c r="C138" i="26" s="1"/>
  <c r="C139" i="26" s="1"/>
  <c r="C140" i="26" s="1"/>
  <c r="C141" i="26" s="1"/>
  <c r="C142" i="26" s="1"/>
  <c r="C143" i="26" s="1"/>
  <c r="C144" i="26" s="1"/>
  <c r="C145" i="26" s="1"/>
  <c r="C146" i="26" s="1"/>
  <c r="C147" i="26" s="1"/>
  <c r="C148" i="26" s="1"/>
  <c r="C149" i="26" s="1"/>
  <c r="C150" i="26" s="1"/>
  <c r="C151" i="26" s="1"/>
  <c r="C152" i="26" s="1"/>
  <c r="C153" i="26" s="1"/>
  <c r="C154" i="26" s="1"/>
  <c r="C155" i="26" s="1"/>
  <c r="C156" i="26" s="1"/>
  <c r="C157" i="26" s="1"/>
  <c r="C158" i="26" s="1"/>
  <c r="C159" i="26" s="1"/>
  <c r="C160" i="26" s="1"/>
  <c r="C161" i="26" s="1"/>
  <c r="C162" i="26" s="1"/>
  <c r="J2" i="25"/>
  <c r="O9" i="27"/>
  <c r="B10" i="27"/>
  <c r="C10" i="27"/>
  <c r="C11" i="27" s="1"/>
  <c r="C12" i="27" s="1"/>
  <c r="C13" i="27" s="1"/>
  <c r="C14" i="27" s="1"/>
  <c r="C15" i="27" s="1"/>
  <c r="C16" i="27" s="1"/>
  <c r="C17" i="27" s="1"/>
  <c r="C18" i="27" s="1"/>
  <c r="C19" i="27" s="1"/>
  <c r="C20" i="27" s="1"/>
  <c r="C21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C33" i="27" s="1"/>
  <c r="C34" i="27" s="1"/>
  <c r="C35" i="27" s="1"/>
  <c r="C36" i="27" s="1"/>
  <c r="C37" i="27" s="1"/>
  <c r="C38" i="27" s="1"/>
  <c r="C39" i="27" s="1"/>
  <c r="C40" i="27" s="1"/>
  <c r="C41" i="27" s="1"/>
  <c r="C42" i="27" s="1"/>
  <c r="C43" i="27" s="1"/>
  <c r="C44" i="27" s="1"/>
  <c r="C45" i="27" s="1"/>
  <c r="C46" i="27" s="1"/>
  <c r="C47" i="27" s="1"/>
  <c r="C48" i="27" s="1"/>
  <c r="C49" i="27" s="1"/>
  <c r="C50" i="27" s="1"/>
  <c r="C51" i="27" s="1"/>
  <c r="C52" i="27" s="1"/>
  <c r="C53" i="27" s="1"/>
  <c r="C54" i="27" s="1"/>
  <c r="C55" i="27" s="1"/>
  <c r="C56" i="27" s="1"/>
  <c r="C57" i="27" s="1"/>
  <c r="C58" i="27" s="1"/>
  <c r="C59" i="27" s="1"/>
  <c r="C60" i="27" s="1"/>
  <c r="C61" i="27" s="1"/>
  <c r="C62" i="27" s="1"/>
  <c r="C63" i="27" s="1"/>
  <c r="C64" i="27" s="1"/>
  <c r="C65" i="27" s="1"/>
  <c r="C66" i="27" s="1"/>
  <c r="C67" i="27" s="1"/>
  <c r="C68" i="27" s="1"/>
  <c r="C69" i="27" s="1"/>
  <c r="C70" i="27" s="1"/>
  <c r="C71" i="27" s="1"/>
  <c r="C72" i="27" s="1"/>
  <c r="C73" i="27" s="1"/>
  <c r="C74" i="27" s="1"/>
  <c r="C75" i="27" s="1"/>
  <c r="C76" i="27" s="1"/>
  <c r="C77" i="27" s="1"/>
  <c r="C78" i="27" s="1"/>
  <c r="C79" i="27" s="1"/>
  <c r="C80" i="27" s="1"/>
  <c r="C81" i="27" s="1"/>
  <c r="C82" i="27" s="1"/>
  <c r="C83" i="27" s="1"/>
  <c r="C84" i="27" s="1"/>
  <c r="C85" i="27" s="1"/>
  <c r="C86" i="27" s="1"/>
  <c r="C87" i="27" s="1"/>
  <c r="C88" i="27" s="1"/>
  <c r="C89" i="27" s="1"/>
  <c r="C90" i="27" s="1"/>
  <c r="C91" i="27" s="1"/>
  <c r="C92" i="27" s="1"/>
  <c r="C93" i="27" s="1"/>
  <c r="C94" i="27" s="1"/>
  <c r="C95" i="27" s="1"/>
  <c r="C96" i="27" s="1"/>
  <c r="C97" i="27" s="1"/>
  <c r="C98" i="27" s="1"/>
  <c r="C99" i="27" s="1"/>
  <c r="C100" i="27" s="1"/>
  <c r="C101" i="27" s="1"/>
  <c r="C102" i="27" s="1"/>
  <c r="C103" i="27" s="1"/>
  <c r="C104" i="27" s="1"/>
  <c r="C105" i="27" s="1"/>
  <c r="C106" i="27" s="1"/>
  <c r="C107" i="27" s="1"/>
  <c r="C108" i="27" s="1"/>
  <c r="C109" i="27" s="1"/>
  <c r="C110" i="27" s="1"/>
  <c r="C111" i="27" s="1"/>
  <c r="C112" i="27" s="1"/>
  <c r="C113" i="27" s="1"/>
  <c r="C114" i="27" s="1"/>
  <c r="C115" i="27" s="1"/>
  <c r="C116" i="27" s="1"/>
  <c r="C117" i="27" s="1"/>
  <c r="C118" i="27" s="1"/>
  <c r="C119" i="27" s="1"/>
  <c r="C120" i="27" s="1"/>
  <c r="C121" i="27" s="1"/>
  <c r="C122" i="27" s="1"/>
  <c r="C123" i="27" s="1"/>
  <c r="C124" i="27" s="1"/>
  <c r="C125" i="27" s="1"/>
  <c r="C126" i="27" s="1"/>
  <c r="C127" i="27" s="1"/>
  <c r="C128" i="27" s="1"/>
  <c r="C129" i="27" s="1"/>
  <c r="C130" i="27" s="1"/>
  <c r="C131" i="27" s="1"/>
  <c r="C132" i="27" s="1"/>
  <c r="C133" i="27" s="1"/>
  <c r="C134" i="27" s="1"/>
  <c r="C135" i="27" s="1"/>
  <c r="C136" i="27" s="1"/>
  <c r="C137" i="27" s="1"/>
  <c r="C138" i="27" s="1"/>
  <c r="C139" i="27" s="1"/>
  <c r="C140" i="27" s="1"/>
  <c r="C141" i="27" s="1"/>
  <c r="C142" i="27" s="1"/>
  <c r="C143" i="27" s="1"/>
  <c r="C144" i="27" s="1"/>
  <c r="C145" i="27" s="1"/>
  <c r="C146" i="27" s="1"/>
  <c r="C147" i="27" s="1"/>
  <c r="C148" i="27" s="1"/>
  <c r="C149" i="27" s="1"/>
  <c r="C150" i="27" s="1"/>
  <c r="C151" i="27" s="1"/>
  <c r="C152" i="27" s="1"/>
  <c r="C153" i="27" s="1"/>
  <c r="C154" i="27" s="1"/>
  <c r="C155" i="27" s="1"/>
  <c r="C156" i="27" s="1"/>
  <c r="C157" i="27" s="1"/>
  <c r="C158" i="27" s="1"/>
  <c r="C159" i="27" s="1"/>
  <c r="C160" i="27" s="1"/>
  <c r="C161" i="27" s="1"/>
  <c r="C162" i="27" s="1"/>
  <c r="J162" i="27" s="1"/>
  <c r="J2" i="27"/>
  <c r="S162" i="27"/>
  <c r="T162" i="27" s="1"/>
  <c r="V162" i="27" s="1"/>
  <c r="W162" i="27" s="1"/>
  <c r="S161" i="27"/>
  <c r="T161" i="27" s="1"/>
  <c r="V161" i="27" s="1"/>
  <c r="W161" i="27" s="1"/>
  <c r="F44" i="27"/>
  <c r="G44" i="27" s="1"/>
  <c r="I44" i="27" s="1"/>
  <c r="F83" i="27"/>
  <c r="G83" i="27" s="1"/>
  <c r="I83" i="27" s="1"/>
  <c r="J83" i="27" s="1"/>
  <c r="F122" i="27"/>
  <c r="G122" i="27" s="1"/>
  <c r="I122" i="27" s="1"/>
  <c r="S44" i="27"/>
  <c r="T44" i="27" s="1"/>
  <c r="V44" i="27" s="1"/>
  <c r="W44" i="27" s="1"/>
  <c r="S6" i="27"/>
  <c r="T6" i="27" s="1"/>
  <c r="V6" i="27" s="1"/>
  <c r="W6" i="27" s="1"/>
  <c r="S83" i="27"/>
  <c r="T83" i="27" s="1"/>
  <c r="V83" i="27" s="1"/>
  <c r="W83" i="27" s="1"/>
  <c r="W83" i="28"/>
  <c r="O10" i="28"/>
  <c r="F162" i="28"/>
  <c r="G162" i="28" s="1"/>
  <c r="I162" i="28" s="1"/>
  <c r="F161" i="28"/>
  <c r="G161" i="28" s="1"/>
  <c r="I161" i="28" s="1"/>
  <c r="S162" i="28"/>
  <c r="T162" i="28" s="1"/>
  <c r="V162" i="28" s="1"/>
  <c r="W162" i="28" s="1"/>
  <c r="S161" i="28"/>
  <c r="T161" i="28" s="1"/>
  <c r="V161" i="28" s="1"/>
  <c r="W161" i="28" s="1"/>
  <c r="F122" i="28"/>
  <c r="G122" i="28" s="1"/>
  <c r="I122" i="28" s="1"/>
  <c r="J122" i="28" s="1"/>
  <c r="S122" i="28"/>
  <c r="T122" i="28" s="1"/>
  <c r="V122" i="28" s="1"/>
  <c r="W122" i="28" s="1"/>
  <c r="S44" i="28"/>
  <c r="T44" i="28" s="1"/>
  <c r="V44" i="28" s="1"/>
  <c r="W44" i="28" s="1"/>
  <c r="B12" i="4" l="1"/>
  <c r="O10" i="25"/>
  <c r="O9" i="16"/>
  <c r="S83" i="18"/>
  <c r="T83" i="18" s="1"/>
  <c r="V83" i="18" s="1"/>
  <c r="W83" i="18" s="1"/>
  <c r="S122" i="18"/>
  <c r="T122" i="18" s="1"/>
  <c r="V122" i="18" s="1"/>
  <c r="W122" i="18" s="1"/>
  <c r="S6" i="18"/>
  <c r="T6" i="18" s="1"/>
  <c r="V6" i="18" s="1"/>
  <c r="W6" i="18" s="1"/>
  <c r="F162" i="18"/>
  <c r="G162" i="18" s="1"/>
  <c r="I162" i="18" s="1"/>
  <c r="J162" i="18" s="1"/>
  <c r="F83" i="18"/>
  <c r="G83" i="18" s="1"/>
  <c r="I83" i="18" s="1"/>
  <c r="J83" i="18" s="1"/>
  <c r="S161" i="18"/>
  <c r="T161" i="18" s="1"/>
  <c r="V161" i="18" s="1"/>
  <c r="W161" i="18" s="1"/>
  <c r="F161" i="18"/>
  <c r="G161" i="18" s="1"/>
  <c r="I161" i="18" s="1"/>
  <c r="J161" i="18" s="1"/>
  <c r="F122" i="18"/>
  <c r="G122" i="18" s="1"/>
  <c r="I122" i="18" s="1"/>
  <c r="J122" i="18" s="1"/>
  <c r="S44" i="18"/>
  <c r="T44" i="18" s="1"/>
  <c r="V44" i="18" s="1"/>
  <c r="W44" i="18" s="1"/>
  <c r="S162" i="18"/>
  <c r="T162" i="18" s="1"/>
  <c r="V162" i="18" s="1"/>
  <c r="W162" i="18" s="1"/>
  <c r="F44" i="18"/>
  <c r="G44" i="18" s="1"/>
  <c r="I44" i="18" s="1"/>
  <c r="J44" i="18" s="1"/>
  <c r="F6" i="18"/>
  <c r="G6" i="18" s="1"/>
  <c r="I6" i="18" s="1"/>
  <c r="J6" i="18" s="1"/>
  <c r="O10" i="9"/>
  <c r="W44" i="26"/>
  <c r="W161" i="20"/>
  <c r="B13" i="25"/>
  <c r="J122" i="15"/>
  <c r="J161" i="20"/>
  <c r="B14" i="28"/>
  <c r="B12" i="21"/>
  <c r="O9" i="14"/>
  <c r="J162" i="12"/>
  <c r="B10" i="18"/>
  <c r="O12" i="12"/>
  <c r="W162" i="25"/>
  <c r="W83" i="26"/>
  <c r="F162" i="10"/>
  <c r="G162" i="10" s="1"/>
  <c r="I162" i="10" s="1"/>
  <c r="J162" i="10" s="1"/>
  <c r="F161" i="10"/>
  <c r="G161" i="10" s="1"/>
  <c r="I161" i="10" s="1"/>
  <c r="J161" i="10" s="1"/>
  <c r="F122" i="10"/>
  <c r="G122" i="10" s="1"/>
  <c r="I122" i="10" s="1"/>
  <c r="J122" i="10" s="1"/>
  <c r="S122" i="10"/>
  <c r="T122" i="10" s="1"/>
  <c r="V122" i="10" s="1"/>
  <c r="W122" i="10" s="1"/>
  <c r="S83" i="10"/>
  <c r="T83" i="10" s="1"/>
  <c r="V83" i="10" s="1"/>
  <c r="W83" i="10" s="1"/>
  <c r="F44" i="10"/>
  <c r="G44" i="10" s="1"/>
  <c r="I44" i="10" s="1"/>
  <c r="J44" i="10" s="1"/>
  <c r="F83" i="10"/>
  <c r="G83" i="10" s="1"/>
  <c r="I83" i="10" s="1"/>
  <c r="J83" i="10" s="1"/>
  <c r="S161" i="10"/>
  <c r="T161" i="10" s="1"/>
  <c r="V161" i="10" s="1"/>
  <c r="W161" i="10" s="1"/>
  <c r="S6" i="10"/>
  <c r="T6" i="10" s="1"/>
  <c r="V6" i="10" s="1"/>
  <c r="W6" i="10" s="1"/>
  <c r="F6" i="10"/>
  <c r="G6" i="10" s="1"/>
  <c r="I6" i="10" s="1"/>
  <c r="J6" i="10" s="1"/>
  <c r="S44" i="10"/>
  <c r="T44" i="10" s="1"/>
  <c r="V44" i="10" s="1"/>
  <c r="W44" i="10" s="1"/>
  <c r="S162" i="10"/>
  <c r="T162" i="10" s="1"/>
  <c r="V162" i="10" s="1"/>
  <c r="W162" i="10" s="1"/>
  <c r="B10" i="24"/>
  <c r="W162" i="4"/>
  <c r="W44" i="25"/>
  <c r="C84" i="14"/>
  <c r="J83" i="14"/>
  <c r="J44" i="28"/>
  <c r="F162" i="24"/>
  <c r="G162" i="24" s="1"/>
  <c r="I162" i="24" s="1"/>
  <c r="J162" i="24" s="1"/>
  <c r="S162" i="24"/>
  <c r="T162" i="24" s="1"/>
  <c r="V162" i="24" s="1"/>
  <c r="W162" i="24" s="1"/>
  <c r="S6" i="24"/>
  <c r="T6" i="24" s="1"/>
  <c r="V6" i="24" s="1"/>
  <c r="W6" i="24" s="1"/>
  <c r="S44" i="24"/>
  <c r="T44" i="24" s="1"/>
  <c r="V44" i="24" s="1"/>
  <c r="W44" i="24" s="1"/>
  <c r="S122" i="24"/>
  <c r="T122" i="24" s="1"/>
  <c r="V122" i="24" s="1"/>
  <c r="W122" i="24" s="1"/>
  <c r="F83" i="24"/>
  <c r="G83" i="24" s="1"/>
  <c r="I83" i="24" s="1"/>
  <c r="J83" i="24" s="1"/>
  <c r="F161" i="24"/>
  <c r="G161" i="24" s="1"/>
  <c r="I161" i="24" s="1"/>
  <c r="J161" i="24" s="1"/>
  <c r="S161" i="24"/>
  <c r="T161" i="24" s="1"/>
  <c r="V161" i="24" s="1"/>
  <c r="W161" i="24" s="1"/>
  <c r="F6" i="24"/>
  <c r="G6" i="24" s="1"/>
  <c r="I6" i="24" s="1"/>
  <c r="J6" i="24" s="1"/>
  <c r="F122" i="24"/>
  <c r="G122" i="24" s="1"/>
  <c r="I122" i="24" s="1"/>
  <c r="J122" i="24" s="1"/>
  <c r="S83" i="24"/>
  <c r="T83" i="24" s="1"/>
  <c r="V83" i="24" s="1"/>
  <c r="W83" i="24" s="1"/>
  <c r="F44" i="24"/>
  <c r="G44" i="24" s="1"/>
  <c r="I44" i="24" s="1"/>
  <c r="J44" i="24" s="1"/>
  <c r="J162" i="26"/>
  <c r="O10" i="18"/>
  <c r="J44" i="8"/>
  <c r="B9" i="26"/>
  <c r="W122" i="25"/>
  <c r="J161" i="28"/>
  <c r="W161" i="26"/>
  <c r="W122" i="26"/>
  <c r="B9" i="9"/>
  <c r="J83" i="28"/>
  <c r="J2" i="20"/>
  <c r="O11" i="4"/>
  <c r="J162" i="28"/>
  <c r="J2" i="26"/>
  <c r="W2" i="27"/>
  <c r="W162" i="26"/>
  <c r="B11" i="16"/>
  <c r="W122" i="16"/>
  <c r="J122" i="20"/>
  <c r="W83" i="20"/>
  <c r="C84" i="9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C147" i="9" s="1"/>
  <c r="C148" i="9" s="1"/>
  <c r="C149" i="9" s="1"/>
  <c r="C150" i="9" s="1"/>
  <c r="C151" i="9" s="1"/>
  <c r="C152" i="9" s="1"/>
  <c r="C153" i="9" s="1"/>
  <c r="C154" i="9" s="1"/>
  <c r="C155" i="9" s="1"/>
  <c r="C156" i="9" s="1"/>
  <c r="C157" i="9" s="1"/>
  <c r="C158" i="9" s="1"/>
  <c r="C159" i="9" s="1"/>
  <c r="C160" i="9" s="1"/>
  <c r="C161" i="9" s="1"/>
  <c r="J83" i="9"/>
  <c r="J161" i="6"/>
  <c r="O15" i="8"/>
  <c r="W161" i="15"/>
  <c r="J2" i="8"/>
  <c r="J44" i="12"/>
  <c r="O11" i="28"/>
  <c r="O12" i="21"/>
  <c r="O10" i="6"/>
  <c r="O11" i="22"/>
  <c r="J44" i="27"/>
  <c r="O9" i="24"/>
  <c r="O12" i="5"/>
  <c r="B11" i="6"/>
  <c r="B10" i="10"/>
  <c r="B11" i="27"/>
  <c r="B11" i="20"/>
  <c r="J162" i="15"/>
  <c r="W44" i="22"/>
  <c r="O10" i="27"/>
  <c r="O11" i="15"/>
  <c r="J161" i="27"/>
  <c r="W161" i="16"/>
  <c r="J83" i="26"/>
  <c r="O12" i="20"/>
  <c r="P123" i="20"/>
  <c r="P124" i="20" s="1"/>
  <c r="P125" i="20" s="1"/>
  <c r="P126" i="20" s="1"/>
  <c r="P127" i="20" s="1"/>
  <c r="P128" i="20" s="1"/>
  <c r="P129" i="20" s="1"/>
  <c r="P130" i="20" s="1"/>
  <c r="P131" i="20" s="1"/>
  <c r="P132" i="20" s="1"/>
  <c r="P133" i="20" s="1"/>
  <c r="P134" i="20" s="1"/>
  <c r="P135" i="20" s="1"/>
  <c r="P136" i="20" s="1"/>
  <c r="P137" i="20" s="1"/>
  <c r="P138" i="20" s="1"/>
  <c r="P139" i="20" s="1"/>
  <c r="P140" i="20" s="1"/>
  <c r="P141" i="20" s="1"/>
  <c r="P142" i="20" s="1"/>
  <c r="P143" i="20" s="1"/>
  <c r="P144" i="20" s="1"/>
  <c r="P145" i="20" s="1"/>
  <c r="P146" i="20" s="1"/>
  <c r="P147" i="20" s="1"/>
  <c r="P148" i="20" s="1"/>
  <c r="P149" i="20" s="1"/>
  <c r="P150" i="20" s="1"/>
  <c r="P151" i="20" s="1"/>
  <c r="P152" i="20" s="1"/>
  <c r="P153" i="20" s="1"/>
  <c r="P154" i="20" s="1"/>
  <c r="P155" i="20" s="1"/>
  <c r="P156" i="20" s="1"/>
  <c r="P157" i="20" s="1"/>
  <c r="P158" i="20" s="1"/>
  <c r="P159" i="20" s="1"/>
  <c r="P160" i="20" s="1"/>
  <c r="P161" i="20" s="1"/>
  <c r="P162" i="20" s="1"/>
  <c r="W162" i="20" s="1"/>
  <c r="W122" i="20"/>
  <c r="B10" i="15"/>
  <c r="J2" i="15"/>
  <c r="B11" i="22"/>
  <c r="B9" i="12"/>
  <c r="B9" i="8"/>
  <c r="B13" i="5"/>
  <c r="O11" i="26"/>
  <c r="J122" i="27"/>
  <c r="W83" i="25"/>
  <c r="W161" i="25"/>
  <c r="J44" i="26"/>
  <c r="W2" i="25"/>
  <c r="J122" i="9"/>
  <c r="J122" i="6"/>
  <c r="O10" i="10"/>
  <c r="J44" i="15"/>
  <c r="J83" i="15"/>
  <c r="W122" i="15"/>
  <c r="J162" i="6"/>
  <c r="W162" i="15"/>
  <c r="W2" i="16"/>
  <c r="B9" i="14"/>
  <c r="J44" i="6"/>
  <c r="W44" i="4"/>
  <c r="W44" i="15"/>
  <c r="J161" i="15"/>
  <c r="O12" i="15" l="1"/>
  <c r="B12" i="20"/>
  <c r="B12" i="27"/>
  <c r="O12" i="26"/>
  <c r="O13" i="5"/>
  <c r="O10" i="24"/>
  <c r="B11" i="18"/>
  <c r="B13" i="4"/>
  <c r="B11" i="10"/>
  <c r="O13" i="21"/>
  <c r="W2" i="20"/>
  <c r="B10" i="8"/>
  <c r="O10" i="14"/>
  <c r="O11" i="27"/>
  <c r="B12" i="6"/>
  <c r="O12" i="22"/>
  <c r="O13" i="20"/>
  <c r="C162" i="9"/>
  <c r="J162" i="9" s="1"/>
  <c r="J161" i="9"/>
  <c r="J2" i="9"/>
  <c r="O11" i="25"/>
  <c r="O11" i="6"/>
  <c r="O13" i="12"/>
  <c r="B12" i="16"/>
  <c r="C85" i="14"/>
  <c r="C86" i="14" s="1"/>
  <c r="C87" i="14" s="1"/>
  <c r="C88" i="14" s="1"/>
  <c r="C89" i="14" s="1"/>
  <c r="C90" i="14" s="1"/>
  <c r="C91" i="14" s="1"/>
  <c r="C92" i="14" s="1"/>
  <c r="C93" i="14" s="1"/>
  <c r="C94" i="14" s="1"/>
  <c r="C95" i="14" s="1"/>
  <c r="C96" i="14" s="1"/>
  <c r="C97" i="14" s="1"/>
  <c r="C98" i="14" s="1"/>
  <c r="C99" i="14" s="1"/>
  <c r="C100" i="14" s="1"/>
  <c r="C101" i="14" s="1"/>
  <c r="C102" i="14" s="1"/>
  <c r="C103" i="14" s="1"/>
  <c r="C104" i="14" s="1"/>
  <c r="C105" i="14" s="1"/>
  <c r="C106" i="14" s="1"/>
  <c r="C107" i="14" s="1"/>
  <c r="C108" i="14" s="1"/>
  <c r="C109" i="14" s="1"/>
  <c r="C110" i="14" s="1"/>
  <c r="C111" i="14" s="1"/>
  <c r="C112" i="14" s="1"/>
  <c r="C113" i="14" s="1"/>
  <c r="C114" i="14" s="1"/>
  <c r="C115" i="14" s="1"/>
  <c r="C116" i="14" s="1"/>
  <c r="C117" i="14" s="1"/>
  <c r="C118" i="14" s="1"/>
  <c r="C119" i="14" s="1"/>
  <c r="C120" i="14" s="1"/>
  <c r="C121" i="14" s="1"/>
  <c r="C122" i="14" s="1"/>
  <c r="B10" i="9"/>
  <c r="O11" i="10"/>
  <c r="B10" i="12"/>
  <c r="O10" i="16"/>
  <c r="O11" i="18"/>
  <c r="O12" i="28"/>
  <c r="O16" i="8"/>
  <c r="B14" i="25"/>
  <c r="O11" i="9"/>
  <c r="B11" i="24"/>
  <c r="B14" i="5"/>
  <c r="B15" i="28"/>
  <c r="B11" i="15"/>
  <c r="B10" i="14"/>
  <c r="B12" i="22"/>
  <c r="O12" i="4"/>
  <c r="B10" i="26"/>
  <c r="B13" i="21"/>
  <c r="O12" i="27" l="1"/>
  <c r="O11" i="16"/>
  <c r="B11" i="26"/>
  <c r="O12" i="18"/>
  <c r="O13" i="4"/>
  <c r="O11" i="14"/>
  <c r="O12" i="9"/>
  <c r="B15" i="25"/>
  <c r="O14" i="21"/>
  <c r="B12" i="15"/>
  <c r="B12" i="10"/>
  <c r="B14" i="4"/>
  <c r="B16" i="28"/>
  <c r="O14" i="12"/>
  <c r="O11" i="24"/>
  <c r="B11" i="9"/>
  <c r="O14" i="5"/>
  <c r="B13" i="22"/>
  <c r="O13" i="28"/>
  <c r="C123" i="14"/>
  <c r="J122" i="14"/>
  <c r="O12" i="6"/>
  <c r="B13" i="20"/>
  <c r="O13" i="15"/>
  <c r="O17" i="8"/>
  <c r="B13" i="6"/>
  <c r="B11" i="8"/>
  <c r="O13" i="26"/>
  <c r="O12" i="25"/>
  <c r="B15" i="5"/>
  <c r="B11" i="12"/>
  <c r="O14" i="20"/>
  <c r="B12" i="18"/>
  <c r="O12" i="10"/>
  <c r="B13" i="27"/>
  <c r="B14" i="21"/>
  <c r="O13" i="22"/>
  <c r="B11" i="14"/>
  <c r="AB31" i="24" a="1"/>
  <c r="AB31" i="24" s="1"/>
  <c r="B12" i="24"/>
  <c r="B13" i="16"/>
  <c r="AB31" i="8" l="1" a="1"/>
  <c r="AB31" i="8" s="1"/>
  <c r="B12" i="8"/>
  <c r="O15" i="12"/>
  <c r="B14" i="16"/>
  <c r="AC31" i="25" a="1"/>
  <c r="AC31" i="25" s="1"/>
  <c r="O13" i="25"/>
  <c r="B13" i="18"/>
  <c r="B15" i="4"/>
  <c r="O12" i="16"/>
  <c r="O14" i="28"/>
  <c r="B16" i="25"/>
  <c r="B17" i="28"/>
  <c r="O14" i="15"/>
  <c r="O13" i="10"/>
  <c r="C124" i="14"/>
  <c r="C125" i="14" s="1"/>
  <c r="C126" i="14" s="1"/>
  <c r="C127" i="14" s="1"/>
  <c r="C128" i="14" s="1"/>
  <c r="C129" i="14" s="1"/>
  <c r="C130" i="14" s="1"/>
  <c r="C131" i="14" s="1"/>
  <c r="C132" i="14" s="1"/>
  <c r="C133" i="14" s="1"/>
  <c r="C134" i="14" s="1"/>
  <c r="C135" i="14" s="1"/>
  <c r="C136" i="14" s="1"/>
  <c r="C137" i="14" s="1"/>
  <c r="C138" i="14" s="1"/>
  <c r="C139" i="14" s="1"/>
  <c r="C140" i="14" s="1"/>
  <c r="C141" i="14" s="1"/>
  <c r="C142" i="14" s="1"/>
  <c r="C143" i="14" s="1"/>
  <c r="C144" i="14" s="1"/>
  <c r="C145" i="14" s="1"/>
  <c r="C146" i="14" s="1"/>
  <c r="C147" i="14" s="1"/>
  <c r="C148" i="14" s="1"/>
  <c r="C149" i="14" s="1"/>
  <c r="C150" i="14" s="1"/>
  <c r="C151" i="14" s="1"/>
  <c r="C152" i="14" s="1"/>
  <c r="C153" i="14" s="1"/>
  <c r="C154" i="14" s="1"/>
  <c r="C155" i="14" s="1"/>
  <c r="C156" i="14" s="1"/>
  <c r="C157" i="14" s="1"/>
  <c r="C158" i="14" s="1"/>
  <c r="C159" i="14" s="1"/>
  <c r="C160" i="14" s="1"/>
  <c r="C161" i="14" s="1"/>
  <c r="O15" i="21"/>
  <c r="B14" i="22"/>
  <c r="B12" i="14"/>
  <c r="O15" i="20"/>
  <c r="AB31" i="12" a="1"/>
  <c r="AB31" i="12" s="1"/>
  <c r="B12" i="12"/>
  <c r="B12" i="9"/>
  <c r="B13" i="10"/>
  <c r="B13" i="15"/>
  <c r="O14" i="4"/>
  <c r="B14" i="6"/>
  <c r="B15" i="21"/>
  <c r="O14" i="26"/>
  <c r="O13" i="9"/>
  <c r="O13" i="27"/>
  <c r="O13" i="18"/>
  <c r="O15" i="5"/>
  <c r="O12" i="14"/>
  <c r="B13" i="24"/>
  <c r="O18" i="8"/>
  <c r="B12" i="26"/>
  <c r="B14" i="20"/>
  <c r="O14" i="22"/>
  <c r="B14" i="27"/>
  <c r="B16" i="5"/>
  <c r="O13" i="6"/>
  <c r="O12" i="24"/>
  <c r="O13" i="16" l="1"/>
  <c r="B15" i="27"/>
  <c r="O15" i="22"/>
  <c r="B15" i="16"/>
  <c r="O16" i="5"/>
  <c r="B17" i="25"/>
  <c r="AB31" i="25" a="1"/>
  <c r="AB31" i="25" s="1"/>
  <c r="O16" i="21"/>
  <c r="O16" i="12"/>
  <c r="C162" i="14"/>
  <c r="J161" i="14"/>
  <c r="B13" i="8"/>
  <c r="O14" i="27"/>
  <c r="AB38" i="5" a="1"/>
  <c r="AB38" i="5" s="1"/>
  <c r="B17" i="5"/>
  <c r="B13" i="14"/>
  <c r="B14" i="10"/>
  <c r="B15" i="22"/>
  <c r="O15" i="26"/>
  <c r="B15" i="20"/>
  <c r="B13" i="12"/>
  <c r="B13" i="26"/>
  <c r="O15" i="28"/>
  <c r="O13" i="24"/>
  <c r="AC31" i="24" a="1"/>
  <c r="AC31" i="24" s="1"/>
  <c r="O14" i="18"/>
  <c r="O15" i="4"/>
  <c r="O16" i="20"/>
  <c r="O14" i="10"/>
  <c r="B14" i="15"/>
  <c r="O15" i="15"/>
  <c r="B18" i="28"/>
  <c r="B16" i="21"/>
  <c r="B15" i="6"/>
  <c r="B14" i="18"/>
  <c r="O14" i="6"/>
  <c r="O19" i="8"/>
  <c r="O14" i="25"/>
  <c r="O14" i="9"/>
  <c r="B14" i="24"/>
  <c r="B13" i="9"/>
  <c r="O13" i="14"/>
  <c r="B16" i="4"/>
  <c r="O14" i="24" l="1"/>
  <c r="B16" i="16"/>
  <c r="O14" i="14"/>
  <c r="O16" i="28"/>
  <c r="AC38" i="5" a="1"/>
  <c r="AC38" i="5" s="1"/>
  <c r="O17" i="5"/>
  <c r="B16" i="22"/>
  <c r="B15" i="15"/>
  <c r="O15" i="9"/>
  <c r="B16" i="6"/>
  <c r="O16" i="22"/>
  <c r="B15" i="24"/>
  <c r="O20" i="8"/>
  <c r="O15" i="18"/>
  <c r="B18" i="25"/>
  <c r="B16" i="27"/>
  <c r="B14" i="8"/>
  <c r="J162" i="14"/>
  <c r="J2" i="14"/>
  <c r="AC31" i="12" a="1"/>
  <c r="AC31" i="12" s="1"/>
  <c r="O17" i="12"/>
  <c r="O17" i="21"/>
  <c r="B14" i="14"/>
  <c r="O15" i="25"/>
  <c r="B15" i="10"/>
  <c r="B14" i="9"/>
  <c r="O17" i="20"/>
  <c r="B19" i="28"/>
  <c r="O15" i="6"/>
  <c r="O16" i="15"/>
  <c r="B16" i="20"/>
  <c r="O16" i="26"/>
  <c r="O15" i="27"/>
  <c r="B15" i="18"/>
  <c r="B17" i="4"/>
  <c r="AB33" i="4" a="1"/>
  <c r="AB33" i="4" s="1"/>
  <c r="O15" i="10"/>
  <c r="B17" i="21"/>
  <c r="B14" i="26"/>
  <c r="O16" i="4"/>
  <c r="B14" i="12"/>
  <c r="B18" i="5"/>
  <c r="O14" i="16"/>
  <c r="O15" i="14" l="1"/>
  <c r="B16" i="18"/>
  <c r="O17" i="22"/>
  <c r="O16" i="10"/>
  <c r="O18" i="12"/>
  <c r="B18" i="4"/>
  <c r="B15" i="12"/>
  <c r="O16" i="18"/>
  <c r="B16" i="15"/>
  <c r="B17" i="22"/>
  <c r="O17" i="28"/>
  <c r="O17" i="4"/>
  <c r="O16" i="27"/>
  <c r="O18" i="20"/>
  <c r="O21" i="8"/>
  <c r="B18" i="21"/>
  <c r="B15" i="8"/>
  <c r="O16" i="6"/>
  <c r="B15" i="14"/>
  <c r="AB33" i="6" a="1"/>
  <c r="AB33" i="6" s="1"/>
  <c r="B17" i="6"/>
  <c r="B19" i="5"/>
  <c r="B16" i="24"/>
  <c r="O18" i="5"/>
  <c r="B17" i="20"/>
  <c r="B16" i="10"/>
  <c r="O16" i="25"/>
  <c r="B17" i="27"/>
  <c r="AC31" i="21" a="1"/>
  <c r="AC31" i="21" s="1"/>
  <c r="O18" i="21"/>
  <c r="B19" i="25"/>
  <c r="B20" i="28"/>
  <c r="O15" i="16"/>
  <c r="O17" i="15"/>
  <c r="B17" i="16"/>
  <c r="O16" i="9"/>
  <c r="O17" i="26"/>
  <c r="B15" i="26"/>
  <c r="B15" i="9"/>
  <c r="O15" i="24"/>
  <c r="B19" i="4" l="1"/>
  <c r="O17" i="9"/>
  <c r="B20" i="5"/>
  <c r="B16" i="14"/>
  <c r="O16" i="16"/>
  <c r="B18" i="22"/>
  <c r="O17" i="10"/>
  <c r="B18" i="16"/>
  <c r="AB31" i="27" a="1"/>
  <c r="AB31" i="27" s="1"/>
  <c r="B18" i="27"/>
  <c r="O17" i="25"/>
  <c r="AC31" i="22" a="1"/>
  <c r="AC31" i="22" s="1"/>
  <c r="O18" i="22"/>
  <c r="B18" i="6"/>
  <c r="B18" i="20"/>
  <c r="B17" i="15"/>
  <c r="O19" i="5"/>
  <c r="O18" i="4"/>
  <c r="AC33" i="4" a="1"/>
  <c r="AC33" i="4" s="1"/>
  <c r="O17" i="18"/>
  <c r="O16" i="14"/>
  <c r="B19" i="21"/>
  <c r="O19" i="12"/>
  <c r="AB31" i="10" a="1"/>
  <c r="AB31" i="10" s="1"/>
  <c r="B17" i="10"/>
  <c r="O19" i="20"/>
  <c r="B21" i="28"/>
  <c r="B20" i="25"/>
  <c r="B17" i="24"/>
  <c r="B16" i="12"/>
  <c r="O19" i="21"/>
  <c r="O18" i="28"/>
  <c r="AC31" i="15" a="1"/>
  <c r="AC31" i="15" s="1"/>
  <c r="O18" i="15"/>
  <c r="O22" i="8"/>
  <c r="B16" i="9"/>
  <c r="AB31" i="18" a="1"/>
  <c r="AB31" i="18" s="1"/>
  <c r="B17" i="18"/>
  <c r="O16" i="24"/>
  <c r="AC33" i="6" a="1"/>
  <c r="AC33" i="6" s="1"/>
  <c r="O17" i="6"/>
  <c r="O17" i="27"/>
  <c r="B16" i="26"/>
  <c r="B16" i="8"/>
  <c r="O18" i="26"/>
  <c r="B20" i="21" l="1"/>
  <c r="B18" i="24"/>
  <c r="O17" i="24"/>
  <c r="B19" i="16"/>
  <c r="O18" i="6"/>
  <c r="O20" i="12"/>
  <c r="O19" i="26"/>
  <c r="B21" i="5"/>
  <c r="B18" i="18"/>
  <c r="B19" i="22"/>
  <c r="AB31" i="22" a="1"/>
  <c r="AB31" i="22" s="1"/>
  <c r="B17" i="12"/>
  <c r="O17" i="14"/>
  <c r="AB31" i="14" a="1"/>
  <c r="AB31" i="14" s="1"/>
  <c r="B17" i="14"/>
  <c r="O18" i="9"/>
  <c r="O19" i="22"/>
  <c r="O19" i="28"/>
  <c r="O20" i="5"/>
  <c r="O18" i="25"/>
  <c r="B19" i="20"/>
  <c r="B17" i="8"/>
  <c r="B21" i="25"/>
  <c r="B22" i="28"/>
  <c r="O19" i="4"/>
  <c r="B19" i="6"/>
  <c r="O18" i="10"/>
  <c r="AC31" i="10" a="1"/>
  <c r="AC31" i="10" s="1"/>
  <c r="O18" i="27"/>
  <c r="B18" i="10"/>
  <c r="O18" i="18"/>
  <c r="AC31" i="18" a="1"/>
  <c r="AC31" i="18" s="1"/>
  <c r="O19" i="15"/>
  <c r="B20" i="4"/>
  <c r="O17" i="16"/>
  <c r="B17" i="9"/>
  <c r="AB31" i="9" a="1"/>
  <c r="AB31" i="9" s="1"/>
  <c r="O20" i="21"/>
  <c r="B18" i="15"/>
  <c r="O23" i="8"/>
  <c r="B19" i="27"/>
  <c r="O20" i="20"/>
  <c r="B17" i="26"/>
  <c r="AB31" i="26" a="1"/>
  <c r="AB31" i="26" s="1"/>
  <c r="O21" i="21" l="1"/>
  <c r="B22" i="5"/>
  <c r="AC31" i="14" a="1"/>
  <c r="AC31" i="14" s="1"/>
  <c r="O18" i="14"/>
  <c r="O21" i="20"/>
  <c r="O20" i="22"/>
  <c r="O19" i="18"/>
  <c r="O18" i="24"/>
  <c r="B19" i="24"/>
  <c r="B21" i="21"/>
  <c r="O19" i="6"/>
  <c r="B19" i="15"/>
  <c r="B20" i="16"/>
  <c r="B23" i="28"/>
  <c r="O20" i="28"/>
  <c r="O18" i="16"/>
  <c r="O20" i="26"/>
  <c r="O19" i="27"/>
  <c r="B22" i="25"/>
  <c r="B18" i="12"/>
  <c r="O20" i="15"/>
  <c r="B18" i="14"/>
  <c r="B18" i="26"/>
  <c r="B21" i="4"/>
  <c r="O21" i="12"/>
  <c r="B20" i="20"/>
  <c r="O20" i="4"/>
  <c r="O19" i="25"/>
  <c r="O19" i="9"/>
  <c r="B20" i="27"/>
  <c r="B19" i="18"/>
  <c r="O21" i="5"/>
  <c r="B18" i="9"/>
  <c r="B19" i="10"/>
  <c r="O19" i="10"/>
  <c r="B18" i="8"/>
  <c r="B20" i="22"/>
  <c r="O24" i="8"/>
  <c r="B20" i="6"/>
  <c r="O21" i="26" l="1"/>
  <c r="B22" i="21"/>
  <c r="O21" i="28"/>
  <c r="B19" i="12"/>
  <c r="B21" i="6"/>
  <c r="B20" i="18"/>
  <c r="B21" i="20"/>
  <c r="O19" i="14"/>
  <c r="O20" i="6"/>
  <c r="O22" i="5"/>
  <c r="O19" i="16"/>
  <c r="O22" i="20"/>
  <c r="B21" i="27"/>
  <c r="B24" i="28"/>
  <c r="B19" i="9"/>
  <c r="B22" i="4"/>
  <c r="O20" i="10"/>
  <c r="B19" i="14"/>
  <c r="O20" i="25"/>
  <c r="O21" i="22"/>
  <c r="O21" i="15"/>
  <c r="B20" i="24"/>
  <c r="B20" i="10"/>
  <c r="O21" i="4"/>
  <c r="O22" i="12"/>
  <c r="B21" i="22"/>
  <c r="O20" i="9"/>
  <c r="B23" i="5"/>
  <c r="B20" i="15"/>
  <c r="O20" i="18"/>
  <c r="O25" i="8"/>
  <c r="B23" i="25"/>
  <c r="B21" i="16"/>
  <c r="O19" i="24"/>
  <c r="B19" i="8"/>
  <c r="B19" i="26"/>
  <c r="O20" i="27"/>
  <c r="O22" i="21"/>
  <c r="B21" i="24" l="1"/>
  <c r="B21" i="18"/>
  <c r="O20" i="24"/>
  <c r="O20" i="16"/>
  <c r="B25" i="28"/>
  <c r="O22" i="28"/>
  <c r="O23" i="21"/>
  <c r="B24" i="5"/>
  <c r="B20" i="14"/>
  <c r="B22" i="27"/>
  <c r="O20" i="14"/>
  <c r="B23" i="21"/>
  <c r="B22" i="16"/>
  <c r="O23" i="5"/>
  <c r="B21" i="15"/>
  <c r="O21" i="6"/>
  <c r="O21" i="27"/>
  <c r="B20" i="26"/>
  <c r="B20" i="8"/>
  <c r="O22" i="15"/>
  <c r="B22" i="6"/>
  <c r="B20" i="9"/>
  <c r="O22" i="22"/>
  <c r="B20" i="12"/>
  <c r="O21" i="25"/>
  <c r="O26" i="8"/>
  <c r="O22" i="4"/>
  <c r="B22" i="20"/>
  <c r="O21" i="18"/>
  <c r="B24" i="25"/>
  <c r="O23" i="12"/>
  <c r="B21" i="10"/>
  <c r="O22" i="26"/>
  <c r="B22" i="22"/>
  <c r="B23" i="4"/>
  <c r="O23" i="20"/>
  <c r="O21" i="9"/>
  <c r="O21" i="10"/>
  <c r="O23" i="4" l="1"/>
  <c r="B24" i="4"/>
  <c r="O22" i="18"/>
  <c r="O22" i="10"/>
  <c r="O23" i="26"/>
  <c r="O22" i="6"/>
  <c r="O23" i="15"/>
  <c r="O22" i="25"/>
  <c r="O22" i="9"/>
  <c r="O21" i="16"/>
  <c r="B21" i="12"/>
  <c r="B22" i="10"/>
  <c r="O23" i="22"/>
  <c r="B24" i="21"/>
  <c r="B22" i="18"/>
  <c r="B21" i="14"/>
  <c r="B22" i="15"/>
  <c r="O24" i="5"/>
  <c r="B26" i="28"/>
  <c r="B21" i="26"/>
  <c r="O24" i="21"/>
  <c r="O27" i="8"/>
  <c r="B21" i="8"/>
  <c r="B23" i="16"/>
  <c r="B22" i="24"/>
  <c r="O24" i="12"/>
  <c r="B23" i="6"/>
  <c r="B25" i="25"/>
  <c r="B25" i="5"/>
  <c r="B23" i="22"/>
  <c r="O21" i="24"/>
  <c r="O24" i="20"/>
  <c r="B23" i="20"/>
  <c r="B21" i="9"/>
  <c r="O21" i="14"/>
  <c r="O22" i="27"/>
  <c r="B23" i="27"/>
  <c r="O23" i="28"/>
  <c r="O22" i="14" l="1"/>
  <c r="O24" i="22"/>
  <c r="O25" i="5"/>
  <c r="B24" i="16"/>
  <c r="O23" i="18"/>
  <c r="O28" i="8"/>
  <c r="B22" i="12"/>
  <c r="O24" i="15"/>
  <c r="B26" i="5"/>
  <c r="B26" i="25"/>
  <c r="O25" i="20"/>
  <c r="O23" i="9"/>
  <c r="B25" i="4"/>
  <c r="O23" i="25"/>
  <c r="O25" i="21"/>
  <c r="B22" i="26"/>
  <c r="B23" i="18"/>
  <c r="O24" i="4"/>
  <c r="B24" i="20"/>
  <c r="B22" i="8"/>
  <c r="O24" i="28"/>
  <c r="O25" i="12"/>
  <c r="B22" i="14"/>
  <c r="B23" i="10"/>
  <c r="B23" i="24"/>
  <c r="B25" i="21"/>
  <c r="O23" i="6"/>
  <c r="B23" i="15"/>
  <c r="B24" i="27"/>
  <c r="B24" i="22"/>
  <c r="O23" i="10"/>
  <c r="B22" i="9"/>
  <c r="B24" i="6"/>
  <c r="O22" i="24"/>
  <c r="O23" i="27"/>
  <c r="B27" i="28"/>
  <c r="O22" i="16"/>
  <c r="O24" i="26"/>
  <c r="B25" i="20" l="1"/>
  <c r="O24" i="10"/>
  <c r="O26" i="21"/>
  <c r="B23" i="12"/>
  <c r="B25" i="16"/>
  <c r="O24" i="18"/>
  <c r="B25" i="27"/>
  <c r="B23" i="14"/>
  <c r="B26" i="4"/>
  <c r="O24" i="27"/>
  <c r="O24" i="25"/>
  <c r="B25" i="22"/>
  <c r="O25" i="15"/>
  <c r="O26" i="5"/>
  <c r="B24" i="15"/>
  <c r="O25" i="4"/>
  <c r="B23" i="26"/>
  <c r="O23" i="24"/>
  <c r="O25" i="26"/>
  <c r="B25" i="6"/>
  <c r="O23" i="16"/>
  <c r="O26" i="12"/>
  <c r="O26" i="20"/>
  <c r="AC31" i="20" a="1"/>
  <c r="AC31" i="20" s="1"/>
  <c r="O25" i="22"/>
  <c r="O23" i="14"/>
  <c r="O29" i="8"/>
  <c r="B23" i="8"/>
  <c r="B27" i="5"/>
  <c r="B24" i="24"/>
  <c r="B24" i="10"/>
  <c r="O24" i="9"/>
  <c r="B28" i="28"/>
  <c r="B23" i="9"/>
  <c r="O24" i="6"/>
  <c r="O25" i="28"/>
  <c r="B26" i="21"/>
  <c r="B24" i="18"/>
  <c r="B27" i="25"/>
  <c r="B24" i="26" l="1"/>
  <c r="B27" i="4"/>
  <c r="O30" i="8"/>
  <c r="B24" i="14"/>
  <c r="O25" i="25"/>
  <c r="B26" i="6"/>
  <c r="O26" i="26"/>
  <c r="AC31" i="26" a="1"/>
  <c r="AC31" i="26" s="1"/>
  <c r="B26" i="22"/>
  <c r="O25" i="9"/>
  <c r="O25" i="27"/>
  <c r="B26" i="16"/>
  <c r="B26" i="20"/>
  <c r="O26" i="4"/>
  <c r="B26" i="27"/>
  <c r="O25" i="18"/>
  <c r="B25" i="18"/>
  <c r="B27" i="21"/>
  <c r="O25" i="6"/>
  <c r="B29" i="28"/>
  <c r="O24" i="14"/>
  <c r="O25" i="10"/>
  <c r="O27" i="20"/>
  <c r="B25" i="24"/>
  <c r="O27" i="12"/>
  <c r="B24" i="12"/>
  <c r="O26" i="15"/>
  <c r="B24" i="9"/>
  <c r="B25" i="15"/>
  <c r="B25" i="10"/>
  <c r="O26" i="28"/>
  <c r="O24" i="24"/>
  <c r="O27" i="21"/>
  <c r="O26" i="22"/>
  <c r="B28" i="25"/>
  <c r="O27" i="5"/>
  <c r="B28" i="5"/>
  <c r="B24" i="8"/>
  <c r="O24" i="16"/>
  <c r="O25" i="24" l="1"/>
  <c r="B29" i="25"/>
  <c r="O31" i="8"/>
  <c r="O27" i="4"/>
  <c r="O27" i="26"/>
  <c r="O26" i="25"/>
  <c r="B26" i="15"/>
  <c r="B27" i="27"/>
  <c r="B30" i="28"/>
  <c r="O27" i="28"/>
  <c r="B26" i="18"/>
  <c r="B25" i="9"/>
  <c r="B25" i="8"/>
  <c r="O25" i="14"/>
  <c r="B29" i="5"/>
  <c r="B25" i="12"/>
  <c r="B28" i="21"/>
  <c r="B27" i="6"/>
  <c r="B26" i="24"/>
  <c r="O28" i="20"/>
  <c r="B25" i="14"/>
  <c r="B27" i="20"/>
  <c r="B28" i="4"/>
  <c r="O27" i="15"/>
  <c r="O26" i="10"/>
  <c r="O26" i="18"/>
  <c r="B27" i="16"/>
  <c r="O26" i="6"/>
  <c r="O28" i="12"/>
  <c r="AC31" i="27" a="1"/>
  <c r="AC31" i="27" s="1"/>
  <c r="O26" i="27"/>
  <c r="O28" i="5"/>
  <c r="B26" i="10"/>
  <c r="O26" i="9"/>
  <c r="AC31" i="9" a="1"/>
  <c r="AC31" i="9" s="1"/>
  <c r="B27" i="22"/>
  <c r="O27" i="22"/>
  <c r="O25" i="16"/>
  <c r="O28" i="21"/>
  <c r="B25" i="26"/>
  <c r="O28" i="4" l="1"/>
  <c r="O27" i="10"/>
  <c r="B28" i="27"/>
  <c r="B28" i="22"/>
  <c r="O27" i="6"/>
  <c r="B30" i="5"/>
  <c r="B28" i="16"/>
  <c r="O29" i="20"/>
  <c r="B26" i="9"/>
  <c r="O29" i="21"/>
  <c r="B27" i="18"/>
  <c r="B29" i="4"/>
  <c r="B27" i="10"/>
  <c r="O26" i="14"/>
  <c r="B31" i="28"/>
  <c r="O27" i="27"/>
  <c r="O32" i="8"/>
  <c r="B26" i="14"/>
  <c r="B26" i="26"/>
  <c r="O29" i="5"/>
  <c r="O28" i="26"/>
  <c r="B27" i="24"/>
  <c r="O26" i="16"/>
  <c r="B28" i="6"/>
  <c r="O28" i="22"/>
  <c r="B28" i="20"/>
  <c r="O26" i="24"/>
  <c r="O28" i="28"/>
  <c r="O27" i="25"/>
  <c r="O27" i="9"/>
  <c r="B30" i="25"/>
  <c r="B26" i="8"/>
  <c r="O27" i="18"/>
  <c r="O28" i="15"/>
  <c r="B29" i="21"/>
  <c r="O29" i="12"/>
  <c r="B26" i="12"/>
  <c r="B27" i="15"/>
  <c r="O28" i="25" l="1"/>
  <c r="B27" i="9"/>
  <c r="B29" i="27"/>
  <c r="B31" i="25"/>
  <c r="B27" i="14"/>
  <c r="O28" i="9"/>
  <c r="O28" i="18"/>
  <c r="B28" i="10"/>
  <c r="B29" i="22"/>
  <c r="B28" i="15"/>
  <c r="O29" i="26"/>
  <c r="O28" i="27"/>
  <c r="O28" i="10"/>
  <c r="O27" i="16"/>
  <c r="O30" i="5"/>
  <c r="B31" i="5"/>
  <c r="B29" i="6"/>
  <c r="O27" i="14"/>
  <c r="O30" i="20"/>
  <c r="B27" i="8"/>
  <c r="O33" i="8"/>
  <c r="B27" i="12"/>
  <c r="B29" i="16"/>
  <c r="B30" i="21"/>
  <c r="B30" i="4"/>
  <c r="B28" i="18"/>
  <c r="O30" i="21"/>
  <c r="O29" i="15"/>
  <c r="O29" i="28"/>
  <c r="B28" i="24"/>
  <c r="O27" i="24"/>
  <c r="O30" i="12"/>
  <c r="B29" i="20"/>
  <c r="B32" i="28"/>
  <c r="O29" i="22"/>
  <c r="B27" i="26"/>
  <c r="O28" i="6"/>
  <c r="O29" i="4"/>
  <c r="B31" i="21" l="1"/>
  <c r="B30" i="20"/>
  <c r="B30" i="22"/>
  <c r="B30" i="16"/>
  <c r="B32" i="25"/>
  <c r="O28" i="14"/>
  <c r="O30" i="15"/>
  <c r="B30" i="6"/>
  <c r="O29" i="18"/>
  <c r="B28" i="26"/>
  <c r="B28" i="12"/>
  <c r="B32" i="5"/>
  <c r="O30" i="26"/>
  <c r="O29" i="9"/>
  <c r="O30" i="28"/>
  <c r="B29" i="10"/>
  <c r="O30" i="4"/>
  <c r="O28" i="24"/>
  <c r="B31" i="4"/>
  <c r="O31" i="20"/>
  <c r="B33" i="28"/>
  <c r="B30" i="27"/>
  <c r="O31" i="21"/>
  <c r="O29" i="27"/>
  <c r="B29" i="18"/>
  <c r="B28" i="8"/>
  <c r="B29" i="15"/>
  <c r="O28" i="16"/>
  <c r="B28" i="9"/>
  <c r="O31" i="12"/>
  <c r="O29" i="10"/>
  <c r="O29" i="25"/>
  <c r="O29" i="6"/>
  <c r="O34" i="8"/>
  <c r="O30" i="22"/>
  <c r="B29" i="24"/>
  <c r="O31" i="5"/>
  <c r="B28" i="14"/>
  <c r="B33" i="25" l="1"/>
  <c r="O30" i="6"/>
  <c r="O30" i="10"/>
  <c r="O31" i="15"/>
  <c r="B33" i="5"/>
  <c r="O32" i="12"/>
  <c r="O35" i="8"/>
  <c r="B31" i="6"/>
  <c r="O29" i="24"/>
  <c r="B31" i="27"/>
  <c r="B29" i="8"/>
  <c r="O30" i="25"/>
  <c r="O32" i="5"/>
  <c r="B30" i="18"/>
  <c r="B30" i="10"/>
  <c r="B29" i="12"/>
  <c r="O31" i="26"/>
  <c r="B29" i="14"/>
  <c r="B34" i="28"/>
  <c r="O32" i="20"/>
  <c r="B32" i="4"/>
  <c r="B29" i="26"/>
  <c r="B31" i="20"/>
  <c r="O30" i="18"/>
  <c r="B30" i="15"/>
  <c r="B31" i="16"/>
  <c r="O30" i="27"/>
  <c r="O29" i="14"/>
  <c r="O32" i="21"/>
  <c r="O31" i="28"/>
  <c r="O30" i="9"/>
  <c r="O31" i="4"/>
  <c r="B31" i="22"/>
  <c r="B30" i="24"/>
  <c r="B29" i="9"/>
  <c r="O31" i="22"/>
  <c r="O29" i="16"/>
  <c r="B32" i="21"/>
  <c r="O30" i="24" l="1"/>
  <c r="O32" i="15"/>
  <c r="B32" i="6"/>
  <c r="O32" i="4"/>
  <c r="B33" i="21"/>
  <c r="O36" i="8"/>
  <c r="B34" i="5"/>
  <c r="O33" i="21"/>
  <c r="B32" i="20"/>
  <c r="O31" i="10"/>
  <c r="B30" i="26"/>
  <c r="O31" i="27"/>
  <c r="O33" i="20"/>
  <c r="B30" i="8"/>
  <c r="O31" i="6"/>
  <c r="B31" i="10"/>
  <c r="B31" i="24"/>
  <c r="O31" i="18"/>
  <c r="B32" i="22"/>
  <c r="O33" i="5"/>
  <c r="O30" i="14"/>
  <c r="O31" i="25"/>
  <c r="O30" i="16"/>
  <c r="O31" i="9"/>
  <c r="B30" i="12"/>
  <c r="O33" i="12"/>
  <c r="B31" i="18"/>
  <c r="O32" i="26"/>
  <c r="B32" i="16"/>
  <c r="O32" i="22"/>
  <c r="B31" i="15"/>
  <c r="B32" i="27"/>
  <c r="B35" i="28"/>
  <c r="B30" i="14"/>
  <c r="B33" i="4"/>
  <c r="B30" i="9"/>
  <c r="O32" i="28"/>
  <c r="B34" i="25"/>
  <c r="O31" i="14" l="1"/>
  <c r="O34" i="12"/>
  <c r="B32" i="15"/>
  <c r="O33" i="22"/>
  <c r="B32" i="24"/>
  <c r="B33" i="20"/>
  <c r="O34" i="5"/>
  <c r="B33" i="6"/>
  <c r="B31" i="12"/>
  <c r="B35" i="5"/>
  <c r="O33" i="15"/>
  <c r="B36" i="28"/>
  <c r="B31" i="26"/>
  <c r="B33" i="27"/>
  <c r="B33" i="22"/>
  <c r="B35" i="25"/>
  <c r="O34" i="20"/>
  <c r="B34" i="4"/>
  <c r="O32" i="10"/>
  <c r="B33" i="16"/>
  <c r="O33" i="28"/>
  <c r="O37" i="8"/>
  <c r="O31" i="24"/>
  <c r="O33" i="4"/>
  <c r="O32" i="18"/>
  <c r="O32" i="9"/>
  <c r="B32" i="10"/>
  <c r="O31" i="16"/>
  <c r="O34" i="21"/>
  <c r="O32" i="6"/>
  <c r="B31" i="8"/>
  <c r="B31" i="14"/>
  <c r="O33" i="26"/>
  <c r="O32" i="25"/>
  <c r="B31" i="9"/>
  <c r="B32" i="18"/>
  <c r="O32" i="27"/>
  <c r="AB31" i="21" a="1"/>
  <c r="AB31" i="21" s="1"/>
  <c r="B34" i="21"/>
  <c r="O35" i="21" l="1"/>
  <c r="B33" i="24"/>
  <c r="O34" i="26"/>
  <c r="B34" i="27"/>
  <c r="B33" i="10"/>
  <c r="B32" i="14"/>
  <c r="B32" i="12"/>
  <c r="B33" i="15"/>
  <c r="B32" i="9"/>
  <c r="B34" i="22"/>
  <c r="O33" i="25"/>
  <c r="O34" i="4"/>
  <c r="B32" i="26"/>
  <c r="B35" i="21"/>
  <c r="B34" i="6"/>
  <c r="O33" i="27"/>
  <c r="O35" i="12"/>
  <c r="O33" i="6"/>
  <c r="B36" i="25"/>
  <c r="O35" i="5"/>
  <c r="O32" i="24"/>
  <c r="O38" i="8"/>
  <c r="B37" i="28"/>
  <c r="O33" i="18"/>
  <c r="O34" i="15"/>
  <c r="O32" i="16"/>
  <c r="O33" i="9"/>
  <c r="B32" i="8"/>
  <c r="B34" i="20"/>
  <c r="AB31" i="20" a="1"/>
  <c r="AB31" i="20" s="1"/>
  <c r="O32" i="14"/>
  <c r="O33" i="10"/>
  <c r="B35" i="4"/>
  <c r="O34" i="22"/>
  <c r="O35" i="20"/>
  <c r="O34" i="28"/>
  <c r="B34" i="16"/>
  <c r="AB31" i="16" a="1"/>
  <c r="AB31" i="16" s="1"/>
  <c r="B33" i="18"/>
  <c r="B36" i="5"/>
  <c r="O36" i="12" l="1"/>
  <c r="O33" i="16"/>
  <c r="O34" i="10"/>
  <c r="B36" i="4"/>
  <c r="B33" i="14"/>
  <c r="B35" i="6"/>
  <c r="B37" i="5"/>
  <c r="B35" i="20"/>
  <c r="O35" i="15"/>
  <c r="B33" i="26"/>
  <c r="O36" i="20"/>
  <c r="B33" i="12"/>
  <c r="B35" i="22"/>
  <c r="B35" i="16"/>
  <c r="O35" i="28"/>
  <c r="B33" i="8"/>
  <c r="O35" i="26"/>
  <c r="B34" i="18"/>
  <c r="O34" i="9"/>
  <c r="O35" i="4"/>
  <c r="B34" i="24"/>
  <c r="O36" i="5"/>
  <c r="B36" i="21"/>
  <c r="O34" i="18"/>
  <c r="O35" i="22"/>
  <c r="B38" i="28"/>
  <c r="O34" i="6"/>
  <c r="O36" i="21"/>
  <c r="O34" i="27"/>
  <c r="O39" i="8"/>
  <c r="O33" i="14"/>
  <c r="B34" i="10"/>
  <c r="O33" i="24"/>
  <c r="B33" i="9"/>
  <c r="B35" i="27"/>
  <c r="B37" i="25"/>
  <c r="AB31" i="15" a="1"/>
  <c r="AB31" i="15" s="1"/>
  <c r="B34" i="15"/>
  <c r="O34" i="25"/>
  <c r="O36" i="15" l="1"/>
  <c r="B38" i="25"/>
  <c r="B36" i="16"/>
  <c r="B37" i="4"/>
  <c r="B36" i="20"/>
  <c r="O35" i="25"/>
  <c r="B34" i="12"/>
  <c r="O37" i="5"/>
  <c r="B34" i="8"/>
  <c r="B35" i="15"/>
  <c r="O40" i="8"/>
  <c r="O35" i="27"/>
  <c r="B36" i="22"/>
  <c r="B37" i="21"/>
  <c r="B38" i="5"/>
  <c r="O37" i="21"/>
  <c r="B35" i="18"/>
  <c r="O34" i="16"/>
  <c r="B35" i="10"/>
  <c r="O36" i="28"/>
  <c r="B35" i="24"/>
  <c r="B36" i="27"/>
  <c r="O35" i="9"/>
  <c r="O35" i="10"/>
  <c r="B34" i="9"/>
  <c r="O35" i="6"/>
  <c r="O36" i="26"/>
  <c r="O37" i="20"/>
  <c r="B36" i="6"/>
  <c r="B39" i="28"/>
  <c r="O34" i="14"/>
  <c r="O36" i="22"/>
  <c r="O35" i="18"/>
  <c r="O36" i="4"/>
  <c r="O34" i="24"/>
  <c r="B34" i="26"/>
  <c r="B34" i="14"/>
  <c r="O37" i="12"/>
  <c r="B40" i="28" l="1"/>
  <c r="B36" i="10"/>
  <c r="O36" i="18"/>
  <c r="O36" i="10"/>
  <c r="O35" i="16"/>
  <c r="B37" i="22"/>
  <c r="O38" i="5"/>
  <c r="O35" i="24"/>
  <c r="B39" i="25"/>
  <c r="O38" i="20"/>
  <c r="O37" i="22"/>
  <c r="O36" i="27"/>
  <c r="B35" i="26"/>
  <c r="O37" i="26"/>
  <c r="B37" i="27"/>
  <c r="B36" i="18"/>
  <c r="O41" i="8"/>
  <c r="B35" i="9"/>
  <c r="B37" i="16"/>
  <c r="B39" i="5"/>
  <c r="B38" i="21"/>
  <c r="O37" i="28"/>
  <c r="B37" i="6"/>
  <c r="O38" i="12"/>
  <c r="O36" i="25"/>
  <c r="O37" i="15"/>
  <c r="O36" i="9"/>
  <c r="B35" i="14"/>
  <c r="B35" i="12"/>
  <c r="B37" i="20"/>
  <c r="B38" i="4"/>
  <c r="B36" i="15"/>
  <c r="O37" i="4"/>
  <c r="B35" i="8"/>
  <c r="O36" i="6"/>
  <c r="O35" i="14"/>
  <c r="B36" i="24"/>
  <c r="O38" i="21"/>
  <c r="O38" i="15" l="1"/>
  <c r="B38" i="27"/>
  <c r="B40" i="5"/>
  <c r="B37" i="10"/>
  <c r="O39" i="20"/>
  <c r="O38" i="28"/>
  <c r="O37" i="6"/>
  <c r="B38" i="20"/>
  <c r="B39" i="21"/>
  <c r="B40" i="25"/>
  <c r="B36" i="8"/>
  <c r="O38" i="26"/>
  <c r="B36" i="12"/>
  <c r="B36" i="26"/>
  <c r="B36" i="14"/>
  <c r="B37" i="24"/>
  <c r="O37" i="9"/>
  <c r="O36" i="24"/>
  <c r="B37" i="15"/>
  <c r="B38" i="16"/>
  <c r="O38" i="22"/>
  <c r="B36" i="9"/>
  <c r="O42" i="8"/>
  <c r="O39" i="5"/>
  <c r="B38" i="22"/>
  <c r="B37" i="18"/>
  <c r="O36" i="16"/>
  <c r="O37" i="10"/>
  <c r="O37" i="25"/>
  <c r="O37" i="18"/>
  <c r="O38" i="4"/>
  <c r="O39" i="21"/>
  <c r="O37" i="27"/>
  <c r="B41" i="28"/>
  <c r="O39" i="12"/>
  <c r="B39" i="4"/>
  <c r="O36" i="14"/>
  <c r="B38" i="6"/>
  <c r="O39" i="4" l="1"/>
  <c r="B38" i="10"/>
  <c r="O38" i="6"/>
  <c r="B37" i="8"/>
  <c r="O38" i="25"/>
  <c r="O39" i="15"/>
  <c r="B39" i="6"/>
  <c r="O38" i="27"/>
  <c r="O43" i="8"/>
  <c r="O38" i="9"/>
  <c r="B41" i="25"/>
  <c r="O40" i="12"/>
  <c r="B38" i="15"/>
  <c r="O40" i="5"/>
  <c r="AC31" i="28" a="1"/>
  <c r="AC31" i="28" s="1"/>
  <c r="O39" i="28"/>
  <c r="O37" i="24"/>
  <c r="B39" i="27"/>
  <c r="B38" i="24"/>
  <c r="O40" i="21"/>
  <c r="O37" i="16"/>
  <c r="B37" i="9"/>
  <c r="B37" i="14"/>
  <c r="B40" i="4"/>
  <c r="B39" i="22"/>
  <c r="O39" i="22"/>
  <c r="B39" i="16"/>
  <c r="B41" i="5"/>
  <c r="O40" i="20"/>
  <c r="B40" i="21"/>
  <c r="B39" i="20"/>
  <c r="B37" i="26"/>
  <c r="B37" i="12"/>
  <c r="O39" i="26"/>
  <c r="O38" i="18"/>
  <c r="B42" i="28"/>
  <c r="O38" i="10"/>
  <c r="O37" i="14"/>
  <c r="B38" i="18"/>
  <c r="B40" i="20" l="1"/>
  <c r="B40" i="27"/>
  <c r="B38" i="9"/>
  <c r="O40" i="28"/>
  <c r="O39" i="18"/>
  <c r="O38" i="16"/>
  <c r="O44" i="8"/>
  <c r="B39" i="24"/>
  <c r="B40" i="16"/>
  <c r="B38" i="8"/>
  <c r="O40" i="22"/>
  <c r="O38" i="14"/>
  <c r="O41" i="20"/>
  <c r="O41" i="12"/>
  <c r="B42" i="5"/>
  <c r="B42" i="25"/>
  <c r="O39" i="10"/>
  <c r="O39" i="6"/>
  <c r="B39" i="10"/>
  <c r="O40" i="26"/>
  <c r="B40" i="22"/>
  <c r="O41" i="21"/>
  <c r="O40" i="15"/>
  <c r="B38" i="26"/>
  <c r="O39" i="9"/>
  <c r="O39" i="27"/>
  <c r="B38" i="12"/>
  <c r="O41" i="5"/>
  <c r="B40" i="6"/>
  <c r="B38" i="14"/>
  <c r="O39" i="25"/>
  <c r="O38" i="24"/>
  <c r="B43" i="28"/>
  <c r="B41" i="21"/>
  <c r="B39" i="18"/>
  <c r="B41" i="4"/>
  <c r="B39" i="15"/>
  <c r="O40" i="4"/>
  <c r="B40" i="18" l="1"/>
  <c r="B40" i="10"/>
  <c r="B40" i="15"/>
  <c r="O41" i="28"/>
  <c r="B41" i="6"/>
  <c r="B41" i="16"/>
  <c r="B41" i="27"/>
  <c r="B39" i="12"/>
  <c r="O41" i="15"/>
  <c r="O41" i="22"/>
  <c r="O41" i="4"/>
  <c r="N8" i="8"/>
  <c r="R8" i="8" s="1"/>
  <c r="S8" i="8" s="1"/>
  <c r="T8" i="8" s="1"/>
  <c r="V8" i="8" s="1"/>
  <c r="W8" i="8" s="1"/>
  <c r="O45" i="8"/>
  <c r="N9" i="8"/>
  <c r="R9" i="8" s="1"/>
  <c r="S9" i="8" s="1"/>
  <c r="T9" i="8" s="1"/>
  <c r="V9" i="8" s="1"/>
  <c r="W9" i="8" s="1"/>
  <c r="N7" i="8"/>
  <c r="R7" i="8" s="1"/>
  <c r="S7" i="8" s="1"/>
  <c r="T7" i="8" s="1"/>
  <c r="V7" i="8" s="1"/>
  <c r="W7" i="8" s="1"/>
  <c r="N12" i="8"/>
  <c r="R12" i="8" s="1"/>
  <c r="S12" i="8" s="1"/>
  <c r="T12" i="8" s="1"/>
  <c r="V12" i="8" s="1"/>
  <c r="W12" i="8" s="1"/>
  <c r="N10" i="8"/>
  <c r="R10" i="8" s="1"/>
  <c r="S10" i="8" s="1"/>
  <c r="T10" i="8" s="1"/>
  <c r="V10" i="8" s="1"/>
  <c r="W10" i="8" s="1"/>
  <c r="N13" i="8"/>
  <c r="R13" i="8" s="1"/>
  <c r="S13" i="8" s="1"/>
  <c r="T13" i="8" s="1"/>
  <c r="V13" i="8" s="1"/>
  <c r="W13" i="8" s="1"/>
  <c r="N11" i="8"/>
  <c r="R11" i="8" s="1"/>
  <c r="S11" i="8" s="1"/>
  <c r="T11" i="8" s="1"/>
  <c r="V11" i="8" s="1"/>
  <c r="W11" i="8" s="1"/>
  <c r="N14" i="8"/>
  <c r="R14" i="8" s="1"/>
  <c r="S14" i="8" s="1"/>
  <c r="T14" i="8" s="1"/>
  <c r="V14" i="8" s="1"/>
  <c r="W14" i="8" s="1"/>
  <c r="N15" i="8"/>
  <c r="R15" i="8" s="1"/>
  <c r="S15" i="8" s="1"/>
  <c r="T15" i="8" s="1"/>
  <c r="V15" i="8" s="1"/>
  <c r="W15" i="8" s="1"/>
  <c r="N16" i="8"/>
  <c r="R16" i="8" s="1"/>
  <c r="S16" i="8" s="1"/>
  <c r="T16" i="8" s="1"/>
  <c r="V16" i="8" s="1"/>
  <c r="W16" i="8" s="1"/>
  <c r="N17" i="8"/>
  <c r="R17" i="8" s="1"/>
  <c r="S17" i="8" s="1"/>
  <c r="T17" i="8" s="1"/>
  <c r="V17" i="8" s="1"/>
  <c r="W17" i="8" s="1"/>
  <c r="N18" i="8"/>
  <c r="R18" i="8" s="1"/>
  <c r="S18" i="8" s="1"/>
  <c r="T18" i="8" s="1"/>
  <c r="V18" i="8" s="1"/>
  <c r="W18" i="8" s="1"/>
  <c r="N19" i="8"/>
  <c r="R19" i="8" s="1"/>
  <c r="S19" i="8" s="1"/>
  <c r="T19" i="8" s="1"/>
  <c r="V19" i="8" s="1"/>
  <c r="W19" i="8" s="1"/>
  <c r="N20" i="8"/>
  <c r="R20" i="8" s="1"/>
  <c r="S20" i="8" s="1"/>
  <c r="T20" i="8" s="1"/>
  <c r="V20" i="8" s="1"/>
  <c r="W20" i="8" s="1"/>
  <c r="N21" i="8"/>
  <c r="R21" i="8" s="1"/>
  <c r="S21" i="8" s="1"/>
  <c r="T21" i="8" s="1"/>
  <c r="V21" i="8" s="1"/>
  <c r="W21" i="8" s="1"/>
  <c r="N22" i="8"/>
  <c r="R22" i="8" s="1"/>
  <c r="S22" i="8" s="1"/>
  <c r="T22" i="8" s="1"/>
  <c r="V22" i="8" s="1"/>
  <c r="W22" i="8" s="1"/>
  <c r="N23" i="8"/>
  <c r="R23" i="8" s="1"/>
  <c r="S23" i="8" s="1"/>
  <c r="T23" i="8" s="1"/>
  <c r="V23" i="8" s="1"/>
  <c r="W23" i="8" s="1"/>
  <c r="N24" i="8"/>
  <c r="R24" i="8" s="1"/>
  <c r="S24" i="8" s="1"/>
  <c r="T24" i="8" s="1"/>
  <c r="V24" i="8" s="1"/>
  <c r="W24" i="8" s="1"/>
  <c r="N25" i="8"/>
  <c r="R25" i="8" s="1"/>
  <c r="S25" i="8" s="1"/>
  <c r="T25" i="8" s="1"/>
  <c r="V25" i="8" s="1"/>
  <c r="W25" i="8" s="1"/>
  <c r="N26" i="8"/>
  <c r="R26" i="8" s="1"/>
  <c r="S26" i="8" s="1"/>
  <c r="T26" i="8" s="1"/>
  <c r="V26" i="8" s="1"/>
  <c r="W26" i="8" s="1"/>
  <c r="N27" i="8"/>
  <c r="R27" i="8" s="1"/>
  <c r="S27" i="8" s="1"/>
  <c r="T27" i="8" s="1"/>
  <c r="V27" i="8" s="1"/>
  <c r="W27" i="8" s="1"/>
  <c r="N28" i="8"/>
  <c r="R28" i="8" s="1"/>
  <c r="S28" i="8" s="1"/>
  <c r="T28" i="8" s="1"/>
  <c r="V28" i="8" s="1"/>
  <c r="W28" i="8" s="1"/>
  <c r="N29" i="8"/>
  <c r="R29" i="8" s="1"/>
  <c r="S29" i="8" s="1"/>
  <c r="T29" i="8" s="1"/>
  <c r="V29" i="8" s="1"/>
  <c r="W29" i="8" s="1"/>
  <c r="N30" i="8"/>
  <c r="R30" i="8" s="1"/>
  <c r="S30" i="8" s="1"/>
  <c r="T30" i="8" s="1"/>
  <c r="V30" i="8" s="1"/>
  <c r="W30" i="8" s="1"/>
  <c r="N31" i="8"/>
  <c r="R31" i="8" s="1"/>
  <c r="S31" i="8" s="1"/>
  <c r="T31" i="8" s="1"/>
  <c r="V31" i="8" s="1"/>
  <c r="W31" i="8" s="1"/>
  <c r="N32" i="8"/>
  <c r="R32" i="8" s="1"/>
  <c r="S32" i="8" s="1"/>
  <c r="T32" i="8" s="1"/>
  <c r="V32" i="8" s="1"/>
  <c r="W32" i="8" s="1"/>
  <c r="N33" i="8"/>
  <c r="R33" i="8" s="1"/>
  <c r="S33" i="8" s="1"/>
  <c r="T33" i="8" s="1"/>
  <c r="V33" i="8" s="1"/>
  <c r="W33" i="8" s="1"/>
  <c r="N34" i="8"/>
  <c r="R34" i="8" s="1"/>
  <c r="S34" i="8" s="1"/>
  <c r="T34" i="8" s="1"/>
  <c r="V34" i="8" s="1"/>
  <c r="W34" i="8" s="1"/>
  <c r="N35" i="8"/>
  <c r="R35" i="8" s="1"/>
  <c r="S35" i="8" s="1"/>
  <c r="T35" i="8" s="1"/>
  <c r="V35" i="8" s="1"/>
  <c r="W35" i="8" s="1"/>
  <c r="N36" i="8"/>
  <c r="R36" i="8" s="1"/>
  <c r="S36" i="8" s="1"/>
  <c r="T36" i="8" s="1"/>
  <c r="V36" i="8" s="1"/>
  <c r="W36" i="8" s="1"/>
  <c r="N37" i="8"/>
  <c r="R37" i="8" s="1"/>
  <c r="S37" i="8" s="1"/>
  <c r="T37" i="8" s="1"/>
  <c r="V37" i="8" s="1"/>
  <c r="W37" i="8" s="1"/>
  <c r="N38" i="8"/>
  <c r="R38" i="8" s="1"/>
  <c r="S38" i="8" s="1"/>
  <c r="T38" i="8" s="1"/>
  <c r="V38" i="8" s="1"/>
  <c r="W38" i="8" s="1"/>
  <c r="N39" i="8"/>
  <c r="R39" i="8" s="1"/>
  <c r="S39" i="8" s="1"/>
  <c r="T39" i="8" s="1"/>
  <c r="V39" i="8" s="1"/>
  <c r="W39" i="8" s="1"/>
  <c r="N40" i="8"/>
  <c r="R40" i="8" s="1"/>
  <c r="S40" i="8" s="1"/>
  <c r="T40" i="8" s="1"/>
  <c r="V40" i="8" s="1"/>
  <c r="W40" i="8" s="1"/>
  <c r="N41" i="8"/>
  <c r="R41" i="8" s="1"/>
  <c r="S41" i="8" s="1"/>
  <c r="T41" i="8" s="1"/>
  <c r="V41" i="8" s="1"/>
  <c r="W41" i="8" s="1"/>
  <c r="N42" i="8"/>
  <c r="R42" i="8" s="1"/>
  <c r="S42" i="8" s="1"/>
  <c r="T42" i="8" s="1"/>
  <c r="V42" i="8" s="1"/>
  <c r="W42" i="8" s="1"/>
  <c r="B40" i="24"/>
  <c r="B42" i="21"/>
  <c r="O40" i="27"/>
  <c r="B41" i="20"/>
  <c r="O40" i="10"/>
  <c r="O42" i="21"/>
  <c r="B42" i="4"/>
  <c r="O42" i="12"/>
  <c r="B39" i="8"/>
  <c r="O40" i="18"/>
  <c r="O42" i="5"/>
  <c r="O42" i="20"/>
  <c r="O39" i="14"/>
  <c r="B39" i="26"/>
  <c r="O40" i="6"/>
  <c r="B44" i="28"/>
  <c r="A43" i="28" s="1"/>
  <c r="E43" i="28" s="1"/>
  <c r="F43" i="28" s="1"/>
  <c r="G43" i="28" s="1"/>
  <c r="I43" i="28" s="1"/>
  <c r="J43" i="28" s="1"/>
  <c r="O39" i="24"/>
  <c r="B43" i="25"/>
  <c r="N43" i="8"/>
  <c r="R43" i="8" s="1"/>
  <c r="S43" i="8" s="1"/>
  <c r="T43" i="8" s="1"/>
  <c r="V43" i="8" s="1"/>
  <c r="W43" i="8" s="1"/>
  <c r="O40" i="25"/>
  <c r="O40" i="9"/>
  <c r="B43" i="5"/>
  <c r="B39" i="9"/>
  <c r="B41" i="22"/>
  <c r="O39" i="16"/>
  <c r="AC31" i="16" a="1"/>
  <c r="AC31" i="16" s="1"/>
  <c r="B39" i="14"/>
  <c r="O41" i="26"/>
  <c r="O42" i="28" l="1"/>
  <c r="B40" i="26"/>
  <c r="O40" i="14"/>
  <c r="B41" i="24"/>
  <c r="B44" i="25"/>
  <c r="A43" i="25"/>
  <c r="E43" i="25" s="1"/>
  <c r="F43" i="25" s="1"/>
  <c r="G43" i="25" s="1"/>
  <c r="I43" i="25" s="1"/>
  <c r="J43" i="25" s="1"/>
  <c r="O43" i="21"/>
  <c r="B41" i="15"/>
  <c r="O40" i="24"/>
  <c r="O46" i="8"/>
  <c r="B42" i="27"/>
  <c r="B40" i="8"/>
  <c r="O41" i="27"/>
  <c r="O42" i="15"/>
  <c r="B40" i="9"/>
  <c r="O41" i="9"/>
  <c r="O42" i="26"/>
  <c r="B43" i="4"/>
  <c r="O41" i="25"/>
  <c r="O43" i="5"/>
  <c r="B41" i="10"/>
  <c r="O42" i="22"/>
  <c r="O41" i="6"/>
  <c r="B40" i="12"/>
  <c r="O43" i="20"/>
  <c r="O41" i="10"/>
  <c r="B42" i="20"/>
  <c r="O42" i="4"/>
  <c r="B44" i="5"/>
  <c r="B43" i="21"/>
  <c r="B42" i="6"/>
  <c r="O43" i="12"/>
  <c r="B40" i="14"/>
  <c r="O40" i="16"/>
  <c r="B42" i="22"/>
  <c r="A10" i="28"/>
  <c r="E10" i="28" s="1"/>
  <c r="F10" i="28" s="1"/>
  <c r="G10" i="28" s="1"/>
  <c r="I10" i="28" s="1"/>
  <c r="J10" i="28" s="1"/>
  <c r="A11" i="28"/>
  <c r="E11" i="28" s="1"/>
  <c r="F11" i="28" s="1"/>
  <c r="G11" i="28" s="1"/>
  <c r="I11" i="28" s="1"/>
  <c r="J11" i="28" s="1"/>
  <c r="B45" i="28"/>
  <c r="A8" i="28"/>
  <c r="E8" i="28" s="1"/>
  <c r="F8" i="28" s="1"/>
  <c r="G8" i="28" s="1"/>
  <c r="I8" i="28" s="1"/>
  <c r="J8" i="28" s="1"/>
  <c r="A12" i="28"/>
  <c r="E12" i="28" s="1"/>
  <c r="F12" i="28" s="1"/>
  <c r="G12" i="28" s="1"/>
  <c r="I12" i="28" s="1"/>
  <c r="J12" i="28" s="1"/>
  <c r="A7" i="28"/>
  <c r="E7" i="28" s="1"/>
  <c r="F7" i="28" s="1"/>
  <c r="G7" i="28" s="1"/>
  <c r="I7" i="28" s="1"/>
  <c r="J7" i="28" s="1"/>
  <c r="A9" i="28"/>
  <c r="E9" i="28" s="1"/>
  <c r="F9" i="28" s="1"/>
  <c r="G9" i="28" s="1"/>
  <c r="I9" i="28" s="1"/>
  <c r="J9" i="28" s="1"/>
  <c r="A13" i="28"/>
  <c r="E13" i="28" s="1"/>
  <c r="F13" i="28" s="1"/>
  <c r="G13" i="28" s="1"/>
  <c r="I13" i="28" s="1"/>
  <c r="J13" i="28" s="1"/>
  <c r="A14" i="28"/>
  <c r="E14" i="28" s="1"/>
  <c r="F14" i="28" s="1"/>
  <c r="G14" i="28" s="1"/>
  <c r="I14" i="28" s="1"/>
  <c r="J14" i="28" s="1"/>
  <c r="A15" i="28"/>
  <c r="E15" i="28" s="1"/>
  <c r="F15" i="28" s="1"/>
  <c r="G15" i="28" s="1"/>
  <c r="I15" i="28" s="1"/>
  <c r="J15" i="28" s="1"/>
  <c r="A16" i="28"/>
  <c r="E16" i="28" s="1"/>
  <c r="F16" i="28" s="1"/>
  <c r="G16" i="28" s="1"/>
  <c r="I16" i="28" s="1"/>
  <c r="J16" i="28" s="1"/>
  <c r="A17" i="28"/>
  <c r="E17" i="28" s="1"/>
  <c r="F17" i="28" s="1"/>
  <c r="G17" i="28" s="1"/>
  <c r="I17" i="28" s="1"/>
  <c r="J17" i="28" s="1"/>
  <c r="A18" i="28"/>
  <c r="E18" i="28" s="1"/>
  <c r="F18" i="28" s="1"/>
  <c r="G18" i="28" s="1"/>
  <c r="I18" i="28" s="1"/>
  <c r="J18" i="28" s="1"/>
  <c r="A19" i="28"/>
  <c r="E19" i="28" s="1"/>
  <c r="F19" i="28" s="1"/>
  <c r="G19" i="28" s="1"/>
  <c r="I19" i="28" s="1"/>
  <c r="J19" i="28" s="1"/>
  <c r="A20" i="28"/>
  <c r="E20" i="28" s="1"/>
  <c r="F20" i="28" s="1"/>
  <c r="G20" i="28" s="1"/>
  <c r="I20" i="28" s="1"/>
  <c r="J20" i="28" s="1"/>
  <c r="A21" i="28"/>
  <c r="E21" i="28" s="1"/>
  <c r="F21" i="28" s="1"/>
  <c r="G21" i="28" s="1"/>
  <c r="I21" i="28" s="1"/>
  <c r="J21" i="28" s="1"/>
  <c r="A22" i="28"/>
  <c r="E22" i="28" s="1"/>
  <c r="F22" i="28" s="1"/>
  <c r="G22" i="28" s="1"/>
  <c r="I22" i="28" s="1"/>
  <c r="J22" i="28" s="1"/>
  <c r="A23" i="28"/>
  <c r="E23" i="28" s="1"/>
  <c r="F23" i="28" s="1"/>
  <c r="G23" i="28" s="1"/>
  <c r="I23" i="28" s="1"/>
  <c r="J23" i="28" s="1"/>
  <c r="A24" i="28"/>
  <c r="E24" i="28" s="1"/>
  <c r="F24" i="28" s="1"/>
  <c r="G24" i="28" s="1"/>
  <c r="I24" i="28" s="1"/>
  <c r="J24" i="28" s="1"/>
  <c r="A25" i="28"/>
  <c r="E25" i="28" s="1"/>
  <c r="F25" i="28" s="1"/>
  <c r="G25" i="28" s="1"/>
  <c r="I25" i="28" s="1"/>
  <c r="J25" i="28" s="1"/>
  <c r="A26" i="28"/>
  <c r="E26" i="28" s="1"/>
  <c r="F26" i="28" s="1"/>
  <c r="G26" i="28" s="1"/>
  <c r="I26" i="28" s="1"/>
  <c r="J26" i="28" s="1"/>
  <c r="A27" i="28"/>
  <c r="E27" i="28" s="1"/>
  <c r="F27" i="28" s="1"/>
  <c r="G27" i="28" s="1"/>
  <c r="I27" i="28" s="1"/>
  <c r="J27" i="28" s="1"/>
  <c r="A28" i="28"/>
  <c r="E28" i="28" s="1"/>
  <c r="F28" i="28" s="1"/>
  <c r="G28" i="28" s="1"/>
  <c r="I28" i="28" s="1"/>
  <c r="J28" i="28" s="1"/>
  <c r="A29" i="28"/>
  <c r="E29" i="28" s="1"/>
  <c r="F29" i="28" s="1"/>
  <c r="G29" i="28" s="1"/>
  <c r="I29" i="28" s="1"/>
  <c r="J29" i="28" s="1"/>
  <c r="A30" i="28"/>
  <c r="E30" i="28" s="1"/>
  <c r="F30" i="28" s="1"/>
  <c r="G30" i="28" s="1"/>
  <c r="I30" i="28" s="1"/>
  <c r="J30" i="28" s="1"/>
  <c r="A31" i="28"/>
  <c r="E31" i="28" s="1"/>
  <c r="F31" i="28" s="1"/>
  <c r="G31" i="28" s="1"/>
  <c r="I31" i="28" s="1"/>
  <c r="J31" i="28" s="1"/>
  <c r="A32" i="28"/>
  <c r="E32" i="28" s="1"/>
  <c r="F32" i="28" s="1"/>
  <c r="G32" i="28" s="1"/>
  <c r="I32" i="28" s="1"/>
  <c r="J32" i="28" s="1"/>
  <c r="A33" i="28"/>
  <c r="E33" i="28" s="1"/>
  <c r="F33" i="28" s="1"/>
  <c r="G33" i="28" s="1"/>
  <c r="I33" i="28" s="1"/>
  <c r="J33" i="28" s="1"/>
  <c r="A34" i="28"/>
  <c r="E34" i="28" s="1"/>
  <c r="F34" i="28" s="1"/>
  <c r="G34" i="28" s="1"/>
  <c r="I34" i="28" s="1"/>
  <c r="J34" i="28" s="1"/>
  <c r="A35" i="28"/>
  <c r="E35" i="28" s="1"/>
  <c r="F35" i="28" s="1"/>
  <c r="G35" i="28" s="1"/>
  <c r="I35" i="28" s="1"/>
  <c r="J35" i="28" s="1"/>
  <c r="A36" i="28"/>
  <c r="E36" i="28" s="1"/>
  <c r="F36" i="28" s="1"/>
  <c r="G36" i="28" s="1"/>
  <c r="I36" i="28" s="1"/>
  <c r="J36" i="28" s="1"/>
  <c r="A37" i="28"/>
  <c r="E37" i="28" s="1"/>
  <c r="F37" i="28" s="1"/>
  <c r="G37" i="28" s="1"/>
  <c r="I37" i="28" s="1"/>
  <c r="J37" i="28" s="1"/>
  <c r="A38" i="28"/>
  <c r="E38" i="28" s="1"/>
  <c r="F38" i="28" s="1"/>
  <c r="G38" i="28" s="1"/>
  <c r="I38" i="28" s="1"/>
  <c r="J38" i="28" s="1"/>
  <c r="A39" i="28"/>
  <c r="E39" i="28" s="1"/>
  <c r="F39" i="28" s="1"/>
  <c r="G39" i="28" s="1"/>
  <c r="I39" i="28" s="1"/>
  <c r="J39" i="28" s="1"/>
  <c r="A40" i="28"/>
  <c r="E40" i="28" s="1"/>
  <c r="F40" i="28" s="1"/>
  <c r="G40" i="28" s="1"/>
  <c r="I40" i="28" s="1"/>
  <c r="J40" i="28" s="1"/>
  <c r="A41" i="28"/>
  <c r="E41" i="28" s="1"/>
  <c r="F41" i="28" s="1"/>
  <c r="G41" i="28" s="1"/>
  <c r="I41" i="28" s="1"/>
  <c r="J41" i="28" s="1"/>
  <c r="A42" i="28"/>
  <c r="E42" i="28" s="1"/>
  <c r="F42" i="28" s="1"/>
  <c r="G42" i="28" s="1"/>
  <c r="I42" i="28" s="1"/>
  <c r="J42" i="28" s="1"/>
  <c r="O41" i="18"/>
  <c r="B42" i="16"/>
  <c r="B41" i="18"/>
  <c r="O42" i="10" l="1"/>
  <c r="B41" i="26"/>
  <c r="B45" i="5"/>
  <c r="A7" i="5"/>
  <c r="E7" i="5" s="1"/>
  <c r="F7" i="5" s="1"/>
  <c r="G7" i="5" s="1"/>
  <c r="I7" i="5" s="1"/>
  <c r="J7" i="5" s="1"/>
  <c r="A8" i="5"/>
  <c r="E8" i="5" s="1"/>
  <c r="F8" i="5" s="1"/>
  <c r="G8" i="5" s="1"/>
  <c r="I8" i="5" s="1"/>
  <c r="J8" i="5" s="1"/>
  <c r="A10" i="5"/>
  <c r="E10" i="5" s="1"/>
  <c r="F10" i="5" s="1"/>
  <c r="G10" i="5" s="1"/>
  <c r="I10" i="5" s="1"/>
  <c r="J10" i="5" s="1"/>
  <c r="A11" i="5"/>
  <c r="E11" i="5" s="1"/>
  <c r="F11" i="5" s="1"/>
  <c r="G11" i="5" s="1"/>
  <c r="I11" i="5" s="1"/>
  <c r="J11" i="5" s="1"/>
  <c r="A9" i="5"/>
  <c r="E9" i="5" s="1"/>
  <c r="F9" i="5" s="1"/>
  <c r="G9" i="5" s="1"/>
  <c r="I9" i="5" s="1"/>
  <c r="J9" i="5" s="1"/>
  <c r="A12" i="5"/>
  <c r="E12" i="5" s="1"/>
  <c r="F12" i="5" s="1"/>
  <c r="G12" i="5" s="1"/>
  <c r="I12" i="5" s="1"/>
  <c r="J12" i="5" s="1"/>
  <c r="A13" i="5"/>
  <c r="E13" i="5" s="1"/>
  <c r="F13" i="5" s="1"/>
  <c r="G13" i="5" s="1"/>
  <c r="I13" i="5" s="1"/>
  <c r="J13" i="5" s="1"/>
  <c r="A14" i="5"/>
  <c r="E14" i="5" s="1"/>
  <c r="F14" i="5" s="1"/>
  <c r="G14" i="5" s="1"/>
  <c r="I14" i="5" s="1"/>
  <c r="J14" i="5" s="1"/>
  <c r="A15" i="5"/>
  <c r="E15" i="5" s="1"/>
  <c r="F15" i="5" s="1"/>
  <c r="G15" i="5" s="1"/>
  <c r="I15" i="5" s="1"/>
  <c r="J15" i="5" s="1"/>
  <c r="A16" i="5"/>
  <c r="E16" i="5" s="1"/>
  <c r="F16" i="5" s="1"/>
  <c r="G16" i="5" s="1"/>
  <c r="I16" i="5" s="1"/>
  <c r="J16" i="5" s="1"/>
  <c r="A17" i="5"/>
  <c r="E17" i="5" s="1"/>
  <c r="F17" i="5" s="1"/>
  <c r="G17" i="5" s="1"/>
  <c r="I17" i="5" s="1"/>
  <c r="J17" i="5" s="1"/>
  <c r="A18" i="5"/>
  <c r="E18" i="5" s="1"/>
  <c r="F18" i="5" s="1"/>
  <c r="G18" i="5" s="1"/>
  <c r="I18" i="5" s="1"/>
  <c r="J18" i="5" s="1"/>
  <c r="A19" i="5"/>
  <c r="E19" i="5" s="1"/>
  <c r="F19" i="5" s="1"/>
  <c r="G19" i="5" s="1"/>
  <c r="I19" i="5" s="1"/>
  <c r="J19" i="5" s="1"/>
  <c r="A20" i="5"/>
  <c r="E20" i="5" s="1"/>
  <c r="F20" i="5" s="1"/>
  <c r="G20" i="5" s="1"/>
  <c r="I20" i="5" s="1"/>
  <c r="J20" i="5" s="1"/>
  <c r="A21" i="5"/>
  <c r="E21" i="5" s="1"/>
  <c r="F21" i="5" s="1"/>
  <c r="G21" i="5" s="1"/>
  <c r="I21" i="5" s="1"/>
  <c r="J21" i="5" s="1"/>
  <c r="A22" i="5"/>
  <c r="E22" i="5" s="1"/>
  <c r="F22" i="5" s="1"/>
  <c r="G22" i="5" s="1"/>
  <c r="I22" i="5" s="1"/>
  <c r="J22" i="5" s="1"/>
  <c r="A23" i="5"/>
  <c r="E23" i="5" s="1"/>
  <c r="F23" i="5" s="1"/>
  <c r="G23" i="5" s="1"/>
  <c r="I23" i="5" s="1"/>
  <c r="J23" i="5" s="1"/>
  <c r="A24" i="5"/>
  <c r="E24" i="5" s="1"/>
  <c r="F24" i="5" s="1"/>
  <c r="G24" i="5" s="1"/>
  <c r="I24" i="5" s="1"/>
  <c r="J24" i="5" s="1"/>
  <c r="A25" i="5"/>
  <c r="E25" i="5" s="1"/>
  <c r="F25" i="5" s="1"/>
  <c r="G25" i="5" s="1"/>
  <c r="I25" i="5" s="1"/>
  <c r="J25" i="5" s="1"/>
  <c r="A26" i="5"/>
  <c r="E26" i="5" s="1"/>
  <c r="F26" i="5" s="1"/>
  <c r="G26" i="5" s="1"/>
  <c r="I26" i="5" s="1"/>
  <c r="J26" i="5" s="1"/>
  <c r="A27" i="5"/>
  <c r="E27" i="5" s="1"/>
  <c r="F27" i="5" s="1"/>
  <c r="G27" i="5" s="1"/>
  <c r="I27" i="5" s="1"/>
  <c r="J27" i="5" s="1"/>
  <c r="A28" i="5"/>
  <c r="E28" i="5" s="1"/>
  <c r="F28" i="5" s="1"/>
  <c r="G28" i="5" s="1"/>
  <c r="I28" i="5" s="1"/>
  <c r="J28" i="5" s="1"/>
  <c r="A29" i="5"/>
  <c r="E29" i="5" s="1"/>
  <c r="F29" i="5" s="1"/>
  <c r="G29" i="5" s="1"/>
  <c r="I29" i="5" s="1"/>
  <c r="J29" i="5" s="1"/>
  <c r="A30" i="5"/>
  <c r="E30" i="5" s="1"/>
  <c r="F30" i="5" s="1"/>
  <c r="G30" i="5" s="1"/>
  <c r="I30" i="5" s="1"/>
  <c r="J30" i="5" s="1"/>
  <c r="A31" i="5"/>
  <c r="E31" i="5" s="1"/>
  <c r="F31" i="5" s="1"/>
  <c r="G31" i="5" s="1"/>
  <c r="I31" i="5" s="1"/>
  <c r="J31" i="5" s="1"/>
  <c r="A32" i="5"/>
  <c r="E32" i="5" s="1"/>
  <c r="F32" i="5" s="1"/>
  <c r="G32" i="5" s="1"/>
  <c r="I32" i="5" s="1"/>
  <c r="J32" i="5" s="1"/>
  <c r="A33" i="5"/>
  <c r="E33" i="5" s="1"/>
  <c r="F33" i="5" s="1"/>
  <c r="G33" i="5" s="1"/>
  <c r="I33" i="5" s="1"/>
  <c r="J33" i="5" s="1"/>
  <c r="A34" i="5"/>
  <c r="E34" i="5" s="1"/>
  <c r="F34" i="5" s="1"/>
  <c r="G34" i="5" s="1"/>
  <c r="I34" i="5" s="1"/>
  <c r="J34" i="5" s="1"/>
  <c r="A35" i="5"/>
  <c r="E35" i="5" s="1"/>
  <c r="F35" i="5" s="1"/>
  <c r="G35" i="5" s="1"/>
  <c r="I35" i="5" s="1"/>
  <c r="J35" i="5" s="1"/>
  <c r="A36" i="5"/>
  <c r="E36" i="5" s="1"/>
  <c r="F36" i="5" s="1"/>
  <c r="G36" i="5" s="1"/>
  <c r="I36" i="5" s="1"/>
  <c r="J36" i="5" s="1"/>
  <c r="A37" i="5"/>
  <c r="E37" i="5" s="1"/>
  <c r="F37" i="5" s="1"/>
  <c r="G37" i="5" s="1"/>
  <c r="I37" i="5" s="1"/>
  <c r="J37" i="5" s="1"/>
  <c r="A38" i="5"/>
  <c r="E38" i="5" s="1"/>
  <c r="F38" i="5" s="1"/>
  <c r="G38" i="5" s="1"/>
  <c r="I38" i="5" s="1"/>
  <c r="J38" i="5" s="1"/>
  <c r="A39" i="5"/>
  <c r="E39" i="5" s="1"/>
  <c r="F39" i="5" s="1"/>
  <c r="G39" i="5" s="1"/>
  <c r="I39" i="5" s="1"/>
  <c r="J39" i="5" s="1"/>
  <c r="A40" i="5"/>
  <c r="E40" i="5" s="1"/>
  <c r="F40" i="5" s="1"/>
  <c r="G40" i="5" s="1"/>
  <c r="I40" i="5" s="1"/>
  <c r="J40" i="5" s="1"/>
  <c r="A41" i="5"/>
  <c r="E41" i="5" s="1"/>
  <c r="F41" i="5" s="1"/>
  <c r="G41" i="5" s="1"/>
  <c r="I41" i="5" s="1"/>
  <c r="J41" i="5" s="1"/>
  <c r="A42" i="5"/>
  <c r="E42" i="5" s="1"/>
  <c r="F42" i="5" s="1"/>
  <c r="G42" i="5" s="1"/>
  <c r="I42" i="5" s="1"/>
  <c r="J42" i="5" s="1"/>
  <c r="O44" i="5"/>
  <c r="N43" i="5"/>
  <c r="R43" i="5" s="1"/>
  <c r="S43" i="5" s="1"/>
  <c r="T43" i="5" s="1"/>
  <c r="V43" i="5" s="1"/>
  <c r="W43" i="5" s="1"/>
  <c r="O42" i="6"/>
  <c r="B43" i="22"/>
  <c r="B42" i="18"/>
  <c r="O43" i="4"/>
  <c r="O42" i="9"/>
  <c r="B41" i="12"/>
  <c r="B43" i="16"/>
  <c r="B41" i="9"/>
  <c r="B42" i="15"/>
  <c r="B42" i="24"/>
  <c r="O42" i="18"/>
  <c r="O44" i="21"/>
  <c r="N43" i="21"/>
  <c r="R43" i="21" s="1"/>
  <c r="S43" i="21" s="1"/>
  <c r="T43" i="21" s="1"/>
  <c r="V43" i="21" s="1"/>
  <c r="W43" i="21" s="1"/>
  <c r="O44" i="20"/>
  <c r="B41" i="8"/>
  <c r="O41" i="16"/>
  <c r="O41" i="14"/>
  <c r="B44" i="21"/>
  <c r="A43" i="21"/>
  <c r="E43" i="21" s="1"/>
  <c r="F43" i="21" s="1"/>
  <c r="G43" i="21" s="1"/>
  <c r="I43" i="21" s="1"/>
  <c r="J43" i="21" s="1"/>
  <c r="O42" i="25"/>
  <c r="O47" i="8"/>
  <c r="O41" i="24"/>
  <c r="B43" i="6"/>
  <c r="B43" i="27"/>
  <c r="B44" i="4"/>
  <c r="A43" i="4" s="1"/>
  <c r="E43" i="4" s="1"/>
  <c r="F43" i="4" s="1"/>
  <c r="G43" i="4" s="1"/>
  <c r="I43" i="4" s="1"/>
  <c r="J43" i="4" s="1"/>
  <c r="A7" i="25"/>
  <c r="E7" i="25" s="1"/>
  <c r="F7" i="25" s="1"/>
  <c r="G7" i="25" s="1"/>
  <c r="I7" i="25" s="1"/>
  <c r="J7" i="25" s="1"/>
  <c r="B45" i="25"/>
  <c r="A8" i="25"/>
  <c r="E8" i="25" s="1"/>
  <c r="F8" i="25" s="1"/>
  <c r="G8" i="25" s="1"/>
  <c r="I8" i="25" s="1"/>
  <c r="J8" i="25" s="1"/>
  <c r="A10" i="25"/>
  <c r="E10" i="25" s="1"/>
  <c r="F10" i="25" s="1"/>
  <c r="G10" i="25" s="1"/>
  <c r="I10" i="25" s="1"/>
  <c r="J10" i="25" s="1"/>
  <c r="A9" i="25"/>
  <c r="E9" i="25" s="1"/>
  <c r="F9" i="25" s="1"/>
  <c r="G9" i="25" s="1"/>
  <c r="I9" i="25" s="1"/>
  <c r="J9" i="25" s="1"/>
  <c r="A11" i="25"/>
  <c r="E11" i="25" s="1"/>
  <c r="F11" i="25" s="1"/>
  <c r="G11" i="25" s="1"/>
  <c r="I11" i="25" s="1"/>
  <c r="J11" i="25" s="1"/>
  <c r="A12" i="25"/>
  <c r="E12" i="25" s="1"/>
  <c r="F12" i="25" s="1"/>
  <c r="G12" i="25" s="1"/>
  <c r="I12" i="25" s="1"/>
  <c r="J12" i="25" s="1"/>
  <c r="A13" i="25"/>
  <c r="E13" i="25" s="1"/>
  <c r="F13" i="25" s="1"/>
  <c r="G13" i="25" s="1"/>
  <c r="I13" i="25" s="1"/>
  <c r="J13" i="25" s="1"/>
  <c r="A14" i="25"/>
  <c r="E14" i="25" s="1"/>
  <c r="F14" i="25" s="1"/>
  <c r="G14" i="25" s="1"/>
  <c r="I14" i="25" s="1"/>
  <c r="J14" i="25" s="1"/>
  <c r="A15" i="25"/>
  <c r="E15" i="25" s="1"/>
  <c r="F15" i="25" s="1"/>
  <c r="G15" i="25" s="1"/>
  <c r="I15" i="25" s="1"/>
  <c r="J15" i="25" s="1"/>
  <c r="A16" i="25"/>
  <c r="E16" i="25" s="1"/>
  <c r="F16" i="25" s="1"/>
  <c r="G16" i="25" s="1"/>
  <c r="I16" i="25" s="1"/>
  <c r="J16" i="25" s="1"/>
  <c r="A17" i="25"/>
  <c r="E17" i="25" s="1"/>
  <c r="F17" i="25" s="1"/>
  <c r="G17" i="25" s="1"/>
  <c r="I17" i="25" s="1"/>
  <c r="J17" i="25" s="1"/>
  <c r="A18" i="25"/>
  <c r="E18" i="25" s="1"/>
  <c r="F18" i="25" s="1"/>
  <c r="G18" i="25" s="1"/>
  <c r="I18" i="25" s="1"/>
  <c r="J18" i="25" s="1"/>
  <c r="A19" i="25"/>
  <c r="E19" i="25" s="1"/>
  <c r="F19" i="25" s="1"/>
  <c r="G19" i="25" s="1"/>
  <c r="I19" i="25" s="1"/>
  <c r="J19" i="25" s="1"/>
  <c r="A20" i="25"/>
  <c r="E20" i="25" s="1"/>
  <c r="F20" i="25" s="1"/>
  <c r="G20" i="25" s="1"/>
  <c r="I20" i="25" s="1"/>
  <c r="J20" i="25" s="1"/>
  <c r="A21" i="25"/>
  <c r="E21" i="25" s="1"/>
  <c r="F21" i="25" s="1"/>
  <c r="G21" i="25" s="1"/>
  <c r="I21" i="25" s="1"/>
  <c r="J21" i="25" s="1"/>
  <c r="A22" i="25"/>
  <c r="E22" i="25" s="1"/>
  <c r="F22" i="25" s="1"/>
  <c r="G22" i="25" s="1"/>
  <c r="I22" i="25" s="1"/>
  <c r="J22" i="25" s="1"/>
  <c r="A23" i="25"/>
  <c r="E23" i="25" s="1"/>
  <c r="F23" i="25" s="1"/>
  <c r="G23" i="25" s="1"/>
  <c r="I23" i="25" s="1"/>
  <c r="J23" i="25" s="1"/>
  <c r="A24" i="25"/>
  <c r="E24" i="25" s="1"/>
  <c r="F24" i="25" s="1"/>
  <c r="G24" i="25" s="1"/>
  <c r="I24" i="25" s="1"/>
  <c r="J24" i="25" s="1"/>
  <c r="A25" i="25"/>
  <c r="E25" i="25" s="1"/>
  <c r="F25" i="25" s="1"/>
  <c r="G25" i="25" s="1"/>
  <c r="I25" i="25" s="1"/>
  <c r="J25" i="25" s="1"/>
  <c r="A26" i="25"/>
  <c r="E26" i="25" s="1"/>
  <c r="F26" i="25" s="1"/>
  <c r="G26" i="25" s="1"/>
  <c r="I26" i="25" s="1"/>
  <c r="J26" i="25" s="1"/>
  <c r="A27" i="25"/>
  <c r="E27" i="25" s="1"/>
  <c r="F27" i="25" s="1"/>
  <c r="G27" i="25" s="1"/>
  <c r="I27" i="25" s="1"/>
  <c r="J27" i="25" s="1"/>
  <c r="A28" i="25"/>
  <c r="E28" i="25" s="1"/>
  <c r="F28" i="25" s="1"/>
  <c r="G28" i="25" s="1"/>
  <c r="I28" i="25" s="1"/>
  <c r="J28" i="25" s="1"/>
  <c r="A29" i="25"/>
  <c r="E29" i="25" s="1"/>
  <c r="F29" i="25" s="1"/>
  <c r="G29" i="25" s="1"/>
  <c r="I29" i="25" s="1"/>
  <c r="J29" i="25" s="1"/>
  <c r="A30" i="25"/>
  <c r="E30" i="25" s="1"/>
  <c r="F30" i="25" s="1"/>
  <c r="G30" i="25" s="1"/>
  <c r="I30" i="25" s="1"/>
  <c r="J30" i="25" s="1"/>
  <c r="A31" i="25"/>
  <c r="E31" i="25" s="1"/>
  <c r="F31" i="25" s="1"/>
  <c r="G31" i="25" s="1"/>
  <c r="I31" i="25" s="1"/>
  <c r="J31" i="25" s="1"/>
  <c r="A32" i="25"/>
  <c r="E32" i="25" s="1"/>
  <c r="F32" i="25" s="1"/>
  <c r="G32" i="25" s="1"/>
  <c r="I32" i="25" s="1"/>
  <c r="J32" i="25" s="1"/>
  <c r="A33" i="25"/>
  <c r="E33" i="25" s="1"/>
  <c r="F33" i="25" s="1"/>
  <c r="G33" i="25" s="1"/>
  <c r="I33" i="25" s="1"/>
  <c r="J33" i="25" s="1"/>
  <c r="A34" i="25"/>
  <c r="E34" i="25" s="1"/>
  <c r="F34" i="25" s="1"/>
  <c r="G34" i="25" s="1"/>
  <c r="I34" i="25" s="1"/>
  <c r="J34" i="25" s="1"/>
  <c r="A35" i="25"/>
  <c r="E35" i="25" s="1"/>
  <c r="F35" i="25" s="1"/>
  <c r="G35" i="25" s="1"/>
  <c r="I35" i="25" s="1"/>
  <c r="J35" i="25" s="1"/>
  <c r="A36" i="25"/>
  <c r="E36" i="25" s="1"/>
  <c r="F36" i="25" s="1"/>
  <c r="G36" i="25" s="1"/>
  <c r="I36" i="25" s="1"/>
  <c r="J36" i="25" s="1"/>
  <c r="A37" i="25"/>
  <c r="E37" i="25" s="1"/>
  <c r="F37" i="25" s="1"/>
  <c r="G37" i="25" s="1"/>
  <c r="I37" i="25" s="1"/>
  <c r="J37" i="25" s="1"/>
  <c r="A38" i="25"/>
  <c r="E38" i="25" s="1"/>
  <c r="F38" i="25" s="1"/>
  <c r="G38" i="25" s="1"/>
  <c r="I38" i="25" s="1"/>
  <c r="J38" i="25" s="1"/>
  <c r="A39" i="25"/>
  <c r="E39" i="25" s="1"/>
  <c r="F39" i="25" s="1"/>
  <c r="G39" i="25" s="1"/>
  <c r="I39" i="25" s="1"/>
  <c r="J39" i="25" s="1"/>
  <c r="A40" i="25"/>
  <c r="E40" i="25" s="1"/>
  <c r="F40" i="25" s="1"/>
  <c r="G40" i="25" s="1"/>
  <c r="I40" i="25" s="1"/>
  <c r="J40" i="25" s="1"/>
  <c r="A41" i="25"/>
  <c r="E41" i="25" s="1"/>
  <c r="F41" i="25" s="1"/>
  <c r="G41" i="25" s="1"/>
  <c r="I41" i="25" s="1"/>
  <c r="J41" i="25" s="1"/>
  <c r="A42" i="25"/>
  <c r="E42" i="25" s="1"/>
  <c r="F42" i="25" s="1"/>
  <c r="G42" i="25" s="1"/>
  <c r="I42" i="25" s="1"/>
  <c r="J42" i="25" s="1"/>
  <c r="B46" i="28"/>
  <c r="O43" i="28"/>
  <c r="B41" i="14"/>
  <c r="B43" i="20"/>
  <c r="O43" i="15"/>
  <c r="A43" i="5"/>
  <c r="E43" i="5" s="1"/>
  <c r="F43" i="5" s="1"/>
  <c r="G43" i="5" s="1"/>
  <c r="I43" i="5" s="1"/>
  <c r="J43" i="5" s="1"/>
  <c r="O43" i="26"/>
  <c r="O42" i="27"/>
  <c r="O44" i="12"/>
  <c r="N43" i="12" s="1"/>
  <c r="R43" i="12" s="1"/>
  <c r="S43" i="12" s="1"/>
  <c r="T43" i="12" s="1"/>
  <c r="V43" i="12" s="1"/>
  <c r="W43" i="12" s="1"/>
  <c r="O43" i="22"/>
  <c r="B42" i="10"/>
  <c r="O42" i="24" l="1"/>
  <c r="B42" i="12"/>
  <c r="O43" i="9"/>
  <c r="B43" i="24"/>
  <c r="B46" i="5"/>
  <c r="B43" i="10"/>
  <c r="O44" i="28"/>
  <c r="N7" i="5"/>
  <c r="R7" i="5" s="1"/>
  <c r="S7" i="5" s="1"/>
  <c r="T7" i="5" s="1"/>
  <c r="V7" i="5" s="1"/>
  <c r="W7" i="5" s="1"/>
  <c r="N8" i="5"/>
  <c r="R8" i="5" s="1"/>
  <c r="S8" i="5" s="1"/>
  <c r="T8" i="5" s="1"/>
  <c r="V8" i="5" s="1"/>
  <c r="W8" i="5" s="1"/>
  <c r="N9" i="5"/>
  <c r="R9" i="5" s="1"/>
  <c r="S9" i="5" s="1"/>
  <c r="T9" i="5" s="1"/>
  <c r="V9" i="5" s="1"/>
  <c r="W9" i="5" s="1"/>
  <c r="O45" i="5"/>
  <c r="N10" i="5"/>
  <c r="R10" i="5" s="1"/>
  <c r="S10" i="5" s="1"/>
  <c r="T10" i="5" s="1"/>
  <c r="V10" i="5" s="1"/>
  <c r="W10" i="5" s="1"/>
  <c r="N11" i="5"/>
  <c r="R11" i="5" s="1"/>
  <c r="S11" i="5" s="1"/>
  <c r="T11" i="5" s="1"/>
  <c r="V11" i="5" s="1"/>
  <c r="W11" i="5" s="1"/>
  <c r="N12" i="5"/>
  <c r="R12" i="5" s="1"/>
  <c r="S12" i="5" s="1"/>
  <c r="T12" i="5" s="1"/>
  <c r="V12" i="5" s="1"/>
  <c r="W12" i="5" s="1"/>
  <c r="N13" i="5"/>
  <c r="R13" i="5" s="1"/>
  <c r="S13" i="5" s="1"/>
  <c r="T13" i="5" s="1"/>
  <c r="V13" i="5" s="1"/>
  <c r="W13" i="5" s="1"/>
  <c r="N14" i="5"/>
  <c r="R14" i="5" s="1"/>
  <c r="S14" i="5" s="1"/>
  <c r="T14" i="5" s="1"/>
  <c r="V14" i="5" s="1"/>
  <c r="W14" i="5" s="1"/>
  <c r="N15" i="5"/>
  <c r="R15" i="5" s="1"/>
  <c r="S15" i="5" s="1"/>
  <c r="T15" i="5" s="1"/>
  <c r="V15" i="5" s="1"/>
  <c r="W15" i="5" s="1"/>
  <c r="N16" i="5"/>
  <c r="R16" i="5" s="1"/>
  <c r="S16" i="5" s="1"/>
  <c r="T16" i="5" s="1"/>
  <c r="V16" i="5" s="1"/>
  <c r="W16" i="5" s="1"/>
  <c r="N17" i="5"/>
  <c r="R17" i="5" s="1"/>
  <c r="S17" i="5" s="1"/>
  <c r="T17" i="5" s="1"/>
  <c r="V17" i="5" s="1"/>
  <c r="W17" i="5" s="1"/>
  <c r="N18" i="5"/>
  <c r="R18" i="5" s="1"/>
  <c r="S18" i="5" s="1"/>
  <c r="T18" i="5" s="1"/>
  <c r="V18" i="5" s="1"/>
  <c r="W18" i="5" s="1"/>
  <c r="N19" i="5"/>
  <c r="R19" i="5" s="1"/>
  <c r="S19" i="5" s="1"/>
  <c r="T19" i="5" s="1"/>
  <c r="V19" i="5" s="1"/>
  <c r="W19" i="5" s="1"/>
  <c r="N20" i="5"/>
  <c r="R20" i="5" s="1"/>
  <c r="S20" i="5" s="1"/>
  <c r="T20" i="5" s="1"/>
  <c r="V20" i="5" s="1"/>
  <c r="W20" i="5" s="1"/>
  <c r="N21" i="5"/>
  <c r="R21" i="5" s="1"/>
  <c r="S21" i="5" s="1"/>
  <c r="T21" i="5" s="1"/>
  <c r="V21" i="5" s="1"/>
  <c r="W21" i="5" s="1"/>
  <c r="N22" i="5"/>
  <c r="R22" i="5" s="1"/>
  <c r="S22" i="5" s="1"/>
  <c r="T22" i="5" s="1"/>
  <c r="V22" i="5" s="1"/>
  <c r="W22" i="5" s="1"/>
  <c r="N23" i="5"/>
  <c r="R23" i="5" s="1"/>
  <c r="S23" i="5" s="1"/>
  <c r="T23" i="5" s="1"/>
  <c r="V23" i="5" s="1"/>
  <c r="W23" i="5" s="1"/>
  <c r="N24" i="5"/>
  <c r="R24" i="5" s="1"/>
  <c r="S24" i="5" s="1"/>
  <c r="T24" i="5" s="1"/>
  <c r="V24" i="5" s="1"/>
  <c r="W24" i="5" s="1"/>
  <c r="N25" i="5"/>
  <c r="R25" i="5" s="1"/>
  <c r="S25" i="5" s="1"/>
  <c r="T25" i="5" s="1"/>
  <c r="V25" i="5" s="1"/>
  <c r="W25" i="5" s="1"/>
  <c r="N26" i="5"/>
  <c r="R26" i="5" s="1"/>
  <c r="S26" i="5" s="1"/>
  <c r="T26" i="5" s="1"/>
  <c r="V26" i="5" s="1"/>
  <c r="W26" i="5" s="1"/>
  <c r="N27" i="5"/>
  <c r="R27" i="5" s="1"/>
  <c r="S27" i="5" s="1"/>
  <c r="T27" i="5" s="1"/>
  <c r="V27" i="5" s="1"/>
  <c r="W27" i="5" s="1"/>
  <c r="N28" i="5"/>
  <c r="R28" i="5" s="1"/>
  <c r="S28" i="5" s="1"/>
  <c r="T28" i="5" s="1"/>
  <c r="V28" i="5" s="1"/>
  <c r="W28" i="5" s="1"/>
  <c r="N29" i="5"/>
  <c r="R29" i="5" s="1"/>
  <c r="S29" i="5" s="1"/>
  <c r="T29" i="5" s="1"/>
  <c r="V29" i="5" s="1"/>
  <c r="W29" i="5" s="1"/>
  <c r="N30" i="5"/>
  <c r="R30" i="5" s="1"/>
  <c r="S30" i="5" s="1"/>
  <c r="T30" i="5" s="1"/>
  <c r="V30" i="5" s="1"/>
  <c r="W30" i="5" s="1"/>
  <c r="N31" i="5"/>
  <c r="R31" i="5" s="1"/>
  <c r="S31" i="5" s="1"/>
  <c r="T31" i="5" s="1"/>
  <c r="V31" i="5" s="1"/>
  <c r="W31" i="5" s="1"/>
  <c r="N32" i="5"/>
  <c r="R32" i="5" s="1"/>
  <c r="S32" i="5" s="1"/>
  <c r="T32" i="5" s="1"/>
  <c r="V32" i="5" s="1"/>
  <c r="W32" i="5" s="1"/>
  <c r="N33" i="5"/>
  <c r="R33" i="5" s="1"/>
  <c r="S33" i="5" s="1"/>
  <c r="T33" i="5" s="1"/>
  <c r="V33" i="5" s="1"/>
  <c r="W33" i="5" s="1"/>
  <c r="N34" i="5"/>
  <c r="R34" i="5" s="1"/>
  <c r="S34" i="5" s="1"/>
  <c r="T34" i="5" s="1"/>
  <c r="V34" i="5" s="1"/>
  <c r="W34" i="5" s="1"/>
  <c r="N35" i="5"/>
  <c r="R35" i="5" s="1"/>
  <c r="S35" i="5" s="1"/>
  <c r="T35" i="5" s="1"/>
  <c r="V35" i="5" s="1"/>
  <c r="W35" i="5" s="1"/>
  <c r="N36" i="5"/>
  <c r="R36" i="5" s="1"/>
  <c r="S36" i="5" s="1"/>
  <c r="T36" i="5" s="1"/>
  <c r="V36" i="5" s="1"/>
  <c r="W36" i="5" s="1"/>
  <c r="N37" i="5"/>
  <c r="R37" i="5" s="1"/>
  <c r="S37" i="5" s="1"/>
  <c r="T37" i="5" s="1"/>
  <c r="V37" i="5" s="1"/>
  <c r="W37" i="5" s="1"/>
  <c r="N38" i="5"/>
  <c r="R38" i="5" s="1"/>
  <c r="S38" i="5" s="1"/>
  <c r="T38" i="5" s="1"/>
  <c r="V38" i="5" s="1"/>
  <c r="W38" i="5" s="1"/>
  <c r="N39" i="5"/>
  <c r="R39" i="5" s="1"/>
  <c r="S39" i="5" s="1"/>
  <c r="T39" i="5" s="1"/>
  <c r="V39" i="5" s="1"/>
  <c r="W39" i="5" s="1"/>
  <c r="N40" i="5"/>
  <c r="R40" i="5" s="1"/>
  <c r="S40" i="5" s="1"/>
  <c r="T40" i="5" s="1"/>
  <c r="V40" i="5" s="1"/>
  <c r="W40" i="5" s="1"/>
  <c r="N41" i="5"/>
  <c r="R41" i="5" s="1"/>
  <c r="S41" i="5" s="1"/>
  <c r="T41" i="5" s="1"/>
  <c r="V41" i="5" s="1"/>
  <c r="W41" i="5" s="1"/>
  <c r="N42" i="5"/>
  <c r="R42" i="5" s="1"/>
  <c r="S42" i="5" s="1"/>
  <c r="T42" i="5" s="1"/>
  <c r="V42" i="5" s="1"/>
  <c r="W42" i="5" s="1"/>
  <c r="B47" i="28"/>
  <c r="B46" i="25"/>
  <c r="B43" i="15"/>
  <c r="O42" i="16"/>
  <c r="B44" i="22"/>
  <c r="A43" i="22"/>
  <c r="E43" i="22" s="1"/>
  <c r="F43" i="22" s="1"/>
  <c r="G43" i="22" s="1"/>
  <c r="I43" i="22" s="1"/>
  <c r="J43" i="22" s="1"/>
  <c r="O43" i="10"/>
  <c r="O43" i="25"/>
  <c r="N8" i="21"/>
  <c r="R8" i="21" s="1"/>
  <c r="S8" i="21" s="1"/>
  <c r="T8" i="21" s="1"/>
  <c r="V8" i="21" s="1"/>
  <c r="W8" i="21" s="1"/>
  <c r="O45" i="21"/>
  <c r="N9" i="21"/>
  <c r="R9" i="21" s="1"/>
  <c r="S9" i="21" s="1"/>
  <c r="T9" i="21" s="1"/>
  <c r="V9" i="21" s="1"/>
  <c r="W9" i="21" s="1"/>
  <c r="N7" i="21"/>
  <c r="R7" i="21" s="1"/>
  <c r="S7" i="21" s="1"/>
  <c r="T7" i="21" s="1"/>
  <c r="V7" i="21" s="1"/>
  <c r="W7" i="21" s="1"/>
  <c r="N10" i="21"/>
  <c r="R10" i="21" s="1"/>
  <c r="S10" i="21" s="1"/>
  <c r="T10" i="21" s="1"/>
  <c r="V10" i="21" s="1"/>
  <c r="W10" i="21" s="1"/>
  <c r="N11" i="21"/>
  <c r="R11" i="21" s="1"/>
  <c r="S11" i="21" s="1"/>
  <c r="T11" i="21" s="1"/>
  <c r="V11" i="21" s="1"/>
  <c r="W11" i="21" s="1"/>
  <c r="N12" i="21"/>
  <c r="R12" i="21" s="1"/>
  <c r="S12" i="21" s="1"/>
  <c r="T12" i="21" s="1"/>
  <c r="V12" i="21" s="1"/>
  <c r="W12" i="21" s="1"/>
  <c r="N13" i="21"/>
  <c r="R13" i="21" s="1"/>
  <c r="S13" i="21" s="1"/>
  <c r="T13" i="21" s="1"/>
  <c r="V13" i="21" s="1"/>
  <c r="W13" i="21" s="1"/>
  <c r="N14" i="21"/>
  <c r="R14" i="21" s="1"/>
  <c r="S14" i="21" s="1"/>
  <c r="T14" i="21" s="1"/>
  <c r="V14" i="21" s="1"/>
  <c r="W14" i="21" s="1"/>
  <c r="N15" i="21"/>
  <c r="R15" i="21" s="1"/>
  <c r="S15" i="21" s="1"/>
  <c r="T15" i="21" s="1"/>
  <c r="V15" i="21" s="1"/>
  <c r="W15" i="21" s="1"/>
  <c r="N16" i="21"/>
  <c r="R16" i="21" s="1"/>
  <c r="S16" i="21" s="1"/>
  <c r="T16" i="21" s="1"/>
  <c r="V16" i="21" s="1"/>
  <c r="W16" i="21" s="1"/>
  <c r="N17" i="21"/>
  <c r="R17" i="21" s="1"/>
  <c r="S17" i="21" s="1"/>
  <c r="T17" i="21" s="1"/>
  <c r="V17" i="21" s="1"/>
  <c r="W17" i="21" s="1"/>
  <c r="N18" i="21"/>
  <c r="R18" i="21" s="1"/>
  <c r="S18" i="21" s="1"/>
  <c r="T18" i="21" s="1"/>
  <c r="V18" i="21" s="1"/>
  <c r="W18" i="21" s="1"/>
  <c r="N19" i="21"/>
  <c r="R19" i="21" s="1"/>
  <c r="S19" i="21" s="1"/>
  <c r="T19" i="21" s="1"/>
  <c r="V19" i="21" s="1"/>
  <c r="W19" i="21" s="1"/>
  <c r="N20" i="21"/>
  <c r="R20" i="21" s="1"/>
  <c r="S20" i="21" s="1"/>
  <c r="T20" i="21" s="1"/>
  <c r="V20" i="21" s="1"/>
  <c r="W20" i="21" s="1"/>
  <c r="N21" i="21"/>
  <c r="R21" i="21" s="1"/>
  <c r="S21" i="21" s="1"/>
  <c r="T21" i="21" s="1"/>
  <c r="V21" i="21" s="1"/>
  <c r="W21" i="21" s="1"/>
  <c r="N22" i="21"/>
  <c r="R22" i="21" s="1"/>
  <c r="S22" i="21" s="1"/>
  <c r="T22" i="21" s="1"/>
  <c r="V22" i="21" s="1"/>
  <c r="W22" i="21" s="1"/>
  <c r="N23" i="21"/>
  <c r="R23" i="21" s="1"/>
  <c r="S23" i="21" s="1"/>
  <c r="T23" i="21" s="1"/>
  <c r="V23" i="21" s="1"/>
  <c r="W23" i="21" s="1"/>
  <c r="N24" i="21"/>
  <c r="R24" i="21" s="1"/>
  <c r="S24" i="21" s="1"/>
  <c r="T24" i="21" s="1"/>
  <c r="V24" i="21" s="1"/>
  <c r="W24" i="21" s="1"/>
  <c r="N25" i="21"/>
  <c r="R25" i="21" s="1"/>
  <c r="S25" i="21" s="1"/>
  <c r="T25" i="21" s="1"/>
  <c r="V25" i="21" s="1"/>
  <c r="W25" i="21" s="1"/>
  <c r="N26" i="21"/>
  <c r="R26" i="21" s="1"/>
  <c r="S26" i="21" s="1"/>
  <c r="T26" i="21" s="1"/>
  <c r="V26" i="21" s="1"/>
  <c r="W26" i="21" s="1"/>
  <c r="N27" i="21"/>
  <c r="R27" i="21" s="1"/>
  <c r="S27" i="21" s="1"/>
  <c r="T27" i="21" s="1"/>
  <c r="V27" i="21" s="1"/>
  <c r="W27" i="21" s="1"/>
  <c r="N28" i="21"/>
  <c r="R28" i="21" s="1"/>
  <c r="S28" i="21" s="1"/>
  <c r="T28" i="21" s="1"/>
  <c r="V28" i="21" s="1"/>
  <c r="W28" i="21" s="1"/>
  <c r="N29" i="21"/>
  <c r="R29" i="21" s="1"/>
  <c r="S29" i="21" s="1"/>
  <c r="T29" i="21" s="1"/>
  <c r="V29" i="21" s="1"/>
  <c r="W29" i="21" s="1"/>
  <c r="N30" i="21"/>
  <c r="R30" i="21" s="1"/>
  <c r="S30" i="21" s="1"/>
  <c r="T30" i="21" s="1"/>
  <c r="V30" i="21" s="1"/>
  <c r="W30" i="21" s="1"/>
  <c r="N31" i="21"/>
  <c r="R31" i="21" s="1"/>
  <c r="S31" i="21" s="1"/>
  <c r="T31" i="21" s="1"/>
  <c r="V31" i="21" s="1"/>
  <c r="W31" i="21" s="1"/>
  <c r="N32" i="21"/>
  <c r="R32" i="21" s="1"/>
  <c r="S32" i="21" s="1"/>
  <c r="T32" i="21" s="1"/>
  <c r="V32" i="21" s="1"/>
  <c r="W32" i="21" s="1"/>
  <c r="N33" i="21"/>
  <c r="R33" i="21" s="1"/>
  <c r="S33" i="21" s="1"/>
  <c r="T33" i="21" s="1"/>
  <c r="V33" i="21" s="1"/>
  <c r="W33" i="21" s="1"/>
  <c r="N34" i="21"/>
  <c r="R34" i="21" s="1"/>
  <c r="S34" i="21" s="1"/>
  <c r="T34" i="21" s="1"/>
  <c r="V34" i="21" s="1"/>
  <c r="W34" i="21" s="1"/>
  <c r="N35" i="21"/>
  <c r="R35" i="21" s="1"/>
  <c r="S35" i="21" s="1"/>
  <c r="T35" i="21" s="1"/>
  <c r="V35" i="21" s="1"/>
  <c r="W35" i="21" s="1"/>
  <c r="N36" i="21"/>
  <c r="R36" i="21" s="1"/>
  <c r="S36" i="21" s="1"/>
  <c r="T36" i="21" s="1"/>
  <c r="V36" i="21" s="1"/>
  <c r="W36" i="21" s="1"/>
  <c r="N37" i="21"/>
  <c r="R37" i="21" s="1"/>
  <c r="S37" i="21" s="1"/>
  <c r="T37" i="21" s="1"/>
  <c r="V37" i="21" s="1"/>
  <c r="W37" i="21" s="1"/>
  <c r="N38" i="21"/>
  <c r="R38" i="21" s="1"/>
  <c r="S38" i="21" s="1"/>
  <c r="T38" i="21" s="1"/>
  <c r="V38" i="21" s="1"/>
  <c r="W38" i="21" s="1"/>
  <c r="N39" i="21"/>
  <c r="R39" i="21" s="1"/>
  <c r="S39" i="21" s="1"/>
  <c r="T39" i="21" s="1"/>
  <c r="V39" i="21" s="1"/>
  <c r="W39" i="21" s="1"/>
  <c r="N40" i="21"/>
  <c r="R40" i="21" s="1"/>
  <c r="S40" i="21" s="1"/>
  <c r="T40" i="21" s="1"/>
  <c r="V40" i="21" s="1"/>
  <c r="W40" i="21" s="1"/>
  <c r="N41" i="21"/>
  <c r="R41" i="21" s="1"/>
  <c r="S41" i="21" s="1"/>
  <c r="T41" i="21" s="1"/>
  <c r="V41" i="21" s="1"/>
  <c r="W41" i="21" s="1"/>
  <c r="N42" i="21"/>
  <c r="R42" i="21" s="1"/>
  <c r="S42" i="21" s="1"/>
  <c r="T42" i="21" s="1"/>
  <c r="V42" i="21" s="1"/>
  <c r="W42" i="21" s="1"/>
  <c r="O43" i="18"/>
  <c r="O45" i="20"/>
  <c r="N7" i="20"/>
  <c r="R7" i="20" s="1"/>
  <c r="S7" i="20" s="1"/>
  <c r="T7" i="20" s="1"/>
  <c r="V7" i="20" s="1"/>
  <c r="W7" i="20" s="1"/>
  <c r="N9" i="20"/>
  <c r="R9" i="20" s="1"/>
  <c r="S9" i="20" s="1"/>
  <c r="T9" i="20" s="1"/>
  <c r="V9" i="20" s="1"/>
  <c r="W9" i="20" s="1"/>
  <c r="N10" i="20"/>
  <c r="R10" i="20" s="1"/>
  <c r="S10" i="20" s="1"/>
  <c r="T10" i="20" s="1"/>
  <c r="V10" i="20" s="1"/>
  <c r="W10" i="20" s="1"/>
  <c r="N8" i="20"/>
  <c r="R8" i="20" s="1"/>
  <c r="S8" i="20" s="1"/>
  <c r="T8" i="20" s="1"/>
  <c r="V8" i="20" s="1"/>
  <c r="W8" i="20" s="1"/>
  <c r="N11" i="20"/>
  <c r="R11" i="20" s="1"/>
  <c r="S11" i="20" s="1"/>
  <c r="T11" i="20" s="1"/>
  <c r="V11" i="20" s="1"/>
  <c r="W11" i="20" s="1"/>
  <c r="N12" i="20"/>
  <c r="R12" i="20" s="1"/>
  <c r="S12" i="20" s="1"/>
  <c r="T12" i="20" s="1"/>
  <c r="V12" i="20" s="1"/>
  <c r="W12" i="20" s="1"/>
  <c r="N13" i="20"/>
  <c r="R13" i="20" s="1"/>
  <c r="S13" i="20" s="1"/>
  <c r="T13" i="20" s="1"/>
  <c r="V13" i="20" s="1"/>
  <c r="W13" i="20" s="1"/>
  <c r="N14" i="20"/>
  <c r="R14" i="20" s="1"/>
  <c r="S14" i="20" s="1"/>
  <c r="T14" i="20" s="1"/>
  <c r="V14" i="20" s="1"/>
  <c r="W14" i="20" s="1"/>
  <c r="N15" i="20"/>
  <c r="R15" i="20" s="1"/>
  <c r="S15" i="20" s="1"/>
  <c r="T15" i="20" s="1"/>
  <c r="V15" i="20" s="1"/>
  <c r="W15" i="20" s="1"/>
  <c r="N16" i="20"/>
  <c r="R16" i="20" s="1"/>
  <c r="S16" i="20" s="1"/>
  <c r="T16" i="20" s="1"/>
  <c r="V16" i="20" s="1"/>
  <c r="W16" i="20" s="1"/>
  <c r="N17" i="20"/>
  <c r="R17" i="20" s="1"/>
  <c r="S17" i="20" s="1"/>
  <c r="T17" i="20" s="1"/>
  <c r="V17" i="20" s="1"/>
  <c r="W17" i="20" s="1"/>
  <c r="N18" i="20"/>
  <c r="R18" i="20" s="1"/>
  <c r="S18" i="20" s="1"/>
  <c r="T18" i="20" s="1"/>
  <c r="V18" i="20" s="1"/>
  <c r="W18" i="20" s="1"/>
  <c r="N19" i="20"/>
  <c r="R19" i="20" s="1"/>
  <c r="S19" i="20" s="1"/>
  <c r="T19" i="20" s="1"/>
  <c r="V19" i="20" s="1"/>
  <c r="W19" i="20" s="1"/>
  <c r="N20" i="20"/>
  <c r="R20" i="20" s="1"/>
  <c r="S20" i="20" s="1"/>
  <c r="T20" i="20" s="1"/>
  <c r="V20" i="20" s="1"/>
  <c r="W20" i="20" s="1"/>
  <c r="N21" i="20"/>
  <c r="R21" i="20" s="1"/>
  <c r="S21" i="20" s="1"/>
  <c r="T21" i="20" s="1"/>
  <c r="V21" i="20" s="1"/>
  <c r="W21" i="20" s="1"/>
  <c r="N22" i="20"/>
  <c r="R22" i="20" s="1"/>
  <c r="S22" i="20" s="1"/>
  <c r="T22" i="20" s="1"/>
  <c r="V22" i="20" s="1"/>
  <c r="W22" i="20" s="1"/>
  <c r="N23" i="20"/>
  <c r="R23" i="20" s="1"/>
  <c r="S23" i="20" s="1"/>
  <c r="T23" i="20" s="1"/>
  <c r="V23" i="20" s="1"/>
  <c r="W23" i="20" s="1"/>
  <c r="N24" i="20"/>
  <c r="R24" i="20" s="1"/>
  <c r="S24" i="20" s="1"/>
  <c r="T24" i="20" s="1"/>
  <c r="V24" i="20" s="1"/>
  <c r="W24" i="20" s="1"/>
  <c r="N25" i="20"/>
  <c r="R25" i="20" s="1"/>
  <c r="S25" i="20" s="1"/>
  <c r="T25" i="20" s="1"/>
  <c r="V25" i="20" s="1"/>
  <c r="W25" i="20" s="1"/>
  <c r="N26" i="20"/>
  <c r="R26" i="20" s="1"/>
  <c r="S26" i="20" s="1"/>
  <c r="T26" i="20" s="1"/>
  <c r="V26" i="20" s="1"/>
  <c r="W26" i="20" s="1"/>
  <c r="N27" i="20"/>
  <c r="R27" i="20" s="1"/>
  <c r="S27" i="20" s="1"/>
  <c r="T27" i="20" s="1"/>
  <c r="V27" i="20" s="1"/>
  <c r="W27" i="20" s="1"/>
  <c r="N28" i="20"/>
  <c r="R28" i="20" s="1"/>
  <c r="S28" i="20" s="1"/>
  <c r="T28" i="20" s="1"/>
  <c r="V28" i="20" s="1"/>
  <c r="W28" i="20" s="1"/>
  <c r="N29" i="20"/>
  <c r="R29" i="20" s="1"/>
  <c r="S29" i="20" s="1"/>
  <c r="T29" i="20" s="1"/>
  <c r="V29" i="20" s="1"/>
  <c r="W29" i="20" s="1"/>
  <c r="N30" i="20"/>
  <c r="R30" i="20" s="1"/>
  <c r="S30" i="20" s="1"/>
  <c r="T30" i="20" s="1"/>
  <c r="V30" i="20" s="1"/>
  <c r="W30" i="20" s="1"/>
  <c r="N31" i="20"/>
  <c r="R31" i="20" s="1"/>
  <c r="S31" i="20" s="1"/>
  <c r="T31" i="20" s="1"/>
  <c r="V31" i="20" s="1"/>
  <c r="W31" i="20" s="1"/>
  <c r="N32" i="20"/>
  <c r="R32" i="20" s="1"/>
  <c r="S32" i="20" s="1"/>
  <c r="T32" i="20" s="1"/>
  <c r="V32" i="20" s="1"/>
  <c r="W32" i="20" s="1"/>
  <c r="N33" i="20"/>
  <c r="R33" i="20" s="1"/>
  <c r="S33" i="20" s="1"/>
  <c r="T33" i="20" s="1"/>
  <c r="V33" i="20" s="1"/>
  <c r="W33" i="20" s="1"/>
  <c r="N34" i="20"/>
  <c r="R34" i="20" s="1"/>
  <c r="S34" i="20" s="1"/>
  <c r="T34" i="20" s="1"/>
  <c r="V34" i="20" s="1"/>
  <c r="W34" i="20" s="1"/>
  <c r="N35" i="20"/>
  <c r="R35" i="20" s="1"/>
  <c r="S35" i="20" s="1"/>
  <c r="T35" i="20" s="1"/>
  <c r="V35" i="20" s="1"/>
  <c r="W35" i="20" s="1"/>
  <c r="N36" i="20"/>
  <c r="R36" i="20" s="1"/>
  <c r="S36" i="20" s="1"/>
  <c r="T36" i="20" s="1"/>
  <c r="V36" i="20" s="1"/>
  <c r="W36" i="20" s="1"/>
  <c r="N37" i="20"/>
  <c r="R37" i="20" s="1"/>
  <c r="S37" i="20" s="1"/>
  <c r="T37" i="20" s="1"/>
  <c r="V37" i="20" s="1"/>
  <c r="W37" i="20" s="1"/>
  <c r="N38" i="20"/>
  <c r="R38" i="20" s="1"/>
  <c r="S38" i="20" s="1"/>
  <c r="T38" i="20" s="1"/>
  <c r="V38" i="20" s="1"/>
  <c r="W38" i="20" s="1"/>
  <c r="N39" i="20"/>
  <c r="R39" i="20" s="1"/>
  <c r="S39" i="20" s="1"/>
  <c r="T39" i="20" s="1"/>
  <c r="V39" i="20" s="1"/>
  <c r="W39" i="20" s="1"/>
  <c r="N40" i="20"/>
  <c r="R40" i="20" s="1"/>
  <c r="S40" i="20" s="1"/>
  <c r="T40" i="20" s="1"/>
  <c r="V40" i="20" s="1"/>
  <c r="W40" i="20" s="1"/>
  <c r="N41" i="20"/>
  <c r="R41" i="20" s="1"/>
  <c r="S41" i="20" s="1"/>
  <c r="T41" i="20" s="1"/>
  <c r="V41" i="20" s="1"/>
  <c r="W41" i="20" s="1"/>
  <c r="N42" i="20"/>
  <c r="R42" i="20" s="1"/>
  <c r="S42" i="20" s="1"/>
  <c r="T42" i="20" s="1"/>
  <c r="V42" i="20" s="1"/>
  <c r="W42" i="20" s="1"/>
  <c r="O43" i="6"/>
  <c r="A7" i="21"/>
  <c r="E7" i="21" s="1"/>
  <c r="F7" i="21" s="1"/>
  <c r="G7" i="21" s="1"/>
  <c r="I7" i="21" s="1"/>
  <c r="J7" i="21" s="1"/>
  <c r="A9" i="21"/>
  <c r="E9" i="21" s="1"/>
  <c r="F9" i="21" s="1"/>
  <c r="G9" i="21" s="1"/>
  <c r="I9" i="21" s="1"/>
  <c r="J9" i="21" s="1"/>
  <c r="A8" i="21"/>
  <c r="E8" i="21" s="1"/>
  <c r="F8" i="21" s="1"/>
  <c r="G8" i="21" s="1"/>
  <c r="I8" i="21" s="1"/>
  <c r="J8" i="21" s="1"/>
  <c r="B45" i="21"/>
  <c r="A10" i="21"/>
  <c r="E10" i="21" s="1"/>
  <c r="F10" i="21" s="1"/>
  <c r="G10" i="21" s="1"/>
  <c r="I10" i="21" s="1"/>
  <c r="J10" i="21" s="1"/>
  <c r="A11" i="21"/>
  <c r="E11" i="21" s="1"/>
  <c r="F11" i="21" s="1"/>
  <c r="G11" i="21" s="1"/>
  <c r="I11" i="21" s="1"/>
  <c r="J11" i="21" s="1"/>
  <c r="A12" i="21"/>
  <c r="E12" i="21" s="1"/>
  <c r="F12" i="21" s="1"/>
  <c r="G12" i="21" s="1"/>
  <c r="I12" i="21" s="1"/>
  <c r="J12" i="21" s="1"/>
  <c r="A13" i="21"/>
  <c r="E13" i="21" s="1"/>
  <c r="F13" i="21" s="1"/>
  <c r="G13" i="21" s="1"/>
  <c r="I13" i="21" s="1"/>
  <c r="J13" i="21" s="1"/>
  <c r="A14" i="21"/>
  <c r="E14" i="21" s="1"/>
  <c r="F14" i="21" s="1"/>
  <c r="G14" i="21" s="1"/>
  <c r="I14" i="21" s="1"/>
  <c r="J14" i="21" s="1"/>
  <c r="A15" i="21"/>
  <c r="E15" i="21" s="1"/>
  <c r="F15" i="21" s="1"/>
  <c r="G15" i="21" s="1"/>
  <c r="I15" i="21" s="1"/>
  <c r="J15" i="21" s="1"/>
  <c r="A16" i="21"/>
  <c r="E16" i="21" s="1"/>
  <c r="F16" i="21" s="1"/>
  <c r="G16" i="21" s="1"/>
  <c r="I16" i="21" s="1"/>
  <c r="J16" i="21" s="1"/>
  <c r="A17" i="21"/>
  <c r="E17" i="21" s="1"/>
  <c r="F17" i="21" s="1"/>
  <c r="G17" i="21" s="1"/>
  <c r="I17" i="21" s="1"/>
  <c r="J17" i="21" s="1"/>
  <c r="A18" i="21"/>
  <c r="E18" i="21" s="1"/>
  <c r="F18" i="21" s="1"/>
  <c r="G18" i="21" s="1"/>
  <c r="I18" i="21" s="1"/>
  <c r="J18" i="21" s="1"/>
  <c r="A19" i="21"/>
  <c r="E19" i="21" s="1"/>
  <c r="F19" i="21" s="1"/>
  <c r="G19" i="21" s="1"/>
  <c r="I19" i="21" s="1"/>
  <c r="J19" i="21" s="1"/>
  <c r="A20" i="21"/>
  <c r="E20" i="21" s="1"/>
  <c r="F20" i="21" s="1"/>
  <c r="G20" i="21" s="1"/>
  <c r="I20" i="21" s="1"/>
  <c r="J20" i="21" s="1"/>
  <c r="A21" i="21"/>
  <c r="E21" i="21" s="1"/>
  <c r="F21" i="21" s="1"/>
  <c r="G21" i="21" s="1"/>
  <c r="I21" i="21" s="1"/>
  <c r="J21" i="21" s="1"/>
  <c r="A22" i="21"/>
  <c r="E22" i="21" s="1"/>
  <c r="F22" i="21" s="1"/>
  <c r="G22" i="21" s="1"/>
  <c r="I22" i="21" s="1"/>
  <c r="J22" i="21" s="1"/>
  <c r="A23" i="21"/>
  <c r="E23" i="21" s="1"/>
  <c r="F23" i="21" s="1"/>
  <c r="G23" i="21" s="1"/>
  <c r="I23" i="21" s="1"/>
  <c r="J23" i="21" s="1"/>
  <c r="A24" i="21"/>
  <c r="E24" i="21" s="1"/>
  <c r="F24" i="21" s="1"/>
  <c r="G24" i="21" s="1"/>
  <c r="I24" i="21" s="1"/>
  <c r="J24" i="21" s="1"/>
  <c r="A25" i="21"/>
  <c r="E25" i="21" s="1"/>
  <c r="F25" i="21" s="1"/>
  <c r="G25" i="21" s="1"/>
  <c r="I25" i="21" s="1"/>
  <c r="J25" i="21" s="1"/>
  <c r="A26" i="21"/>
  <c r="E26" i="21" s="1"/>
  <c r="F26" i="21" s="1"/>
  <c r="G26" i="21" s="1"/>
  <c r="I26" i="21" s="1"/>
  <c r="J26" i="21" s="1"/>
  <c r="A27" i="21"/>
  <c r="E27" i="21" s="1"/>
  <c r="F27" i="21" s="1"/>
  <c r="G27" i="21" s="1"/>
  <c r="I27" i="21" s="1"/>
  <c r="J27" i="21" s="1"/>
  <c r="A28" i="21"/>
  <c r="E28" i="21" s="1"/>
  <c r="F28" i="21" s="1"/>
  <c r="G28" i="21" s="1"/>
  <c r="I28" i="21" s="1"/>
  <c r="J28" i="21" s="1"/>
  <c r="A29" i="21"/>
  <c r="E29" i="21" s="1"/>
  <c r="F29" i="21" s="1"/>
  <c r="G29" i="21" s="1"/>
  <c r="I29" i="21" s="1"/>
  <c r="J29" i="21" s="1"/>
  <c r="A30" i="21"/>
  <c r="E30" i="21" s="1"/>
  <c r="F30" i="21" s="1"/>
  <c r="G30" i="21" s="1"/>
  <c r="I30" i="21" s="1"/>
  <c r="J30" i="21" s="1"/>
  <c r="A31" i="21"/>
  <c r="E31" i="21" s="1"/>
  <c r="F31" i="21" s="1"/>
  <c r="G31" i="21" s="1"/>
  <c r="I31" i="21" s="1"/>
  <c r="J31" i="21" s="1"/>
  <c r="A32" i="21"/>
  <c r="E32" i="21" s="1"/>
  <c r="F32" i="21" s="1"/>
  <c r="G32" i="21" s="1"/>
  <c r="I32" i="21" s="1"/>
  <c r="J32" i="21" s="1"/>
  <c r="A33" i="21"/>
  <c r="E33" i="21" s="1"/>
  <c r="F33" i="21" s="1"/>
  <c r="G33" i="21" s="1"/>
  <c r="I33" i="21" s="1"/>
  <c r="J33" i="21" s="1"/>
  <c r="A34" i="21"/>
  <c r="E34" i="21" s="1"/>
  <c r="F34" i="21" s="1"/>
  <c r="G34" i="21" s="1"/>
  <c r="I34" i="21" s="1"/>
  <c r="J34" i="21" s="1"/>
  <c r="A35" i="21"/>
  <c r="E35" i="21" s="1"/>
  <c r="F35" i="21" s="1"/>
  <c r="G35" i="21" s="1"/>
  <c r="I35" i="21" s="1"/>
  <c r="J35" i="21" s="1"/>
  <c r="A36" i="21"/>
  <c r="E36" i="21" s="1"/>
  <c r="F36" i="21" s="1"/>
  <c r="G36" i="21" s="1"/>
  <c r="I36" i="21" s="1"/>
  <c r="J36" i="21" s="1"/>
  <c r="A37" i="21"/>
  <c r="E37" i="21" s="1"/>
  <c r="F37" i="21" s="1"/>
  <c r="G37" i="21" s="1"/>
  <c r="I37" i="21" s="1"/>
  <c r="J37" i="21" s="1"/>
  <c r="A38" i="21"/>
  <c r="E38" i="21" s="1"/>
  <c r="F38" i="21" s="1"/>
  <c r="G38" i="21" s="1"/>
  <c r="I38" i="21" s="1"/>
  <c r="J38" i="21" s="1"/>
  <c r="A39" i="21"/>
  <c r="E39" i="21" s="1"/>
  <c r="F39" i="21" s="1"/>
  <c r="G39" i="21" s="1"/>
  <c r="I39" i="21" s="1"/>
  <c r="J39" i="21" s="1"/>
  <c r="A40" i="21"/>
  <c r="E40" i="21" s="1"/>
  <c r="F40" i="21" s="1"/>
  <c r="G40" i="21" s="1"/>
  <c r="I40" i="21" s="1"/>
  <c r="J40" i="21" s="1"/>
  <c r="A41" i="21"/>
  <c r="E41" i="21" s="1"/>
  <c r="F41" i="21" s="1"/>
  <c r="G41" i="21" s="1"/>
  <c r="I41" i="21" s="1"/>
  <c r="J41" i="21" s="1"/>
  <c r="A42" i="21"/>
  <c r="E42" i="21" s="1"/>
  <c r="F42" i="21" s="1"/>
  <c r="G42" i="21" s="1"/>
  <c r="I42" i="21" s="1"/>
  <c r="J42" i="21" s="1"/>
  <c r="O44" i="26"/>
  <c r="N43" i="26"/>
  <c r="R43" i="26" s="1"/>
  <c r="S43" i="26" s="1"/>
  <c r="T43" i="26" s="1"/>
  <c r="V43" i="26" s="1"/>
  <c r="W43" i="26" s="1"/>
  <c r="O44" i="4"/>
  <c r="N43" i="4"/>
  <c r="R43" i="4" s="1"/>
  <c r="S43" i="4" s="1"/>
  <c r="T43" i="4" s="1"/>
  <c r="V43" i="4" s="1"/>
  <c r="W43" i="4" s="1"/>
  <c r="A9" i="4"/>
  <c r="E9" i="4" s="1"/>
  <c r="F9" i="4" s="1"/>
  <c r="G9" i="4" s="1"/>
  <c r="I9" i="4" s="1"/>
  <c r="J9" i="4" s="1"/>
  <c r="B45" i="4"/>
  <c r="A7" i="4"/>
  <c r="E7" i="4" s="1"/>
  <c r="F7" i="4" s="1"/>
  <c r="G7" i="4" s="1"/>
  <c r="I7" i="4" s="1"/>
  <c r="J7" i="4" s="1"/>
  <c r="A10" i="4"/>
  <c r="E10" i="4" s="1"/>
  <c r="F10" i="4" s="1"/>
  <c r="G10" i="4" s="1"/>
  <c r="I10" i="4" s="1"/>
  <c r="J10" i="4" s="1"/>
  <c r="A8" i="4"/>
  <c r="E8" i="4" s="1"/>
  <c r="F8" i="4" s="1"/>
  <c r="G8" i="4" s="1"/>
  <c r="I8" i="4" s="1"/>
  <c r="J8" i="4" s="1"/>
  <c r="A11" i="4"/>
  <c r="E11" i="4" s="1"/>
  <c r="F11" i="4" s="1"/>
  <c r="G11" i="4" s="1"/>
  <c r="I11" i="4" s="1"/>
  <c r="J11" i="4" s="1"/>
  <c r="A12" i="4"/>
  <c r="E12" i="4" s="1"/>
  <c r="F12" i="4" s="1"/>
  <c r="G12" i="4" s="1"/>
  <c r="I12" i="4" s="1"/>
  <c r="J12" i="4" s="1"/>
  <c r="A13" i="4"/>
  <c r="E13" i="4" s="1"/>
  <c r="F13" i="4" s="1"/>
  <c r="G13" i="4" s="1"/>
  <c r="I13" i="4" s="1"/>
  <c r="J13" i="4" s="1"/>
  <c r="A14" i="4"/>
  <c r="E14" i="4" s="1"/>
  <c r="F14" i="4" s="1"/>
  <c r="G14" i="4" s="1"/>
  <c r="I14" i="4" s="1"/>
  <c r="J14" i="4" s="1"/>
  <c r="A15" i="4"/>
  <c r="E15" i="4" s="1"/>
  <c r="F15" i="4" s="1"/>
  <c r="G15" i="4" s="1"/>
  <c r="I15" i="4" s="1"/>
  <c r="J15" i="4" s="1"/>
  <c r="A16" i="4"/>
  <c r="E16" i="4" s="1"/>
  <c r="F16" i="4" s="1"/>
  <c r="G16" i="4" s="1"/>
  <c r="I16" i="4" s="1"/>
  <c r="J16" i="4" s="1"/>
  <c r="A17" i="4"/>
  <c r="E17" i="4" s="1"/>
  <c r="F17" i="4" s="1"/>
  <c r="G17" i="4" s="1"/>
  <c r="I17" i="4" s="1"/>
  <c r="J17" i="4" s="1"/>
  <c r="A18" i="4"/>
  <c r="E18" i="4" s="1"/>
  <c r="F18" i="4" s="1"/>
  <c r="G18" i="4" s="1"/>
  <c r="I18" i="4" s="1"/>
  <c r="J18" i="4" s="1"/>
  <c r="A19" i="4"/>
  <c r="E19" i="4" s="1"/>
  <c r="F19" i="4" s="1"/>
  <c r="G19" i="4" s="1"/>
  <c r="I19" i="4" s="1"/>
  <c r="J19" i="4" s="1"/>
  <c r="A20" i="4"/>
  <c r="E20" i="4" s="1"/>
  <c r="F20" i="4" s="1"/>
  <c r="G20" i="4" s="1"/>
  <c r="I20" i="4" s="1"/>
  <c r="J20" i="4" s="1"/>
  <c r="A21" i="4"/>
  <c r="E21" i="4" s="1"/>
  <c r="F21" i="4" s="1"/>
  <c r="G21" i="4" s="1"/>
  <c r="I21" i="4" s="1"/>
  <c r="J21" i="4" s="1"/>
  <c r="A22" i="4"/>
  <c r="E22" i="4" s="1"/>
  <c r="F22" i="4" s="1"/>
  <c r="G22" i="4" s="1"/>
  <c r="I22" i="4" s="1"/>
  <c r="J22" i="4" s="1"/>
  <c r="A23" i="4"/>
  <c r="E23" i="4" s="1"/>
  <c r="F23" i="4" s="1"/>
  <c r="G23" i="4" s="1"/>
  <c r="I23" i="4" s="1"/>
  <c r="J23" i="4" s="1"/>
  <c r="A24" i="4"/>
  <c r="E24" i="4" s="1"/>
  <c r="F24" i="4" s="1"/>
  <c r="G24" i="4" s="1"/>
  <c r="I24" i="4" s="1"/>
  <c r="J24" i="4" s="1"/>
  <c r="A25" i="4"/>
  <c r="E25" i="4" s="1"/>
  <c r="F25" i="4" s="1"/>
  <c r="G25" i="4" s="1"/>
  <c r="I25" i="4" s="1"/>
  <c r="J25" i="4" s="1"/>
  <c r="A26" i="4"/>
  <c r="E26" i="4" s="1"/>
  <c r="F26" i="4" s="1"/>
  <c r="G26" i="4" s="1"/>
  <c r="I26" i="4" s="1"/>
  <c r="J26" i="4" s="1"/>
  <c r="A27" i="4"/>
  <c r="E27" i="4" s="1"/>
  <c r="F27" i="4" s="1"/>
  <c r="G27" i="4" s="1"/>
  <c r="I27" i="4" s="1"/>
  <c r="J27" i="4" s="1"/>
  <c r="A28" i="4"/>
  <c r="E28" i="4" s="1"/>
  <c r="F28" i="4" s="1"/>
  <c r="G28" i="4" s="1"/>
  <c r="I28" i="4" s="1"/>
  <c r="J28" i="4" s="1"/>
  <c r="A29" i="4"/>
  <c r="E29" i="4" s="1"/>
  <c r="F29" i="4" s="1"/>
  <c r="G29" i="4" s="1"/>
  <c r="I29" i="4" s="1"/>
  <c r="J29" i="4" s="1"/>
  <c r="A30" i="4"/>
  <c r="E30" i="4" s="1"/>
  <c r="F30" i="4" s="1"/>
  <c r="G30" i="4" s="1"/>
  <c r="I30" i="4" s="1"/>
  <c r="J30" i="4" s="1"/>
  <c r="A31" i="4"/>
  <c r="E31" i="4" s="1"/>
  <c r="F31" i="4" s="1"/>
  <c r="G31" i="4" s="1"/>
  <c r="I31" i="4" s="1"/>
  <c r="J31" i="4" s="1"/>
  <c r="A32" i="4"/>
  <c r="E32" i="4" s="1"/>
  <c r="F32" i="4" s="1"/>
  <c r="G32" i="4" s="1"/>
  <c r="I32" i="4" s="1"/>
  <c r="J32" i="4" s="1"/>
  <c r="A33" i="4"/>
  <c r="E33" i="4" s="1"/>
  <c r="F33" i="4" s="1"/>
  <c r="G33" i="4" s="1"/>
  <c r="I33" i="4" s="1"/>
  <c r="J33" i="4" s="1"/>
  <c r="A34" i="4"/>
  <c r="E34" i="4" s="1"/>
  <c r="F34" i="4" s="1"/>
  <c r="G34" i="4" s="1"/>
  <c r="I34" i="4" s="1"/>
  <c r="J34" i="4" s="1"/>
  <c r="A35" i="4"/>
  <c r="E35" i="4" s="1"/>
  <c r="F35" i="4" s="1"/>
  <c r="G35" i="4" s="1"/>
  <c r="I35" i="4" s="1"/>
  <c r="J35" i="4" s="1"/>
  <c r="A36" i="4"/>
  <c r="E36" i="4" s="1"/>
  <c r="F36" i="4" s="1"/>
  <c r="G36" i="4" s="1"/>
  <c r="I36" i="4" s="1"/>
  <c r="J36" i="4" s="1"/>
  <c r="A37" i="4"/>
  <c r="E37" i="4" s="1"/>
  <c r="F37" i="4" s="1"/>
  <c r="G37" i="4" s="1"/>
  <c r="I37" i="4" s="1"/>
  <c r="J37" i="4" s="1"/>
  <c r="A38" i="4"/>
  <c r="E38" i="4" s="1"/>
  <c r="F38" i="4" s="1"/>
  <c r="G38" i="4" s="1"/>
  <c r="I38" i="4" s="1"/>
  <c r="J38" i="4" s="1"/>
  <c r="A39" i="4"/>
  <c r="E39" i="4" s="1"/>
  <c r="F39" i="4" s="1"/>
  <c r="G39" i="4" s="1"/>
  <c r="I39" i="4" s="1"/>
  <c r="J39" i="4" s="1"/>
  <c r="A40" i="4"/>
  <c r="E40" i="4" s="1"/>
  <c r="F40" i="4" s="1"/>
  <c r="G40" i="4" s="1"/>
  <c r="I40" i="4" s="1"/>
  <c r="J40" i="4" s="1"/>
  <c r="A41" i="4"/>
  <c r="E41" i="4" s="1"/>
  <c r="F41" i="4" s="1"/>
  <c r="G41" i="4" s="1"/>
  <c r="I41" i="4" s="1"/>
  <c r="J41" i="4" s="1"/>
  <c r="A42" i="4"/>
  <c r="E42" i="4" s="1"/>
  <c r="F42" i="4" s="1"/>
  <c r="G42" i="4" s="1"/>
  <c r="I42" i="4" s="1"/>
  <c r="J42" i="4" s="1"/>
  <c r="O45" i="12"/>
  <c r="N7" i="12"/>
  <c r="R7" i="12" s="1"/>
  <c r="S7" i="12" s="1"/>
  <c r="T7" i="12" s="1"/>
  <c r="V7" i="12" s="1"/>
  <c r="W7" i="12" s="1"/>
  <c r="N8" i="12"/>
  <c r="R8" i="12" s="1"/>
  <c r="S8" i="12" s="1"/>
  <c r="T8" i="12" s="1"/>
  <c r="V8" i="12" s="1"/>
  <c r="W8" i="12" s="1"/>
  <c r="N9" i="12"/>
  <c r="R9" i="12" s="1"/>
  <c r="S9" i="12" s="1"/>
  <c r="T9" i="12" s="1"/>
  <c r="V9" i="12" s="1"/>
  <c r="W9" i="12" s="1"/>
  <c r="N10" i="12"/>
  <c r="R10" i="12" s="1"/>
  <c r="S10" i="12" s="1"/>
  <c r="T10" i="12" s="1"/>
  <c r="V10" i="12" s="1"/>
  <c r="W10" i="12" s="1"/>
  <c r="N11" i="12"/>
  <c r="R11" i="12" s="1"/>
  <c r="S11" i="12" s="1"/>
  <c r="T11" i="12" s="1"/>
  <c r="V11" i="12" s="1"/>
  <c r="W11" i="12" s="1"/>
  <c r="N12" i="12"/>
  <c r="R12" i="12" s="1"/>
  <c r="S12" i="12" s="1"/>
  <c r="T12" i="12" s="1"/>
  <c r="V12" i="12" s="1"/>
  <c r="W12" i="12" s="1"/>
  <c r="N13" i="12"/>
  <c r="R13" i="12" s="1"/>
  <c r="S13" i="12" s="1"/>
  <c r="T13" i="12" s="1"/>
  <c r="V13" i="12" s="1"/>
  <c r="W13" i="12" s="1"/>
  <c r="N14" i="12"/>
  <c r="R14" i="12" s="1"/>
  <c r="S14" i="12" s="1"/>
  <c r="T14" i="12" s="1"/>
  <c r="V14" i="12" s="1"/>
  <c r="W14" i="12" s="1"/>
  <c r="N15" i="12"/>
  <c r="R15" i="12" s="1"/>
  <c r="S15" i="12" s="1"/>
  <c r="T15" i="12" s="1"/>
  <c r="V15" i="12" s="1"/>
  <c r="W15" i="12" s="1"/>
  <c r="N16" i="12"/>
  <c r="R16" i="12" s="1"/>
  <c r="S16" i="12" s="1"/>
  <c r="T16" i="12" s="1"/>
  <c r="V16" i="12" s="1"/>
  <c r="W16" i="12" s="1"/>
  <c r="N17" i="12"/>
  <c r="R17" i="12" s="1"/>
  <c r="S17" i="12" s="1"/>
  <c r="T17" i="12" s="1"/>
  <c r="V17" i="12" s="1"/>
  <c r="W17" i="12" s="1"/>
  <c r="N18" i="12"/>
  <c r="R18" i="12" s="1"/>
  <c r="S18" i="12" s="1"/>
  <c r="T18" i="12" s="1"/>
  <c r="V18" i="12" s="1"/>
  <c r="W18" i="12" s="1"/>
  <c r="N19" i="12"/>
  <c r="R19" i="12" s="1"/>
  <c r="S19" i="12" s="1"/>
  <c r="T19" i="12" s="1"/>
  <c r="V19" i="12" s="1"/>
  <c r="W19" i="12" s="1"/>
  <c r="N20" i="12"/>
  <c r="R20" i="12" s="1"/>
  <c r="S20" i="12" s="1"/>
  <c r="T20" i="12" s="1"/>
  <c r="V20" i="12" s="1"/>
  <c r="W20" i="12" s="1"/>
  <c r="N21" i="12"/>
  <c r="R21" i="12" s="1"/>
  <c r="S21" i="12" s="1"/>
  <c r="T21" i="12" s="1"/>
  <c r="V21" i="12" s="1"/>
  <c r="W21" i="12" s="1"/>
  <c r="N22" i="12"/>
  <c r="R22" i="12" s="1"/>
  <c r="S22" i="12" s="1"/>
  <c r="T22" i="12" s="1"/>
  <c r="V22" i="12" s="1"/>
  <c r="W22" i="12" s="1"/>
  <c r="N23" i="12"/>
  <c r="R23" i="12" s="1"/>
  <c r="S23" i="12" s="1"/>
  <c r="T23" i="12" s="1"/>
  <c r="V23" i="12" s="1"/>
  <c r="W23" i="12" s="1"/>
  <c r="N24" i="12"/>
  <c r="R24" i="12" s="1"/>
  <c r="S24" i="12" s="1"/>
  <c r="T24" i="12" s="1"/>
  <c r="V24" i="12" s="1"/>
  <c r="W24" i="12" s="1"/>
  <c r="N25" i="12"/>
  <c r="R25" i="12" s="1"/>
  <c r="S25" i="12" s="1"/>
  <c r="T25" i="12" s="1"/>
  <c r="V25" i="12" s="1"/>
  <c r="W25" i="12" s="1"/>
  <c r="N26" i="12"/>
  <c r="R26" i="12" s="1"/>
  <c r="S26" i="12" s="1"/>
  <c r="T26" i="12" s="1"/>
  <c r="V26" i="12" s="1"/>
  <c r="W26" i="12" s="1"/>
  <c r="N27" i="12"/>
  <c r="R27" i="12" s="1"/>
  <c r="S27" i="12" s="1"/>
  <c r="T27" i="12" s="1"/>
  <c r="V27" i="12" s="1"/>
  <c r="W27" i="12" s="1"/>
  <c r="N28" i="12"/>
  <c r="R28" i="12" s="1"/>
  <c r="S28" i="12" s="1"/>
  <c r="T28" i="12" s="1"/>
  <c r="V28" i="12" s="1"/>
  <c r="W28" i="12" s="1"/>
  <c r="N29" i="12"/>
  <c r="R29" i="12" s="1"/>
  <c r="S29" i="12" s="1"/>
  <c r="T29" i="12" s="1"/>
  <c r="V29" i="12" s="1"/>
  <c r="W29" i="12" s="1"/>
  <c r="N30" i="12"/>
  <c r="R30" i="12" s="1"/>
  <c r="S30" i="12" s="1"/>
  <c r="T30" i="12" s="1"/>
  <c r="V30" i="12" s="1"/>
  <c r="W30" i="12" s="1"/>
  <c r="N31" i="12"/>
  <c r="R31" i="12" s="1"/>
  <c r="S31" i="12" s="1"/>
  <c r="T31" i="12" s="1"/>
  <c r="V31" i="12" s="1"/>
  <c r="W31" i="12" s="1"/>
  <c r="N32" i="12"/>
  <c r="R32" i="12" s="1"/>
  <c r="S32" i="12" s="1"/>
  <c r="T32" i="12" s="1"/>
  <c r="V32" i="12" s="1"/>
  <c r="W32" i="12" s="1"/>
  <c r="N33" i="12"/>
  <c r="R33" i="12" s="1"/>
  <c r="S33" i="12" s="1"/>
  <c r="T33" i="12" s="1"/>
  <c r="V33" i="12" s="1"/>
  <c r="W33" i="12" s="1"/>
  <c r="N34" i="12"/>
  <c r="R34" i="12" s="1"/>
  <c r="S34" i="12" s="1"/>
  <c r="T34" i="12" s="1"/>
  <c r="V34" i="12" s="1"/>
  <c r="W34" i="12" s="1"/>
  <c r="N35" i="12"/>
  <c r="R35" i="12" s="1"/>
  <c r="S35" i="12" s="1"/>
  <c r="T35" i="12" s="1"/>
  <c r="V35" i="12" s="1"/>
  <c r="W35" i="12" s="1"/>
  <c r="N36" i="12"/>
  <c r="R36" i="12" s="1"/>
  <c r="S36" i="12" s="1"/>
  <c r="T36" i="12" s="1"/>
  <c r="V36" i="12" s="1"/>
  <c r="W36" i="12" s="1"/>
  <c r="N37" i="12"/>
  <c r="R37" i="12" s="1"/>
  <c r="S37" i="12" s="1"/>
  <c r="T37" i="12" s="1"/>
  <c r="V37" i="12" s="1"/>
  <c r="W37" i="12" s="1"/>
  <c r="N38" i="12"/>
  <c r="R38" i="12" s="1"/>
  <c r="S38" i="12" s="1"/>
  <c r="T38" i="12" s="1"/>
  <c r="V38" i="12" s="1"/>
  <c r="W38" i="12" s="1"/>
  <c r="N39" i="12"/>
  <c r="R39" i="12" s="1"/>
  <c r="S39" i="12" s="1"/>
  <c r="T39" i="12" s="1"/>
  <c r="V39" i="12" s="1"/>
  <c r="W39" i="12" s="1"/>
  <c r="N40" i="12"/>
  <c r="R40" i="12" s="1"/>
  <c r="S40" i="12" s="1"/>
  <c r="T40" i="12" s="1"/>
  <c r="V40" i="12" s="1"/>
  <c r="W40" i="12" s="1"/>
  <c r="N41" i="12"/>
  <c r="R41" i="12" s="1"/>
  <c r="S41" i="12" s="1"/>
  <c r="T41" i="12" s="1"/>
  <c r="V41" i="12" s="1"/>
  <c r="W41" i="12" s="1"/>
  <c r="N42" i="12"/>
  <c r="R42" i="12" s="1"/>
  <c r="S42" i="12" s="1"/>
  <c r="T42" i="12" s="1"/>
  <c r="V42" i="12" s="1"/>
  <c r="W42" i="12" s="1"/>
  <c r="B42" i="14"/>
  <c r="B44" i="16"/>
  <c r="A43" i="16"/>
  <c r="E43" i="16" s="1"/>
  <c r="F43" i="16" s="1"/>
  <c r="G43" i="16" s="1"/>
  <c r="I43" i="16" s="1"/>
  <c r="J43" i="16" s="1"/>
  <c r="O43" i="27"/>
  <c r="B44" i="20"/>
  <c r="A43" i="20"/>
  <c r="E43" i="20" s="1"/>
  <c r="F43" i="20" s="1"/>
  <c r="G43" i="20" s="1"/>
  <c r="I43" i="20" s="1"/>
  <c r="J43" i="20" s="1"/>
  <c r="O42" i="14"/>
  <c r="O48" i="8"/>
  <c r="N43" i="20"/>
  <c r="R43" i="20" s="1"/>
  <c r="S43" i="20" s="1"/>
  <c r="T43" i="20" s="1"/>
  <c r="V43" i="20" s="1"/>
  <c r="W43" i="20" s="1"/>
  <c r="B43" i="18"/>
  <c r="B42" i="26"/>
  <c r="O44" i="22"/>
  <c r="N43" i="22"/>
  <c r="R43" i="22" s="1"/>
  <c r="S43" i="22" s="1"/>
  <c r="T43" i="22" s="1"/>
  <c r="V43" i="22" s="1"/>
  <c r="W43" i="22" s="1"/>
  <c r="B44" i="27"/>
  <c r="A43" i="27" s="1"/>
  <c r="E43" i="27" s="1"/>
  <c r="F43" i="27" s="1"/>
  <c r="G43" i="27" s="1"/>
  <c r="I43" i="27" s="1"/>
  <c r="J43" i="27" s="1"/>
  <c r="B42" i="9"/>
  <c r="O44" i="15"/>
  <c r="B44" i="6"/>
  <c r="A43" i="6"/>
  <c r="E43" i="6" s="1"/>
  <c r="F43" i="6" s="1"/>
  <c r="G43" i="6" s="1"/>
  <c r="I43" i="6" s="1"/>
  <c r="J43" i="6" s="1"/>
  <c r="B42" i="8"/>
  <c r="B44" i="10" l="1"/>
  <c r="A43" i="10"/>
  <c r="E43" i="10" s="1"/>
  <c r="F43" i="10" s="1"/>
  <c r="G43" i="10" s="1"/>
  <c r="I43" i="10" s="1"/>
  <c r="J43" i="10" s="1"/>
  <c r="B43" i="12"/>
  <c r="O44" i="27"/>
  <c r="N43" i="27"/>
  <c r="R43" i="27" s="1"/>
  <c r="S43" i="27" s="1"/>
  <c r="T43" i="27" s="1"/>
  <c r="V43" i="27" s="1"/>
  <c r="W43" i="27" s="1"/>
  <c r="O45" i="28"/>
  <c r="N7" i="28"/>
  <c r="R7" i="28" s="1"/>
  <c r="S7" i="28" s="1"/>
  <c r="T7" i="28" s="1"/>
  <c r="V7" i="28" s="1"/>
  <c r="W7" i="28" s="1"/>
  <c r="N8" i="28"/>
  <c r="R8" i="28" s="1"/>
  <c r="S8" i="28" s="1"/>
  <c r="T8" i="28" s="1"/>
  <c r="V8" i="28" s="1"/>
  <c r="W8" i="28" s="1"/>
  <c r="N9" i="28"/>
  <c r="R9" i="28" s="1"/>
  <c r="S9" i="28" s="1"/>
  <c r="T9" i="28" s="1"/>
  <c r="V9" i="28" s="1"/>
  <c r="W9" i="28" s="1"/>
  <c r="N10" i="28"/>
  <c r="R10" i="28" s="1"/>
  <c r="S10" i="28" s="1"/>
  <c r="T10" i="28" s="1"/>
  <c r="V10" i="28" s="1"/>
  <c r="W10" i="28" s="1"/>
  <c r="N11" i="28"/>
  <c r="R11" i="28" s="1"/>
  <c r="S11" i="28" s="1"/>
  <c r="T11" i="28" s="1"/>
  <c r="V11" i="28" s="1"/>
  <c r="W11" i="28" s="1"/>
  <c r="N12" i="28"/>
  <c r="R12" i="28" s="1"/>
  <c r="S12" i="28" s="1"/>
  <c r="T12" i="28" s="1"/>
  <c r="V12" i="28" s="1"/>
  <c r="W12" i="28" s="1"/>
  <c r="N13" i="28"/>
  <c r="R13" i="28" s="1"/>
  <c r="S13" i="28" s="1"/>
  <c r="T13" i="28" s="1"/>
  <c r="V13" i="28" s="1"/>
  <c r="W13" i="28" s="1"/>
  <c r="N14" i="28"/>
  <c r="R14" i="28" s="1"/>
  <c r="S14" i="28" s="1"/>
  <c r="T14" i="28" s="1"/>
  <c r="V14" i="28" s="1"/>
  <c r="W14" i="28" s="1"/>
  <c r="N15" i="28"/>
  <c r="R15" i="28" s="1"/>
  <c r="S15" i="28" s="1"/>
  <c r="T15" i="28" s="1"/>
  <c r="V15" i="28" s="1"/>
  <c r="W15" i="28" s="1"/>
  <c r="N16" i="28"/>
  <c r="R16" i="28" s="1"/>
  <c r="S16" i="28" s="1"/>
  <c r="T16" i="28" s="1"/>
  <c r="V16" i="28" s="1"/>
  <c r="W16" i="28" s="1"/>
  <c r="N17" i="28"/>
  <c r="R17" i="28" s="1"/>
  <c r="S17" i="28" s="1"/>
  <c r="T17" i="28" s="1"/>
  <c r="V17" i="28" s="1"/>
  <c r="W17" i="28" s="1"/>
  <c r="N18" i="28"/>
  <c r="R18" i="28" s="1"/>
  <c r="S18" i="28" s="1"/>
  <c r="T18" i="28" s="1"/>
  <c r="V18" i="28" s="1"/>
  <c r="W18" i="28" s="1"/>
  <c r="N19" i="28"/>
  <c r="R19" i="28" s="1"/>
  <c r="S19" i="28" s="1"/>
  <c r="T19" i="28" s="1"/>
  <c r="V19" i="28" s="1"/>
  <c r="W19" i="28" s="1"/>
  <c r="N20" i="28"/>
  <c r="R20" i="28" s="1"/>
  <c r="S20" i="28" s="1"/>
  <c r="T20" i="28" s="1"/>
  <c r="V20" i="28" s="1"/>
  <c r="W20" i="28" s="1"/>
  <c r="N21" i="28"/>
  <c r="R21" i="28" s="1"/>
  <c r="S21" i="28" s="1"/>
  <c r="T21" i="28" s="1"/>
  <c r="V21" i="28" s="1"/>
  <c r="W21" i="28" s="1"/>
  <c r="N22" i="28"/>
  <c r="R22" i="28" s="1"/>
  <c r="S22" i="28" s="1"/>
  <c r="T22" i="28" s="1"/>
  <c r="V22" i="28" s="1"/>
  <c r="W22" i="28" s="1"/>
  <c r="N23" i="28"/>
  <c r="R23" i="28" s="1"/>
  <c r="S23" i="28" s="1"/>
  <c r="T23" i="28" s="1"/>
  <c r="V23" i="28" s="1"/>
  <c r="W23" i="28" s="1"/>
  <c r="N24" i="28"/>
  <c r="R24" i="28" s="1"/>
  <c r="S24" i="28" s="1"/>
  <c r="T24" i="28" s="1"/>
  <c r="V24" i="28" s="1"/>
  <c r="W24" i="28" s="1"/>
  <c r="N25" i="28"/>
  <c r="R25" i="28" s="1"/>
  <c r="S25" i="28" s="1"/>
  <c r="T25" i="28" s="1"/>
  <c r="V25" i="28" s="1"/>
  <c r="W25" i="28" s="1"/>
  <c r="N26" i="28"/>
  <c r="R26" i="28" s="1"/>
  <c r="S26" i="28" s="1"/>
  <c r="T26" i="28" s="1"/>
  <c r="V26" i="28" s="1"/>
  <c r="W26" i="28" s="1"/>
  <c r="N27" i="28"/>
  <c r="R27" i="28" s="1"/>
  <c r="S27" i="28" s="1"/>
  <c r="T27" i="28" s="1"/>
  <c r="V27" i="28" s="1"/>
  <c r="W27" i="28" s="1"/>
  <c r="N28" i="28"/>
  <c r="R28" i="28" s="1"/>
  <c r="S28" i="28" s="1"/>
  <c r="T28" i="28" s="1"/>
  <c r="V28" i="28" s="1"/>
  <c r="W28" i="28" s="1"/>
  <c r="N29" i="28"/>
  <c r="R29" i="28" s="1"/>
  <c r="S29" i="28" s="1"/>
  <c r="T29" i="28" s="1"/>
  <c r="V29" i="28" s="1"/>
  <c r="W29" i="28" s="1"/>
  <c r="N30" i="28"/>
  <c r="R30" i="28" s="1"/>
  <c r="S30" i="28" s="1"/>
  <c r="T30" i="28" s="1"/>
  <c r="V30" i="28" s="1"/>
  <c r="W30" i="28" s="1"/>
  <c r="N31" i="28"/>
  <c r="R31" i="28" s="1"/>
  <c r="S31" i="28" s="1"/>
  <c r="T31" i="28" s="1"/>
  <c r="V31" i="28" s="1"/>
  <c r="W31" i="28" s="1"/>
  <c r="N32" i="28"/>
  <c r="R32" i="28" s="1"/>
  <c r="S32" i="28" s="1"/>
  <c r="T32" i="28" s="1"/>
  <c r="V32" i="28" s="1"/>
  <c r="W32" i="28" s="1"/>
  <c r="N33" i="28"/>
  <c r="R33" i="28" s="1"/>
  <c r="S33" i="28" s="1"/>
  <c r="T33" i="28" s="1"/>
  <c r="V33" i="28" s="1"/>
  <c r="W33" i="28" s="1"/>
  <c r="N34" i="28"/>
  <c r="R34" i="28" s="1"/>
  <c r="S34" i="28" s="1"/>
  <c r="T34" i="28" s="1"/>
  <c r="V34" i="28" s="1"/>
  <c r="W34" i="28" s="1"/>
  <c r="N35" i="28"/>
  <c r="R35" i="28" s="1"/>
  <c r="S35" i="28" s="1"/>
  <c r="T35" i="28" s="1"/>
  <c r="V35" i="28" s="1"/>
  <c r="W35" i="28" s="1"/>
  <c r="N36" i="28"/>
  <c r="R36" i="28" s="1"/>
  <c r="S36" i="28" s="1"/>
  <c r="T36" i="28" s="1"/>
  <c r="V36" i="28" s="1"/>
  <c r="W36" i="28" s="1"/>
  <c r="N37" i="28"/>
  <c r="R37" i="28" s="1"/>
  <c r="S37" i="28" s="1"/>
  <c r="T37" i="28" s="1"/>
  <c r="V37" i="28" s="1"/>
  <c r="W37" i="28" s="1"/>
  <c r="N38" i="28"/>
  <c r="R38" i="28" s="1"/>
  <c r="S38" i="28" s="1"/>
  <c r="T38" i="28" s="1"/>
  <c r="V38" i="28" s="1"/>
  <c r="W38" i="28" s="1"/>
  <c r="N39" i="28"/>
  <c r="R39" i="28" s="1"/>
  <c r="S39" i="28" s="1"/>
  <c r="T39" i="28" s="1"/>
  <c r="V39" i="28" s="1"/>
  <c r="W39" i="28" s="1"/>
  <c r="N40" i="28"/>
  <c r="R40" i="28" s="1"/>
  <c r="S40" i="28" s="1"/>
  <c r="T40" i="28" s="1"/>
  <c r="V40" i="28" s="1"/>
  <c r="W40" i="28" s="1"/>
  <c r="N41" i="28"/>
  <c r="R41" i="28" s="1"/>
  <c r="S41" i="28" s="1"/>
  <c r="T41" i="28" s="1"/>
  <c r="V41" i="28" s="1"/>
  <c r="W41" i="28" s="1"/>
  <c r="N42" i="28"/>
  <c r="R42" i="28" s="1"/>
  <c r="S42" i="28" s="1"/>
  <c r="T42" i="28" s="1"/>
  <c r="V42" i="28" s="1"/>
  <c r="W42" i="28" s="1"/>
  <c r="O45" i="15"/>
  <c r="N7" i="15"/>
  <c r="R7" i="15" s="1"/>
  <c r="S7" i="15" s="1"/>
  <c r="T7" i="15" s="1"/>
  <c r="V7" i="15" s="1"/>
  <c r="W7" i="15" s="1"/>
  <c r="N8" i="15"/>
  <c r="R8" i="15" s="1"/>
  <c r="S8" i="15" s="1"/>
  <c r="T8" i="15" s="1"/>
  <c r="V8" i="15" s="1"/>
  <c r="W8" i="15" s="1"/>
  <c r="N9" i="15"/>
  <c r="R9" i="15" s="1"/>
  <c r="S9" i="15" s="1"/>
  <c r="T9" i="15" s="1"/>
  <c r="V9" i="15" s="1"/>
  <c r="W9" i="15" s="1"/>
  <c r="N10" i="15"/>
  <c r="R10" i="15" s="1"/>
  <c r="S10" i="15" s="1"/>
  <c r="T10" i="15" s="1"/>
  <c r="V10" i="15" s="1"/>
  <c r="W10" i="15" s="1"/>
  <c r="N11" i="15"/>
  <c r="R11" i="15" s="1"/>
  <c r="S11" i="15" s="1"/>
  <c r="T11" i="15" s="1"/>
  <c r="V11" i="15" s="1"/>
  <c r="W11" i="15" s="1"/>
  <c r="N12" i="15"/>
  <c r="R12" i="15" s="1"/>
  <c r="S12" i="15" s="1"/>
  <c r="T12" i="15" s="1"/>
  <c r="V12" i="15" s="1"/>
  <c r="W12" i="15" s="1"/>
  <c r="N13" i="15"/>
  <c r="R13" i="15" s="1"/>
  <c r="S13" i="15" s="1"/>
  <c r="T13" i="15" s="1"/>
  <c r="V13" i="15" s="1"/>
  <c r="W13" i="15" s="1"/>
  <c r="N14" i="15"/>
  <c r="R14" i="15" s="1"/>
  <c r="S14" i="15" s="1"/>
  <c r="T14" i="15" s="1"/>
  <c r="V14" i="15" s="1"/>
  <c r="W14" i="15" s="1"/>
  <c r="N15" i="15"/>
  <c r="R15" i="15" s="1"/>
  <c r="S15" i="15" s="1"/>
  <c r="T15" i="15" s="1"/>
  <c r="V15" i="15" s="1"/>
  <c r="W15" i="15" s="1"/>
  <c r="N16" i="15"/>
  <c r="R16" i="15" s="1"/>
  <c r="S16" i="15" s="1"/>
  <c r="T16" i="15" s="1"/>
  <c r="V16" i="15" s="1"/>
  <c r="W16" i="15" s="1"/>
  <c r="N17" i="15"/>
  <c r="R17" i="15" s="1"/>
  <c r="S17" i="15" s="1"/>
  <c r="T17" i="15" s="1"/>
  <c r="V17" i="15" s="1"/>
  <c r="W17" i="15" s="1"/>
  <c r="N18" i="15"/>
  <c r="R18" i="15" s="1"/>
  <c r="S18" i="15" s="1"/>
  <c r="T18" i="15" s="1"/>
  <c r="V18" i="15" s="1"/>
  <c r="W18" i="15" s="1"/>
  <c r="N19" i="15"/>
  <c r="R19" i="15" s="1"/>
  <c r="S19" i="15" s="1"/>
  <c r="T19" i="15" s="1"/>
  <c r="V19" i="15" s="1"/>
  <c r="W19" i="15" s="1"/>
  <c r="N20" i="15"/>
  <c r="R20" i="15" s="1"/>
  <c r="S20" i="15" s="1"/>
  <c r="T20" i="15" s="1"/>
  <c r="V20" i="15" s="1"/>
  <c r="W20" i="15" s="1"/>
  <c r="N21" i="15"/>
  <c r="R21" i="15" s="1"/>
  <c r="S21" i="15" s="1"/>
  <c r="T21" i="15" s="1"/>
  <c r="V21" i="15" s="1"/>
  <c r="W21" i="15" s="1"/>
  <c r="N22" i="15"/>
  <c r="R22" i="15" s="1"/>
  <c r="S22" i="15" s="1"/>
  <c r="T22" i="15" s="1"/>
  <c r="V22" i="15" s="1"/>
  <c r="W22" i="15" s="1"/>
  <c r="N23" i="15"/>
  <c r="R23" i="15" s="1"/>
  <c r="S23" i="15" s="1"/>
  <c r="T23" i="15" s="1"/>
  <c r="V23" i="15" s="1"/>
  <c r="W23" i="15" s="1"/>
  <c r="N24" i="15"/>
  <c r="R24" i="15" s="1"/>
  <c r="S24" i="15" s="1"/>
  <c r="T24" i="15" s="1"/>
  <c r="V24" i="15" s="1"/>
  <c r="W24" i="15" s="1"/>
  <c r="N25" i="15"/>
  <c r="R25" i="15" s="1"/>
  <c r="S25" i="15" s="1"/>
  <c r="T25" i="15" s="1"/>
  <c r="V25" i="15" s="1"/>
  <c r="W25" i="15" s="1"/>
  <c r="N26" i="15"/>
  <c r="R26" i="15" s="1"/>
  <c r="S26" i="15" s="1"/>
  <c r="T26" i="15" s="1"/>
  <c r="V26" i="15" s="1"/>
  <c r="W26" i="15" s="1"/>
  <c r="N27" i="15"/>
  <c r="R27" i="15" s="1"/>
  <c r="S27" i="15" s="1"/>
  <c r="T27" i="15" s="1"/>
  <c r="V27" i="15" s="1"/>
  <c r="W27" i="15" s="1"/>
  <c r="N28" i="15"/>
  <c r="R28" i="15" s="1"/>
  <c r="S28" i="15" s="1"/>
  <c r="T28" i="15" s="1"/>
  <c r="V28" i="15" s="1"/>
  <c r="W28" i="15" s="1"/>
  <c r="N29" i="15"/>
  <c r="R29" i="15" s="1"/>
  <c r="S29" i="15" s="1"/>
  <c r="T29" i="15" s="1"/>
  <c r="V29" i="15" s="1"/>
  <c r="W29" i="15" s="1"/>
  <c r="N30" i="15"/>
  <c r="R30" i="15" s="1"/>
  <c r="S30" i="15" s="1"/>
  <c r="T30" i="15" s="1"/>
  <c r="V30" i="15" s="1"/>
  <c r="W30" i="15" s="1"/>
  <c r="N31" i="15"/>
  <c r="R31" i="15" s="1"/>
  <c r="S31" i="15" s="1"/>
  <c r="T31" i="15" s="1"/>
  <c r="V31" i="15" s="1"/>
  <c r="W31" i="15" s="1"/>
  <c r="N32" i="15"/>
  <c r="R32" i="15" s="1"/>
  <c r="S32" i="15" s="1"/>
  <c r="T32" i="15" s="1"/>
  <c r="V32" i="15" s="1"/>
  <c r="W32" i="15" s="1"/>
  <c r="N33" i="15"/>
  <c r="R33" i="15" s="1"/>
  <c r="S33" i="15" s="1"/>
  <c r="T33" i="15" s="1"/>
  <c r="V33" i="15" s="1"/>
  <c r="W33" i="15" s="1"/>
  <c r="N34" i="15"/>
  <c r="R34" i="15" s="1"/>
  <c r="S34" i="15" s="1"/>
  <c r="T34" i="15" s="1"/>
  <c r="V34" i="15" s="1"/>
  <c r="W34" i="15" s="1"/>
  <c r="N35" i="15"/>
  <c r="R35" i="15" s="1"/>
  <c r="S35" i="15" s="1"/>
  <c r="T35" i="15" s="1"/>
  <c r="V35" i="15" s="1"/>
  <c r="W35" i="15" s="1"/>
  <c r="N36" i="15"/>
  <c r="R36" i="15" s="1"/>
  <c r="S36" i="15" s="1"/>
  <c r="T36" i="15" s="1"/>
  <c r="V36" i="15" s="1"/>
  <c r="W36" i="15" s="1"/>
  <c r="N37" i="15"/>
  <c r="R37" i="15" s="1"/>
  <c r="S37" i="15" s="1"/>
  <c r="T37" i="15" s="1"/>
  <c r="V37" i="15" s="1"/>
  <c r="W37" i="15" s="1"/>
  <c r="N38" i="15"/>
  <c r="R38" i="15" s="1"/>
  <c r="S38" i="15" s="1"/>
  <c r="T38" i="15" s="1"/>
  <c r="V38" i="15" s="1"/>
  <c r="W38" i="15" s="1"/>
  <c r="N39" i="15"/>
  <c r="R39" i="15" s="1"/>
  <c r="S39" i="15" s="1"/>
  <c r="T39" i="15" s="1"/>
  <c r="V39" i="15" s="1"/>
  <c r="W39" i="15" s="1"/>
  <c r="N40" i="15"/>
  <c r="R40" i="15" s="1"/>
  <c r="S40" i="15" s="1"/>
  <c r="T40" i="15" s="1"/>
  <c r="V40" i="15" s="1"/>
  <c r="W40" i="15" s="1"/>
  <c r="N41" i="15"/>
  <c r="R41" i="15" s="1"/>
  <c r="S41" i="15" s="1"/>
  <c r="T41" i="15" s="1"/>
  <c r="V41" i="15" s="1"/>
  <c r="W41" i="15" s="1"/>
  <c r="N42" i="15"/>
  <c r="R42" i="15" s="1"/>
  <c r="S42" i="15" s="1"/>
  <c r="T42" i="15" s="1"/>
  <c r="V42" i="15" s="1"/>
  <c r="W42" i="15" s="1"/>
  <c r="B43" i="26"/>
  <c r="O46" i="5"/>
  <c r="B45" i="27"/>
  <c r="A7" i="27"/>
  <c r="E7" i="27" s="1"/>
  <c r="F7" i="27" s="1"/>
  <c r="G7" i="27" s="1"/>
  <c r="I7" i="27" s="1"/>
  <c r="J7" i="27" s="1"/>
  <c r="A8" i="27"/>
  <c r="E8" i="27" s="1"/>
  <c r="F8" i="27" s="1"/>
  <c r="G8" i="27" s="1"/>
  <c r="I8" i="27" s="1"/>
  <c r="J8" i="27" s="1"/>
  <c r="A9" i="27"/>
  <c r="E9" i="27" s="1"/>
  <c r="F9" i="27" s="1"/>
  <c r="G9" i="27" s="1"/>
  <c r="I9" i="27" s="1"/>
  <c r="J9" i="27" s="1"/>
  <c r="A10" i="27"/>
  <c r="E10" i="27" s="1"/>
  <c r="F10" i="27" s="1"/>
  <c r="G10" i="27" s="1"/>
  <c r="I10" i="27" s="1"/>
  <c r="J10" i="27" s="1"/>
  <c r="A11" i="27"/>
  <c r="E11" i="27" s="1"/>
  <c r="F11" i="27" s="1"/>
  <c r="G11" i="27" s="1"/>
  <c r="I11" i="27" s="1"/>
  <c r="J11" i="27" s="1"/>
  <c r="A12" i="27"/>
  <c r="E12" i="27" s="1"/>
  <c r="F12" i="27" s="1"/>
  <c r="G12" i="27" s="1"/>
  <c r="I12" i="27" s="1"/>
  <c r="J12" i="27" s="1"/>
  <c r="A13" i="27"/>
  <c r="E13" i="27" s="1"/>
  <c r="F13" i="27" s="1"/>
  <c r="G13" i="27" s="1"/>
  <c r="I13" i="27" s="1"/>
  <c r="J13" i="27" s="1"/>
  <c r="A14" i="27"/>
  <c r="E14" i="27" s="1"/>
  <c r="F14" i="27" s="1"/>
  <c r="G14" i="27" s="1"/>
  <c r="I14" i="27" s="1"/>
  <c r="J14" i="27" s="1"/>
  <c r="A15" i="27"/>
  <c r="E15" i="27" s="1"/>
  <c r="F15" i="27" s="1"/>
  <c r="G15" i="27" s="1"/>
  <c r="I15" i="27" s="1"/>
  <c r="J15" i="27" s="1"/>
  <c r="A16" i="27"/>
  <c r="E16" i="27" s="1"/>
  <c r="F16" i="27" s="1"/>
  <c r="G16" i="27" s="1"/>
  <c r="I16" i="27" s="1"/>
  <c r="J16" i="27" s="1"/>
  <c r="A17" i="27"/>
  <c r="E17" i="27" s="1"/>
  <c r="F17" i="27" s="1"/>
  <c r="G17" i="27" s="1"/>
  <c r="I17" i="27" s="1"/>
  <c r="J17" i="27" s="1"/>
  <c r="A18" i="27"/>
  <c r="E18" i="27" s="1"/>
  <c r="F18" i="27" s="1"/>
  <c r="G18" i="27" s="1"/>
  <c r="I18" i="27" s="1"/>
  <c r="J18" i="27" s="1"/>
  <c r="A19" i="27"/>
  <c r="E19" i="27" s="1"/>
  <c r="F19" i="27" s="1"/>
  <c r="G19" i="27" s="1"/>
  <c r="I19" i="27" s="1"/>
  <c r="J19" i="27" s="1"/>
  <c r="A20" i="27"/>
  <c r="E20" i="27" s="1"/>
  <c r="F20" i="27" s="1"/>
  <c r="G20" i="27" s="1"/>
  <c r="I20" i="27" s="1"/>
  <c r="J20" i="27" s="1"/>
  <c r="A21" i="27"/>
  <c r="E21" i="27" s="1"/>
  <c r="F21" i="27" s="1"/>
  <c r="G21" i="27" s="1"/>
  <c r="I21" i="27" s="1"/>
  <c r="J21" i="27" s="1"/>
  <c r="A22" i="27"/>
  <c r="E22" i="27" s="1"/>
  <c r="F22" i="27" s="1"/>
  <c r="G22" i="27" s="1"/>
  <c r="I22" i="27" s="1"/>
  <c r="J22" i="27" s="1"/>
  <c r="A23" i="27"/>
  <c r="E23" i="27" s="1"/>
  <c r="F23" i="27" s="1"/>
  <c r="G23" i="27" s="1"/>
  <c r="I23" i="27" s="1"/>
  <c r="J23" i="27" s="1"/>
  <c r="A24" i="27"/>
  <c r="E24" i="27" s="1"/>
  <c r="F24" i="27" s="1"/>
  <c r="G24" i="27" s="1"/>
  <c r="I24" i="27" s="1"/>
  <c r="J24" i="27" s="1"/>
  <c r="A25" i="27"/>
  <c r="E25" i="27" s="1"/>
  <c r="F25" i="27" s="1"/>
  <c r="G25" i="27" s="1"/>
  <c r="I25" i="27" s="1"/>
  <c r="J25" i="27" s="1"/>
  <c r="A26" i="27"/>
  <c r="E26" i="27" s="1"/>
  <c r="F26" i="27" s="1"/>
  <c r="G26" i="27" s="1"/>
  <c r="I26" i="27" s="1"/>
  <c r="J26" i="27" s="1"/>
  <c r="A27" i="27"/>
  <c r="E27" i="27" s="1"/>
  <c r="F27" i="27" s="1"/>
  <c r="G27" i="27" s="1"/>
  <c r="I27" i="27" s="1"/>
  <c r="J27" i="27" s="1"/>
  <c r="A28" i="27"/>
  <c r="E28" i="27" s="1"/>
  <c r="F28" i="27" s="1"/>
  <c r="G28" i="27" s="1"/>
  <c r="I28" i="27" s="1"/>
  <c r="J28" i="27" s="1"/>
  <c r="A29" i="27"/>
  <c r="E29" i="27" s="1"/>
  <c r="F29" i="27" s="1"/>
  <c r="G29" i="27" s="1"/>
  <c r="I29" i="27" s="1"/>
  <c r="J29" i="27" s="1"/>
  <c r="A30" i="27"/>
  <c r="E30" i="27" s="1"/>
  <c r="F30" i="27" s="1"/>
  <c r="G30" i="27" s="1"/>
  <c r="I30" i="27" s="1"/>
  <c r="J30" i="27" s="1"/>
  <c r="A31" i="27"/>
  <c r="E31" i="27" s="1"/>
  <c r="F31" i="27" s="1"/>
  <c r="G31" i="27" s="1"/>
  <c r="I31" i="27" s="1"/>
  <c r="J31" i="27" s="1"/>
  <c r="A32" i="27"/>
  <c r="E32" i="27" s="1"/>
  <c r="F32" i="27" s="1"/>
  <c r="G32" i="27" s="1"/>
  <c r="I32" i="27" s="1"/>
  <c r="J32" i="27" s="1"/>
  <c r="A33" i="27"/>
  <c r="E33" i="27" s="1"/>
  <c r="F33" i="27" s="1"/>
  <c r="G33" i="27" s="1"/>
  <c r="I33" i="27" s="1"/>
  <c r="J33" i="27" s="1"/>
  <c r="A34" i="27"/>
  <c r="E34" i="27" s="1"/>
  <c r="F34" i="27" s="1"/>
  <c r="G34" i="27" s="1"/>
  <c r="I34" i="27" s="1"/>
  <c r="J34" i="27" s="1"/>
  <c r="A35" i="27"/>
  <c r="E35" i="27" s="1"/>
  <c r="F35" i="27" s="1"/>
  <c r="G35" i="27" s="1"/>
  <c r="I35" i="27" s="1"/>
  <c r="J35" i="27" s="1"/>
  <c r="A36" i="27"/>
  <c r="E36" i="27" s="1"/>
  <c r="F36" i="27" s="1"/>
  <c r="G36" i="27" s="1"/>
  <c r="I36" i="27" s="1"/>
  <c r="J36" i="27" s="1"/>
  <c r="A37" i="27"/>
  <c r="E37" i="27" s="1"/>
  <c r="F37" i="27" s="1"/>
  <c r="G37" i="27" s="1"/>
  <c r="I37" i="27" s="1"/>
  <c r="J37" i="27" s="1"/>
  <c r="A38" i="27"/>
  <c r="E38" i="27" s="1"/>
  <c r="F38" i="27" s="1"/>
  <c r="G38" i="27" s="1"/>
  <c r="I38" i="27" s="1"/>
  <c r="J38" i="27" s="1"/>
  <c r="A39" i="27"/>
  <c r="E39" i="27" s="1"/>
  <c r="F39" i="27" s="1"/>
  <c r="G39" i="27" s="1"/>
  <c r="I39" i="27" s="1"/>
  <c r="J39" i="27" s="1"/>
  <c r="A40" i="27"/>
  <c r="E40" i="27" s="1"/>
  <c r="F40" i="27" s="1"/>
  <c r="G40" i="27" s="1"/>
  <c r="I40" i="27" s="1"/>
  <c r="J40" i="27" s="1"/>
  <c r="A41" i="27"/>
  <c r="E41" i="27" s="1"/>
  <c r="F41" i="27" s="1"/>
  <c r="G41" i="27" s="1"/>
  <c r="I41" i="27" s="1"/>
  <c r="J41" i="27" s="1"/>
  <c r="A42" i="27"/>
  <c r="E42" i="27" s="1"/>
  <c r="F42" i="27" s="1"/>
  <c r="G42" i="27" s="1"/>
  <c r="I42" i="27" s="1"/>
  <c r="J42" i="27" s="1"/>
  <c r="O49" i="8"/>
  <c r="N43" i="15"/>
  <c r="R43" i="15" s="1"/>
  <c r="S43" i="15" s="1"/>
  <c r="T43" i="15" s="1"/>
  <c r="V43" i="15" s="1"/>
  <c r="W43" i="15" s="1"/>
  <c r="O45" i="22"/>
  <c r="N7" i="22"/>
  <c r="R7" i="22" s="1"/>
  <c r="S7" i="22" s="1"/>
  <c r="T7" i="22" s="1"/>
  <c r="V7" i="22" s="1"/>
  <c r="W7" i="22" s="1"/>
  <c r="N8" i="22"/>
  <c r="R8" i="22" s="1"/>
  <c r="S8" i="22" s="1"/>
  <c r="T8" i="22" s="1"/>
  <c r="V8" i="22" s="1"/>
  <c r="W8" i="22" s="1"/>
  <c r="N9" i="22"/>
  <c r="R9" i="22" s="1"/>
  <c r="S9" i="22" s="1"/>
  <c r="T9" i="22" s="1"/>
  <c r="V9" i="22" s="1"/>
  <c r="W9" i="22" s="1"/>
  <c r="N10" i="22"/>
  <c r="R10" i="22" s="1"/>
  <c r="S10" i="22" s="1"/>
  <c r="T10" i="22" s="1"/>
  <c r="V10" i="22" s="1"/>
  <c r="W10" i="22" s="1"/>
  <c r="N11" i="22"/>
  <c r="R11" i="22" s="1"/>
  <c r="S11" i="22" s="1"/>
  <c r="T11" i="22" s="1"/>
  <c r="V11" i="22" s="1"/>
  <c r="W11" i="22" s="1"/>
  <c r="N12" i="22"/>
  <c r="R12" i="22" s="1"/>
  <c r="S12" i="22" s="1"/>
  <c r="T12" i="22" s="1"/>
  <c r="V12" i="22" s="1"/>
  <c r="W12" i="22" s="1"/>
  <c r="N13" i="22"/>
  <c r="R13" i="22" s="1"/>
  <c r="S13" i="22" s="1"/>
  <c r="T13" i="22" s="1"/>
  <c r="V13" i="22" s="1"/>
  <c r="W13" i="22" s="1"/>
  <c r="N14" i="22"/>
  <c r="R14" i="22" s="1"/>
  <c r="S14" i="22" s="1"/>
  <c r="T14" i="22" s="1"/>
  <c r="V14" i="22" s="1"/>
  <c r="W14" i="22" s="1"/>
  <c r="N15" i="22"/>
  <c r="R15" i="22" s="1"/>
  <c r="S15" i="22" s="1"/>
  <c r="T15" i="22" s="1"/>
  <c r="V15" i="22" s="1"/>
  <c r="W15" i="22" s="1"/>
  <c r="N16" i="22"/>
  <c r="R16" i="22" s="1"/>
  <c r="S16" i="22" s="1"/>
  <c r="T16" i="22" s="1"/>
  <c r="V16" i="22" s="1"/>
  <c r="W16" i="22" s="1"/>
  <c r="N17" i="22"/>
  <c r="R17" i="22" s="1"/>
  <c r="S17" i="22" s="1"/>
  <c r="T17" i="22" s="1"/>
  <c r="V17" i="22" s="1"/>
  <c r="W17" i="22" s="1"/>
  <c r="N18" i="22"/>
  <c r="R18" i="22" s="1"/>
  <c r="S18" i="22" s="1"/>
  <c r="T18" i="22" s="1"/>
  <c r="V18" i="22" s="1"/>
  <c r="W18" i="22" s="1"/>
  <c r="N19" i="22"/>
  <c r="R19" i="22" s="1"/>
  <c r="S19" i="22" s="1"/>
  <c r="T19" i="22" s="1"/>
  <c r="V19" i="22" s="1"/>
  <c r="W19" i="22" s="1"/>
  <c r="N20" i="22"/>
  <c r="R20" i="22" s="1"/>
  <c r="S20" i="22" s="1"/>
  <c r="T20" i="22" s="1"/>
  <c r="V20" i="22" s="1"/>
  <c r="W20" i="22" s="1"/>
  <c r="N21" i="22"/>
  <c r="R21" i="22" s="1"/>
  <c r="S21" i="22" s="1"/>
  <c r="T21" i="22" s="1"/>
  <c r="V21" i="22" s="1"/>
  <c r="W21" i="22" s="1"/>
  <c r="N22" i="22"/>
  <c r="R22" i="22" s="1"/>
  <c r="S22" i="22" s="1"/>
  <c r="T22" i="22" s="1"/>
  <c r="V22" i="22" s="1"/>
  <c r="W22" i="22" s="1"/>
  <c r="N23" i="22"/>
  <c r="R23" i="22" s="1"/>
  <c r="S23" i="22" s="1"/>
  <c r="T23" i="22" s="1"/>
  <c r="V23" i="22" s="1"/>
  <c r="W23" i="22" s="1"/>
  <c r="N24" i="22"/>
  <c r="R24" i="22" s="1"/>
  <c r="S24" i="22" s="1"/>
  <c r="T24" i="22" s="1"/>
  <c r="V24" i="22" s="1"/>
  <c r="W24" i="22" s="1"/>
  <c r="N25" i="22"/>
  <c r="R25" i="22" s="1"/>
  <c r="S25" i="22" s="1"/>
  <c r="T25" i="22" s="1"/>
  <c r="V25" i="22" s="1"/>
  <c r="W25" i="22" s="1"/>
  <c r="N26" i="22"/>
  <c r="R26" i="22" s="1"/>
  <c r="S26" i="22" s="1"/>
  <c r="T26" i="22" s="1"/>
  <c r="V26" i="22" s="1"/>
  <c r="W26" i="22" s="1"/>
  <c r="N27" i="22"/>
  <c r="R27" i="22" s="1"/>
  <c r="S27" i="22" s="1"/>
  <c r="T27" i="22" s="1"/>
  <c r="V27" i="22" s="1"/>
  <c r="W27" i="22" s="1"/>
  <c r="N28" i="22"/>
  <c r="R28" i="22" s="1"/>
  <c r="S28" i="22" s="1"/>
  <c r="T28" i="22" s="1"/>
  <c r="V28" i="22" s="1"/>
  <c r="W28" i="22" s="1"/>
  <c r="N29" i="22"/>
  <c r="R29" i="22" s="1"/>
  <c r="S29" i="22" s="1"/>
  <c r="T29" i="22" s="1"/>
  <c r="V29" i="22" s="1"/>
  <c r="W29" i="22" s="1"/>
  <c r="N30" i="22"/>
  <c r="R30" i="22" s="1"/>
  <c r="S30" i="22" s="1"/>
  <c r="T30" i="22" s="1"/>
  <c r="V30" i="22" s="1"/>
  <c r="W30" i="22" s="1"/>
  <c r="N31" i="22"/>
  <c r="R31" i="22" s="1"/>
  <c r="S31" i="22" s="1"/>
  <c r="T31" i="22" s="1"/>
  <c r="V31" i="22" s="1"/>
  <c r="W31" i="22" s="1"/>
  <c r="N32" i="22"/>
  <c r="R32" i="22" s="1"/>
  <c r="S32" i="22" s="1"/>
  <c r="T32" i="22" s="1"/>
  <c r="V32" i="22" s="1"/>
  <c r="W32" i="22" s="1"/>
  <c r="N33" i="22"/>
  <c r="R33" i="22" s="1"/>
  <c r="S33" i="22" s="1"/>
  <c r="T33" i="22" s="1"/>
  <c r="V33" i="22" s="1"/>
  <c r="W33" i="22" s="1"/>
  <c r="N34" i="22"/>
  <c r="R34" i="22" s="1"/>
  <c r="S34" i="22" s="1"/>
  <c r="T34" i="22" s="1"/>
  <c r="V34" i="22" s="1"/>
  <c r="W34" i="22" s="1"/>
  <c r="N35" i="22"/>
  <c r="R35" i="22" s="1"/>
  <c r="S35" i="22" s="1"/>
  <c r="T35" i="22" s="1"/>
  <c r="V35" i="22" s="1"/>
  <c r="W35" i="22" s="1"/>
  <c r="N36" i="22"/>
  <c r="R36" i="22" s="1"/>
  <c r="S36" i="22" s="1"/>
  <c r="T36" i="22" s="1"/>
  <c r="V36" i="22" s="1"/>
  <c r="W36" i="22" s="1"/>
  <c r="N37" i="22"/>
  <c r="R37" i="22" s="1"/>
  <c r="S37" i="22" s="1"/>
  <c r="T37" i="22" s="1"/>
  <c r="V37" i="22" s="1"/>
  <c r="W37" i="22" s="1"/>
  <c r="N38" i="22"/>
  <c r="R38" i="22" s="1"/>
  <c r="S38" i="22" s="1"/>
  <c r="T38" i="22" s="1"/>
  <c r="V38" i="22" s="1"/>
  <c r="W38" i="22" s="1"/>
  <c r="N39" i="22"/>
  <c r="R39" i="22" s="1"/>
  <c r="S39" i="22" s="1"/>
  <c r="T39" i="22" s="1"/>
  <c r="V39" i="22" s="1"/>
  <c r="W39" i="22" s="1"/>
  <c r="N40" i="22"/>
  <c r="R40" i="22" s="1"/>
  <c r="S40" i="22" s="1"/>
  <c r="T40" i="22" s="1"/>
  <c r="V40" i="22" s="1"/>
  <c r="W40" i="22" s="1"/>
  <c r="N41" i="22"/>
  <c r="R41" i="22" s="1"/>
  <c r="S41" i="22" s="1"/>
  <c r="T41" i="22" s="1"/>
  <c r="V41" i="22" s="1"/>
  <c r="W41" i="22" s="1"/>
  <c r="N42" i="22"/>
  <c r="R42" i="22" s="1"/>
  <c r="S42" i="22" s="1"/>
  <c r="T42" i="22" s="1"/>
  <c r="V42" i="22" s="1"/>
  <c r="W42" i="22" s="1"/>
  <c r="O45" i="26"/>
  <c r="N8" i="26"/>
  <c r="R8" i="26" s="1"/>
  <c r="S8" i="26" s="1"/>
  <c r="T8" i="26" s="1"/>
  <c r="V8" i="26" s="1"/>
  <c r="W8" i="26" s="1"/>
  <c r="N9" i="26"/>
  <c r="R9" i="26" s="1"/>
  <c r="S9" i="26" s="1"/>
  <c r="T9" i="26" s="1"/>
  <c r="V9" i="26" s="1"/>
  <c r="W9" i="26" s="1"/>
  <c r="N7" i="26"/>
  <c r="R7" i="26" s="1"/>
  <c r="S7" i="26" s="1"/>
  <c r="T7" i="26" s="1"/>
  <c r="V7" i="26" s="1"/>
  <c r="W7" i="26" s="1"/>
  <c r="N10" i="26"/>
  <c r="R10" i="26" s="1"/>
  <c r="S10" i="26" s="1"/>
  <c r="T10" i="26" s="1"/>
  <c r="V10" i="26" s="1"/>
  <c r="W10" i="26" s="1"/>
  <c r="N11" i="26"/>
  <c r="R11" i="26" s="1"/>
  <c r="S11" i="26" s="1"/>
  <c r="T11" i="26" s="1"/>
  <c r="V11" i="26" s="1"/>
  <c r="W11" i="26" s="1"/>
  <c r="N12" i="26"/>
  <c r="R12" i="26" s="1"/>
  <c r="S12" i="26" s="1"/>
  <c r="T12" i="26" s="1"/>
  <c r="V12" i="26" s="1"/>
  <c r="W12" i="26" s="1"/>
  <c r="N13" i="26"/>
  <c r="R13" i="26" s="1"/>
  <c r="S13" i="26" s="1"/>
  <c r="T13" i="26" s="1"/>
  <c r="V13" i="26" s="1"/>
  <c r="W13" i="26" s="1"/>
  <c r="N14" i="26"/>
  <c r="R14" i="26" s="1"/>
  <c r="S14" i="26" s="1"/>
  <c r="T14" i="26" s="1"/>
  <c r="V14" i="26" s="1"/>
  <c r="W14" i="26" s="1"/>
  <c r="N15" i="26"/>
  <c r="R15" i="26" s="1"/>
  <c r="S15" i="26" s="1"/>
  <c r="T15" i="26" s="1"/>
  <c r="V15" i="26" s="1"/>
  <c r="W15" i="26" s="1"/>
  <c r="N16" i="26"/>
  <c r="R16" i="26" s="1"/>
  <c r="S16" i="26" s="1"/>
  <c r="T16" i="26" s="1"/>
  <c r="V16" i="26" s="1"/>
  <c r="W16" i="26" s="1"/>
  <c r="N17" i="26"/>
  <c r="R17" i="26" s="1"/>
  <c r="S17" i="26" s="1"/>
  <c r="T17" i="26" s="1"/>
  <c r="V17" i="26" s="1"/>
  <c r="W17" i="26" s="1"/>
  <c r="N18" i="26"/>
  <c r="R18" i="26" s="1"/>
  <c r="S18" i="26" s="1"/>
  <c r="T18" i="26" s="1"/>
  <c r="V18" i="26" s="1"/>
  <c r="W18" i="26" s="1"/>
  <c r="N19" i="26"/>
  <c r="R19" i="26" s="1"/>
  <c r="S19" i="26" s="1"/>
  <c r="T19" i="26" s="1"/>
  <c r="V19" i="26" s="1"/>
  <c r="W19" i="26" s="1"/>
  <c r="N20" i="26"/>
  <c r="R20" i="26" s="1"/>
  <c r="S20" i="26" s="1"/>
  <c r="T20" i="26" s="1"/>
  <c r="V20" i="26" s="1"/>
  <c r="W20" i="26" s="1"/>
  <c r="N21" i="26"/>
  <c r="R21" i="26" s="1"/>
  <c r="S21" i="26" s="1"/>
  <c r="T21" i="26" s="1"/>
  <c r="V21" i="26" s="1"/>
  <c r="W21" i="26" s="1"/>
  <c r="N22" i="26"/>
  <c r="R22" i="26" s="1"/>
  <c r="S22" i="26" s="1"/>
  <c r="T22" i="26" s="1"/>
  <c r="V22" i="26" s="1"/>
  <c r="W22" i="26" s="1"/>
  <c r="N23" i="26"/>
  <c r="R23" i="26" s="1"/>
  <c r="S23" i="26" s="1"/>
  <c r="T23" i="26" s="1"/>
  <c r="V23" i="26" s="1"/>
  <c r="W23" i="26" s="1"/>
  <c r="N24" i="26"/>
  <c r="R24" i="26" s="1"/>
  <c r="S24" i="26" s="1"/>
  <c r="T24" i="26" s="1"/>
  <c r="V24" i="26" s="1"/>
  <c r="W24" i="26" s="1"/>
  <c r="N25" i="26"/>
  <c r="R25" i="26" s="1"/>
  <c r="S25" i="26" s="1"/>
  <c r="T25" i="26" s="1"/>
  <c r="V25" i="26" s="1"/>
  <c r="W25" i="26" s="1"/>
  <c r="N26" i="26"/>
  <c r="R26" i="26" s="1"/>
  <c r="S26" i="26" s="1"/>
  <c r="T26" i="26" s="1"/>
  <c r="V26" i="26" s="1"/>
  <c r="W26" i="26" s="1"/>
  <c r="N27" i="26"/>
  <c r="R27" i="26" s="1"/>
  <c r="S27" i="26" s="1"/>
  <c r="T27" i="26" s="1"/>
  <c r="V27" i="26" s="1"/>
  <c r="W27" i="26" s="1"/>
  <c r="N28" i="26"/>
  <c r="R28" i="26" s="1"/>
  <c r="S28" i="26" s="1"/>
  <c r="T28" i="26" s="1"/>
  <c r="V28" i="26" s="1"/>
  <c r="W28" i="26" s="1"/>
  <c r="N29" i="26"/>
  <c r="R29" i="26" s="1"/>
  <c r="S29" i="26" s="1"/>
  <c r="T29" i="26" s="1"/>
  <c r="V29" i="26" s="1"/>
  <c r="W29" i="26" s="1"/>
  <c r="N30" i="26"/>
  <c r="R30" i="26" s="1"/>
  <c r="S30" i="26" s="1"/>
  <c r="T30" i="26" s="1"/>
  <c r="V30" i="26" s="1"/>
  <c r="W30" i="26" s="1"/>
  <c r="N31" i="26"/>
  <c r="R31" i="26" s="1"/>
  <c r="S31" i="26" s="1"/>
  <c r="T31" i="26" s="1"/>
  <c r="V31" i="26" s="1"/>
  <c r="W31" i="26" s="1"/>
  <c r="N32" i="26"/>
  <c r="R32" i="26" s="1"/>
  <c r="S32" i="26" s="1"/>
  <c r="T32" i="26" s="1"/>
  <c r="V32" i="26" s="1"/>
  <c r="W32" i="26" s="1"/>
  <c r="N33" i="26"/>
  <c r="R33" i="26" s="1"/>
  <c r="S33" i="26" s="1"/>
  <c r="T33" i="26" s="1"/>
  <c r="V33" i="26" s="1"/>
  <c r="W33" i="26" s="1"/>
  <c r="N34" i="26"/>
  <c r="R34" i="26" s="1"/>
  <c r="S34" i="26" s="1"/>
  <c r="T34" i="26" s="1"/>
  <c r="V34" i="26" s="1"/>
  <c r="W34" i="26" s="1"/>
  <c r="N35" i="26"/>
  <c r="R35" i="26" s="1"/>
  <c r="S35" i="26" s="1"/>
  <c r="T35" i="26" s="1"/>
  <c r="V35" i="26" s="1"/>
  <c r="W35" i="26" s="1"/>
  <c r="N36" i="26"/>
  <c r="R36" i="26" s="1"/>
  <c r="S36" i="26" s="1"/>
  <c r="T36" i="26" s="1"/>
  <c r="V36" i="26" s="1"/>
  <c r="W36" i="26" s="1"/>
  <c r="N37" i="26"/>
  <c r="R37" i="26" s="1"/>
  <c r="S37" i="26" s="1"/>
  <c r="T37" i="26" s="1"/>
  <c r="V37" i="26" s="1"/>
  <c r="W37" i="26" s="1"/>
  <c r="N38" i="26"/>
  <c r="R38" i="26" s="1"/>
  <c r="S38" i="26" s="1"/>
  <c r="T38" i="26" s="1"/>
  <c r="V38" i="26" s="1"/>
  <c r="W38" i="26" s="1"/>
  <c r="N39" i="26"/>
  <c r="R39" i="26" s="1"/>
  <c r="S39" i="26" s="1"/>
  <c r="T39" i="26" s="1"/>
  <c r="V39" i="26" s="1"/>
  <c r="W39" i="26" s="1"/>
  <c r="N40" i="26"/>
  <c r="R40" i="26" s="1"/>
  <c r="S40" i="26" s="1"/>
  <c r="T40" i="26" s="1"/>
  <c r="V40" i="26" s="1"/>
  <c r="W40" i="26" s="1"/>
  <c r="N41" i="26"/>
  <c r="R41" i="26" s="1"/>
  <c r="S41" i="26" s="1"/>
  <c r="T41" i="26" s="1"/>
  <c r="V41" i="26" s="1"/>
  <c r="W41" i="26" s="1"/>
  <c r="N42" i="26"/>
  <c r="R42" i="26" s="1"/>
  <c r="S42" i="26" s="1"/>
  <c r="T42" i="26" s="1"/>
  <c r="V42" i="26" s="1"/>
  <c r="W42" i="26" s="1"/>
  <c r="B47" i="25"/>
  <c r="B45" i="22"/>
  <c r="A8" i="22"/>
  <c r="E8" i="22" s="1"/>
  <c r="F8" i="22" s="1"/>
  <c r="G8" i="22" s="1"/>
  <c r="I8" i="22" s="1"/>
  <c r="J8" i="22" s="1"/>
  <c r="A7" i="22"/>
  <c r="E7" i="22" s="1"/>
  <c r="F7" i="22" s="1"/>
  <c r="G7" i="22" s="1"/>
  <c r="I7" i="22" s="1"/>
  <c r="J7" i="22" s="1"/>
  <c r="A9" i="22"/>
  <c r="E9" i="22" s="1"/>
  <c r="F9" i="22" s="1"/>
  <c r="G9" i="22" s="1"/>
  <c r="I9" i="22" s="1"/>
  <c r="J9" i="22" s="1"/>
  <c r="A10" i="22"/>
  <c r="E10" i="22" s="1"/>
  <c r="F10" i="22" s="1"/>
  <c r="G10" i="22" s="1"/>
  <c r="I10" i="22" s="1"/>
  <c r="J10" i="22" s="1"/>
  <c r="A11" i="22"/>
  <c r="E11" i="22" s="1"/>
  <c r="F11" i="22" s="1"/>
  <c r="G11" i="22" s="1"/>
  <c r="I11" i="22" s="1"/>
  <c r="J11" i="22" s="1"/>
  <c r="A12" i="22"/>
  <c r="E12" i="22" s="1"/>
  <c r="F12" i="22" s="1"/>
  <c r="G12" i="22" s="1"/>
  <c r="I12" i="22" s="1"/>
  <c r="J12" i="22" s="1"/>
  <c r="A13" i="22"/>
  <c r="E13" i="22" s="1"/>
  <c r="F13" i="22" s="1"/>
  <c r="G13" i="22" s="1"/>
  <c r="I13" i="22" s="1"/>
  <c r="J13" i="22" s="1"/>
  <c r="A14" i="22"/>
  <c r="E14" i="22" s="1"/>
  <c r="F14" i="22" s="1"/>
  <c r="G14" i="22" s="1"/>
  <c r="I14" i="22" s="1"/>
  <c r="J14" i="22" s="1"/>
  <c r="A15" i="22"/>
  <c r="E15" i="22" s="1"/>
  <c r="F15" i="22" s="1"/>
  <c r="G15" i="22" s="1"/>
  <c r="I15" i="22" s="1"/>
  <c r="J15" i="22" s="1"/>
  <c r="A16" i="22"/>
  <c r="E16" i="22" s="1"/>
  <c r="F16" i="22" s="1"/>
  <c r="G16" i="22" s="1"/>
  <c r="I16" i="22" s="1"/>
  <c r="J16" i="22" s="1"/>
  <c r="A17" i="22"/>
  <c r="E17" i="22" s="1"/>
  <c r="F17" i="22" s="1"/>
  <c r="G17" i="22" s="1"/>
  <c r="I17" i="22" s="1"/>
  <c r="J17" i="22" s="1"/>
  <c r="A18" i="22"/>
  <c r="E18" i="22" s="1"/>
  <c r="F18" i="22" s="1"/>
  <c r="G18" i="22" s="1"/>
  <c r="I18" i="22" s="1"/>
  <c r="J18" i="22" s="1"/>
  <c r="A19" i="22"/>
  <c r="E19" i="22" s="1"/>
  <c r="F19" i="22" s="1"/>
  <c r="G19" i="22" s="1"/>
  <c r="I19" i="22" s="1"/>
  <c r="J19" i="22" s="1"/>
  <c r="A20" i="22"/>
  <c r="E20" i="22" s="1"/>
  <c r="F20" i="22" s="1"/>
  <c r="G20" i="22" s="1"/>
  <c r="I20" i="22" s="1"/>
  <c r="J20" i="22" s="1"/>
  <c r="A21" i="22"/>
  <c r="E21" i="22" s="1"/>
  <c r="F21" i="22" s="1"/>
  <c r="G21" i="22" s="1"/>
  <c r="I21" i="22" s="1"/>
  <c r="J21" i="22" s="1"/>
  <c r="A22" i="22"/>
  <c r="E22" i="22" s="1"/>
  <c r="F22" i="22" s="1"/>
  <c r="G22" i="22" s="1"/>
  <c r="I22" i="22" s="1"/>
  <c r="J22" i="22" s="1"/>
  <c r="A23" i="22"/>
  <c r="E23" i="22" s="1"/>
  <c r="F23" i="22" s="1"/>
  <c r="G23" i="22" s="1"/>
  <c r="I23" i="22" s="1"/>
  <c r="J23" i="22" s="1"/>
  <c r="A24" i="22"/>
  <c r="E24" i="22" s="1"/>
  <c r="F24" i="22" s="1"/>
  <c r="G24" i="22" s="1"/>
  <c r="I24" i="22" s="1"/>
  <c r="J24" i="22" s="1"/>
  <c r="A25" i="22"/>
  <c r="E25" i="22" s="1"/>
  <c r="F25" i="22" s="1"/>
  <c r="G25" i="22" s="1"/>
  <c r="I25" i="22" s="1"/>
  <c r="J25" i="22" s="1"/>
  <c r="A26" i="22"/>
  <c r="E26" i="22" s="1"/>
  <c r="F26" i="22" s="1"/>
  <c r="G26" i="22" s="1"/>
  <c r="I26" i="22" s="1"/>
  <c r="J26" i="22" s="1"/>
  <c r="A27" i="22"/>
  <c r="E27" i="22" s="1"/>
  <c r="F27" i="22" s="1"/>
  <c r="G27" i="22" s="1"/>
  <c r="I27" i="22" s="1"/>
  <c r="J27" i="22" s="1"/>
  <c r="A28" i="22"/>
  <c r="E28" i="22" s="1"/>
  <c r="F28" i="22" s="1"/>
  <c r="G28" i="22" s="1"/>
  <c r="I28" i="22" s="1"/>
  <c r="J28" i="22" s="1"/>
  <c r="A29" i="22"/>
  <c r="E29" i="22" s="1"/>
  <c r="F29" i="22" s="1"/>
  <c r="G29" i="22" s="1"/>
  <c r="I29" i="22" s="1"/>
  <c r="J29" i="22" s="1"/>
  <c r="A30" i="22"/>
  <c r="E30" i="22" s="1"/>
  <c r="F30" i="22" s="1"/>
  <c r="G30" i="22" s="1"/>
  <c r="I30" i="22" s="1"/>
  <c r="J30" i="22" s="1"/>
  <c r="A31" i="22"/>
  <c r="E31" i="22" s="1"/>
  <c r="F31" i="22" s="1"/>
  <c r="G31" i="22" s="1"/>
  <c r="I31" i="22" s="1"/>
  <c r="J31" i="22" s="1"/>
  <c r="A32" i="22"/>
  <c r="E32" i="22" s="1"/>
  <c r="F32" i="22" s="1"/>
  <c r="G32" i="22" s="1"/>
  <c r="I32" i="22" s="1"/>
  <c r="J32" i="22" s="1"/>
  <c r="A33" i="22"/>
  <c r="E33" i="22" s="1"/>
  <c r="F33" i="22" s="1"/>
  <c r="G33" i="22" s="1"/>
  <c r="I33" i="22" s="1"/>
  <c r="J33" i="22" s="1"/>
  <c r="A34" i="22"/>
  <c r="E34" i="22" s="1"/>
  <c r="F34" i="22" s="1"/>
  <c r="G34" i="22" s="1"/>
  <c r="I34" i="22" s="1"/>
  <c r="J34" i="22" s="1"/>
  <c r="A35" i="22"/>
  <c r="E35" i="22" s="1"/>
  <c r="F35" i="22" s="1"/>
  <c r="G35" i="22" s="1"/>
  <c r="I35" i="22" s="1"/>
  <c r="J35" i="22" s="1"/>
  <c r="A36" i="22"/>
  <c r="E36" i="22" s="1"/>
  <c r="F36" i="22" s="1"/>
  <c r="G36" i="22" s="1"/>
  <c r="I36" i="22" s="1"/>
  <c r="J36" i="22" s="1"/>
  <c r="A37" i="22"/>
  <c r="E37" i="22" s="1"/>
  <c r="F37" i="22" s="1"/>
  <c r="G37" i="22" s="1"/>
  <c r="I37" i="22" s="1"/>
  <c r="J37" i="22" s="1"/>
  <c r="A38" i="22"/>
  <c r="E38" i="22" s="1"/>
  <c r="F38" i="22" s="1"/>
  <c r="G38" i="22" s="1"/>
  <c r="I38" i="22" s="1"/>
  <c r="J38" i="22" s="1"/>
  <c r="A39" i="22"/>
  <c r="E39" i="22" s="1"/>
  <c r="F39" i="22" s="1"/>
  <c r="G39" i="22" s="1"/>
  <c r="I39" i="22" s="1"/>
  <c r="J39" i="22" s="1"/>
  <c r="A40" i="22"/>
  <c r="E40" i="22" s="1"/>
  <c r="F40" i="22" s="1"/>
  <c r="G40" i="22" s="1"/>
  <c r="I40" i="22" s="1"/>
  <c r="J40" i="22" s="1"/>
  <c r="A41" i="22"/>
  <c r="E41" i="22" s="1"/>
  <c r="F41" i="22" s="1"/>
  <c r="G41" i="22" s="1"/>
  <c r="I41" i="22" s="1"/>
  <c r="J41" i="22" s="1"/>
  <c r="A42" i="22"/>
  <c r="E42" i="22" s="1"/>
  <c r="F42" i="22" s="1"/>
  <c r="G42" i="22" s="1"/>
  <c r="I42" i="22" s="1"/>
  <c r="J42" i="22" s="1"/>
  <c r="N43" i="28"/>
  <c r="R43" i="28" s="1"/>
  <c r="S43" i="28" s="1"/>
  <c r="T43" i="28" s="1"/>
  <c r="V43" i="28" s="1"/>
  <c r="W43" i="28" s="1"/>
  <c r="B46" i="4"/>
  <c r="B45" i="16"/>
  <c r="A8" i="16"/>
  <c r="E8" i="16" s="1"/>
  <c r="F8" i="16" s="1"/>
  <c r="G8" i="16" s="1"/>
  <c r="I8" i="16" s="1"/>
  <c r="J8" i="16" s="1"/>
  <c r="A7" i="16"/>
  <c r="E7" i="16" s="1"/>
  <c r="F7" i="16" s="1"/>
  <c r="G7" i="16" s="1"/>
  <c r="I7" i="16" s="1"/>
  <c r="J7" i="16" s="1"/>
  <c r="A9" i="16"/>
  <c r="E9" i="16" s="1"/>
  <c r="F9" i="16" s="1"/>
  <c r="G9" i="16" s="1"/>
  <c r="I9" i="16" s="1"/>
  <c r="J9" i="16" s="1"/>
  <c r="A10" i="16"/>
  <c r="E10" i="16" s="1"/>
  <c r="F10" i="16" s="1"/>
  <c r="G10" i="16" s="1"/>
  <c r="I10" i="16" s="1"/>
  <c r="J10" i="16" s="1"/>
  <c r="A11" i="16"/>
  <c r="E11" i="16" s="1"/>
  <c r="F11" i="16" s="1"/>
  <c r="G11" i="16" s="1"/>
  <c r="I11" i="16" s="1"/>
  <c r="J11" i="16" s="1"/>
  <c r="A12" i="16"/>
  <c r="E12" i="16" s="1"/>
  <c r="F12" i="16" s="1"/>
  <c r="G12" i="16" s="1"/>
  <c r="I12" i="16" s="1"/>
  <c r="J12" i="16" s="1"/>
  <c r="A13" i="16"/>
  <c r="E13" i="16" s="1"/>
  <c r="F13" i="16" s="1"/>
  <c r="G13" i="16" s="1"/>
  <c r="I13" i="16" s="1"/>
  <c r="J13" i="16" s="1"/>
  <c r="A14" i="16"/>
  <c r="E14" i="16" s="1"/>
  <c r="F14" i="16" s="1"/>
  <c r="G14" i="16" s="1"/>
  <c r="I14" i="16" s="1"/>
  <c r="J14" i="16" s="1"/>
  <c r="A15" i="16"/>
  <c r="E15" i="16" s="1"/>
  <c r="F15" i="16" s="1"/>
  <c r="G15" i="16" s="1"/>
  <c r="I15" i="16" s="1"/>
  <c r="J15" i="16" s="1"/>
  <c r="A16" i="16"/>
  <c r="E16" i="16" s="1"/>
  <c r="F16" i="16" s="1"/>
  <c r="G16" i="16" s="1"/>
  <c r="I16" i="16" s="1"/>
  <c r="J16" i="16" s="1"/>
  <c r="A17" i="16"/>
  <c r="E17" i="16" s="1"/>
  <c r="F17" i="16" s="1"/>
  <c r="G17" i="16" s="1"/>
  <c r="I17" i="16" s="1"/>
  <c r="J17" i="16" s="1"/>
  <c r="A18" i="16"/>
  <c r="E18" i="16" s="1"/>
  <c r="F18" i="16" s="1"/>
  <c r="G18" i="16" s="1"/>
  <c r="I18" i="16" s="1"/>
  <c r="J18" i="16" s="1"/>
  <c r="A19" i="16"/>
  <c r="E19" i="16" s="1"/>
  <c r="F19" i="16" s="1"/>
  <c r="G19" i="16" s="1"/>
  <c r="I19" i="16" s="1"/>
  <c r="J19" i="16" s="1"/>
  <c r="A20" i="16"/>
  <c r="E20" i="16" s="1"/>
  <c r="F20" i="16" s="1"/>
  <c r="G20" i="16" s="1"/>
  <c r="I20" i="16" s="1"/>
  <c r="J20" i="16" s="1"/>
  <c r="A21" i="16"/>
  <c r="E21" i="16" s="1"/>
  <c r="F21" i="16" s="1"/>
  <c r="G21" i="16" s="1"/>
  <c r="I21" i="16" s="1"/>
  <c r="J21" i="16" s="1"/>
  <c r="A22" i="16"/>
  <c r="E22" i="16" s="1"/>
  <c r="F22" i="16" s="1"/>
  <c r="G22" i="16" s="1"/>
  <c r="I22" i="16" s="1"/>
  <c r="J22" i="16" s="1"/>
  <c r="A23" i="16"/>
  <c r="E23" i="16" s="1"/>
  <c r="F23" i="16" s="1"/>
  <c r="G23" i="16" s="1"/>
  <c r="I23" i="16" s="1"/>
  <c r="J23" i="16" s="1"/>
  <c r="A24" i="16"/>
  <c r="E24" i="16" s="1"/>
  <c r="F24" i="16" s="1"/>
  <c r="G24" i="16" s="1"/>
  <c r="I24" i="16" s="1"/>
  <c r="J24" i="16" s="1"/>
  <c r="A25" i="16"/>
  <c r="E25" i="16" s="1"/>
  <c r="F25" i="16" s="1"/>
  <c r="G25" i="16" s="1"/>
  <c r="I25" i="16" s="1"/>
  <c r="J25" i="16" s="1"/>
  <c r="A26" i="16"/>
  <c r="E26" i="16" s="1"/>
  <c r="F26" i="16" s="1"/>
  <c r="G26" i="16" s="1"/>
  <c r="I26" i="16" s="1"/>
  <c r="J26" i="16" s="1"/>
  <c r="A27" i="16"/>
  <c r="E27" i="16" s="1"/>
  <c r="F27" i="16" s="1"/>
  <c r="G27" i="16" s="1"/>
  <c r="I27" i="16" s="1"/>
  <c r="J27" i="16" s="1"/>
  <c r="A28" i="16"/>
  <c r="E28" i="16" s="1"/>
  <c r="F28" i="16" s="1"/>
  <c r="G28" i="16" s="1"/>
  <c r="I28" i="16" s="1"/>
  <c r="J28" i="16" s="1"/>
  <c r="A29" i="16"/>
  <c r="E29" i="16" s="1"/>
  <c r="F29" i="16" s="1"/>
  <c r="G29" i="16" s="1"/>
  <c r="I29" i="16" s="1"/>
  <c r="J29" i="16" s="1"/>
  <c r="A30" i="16"/>
  <c r="E30" i="16" s="1"/>
  <c r="F30" i="16" s="1"/>
  <c r="G30" i="16" s="1"/>
  <c r="I30" i="16" s="1"/>
  <c r="J30" i="16" s="1"/>
  <c r="A31" i="16"/>
  <c r="E31" i="16" s="1"/>
  <c r="F31" i="16" s="1"/>
  <c r="G31" i="16" s="1"/>
  <c r="I31" i="16" s="1"/>
  <c r="J31" i="16" s="1"/>
  <c r="A32" i="16"/>
  <c r="E32" i="16" s="1"/>
  <c r="F32" i="16" s="1"/>
  <c r="G32" i="16" s="1"/>
  <c r="I32" i="16" s="1"/>
  <c r="J32" i="16" s="1"/>
  <c r="A33" i="16"/>
  <c r="E33" i="16" s="1"/>
  <c r="F33" i="16" s="1"/>
  <c r="G33" i="16" s="1"/>
  <c r="I33" i="16" s="1"/>
  <c r="J33" i="16" s="1"/>
  <c r="A34" i="16"/>
  <c r="E34" i="16" s="1"/>
  <c r="F34" i="16" s="1"/>
  <c r="G34" i="16" s="1"/>
  <c r="I34" i="16" s="1"/>
  <c r="J34" i="16" s="1"/>
  <c r="A35" i="16"/>
  <c r="E35" i="16" s="1"/>
  <c r="F35" i="16" s="1"/>
  <c r="G35" i="16" s="1"/>
  <c r="I35" i="16" s="1"/>
  <c r="J35" i="16" s="1"/>
  <c r="A36" i="16"/>
  <c r="E36" i="16" s="1"/>
  <c r="F36" i="16" s="1"/>
  <c r="G36" i="16" s="1"/>
  <c r="I36" i="16" s="1"/>
  <c r="J36" i="16" s="1"/>
  <c r="A37" i="16"/>
  <c r="E37" i="16" s="1"/>
  <c r="F37" i="16" s="1"/>
  <c r="G37" i="16" s="1"/>
  <c r="I37" i="16" s="1"/>
  <c r="J37" i="16" s="1"/>
  <c r="A38" i="16"/>
  <c r="E38" i="16" s="1"/>
  <c r="F38" i="16" s="1"/>
  <c r="G38" i="16" s="1"/>
  <c r="I38" i="16" s="1"/>
  <c r="J38" i="16" s="1"/>
  <c r="A39" i="16"/>
  <c r="E39" i="16" s="1"/>
  <c r="F39" i="16" s="1"/>
  <c r="G39" i="16" s="1"/>
  <c r="I39" i="16" s="1"/>
  <c r="J39" i="16" s="1"/>
  <c r="A40" i="16"/>
  <c r="E40" i="16" s="1"/>
  <c r="F40" i="16" s="1"/>
  <c r="G40" i="16" s="1"/>
  <c r="I40" i="16" s="1"/>
  <c r="J40" i="16" s="1"/>
  <c r="A41" i="16"/>
  <c r="E41" i="16" s="1"/>
  <c r="F41" i="16" s="1"/>
  <c r="G41" i="16" s="1"/>
  <c r="I41" i="16" s="1"/>
  <c r="J41" i="16" s="1"/>
  <c r="A42" i="16"/>
  <c r="E42" i="16" s="1"/>
  <c r="F42" i="16" s="1"/>
  <c r="G42" i="16" s="1"/>
  <c r="I42" i="16" s="1"/>
  <c r="J42" i="16" s="1"/>
  <c r="B48" i="28"/>
  <c r="O43" i="24"/>
  <c r="O43" i="14"/>
  <c r="B43" i="14"/>
  <c r="B46" i="21"/>
  <c r="O44" i="6"/>
  <c r="B45" i="20"/>
  <c r="A8" i="20"/>
  <c r="E8" i="20" s="1"/>
  <c r="F8" i="20" s="1"/>
  <c r="G8" i="20" s="1"/>
  <c r="I8" i="20" s="1"/>
  <c r="J8" i="20" s="1"/>
  <c r="A7" i="20"/>
  <c r="E7" i="20" s="1"/>
  <c r="F7" i="20" s="1"/>
  <c r="G7" i="20" s="1"/>
  <c r="I7" i="20" s="1"/>
  <c r="J7" i="20" s="1"/>
  <c r="A9" i="20"/>
  <c r="E9" i="20" s="1"/>
  <c r="F9" i="20" s="1"/>
  <c r="G9" i="20" s="1"/>
  <c r="I9" i="20" s="1"/>
  <c r="J9" i="20" s="1"/>
  <c r="A10" i="20"/>
  <c r="E10" i="20" s="1"/>
  <c r="F10" i="20" s="1"/>
  <c r="G10" i="20" s="1"/>
  <c r="I10" i="20" s="1"/>
  <c r="J10" i="20" s="1"/>
  <c r="A11" i="20"/>
  <c r="E11" i="20" s="1"/>
  <c r="F11" i="20" s="1"/>
  <c r="G11" i="20" s="1"/>
  <c r="I11" i="20" s="1"/>
  <c r="J11" i="20" s="1"/>
  <c r="A12" i="20"/>
  <c r="E12" i="20" s="1"/>
  <c r="F12" i="20" s="1"/>
  <c r="G12" i="20" s="1"/>
  <c r="I12" i="20" s="1"/>
  <c r="J12" i="20" s="1"/>
  <c r="A13" i="20"/>
  <c r="E13" i="20" s="1"/>
  <c r="F13" i="20" s="1"/>
  <c r="G13" i="20" s="1"/>
  <c r="I13" i="20" s="1"/>
  <c r="J13" i="20" s="1"/>
  <c r="A14" i="20"/>
  <c r="E14" i="20" s="1"/>
  <c r="F14" i="20" s="1"/>
  <c r="G14" i="20" s="1"/>
  <c r="I14" i="20" s="1"/>
  <c r="J14" i="20" s="1"/>
  <c r="A15" i="20"/>
  <c r="E15" i="20" s="1"/>
  <c r="F15" i="20" s="1"/>
  <c r="G15" i="20" s="1"/>
  <c r="I15" i="20" s="1"/>
  <c r="J15" i="20" s="1"/>
  <c r="A16" i="20"/>
  <c r="E16" i="20" s="1"/>
  <c r="F16" i="20" s="1"/>
  <c r="G16" i="20" s="1"/>
  <c r="I16" i="20" s="1"/>
  <c r="J16" i="20" s="1"/>
  <c r="A17" i="20"/>
  <c r="E17" i="20" s="1"/>
  <c r="F17" i="20" s="1"/>
  <c r="G17" i="20" s="1"/>
  <c r="I17" i="20" s="1"/>
  <c r="J17" i="20" s="1"/>
  <c r="A18" i="20"/>
  <c r="E18" i="20" s="1"/>
  <c r="F18" i="20" s="1"/>
  <c r="G18" i="20" s="1"/>
  <c r="I18" i="20" s="1"/>
  <c r="J18" i="20" s="1"/>
  <c r="A19" i="20"/>
  <c r="E19" i="20" s="1"/>
  <c r="F19" i="20" s="1"/>
  <c r="G19" i="20" s="1"/>
  <c r="I19" i="20" s="1"/>
  <c r="J19" i="20" s="1"/>
  <c r="A20" i="20"/>
  <c r="E20" i="20" s="1"/>
  <c r="F20" i="20" s="1"/>
  <c r="G20" i="20" s="1"/>
  <c r="I20" i="20" s="1"/>
  <c r="J20" i="20" s="1"/>
  <c r="A21" i="20"/>
  <c r="E21" i="20" s="1"/>
  <c r="F21" i="20" s="1"/>
  <c r="G21" i="20" s="1"/>
  <c r="I21" i="20" s="1"/>
  <c r="J21" i="20" s="1"/>
  <c r="A22" i="20"/>
  <c r="E22" i="20" s="1"/>
  <c r="F22" i="20" s="1"/>
  <c r="G22" i="20" s="1"/>
  <c r="I22" i="20" s="1"/>
  <c r="J22" i="20" s="1"/>
  <c r="A23" i="20"/>
  <c r="E23" i="20" s="1"/>
  <c r="F23" i="20" s="1"/>
  <c r="G23" i="20" s="1"/>
  <c r="I23" i="20" s="1"/>
  <c r="J23" i="20" s="1"/>
  <c r="A24" i="20"/>
  <c r="E24" i="20" s="1"/>
  <c r="F24" i="20" s="1"/>
  <c r="G24" i="20" s="1"/>
  <c r="I24" i="20" s="1"/>
  <c r="J24" i="20" s="1"/>
  <c r="A25" i="20"/>
  <c r="E25" i="20" s="1"/>
  <c r="F25" i="20" s="1"/>
  <c r="G25" i="20" s="1"/>
  <c r="I25" i="20" s="1"/>
  <c r="J25" i="20" s="1"/>
  <c r="A26" i="20"/>
  <c r="E26" i="20" s="1"/>
  <c r="F26" i="20" s="1"/>
  <c r="G26" i="20" s="1"/>
  <c r="I26" i="20" s="1"/>
  <c r="J26" i="20" s="1"/>
  <c r="A27" i="20"/>
  <c r="E27" i="20" s="1"/>
  <c r="F27" i="20" s="1"/>
  <c r="G27" i="20" s="1"/>
  <c r="I27" i="20" s="1"/>
  <c r="J27" i="20" s="1"/>
  <c r="A28" i="20"/>
  <c r="E28" i="20" s="1"/>
  <c r="F28" i="20" s="1"/>
  <c r="G28" i="20" s="1"/>
  <c r="I28" i="20" s="1"/>
  <c r="J28" i="20" s="1"/>
  <c r="A29" i="20"/>
  <c r="E29" i="20" s="1"/>
  <c r="F29" i="20" s="1"/>
  <c r="G29" i="20" s="1"/>
  <c r="I29" i="20" s="1"/>
  <c r="J29" i="20" s="1"/>
  <c r="A30" i="20"/>
  <c r="E30" i="20" s="1"/>
  <c r="F30" i="20" s="1"/>
  <c r="G30" i="20" s="1"/>
  <c r="I30" i="20" s="1"/>
  <c r="J30" i="20" s="1"/>
  <c r="A31" i="20"/>
  <c r="E31" i="20" s="1"/>
  <c r="F31" i="20" s="1"/>
  <c r="G31" i="20" s="1"/>
  <c r="I31" i="20" s="1"/>
  <c r="J31" i="20" s="1"/>
  <c r="A32" i="20"/>
  <c r="E32" i="20" s="1"/>
  <c r="F32" i="20" s="1"/>
  <c r="G32" i="20" s="1"/>
  <c r="I32" i="20" s="1"/>
  <c r="J32" i="20" s="1"/>
  <c r="A33" i="20"/>
  <c r="E33" i="20" s="1"/>
  <c r="F33" i="20" s="1"/>
  <c r="G33" i="20" s="1"/>
  <c r="I33" i="20" s="1"/>
  <c r="J33" i="20" s="1"/>
  <c r="A34" i="20"/>
  <c r="E34" i="20" s="1"/>
  <c r="F34" i="20" s="1"/>
  <c r="G34" i="20" s="1"/>
  <c r="I34" i="20" s="1"/>
  <c r="J34" i="20" s="1"/>
  <c r="A35" i="20"/>
  <c r="E35" i="20" s="1"/>
  <c r="F35" i="20" s="1"/>
  <c r="G35" i="20" s="1"/>
  <c r="I35" i="20" s="1"/>
  <c r="J35" i="20" s="1"/>
  <c r="A36" i="20"/>
  <c r="E36" i="20" s="1"/>
  <c r="F36" i="20" s="1"/>
  <c r="G36" i="20" s="1"/>
  <c r="I36" i="20" s="1"/>
  <c r="J36" i="20" s="1"/>
  <c r="A37" i="20"/>
  <c r="E37" i="20" s="1"/>
  <c r="F37" i="20" s="1"/>
  <c r="G37" i="20" s="1"/>
  <c r="I37" i="20" s="1"/>
  <c r="J37" i="20" s="1"/>
  <c r="A38" i="20"/>
  <c r="E38" i="20" s="1"/>
  <c r="F38" i="20" s="1"/>
  <c r="G38" i="20" s="1"/>
  <c r="I38" i="20" s="1"/>
  <c r="J38" i="20" s="1"/>
  <c r="A39" i="20"/>
  <c r="E39" i="20" s="1"/>
  <c r="F39" i="20" s="1"/>
  <c r="G39" i="20" s="1"/>
  <c r="I39" i="20" s="1"/>
  <c r="J39" i="20" s="1"/>
  <c r="A40" i="20"/>
  <c r="E40" i="20" s="1"/>
  <c r="F40" i="20" s="1"/>
  <c r="G40" i="20" s="1"/>
  <c r="I40" i="20" s="1"/>
  <c r="J40" i="20" s="1"/>
  <c r="A41" i="20"/>
  <c r="E41" i="20" s="1"/>
  <c r="F41" i="20" s="1"/>
  <c r="G41" i="20" s="1"/>
  <c r="I41" i="20" s="1"/>
  <c r="J41" i="20" s="1"/>
  <c r="A42" i="20"/>
  <c r="E42" i="20" s="1"/>
  <c r="F42" i="20" s="1"/>
  <c r="G42" i="20" s="1"/>
  <c r="I42" i="20" s="1"/>
  <c r="J42" i="20" s="1"/>
  <c r="O46" i="20"/>
  <c r="O44" i="18"/>
  <c r="B44" i="15"/>
  <c r="A43" i="15"/>
  <c r="E43" i="15" s="1"/>
  <c r="F43" i="15" s="1"/>
  <c r="G43" i="15" s="1"/>
  <c r="I43" i="15" s="1"/>
  <c r="J43" i="15" s="1"/>
  <c r="O43" i="16"/>
  <c r="O46" i="21"/>
  <c r="O44" i="25"/>
  <c r="N43" i="25" s="1"/>
  <c r="R43" i="25" s="1"/>
  <c r="S43" i="25" s="1"/>
  <c r="T43" i="25" s="1"/>
  <c r="V43" i="25" s="1"/>
  <c r="W43" i="25" s="1"/>
  <c r="B44" i="18"/>
  <c r="A43" i="18"/>
  <c r="E43" i="18" s="1"/>
  <c r="F43" i="18" s="1"/>
  <c r="G43" i="18" s="1"/>
  <c r="I43" i="18" s="1"/>
  <c r="J43" i="18" s="1"/>
  <c r="O44" i="10"/>
  <c r="N43" i="10"/>
  <c r="R43" i="10" s="1"/>
  <c r="S43" i="10" s="1"/>
  <c r="T43" i="10" s="1"/>
  <c r="V43" i="10" s="1"/>
  <c r="W43" i="10" s="1"/>
  <c r="B47" i="5"/>
  <c r="B43" i="8"/>
  <c r="B44" i="24"/>
  <c r="A43" i="24" s="1"/>
  <c r="E43" i="24" s="1"/>
  <c r="F43" i="24" s="1"/>
  <c r="G43" i="24" s="1"/>
  <c r="I43" i="24" s="1"/>
  <c r="J43" i="24" s="1"/>
  <c r="O44" i="9"/>
  <c r="N43" i="9"/>
  <c r="R43" i="9" s="1"/>
  <c r="S43" i="9" s="1"/>
  <c r="T43" i="9" s="1"/>
  <c r="V43" i="9" s="1"/>
  <c r="W43" i="9" s="1"/>
  <c r="A7" i="6"/>
  <c r="E7" i="6" s="1"/>
  <c r="F7" i="6" s="1"/>
  <c r="G7" i="6" s="1"/>
  <c r="I7" i="6" s="1"/>
  <c r="J7" i="6" s="1"/>
  <c r="B45" i="6"/>
  <c r="A8" i="6"/>
  <c r="E8" i="6" s="1"/>
  <c r="F8" i="6" s="1"/>
  <c r="G8" i="6" s="1"/>
  <c r="I8" i="6" s="1"/>
  <c r="J8" i="6" s="1"/>
  <c r="A9" i="6"/>
  <c r="E9" i="6" s="1"/>
  <c r="F9" i="6" s="1"/>
  <c r="G9" i="6" s="1"/>
  <c r="I9" i="6" s="1"/>
  <c r="J9" i="6" s="1"/>
  <c r="A10" i="6"/>
  <c r="E10" i="6" s="1"/>
  <c r="F10" i="6" s="1"/>
  <c r="G10" i="6" s="1"/>
  <c r="I10" i="6" s="1"/>
  <c r="J10" i="6" s="1"/>
  <c r="A11" i="6"/>
  <c r="E11" i="6" s="1"/>
  <c r="F11" i="6" s="1"/>
  <c r="G11" i="6" s="1"/>
  <c r="I11" i="6" s="1"/>
  <c r="J11" i="6" s="1"/>
  <c r="A12" i="6"/>
  <c r="E12" i="6" s="1"/>
  <c r="F12" i="6" s="1"/>
  <c r="G12" i="6" s="1"/>
  <c r="I12" i="6" s="1"/>
  <c r="J12" i="6" s="1"/>
  <c r="A13" i="6"/>
  <c r="E13" i="6" s="1"/>
  <c r="F13" i="6" s="1"/>
  <c r="G13" i="6" s="1"/>
  <c r="I13" i="6" s="1"/>
  <c r="J13" i="6" s="1"/>
  <c r="A14" i="6"/>
  <c r="E14" i="6" s="1"/>
  <c r="F14" i="6" s="1"/>
  <c r="G14" i="6" s="1"/>
  <c r="I14" i="6" s="1"/>
  <c r="J14" i="6" s="1"/>
  <c r="A15" i="6"/>
  <c r="E15" i="6" s="1"/>
  <c r="F15" i="6" s="1"/>
  <c r="G15" i="6" s="1"/>
  <c r="I15" i="6" s="1"/>
  <c r="J15" i="6" s="1"/>
  <c r="A16" i="6"/>
  <c r="E16" i="6" s="1"/>
  <c r="F16" i="6" s="1"/>
  <c r="G16" i="6" s="1"/>
  <c r="I16" i="6" s="1"/>
  <c r="J16" i="6" s="1"/>
  <c r="A17" i="6"/>
  <c r="E17" i="6" s="1"/>
  <c r="F17" i="6" s="1"/>
  <c r="G17" i="6" s="1"/>
  <c r="I17" i="6" s="1"/>
  <c r="J17" i="6" s="1"/>
  <c r="A18" i="6"/>
  <c r="E18" i="6" s="1"/>
  <c r="F18" i="6" s="1"/>
  <c r="G18" i="6" s="1"/>
  <c r="I18" i="6" s="1"/>
  <c r="J18" i="6" s="1"/>
  <c r="A19" i="6"/>
  <c r="E19" i="6" s="1"/>
  <c r="F19" i="6" s="1"/>
  <c r="G19" i="6" s="1"/>
  <c r="I19" i="6" s="1"/>
  <c r="J19" i="6" s="1"/>
  <c r="A20" i="6"/>
  <c r="E20" i="6" s="1"/>
  <c r="F20" i="6" s="1"/>
  <c r="G20" i="6" s="1"/>
  <c r="I20" i="6" s="1"/>
  <c r="J20" i="6" s="1"/>
  <c r="A21" i="6"/>
  <c r="E21" i="6" s="1"/>
  <c r="F21" i="6" s="1"/>
  <c r="G21" i="6" s="1"/>
  <c r="I21" i="6" s="1"/>
  <c r="J21" i="6" s="1"/>
  <c r="A22" i="6"/>
  <c r="E22" i="6" s="1"/>
  <c r="F22" i="6" s="1"/>
  <c r="G22" i="6" s="1"/>
  <c r="I22" i="6" s="1"/>
  <c r="J22" i="6" s="1"/>
  <c r="A23" i="6"/>
  <c r="E23" i="6" s="1"/>
  <c r="F23" i="6" s="1"/>
  <c r="G23" i="6" s="1"/>
  <c r="I23" i="6" s="1"/>
  <c r="J23" i="6" s="1"/>
  <c r="A24" i="6"/>
  <c r="E24" i="6" s="1"/>
  <c r="F24" i="6" s="1"/>
  <c r="G24" i="6" s="1"/>
  <c r="I24" i="6" s="1"/>
  <c r="J24" i="6" s="1"/>
  <c r="A25" i="6"/>
  <c r="E25" i="6" s="1"/>
  <c r="F25" i="6" s="1"/>
  <c r="G25" i="6" s="1"/>
  <c r="I25" i="6" s="1"/>
  <c r="J25" i="6" s="1"/>
  <c r="A26" i="6"/>
  <c r="E26" i="6" s="1"/>
  <c r="F26" i="6" s="1"/>
  <c r="G26" i="6" s="1"/>
  <c r="I26" i="6" s="1"/>
  <c r="J26" i="6" s="1"/>
  <c r="A27" i="6"/>
  <c r="E27" i="6" s="1"/>
  <c r="F27" i="6" s="1"/>
  <c r="G27" i="6" s="1"/>
  <c r="I27" i="6" s="1"/>
  <c r="J27" i="6" s="1"/>
  <c r="A28" i="6"/>
  <c r="E28" i="6" s="1"/>
  <c r="F28" i="6" s="1"/>
  <c r="G28" i="6" s="1"/>
  <c r="I28" i="6" s="1"/>
  <c r="J28" i="6" s="1"/>
  <c r="A29" i="6"/>
  <c r="E29" i="6" s="1"/>
  <c r="F29" i="6" s="1"/>
  <c r="G29" i="6" s="1"/>
  <c r="I29" i="6" s="1"/>
  <c r="J29" i="6" s="1"/>
  <c r="A30" i="6"/>
  <c r="E30" i="6" s="1"/>
  <c r="F30" i="6" s="1"/>
  <c r="G30" i="6" s="1"/>
  <c r="I30" i="6" s="1"/>
  <c r="J30" i="6" s="1"/>
  <c r="A31" i="6"/>
  <c r="E31" i="6" s="1"/>
  <c r="F31" i="6" s="1"/>
  <c r="G31" i="6" s="1"/>
  <c r="I31" i="6" s="1"/>
  <c r="J31" i="6" s="1"/>
  <c r="A32" i="6"/>
  <c r="E32" i="6" s="1"/>
  <c r="F32" i="6" s="1"/>
  <c r="G32" i="6" s="1"/>
  <c r="I32" i="6" s="1"/>
  <c r="J32" i="6" s="1"/>
  <c r="A33" i="6"/>
  <c r="E33" i="6" s="1"/>
  <c r="F33" i="6" s="1"/>
  <c r="G33" i="6" s="1"/>
  <c r="I33" i="6" s="1"/>
  <c r="J33" i="6" s="1"/>
  <c r="A34" i="6"/>
  <c r="E34" i="6" s="1"/>
  <c r="F34" i="6" s="1"/>
  <c r="G34" i="6" s="1"/>
  <c r="I34" i="6" s="1"/>
  <c r="J34" i="6" s="1"/>
  <c r="A35" i="6"/>
  <c r="E35" i="6" s="1"/>
  <c r="F35" i="6" s="1"/>
  <c r="G35" i="6" s="1"/>
  <c r="I35" i="6" s="1"/>
  <c r="J35" i="6" s="1"/>
  <c r="A36" i="6"/>
  <c r="E36" i="6" s="1"/>
  <c r="F36" i="6" s="1"/>
  <c r="G36" i="6" s="1"/>
  <c r="I36" i="6" s="1"/>
  <c r="J36" i="6" s="1"/>
  <c r="A37" i="6"/>
  <c r="E37" i="6" s="1"/>
  <c r="F37" i="6" s="1"/>
  <c r="G37" i="6" s="1"/>
  <c r="I37" i="6" s="1"/>
  <c r="J37" i="6" s="1"/>
  <c r="A38" i="6"/>
  <c r="E38" i="6" s="1"/>
  <c r="F38" i="6" s="1"/>
  <c r="G38" i="6" s="1"/>
  <c r="I38" i="6" s="1"/>
  <c r="J38" i="6" s="1"/>
  <c r="A39" i="6"/>
  <c r="E39" i="6" s="1"/>
  <c r="F39" i="6" s="1"/>
  <c r="G39" i="6" s="1"/>
  <c r="I39" i="6" s="1"/>
  <c r="J39" i="6" s="1"/>
  <c r="A40" i="6"/>
  <c r="E40" i="6" s="1"/>
  <c r="F40" i="6" s="1"/>
  <c r="G40" i="6" s="1"/>
  <c r="I40" i="6" s="1"/>
  <c r="J40" i="6" s="1"/>
  <c r="A41" i="6"/>
  <c r="E41" i="6" s="1"/>
  <c r="F41" i="6" s="1"/>
  <c r="G41" i="6" s="1"/>
  <c r="I41" i="6" s="1"/>
  <c r="J41" i="6" s="1"/>
  <c r="A42" i="6"/>
  <c r="E42" i="6" s="1"/>
  <c r="F42" i="6" s="1"/>
  <c r="G42" i="6" s="1"/>
  <c r="I42" i="6" s="1"/>
  <c r="J42" i="6" s="1"/>
  <c r="O46" i="12"/>
  <c r="O45" i="4"/>
  <c r="N7" i="4"/>
  <c r="R7" i="4" s="1"/>
  <c r="S7" i="4" s="1"/>
  <c r="T7" i="4" s="1"/>
  <c r="V7" i="4" s="1"/>
  <c r="W7" i="4" s="1"/>
  <c r="N8" i="4"/>
  <c r="R8" i="4" s="1"/>
  <c r="S8" i="4" s="1"/>
  <c r="T8" i="4" s="1"/>
  <c r="V8" i="4" s="1"/>
  <c r="W8" i="4" s="1"/>
  <c r="N9" i="4"/>
  <c r="R9" i="4" s="1"/>
  <c r="S9" i="4" s="1"/>
  <c r="T9" i="4" s="1"/>
  <c r="V9" i="4" s="1"/>
  <c r="W9" i="4" s="1"/>
  <c r="N10" i="4"/>
  <c r="R10" i="4" s="1"/>
  <c r="S10" i="4" s="1"/>
  <c r="T10" i="4" s="1"/>
  <c r="V10" i="4" s="1"/>
  <c r="W10" i="4" s="1"/>
  <c r="N11" i="4"/>
  <c r="R11" i="4" s="1"/>
  <c r="S11" i="4" s="1"/>
  <c r="T11" i="4" s="1"/>
  <c r="V11" i="4" s="1"/>
  <c r="W11" i="4" s="1"/>
  <c r="N12" i="4"/>
  <c r="R12" i="4" s="1"/>
  <c r="S12" i="4" s="1"/>
  <c r="T12" i="4" s="1"/>
  <c r="V12" i="4" s="1"/>
  <c r="W12" i="4" s="1"/>
  <c r="N13" i="4"/>
  <c r="R13" i="4" s="1"/>
  <c r="S13" i="4" s="1"/>
  <c r="T13" i="4" s="1"/>
  <c r="V13" i="4" s="1"/>
  <c r="W13" i="4" s="1"/>
  <c r="N14" i="4"/>
  <c r="R14" i="4" s="1"/>
  <c r="S14" i="4" s="1"/>
  <c r="T14" i="4" s="1"/>
  <c r="V14" i="4" s="1"/>
  <c r="W14" i="4" s="1"/>
  <c r="N15" i="4"/>
  <c r="R15" i="4" s="1"/>
  <c r="S15" i="4" s="1"/>
  <c r="T15" i="4" s="1"/>
  <c r="V15" i="4" s="1"/>
  <c r="W15" i="4" s="1"/>
  <c r="N16" i="4"/>
  <c r="R16" i="4" s="1"/>
  <c r="S16" i="4" s="1"/>
  <c r="T16" i="4" s="1"/>
  <c r="V16" i="4" s="1"/>
  <c r="W16" i="4" s="1"/>
  <c r="N17" i="4"/>
  <c r="R17" i="4" s="1"/>
  <c r="S17" i="4" s="1"/>
  <c r="T17" i="4" s="1"/>
  <c r="V17" i="4" s="1"/>
  <c r="W17" i="4" s="1"/>
  <c r="N18" i="4"/>
  <c r="R18" i="4" s="1"/>
  <c r="S18" i="4" s="1"/>
  <c r="T18" i="4" s="1"/>
  <c r="V18" i="4" s="1"/>
  <c r="W18" i="4" s="1"/>
  <c r="N19" i="4"/>
  <c r="R19" i="4" s="1"/>
  <c r="S19" i="4" s="1"/>
  <c r="T19" i="4" s="1"/>
  <c r="V19" i="4" s="1"/>
  <c r="W19" i="4" s="1"/>
  <c r="N20" i="4"/>
  <c r="R20" i="4" s="1"/>
  <c r="S20" i="4" s="1"/>
  <c r="T20" i="4" s="1"/>
  <c r="V20" i="4" s="1"/>
  <c r="W20" i="4" s="1"/>
  <c r="N21" i="4"/>
  <c r="R21" i="4" s="1"/>
  <c r="S21" i="4" s="1"/>
  <c r="T21" i="4" s="1"/>
  <c r="V21" i="4" s="1"/>
  <c r="W21" i="4" s="1"/>
  <c r="N22" i="4"/>
  <c r="R22" i="4" s="1"/>
  <c r="S22" i="4" s="1"/>
  <c r="T22" i="4" s="1"/>
  <c r="V22" i="4" s="1"/>
  <c r="W22" i="4" s="1"/>
  <c r="N23" i="4"/>
  <c r="R23" i="4" s="1"/>
  <c r="S23" i="4" s="1"/>
  <c r="T23" i="4" s="1"/>
  <c r="V23" i="4" s="1"/>
  <c r="W23" i="4" s="1"/>
  <c r="N24" i="4"/>
  <c r="R24" i="4" s="1"/>
  <c r="S24" i="4" s="1"/>
  <c r="T24" i="4" s="1"/>
  <c r="V24" i="4" s="1"/>
  <c r="W24" i="4" s="1"/>
  <c r="N25" i="4"/>
  <c r="R25" i="4" s="1"/>
  <c r="S25" i="4" s="1"/>
  <c r="T25" i="4" s="1"/>
  <c r="V25" i="4" s="1"/>
  <c r="W25" i="4" s="1"/>
  <c r="N26" i="4"/>
  <c r="R26" i="4" s="1"/>
  <c r="S26" i="4" s="1"/>
  <c r="T26" i="4" s="1"/>
  <c r="V26" i="4" s="1"/>
  <c r="W26" i="4" s="1"/>
  <c r="N27" i="4"/>
  <c r="R27" i="4" s="1"/>
  <c r="S27" i="4" s="1"/>
  <c r="T27" i="4" s="1"/>
  <c r="V27" i="4" s="1"/>
  <c r="W27" i="4" s="1"/>
  <c r="N28" i="4"/>
  <c r="R28" i="4" s="1"/>
  <c r="S28" i="4" s="1"/>
  <c r="T28" i="4" s="1"/>
  <c r="V28" i="4" s="1"/>
  <c r="W28" i="4" s="1"/>
  <c r="N29" i="4"/>
  <c r="R29" i="4" s="1"/>
  <c r="S29" i="4" s="1"/>
  <c r="T29" i="4" s="1"/>
  <c r="V29" i="4" s="1"/>
  <c r="W29" i="4" s="1"/>
  <c r="N30" i="4"/>
  <c r="R30" i="4" s="1"/>
  <c r="S30" i="4" s="1"/>
  <c r="T30" i="4" s="1"/>
  <c r="V30" i="4" s="1"/>
  <c r="W30" i="4" s="1"/>
  <c r="N31" i="4"/>
  <c r="R31" i="4" s="1"/>
  <c r="S31" i="4" s="1"/>
  <c r="T31" i="4" s="1"/>
  <c r="V31" i="4" s="1"/>
  <c r="W31" i="4" s="1"/>
  <c r="N32" i="4"/>
  <c r="R32" i="4" s="1"/>
  <c r="S32" i="4" s="1"/>
  <c r="T32" i="4" s="1"/>
  <c r="V32" i="4" s="1"/>
  <c r="W32" i="4" s="1"/>
  <c r="N33" i="4"/>
  <c r="R33" i="4" s="1"/>
  <c r="S33" i="4" s="1"/>
  <c r="T33" i="4" s="1"/>
  <c r="V33" i="4" s="1"/>
  <c r="W33" i="4" s="1"/>
  <c r="N34" i="4"/>
  <c r="R34" i="4" s="1"/>
  <c r="S34" i="4" s="1"/>
  <c r="T34" i="4" s="1"/>
  <c r="V34" i="4" s="1"/>
  <c r="W34" i="4" s="1"/>
  <c r="N35" i="4"/>
  <c r="R35" i="4" s="1"/>
  <c r="S35" i="4" s="1"/>
  <c r="T35" i="4" s="1"/>
  <c r="V35" i="4" s="1"/>
  <c r="W35" i="4" s="1"/>
  <c r="N36" i="4"/>
  <c r="R36" i="4" s="1"/>
  <c r="S36" i="4" s="1"/>
  <c r="T36" i="4" s="1"/>
  <c r="V36" i="4" s="1"/>
  <c r="W36" i="4" s="1"/>
  <c r="N37" i="4"/>
  <c r="R37" i="4" s="1"/>
  <c r="S37" i="4" s="1"/>
  <c r="T37" i="4" s="1"/>
  <c r="V37" i="4" s="1"/>
  <c r="W37" i="4" s="1"/>
  <c r="N38" i="4"/>
  <c r="R38" i="4" s="1"/>
  <c r="S38" i="4" s="1"/>
  <c r="T38" i="4" s="1"/>
  <c r="V38" i="4" s="1"/>
  <c r="W38" i="4" s="1"/>
  <c r="N39" i="4"/>
  <c r="R39" i="4" s="1"/>
  <c r="S39" i="4" s="1"/>
  <c r="T39" i="4" s="1"/>
  <c r="V39" i="4" s="1"/>
  <c r="W39" i="4" s="1"/>
  <c r="N40" i="4"/>
  <c r="R40" i="4" s="1"/>
  <c r="S40" i="4" s="1"/>
  <c r="T40" i="4" s="1"/>
  <c r="V40" i="4" s="1"/>
  <c r="W40" i="4" s="1"/>
  <c r="N41" i="4"/>
  <c r="R41" i="4" s="1"/>
  <c r="S41" i="4" s="1"/>
  <c r="T41" i="4" s="1"/>
  <c r="V41" i="4" s="1"/>
  <c r="W41" i="4" s="1"/>
  <c r="N42" i="4"/>
  <c r="R42" i="4" s="1"/>
  <c r="S42" i="4" s="1"/>
  <c r="T42" i="4" s="1"/>
  <c r="V42" i="4" s="1"/>
  <c r="W42" i="4" s="1"/>
  <c r="B43" i="9"/>
  <c r="O47" i="5" l="1"/>
  <c r="N7" i="18"/>
  <c r="R7" i="18" s="1"/>
  <c r="S7" i="18" s="1"/>
  <c r="T7" i="18" s="1"/>
  <c r="V7" i="18" s="1"/>
  <c r="W7" i="18" s="1"/>
  <c r="O45" i="18"/>
  <c r="N8" i="18"/>
  <c r="R8" i="18" s="1"/>
  <c r="S8" i="18" s="1"/>
  <c r="T8" i="18" s="1"/>
  <c r="V8" i="18" s="1"/>
  <c r="W8" i="18" s="1"/>
  <c r="N9" i="18"/>
  <c r="R9" i="18" s="1"/>
  <c r="S9" i="18" s="1"/>
  <c r="T9" i="18" s="1"/>
  <c r="V9" i="18" s="1"/>
  <c r="W9" i="18" s="1"/>
  <c r="N10" i="18"/>
  <c r="R10" i="18" s="1"/>
  <c r="S10" i="18" s="1"/>
  <c r="T10" i="18" s="1"/>
  <c r="V10" i="18" s="1"/>
  <c r="W10" i="18" s="1"/>
  <c r="N11" i="18"/>
  <c r="R11" i="18" s="1"/>
  <c r="S11" i="18" s="1"/>
  <c r="T11" i="18" s="1"/>
  <c r="V11" i="18" s="1"/>
  <c r="W11" i="18" s="1"/>
  <c r="N12" i="18"/>
  <c r="R12" i="18" s="1"/>
  <c r="S12" i="18" s="1"/>
  <c r="T12" i="18" s="1"/>
  <c r="V12" i="18" s="1"/>
  <c r="W12" i="18" s="1"/>
  <c r="N13" i="18"/>
  <c r="R13" i="18" s="1"/>
  <c r="S13" i="18" s="1"/>
  <c r="T13" i="18" s="1"/>
  <c r="V13" i="18" s="1"/>
  <c r="W13" i="18" s="1"/>
  <c r="N14" i="18"/>
  <c r="R14" i="18" s="1"/>
  <c r="S14" i="18" s="1"/>
  <c r="T14" i="18" s="1"/>
  <c r="V14" i="18" s="1"/>
  <c r="W14" i="18" s="1"/>
  <c r="N15" i="18"/>
  <c r="R15" i="18" s="1"/>
  <c r="S15" i="18" s="1"/>
  <c r="T15" i="18" s="1"/>
  <c r="V15" i="18" s="1"/>
  <c r="W15" i="18" s="1"/>
  <c r="N16" i="18"/>
  <c r="R16" i="18" s="1"/>
  <c r="S16" i="18" s="1"/>
  <c r="T16" i="18" s="1"/>
  <c r="V16" i="18" s="1"/>
  <c r="W16" i="18" s="1"/>
  <c r="N17" i="18"/>
  <c r="R17" i="18" s="1"/>
  <c r="S17" i="18" s="1"/>
  <c r="T17" i="18" s="1"/>
  <c r="V17" i="18" s="1"/>
  <c r="W17" i="18" s="1"/>
  <c r="N18" i="18"/>
  <c r="R18" i="18" s="1"/>
  <c r="S18" i="18" s="1"/>
  <c r="T18" i="18" s="1"/>
  <c r="V18" i="18" s="1"/>
  <c r="W18" i="18" s="1"/>
  <c r="N19" i="18"/>
  <c r="R19" i="18" s="1"/>
  <c r="S19" i="18" s="1"/>
  <c r="T19" i="18" s="1"/>
  <c r="V19" i="18" s="1"/>
  <c r="W19" i="18" s="1"/>
  <c r="N20" i="18"/>
  <c r="R20" i="18" s="1"/>
  <c r="S20" i="18" s="1"/>
  <c r="T20" i="18" s="1"/>
  <c r="V20" i="18" s="1"/>
  <c r="W20" i="18" s="1"/>
  <c r="N21" i="18"/>
  <c r="R21" i="18" s="1"/>
  <c r="S21" i="18" s="1"/>
  <c r="T21" i="18" s="1"/>
  <c r="V21" i="18" s="1"/>
  <c r="W21" i="18" s="1"/>
  <c r="N22" i="18"/>
  <c r="R22" i="18" s="1"/>
  <c r="S22" i="18" s="1"/>
  <c r="T22" i="18" s="1"/>
  <c r="V22" i="18" s="1"/>
  <c r="W22" i="18" s="1"/>
  <c r="N23" i="18"/>
  <c r="R23" i="18" s="1"/>
  <c r="S23" i="18" s="1"/>
  <c r="T23" i="18" s="1"/>
  <c r="V23" i="18" s="1"/>
  <c r="W23" i="18" s="1"/>
  <c r="N24" i="18"/>
  <c r="R24" i="18" s="1"/>
  <c r="S24" i="18" s="1"/>
  <c r="T24" i="18" s="1"/>
  <c r="V24" i="18" s="1"/>
  <c r="W24" i="18" s="1"/>
  <c r="N25" i="18"/>
  <c r="R25" i="18" s="1"/>
  <c r="S25" i="18" s="1"/>
  <c r="T25" i="18" s="1"/>
  <c r="V25" i="18" s="1"/>
  <c r="W25" i="18" s="1"/>
  <c r="N26" i="18"/>
  <c r="R26" i="18" s="1"/>
  <c r="S26" i="18" s="1"/>
  <c r="T26" i="18" s="1"/>
  <c r="V26" i="18" s="1"/>
  <c r="W26" i="18" s="1"/>
  <c r="N27" i="18"/>
  <c r="R27" i="18" s="1"/>
  <c r="S27" i="18" s="1"/>
  <c r="T27" i="18" s="1"/>
  <c r="V27" i="18" s="1"/>
  <c r="W27" i="18" s="1"/>
  <c r="N28" i="18"/>
  <c r="R28" i="18" s="1"/>
  <c r="S28" i="18" s="1"/>
  <c r="T28" i="18" s="1"/>
  <c r="V28" i="18" s="1"/>
  <c r="W28" i="18" s="1"/>
  <c r="N29" i="18"/>
  <c r="R29" i="18" s="1"/>
  <c r="S29" i="18" s="1"/>
  <c r="T29" i="18" s="1"/>
  <c r="V29" i="18" s="1"/>
  <c r="W29" i="18" s="1"/>
  <c r="N30" i="18"/>
  <c r="R30" i="18" s="1"/>
  <c r="S30" i="18" s="1"/>
  <c r="T30" i="18" s="1"/>
  <c r="V30" i="18" s="1"/>
  <c r="W30" i="18" s="1"/>
  <c r="N31" i="18"/>
  <c r="R31" i="18" s="1"/>
  <c r="S31" i="18" s="1"/>
  <c r="T31" i="18" s="1"/>
  <c r="V31" i="18" s="1"/>
  <c r="W31" i="18" s="1"/>
  <c r="N32" i="18"/>
  <c r="R32" i="18" s="1"/>
  <c r="S32" i="18" s="1"/>
  <c r="T32" i="18" s="1"/>
  <c r="V32" i="18" s="1"/>
  <c r="W32" i="18" s="1"/>
  <c r="N33" i="18"/>
  <c r="R33" i="18" s="1"/>
  <c r="S33" i="18" s="1"/>
  <c r="T33" i="18" s="1"/>
  <c r="V33" i="18" s="1"/>
  <c r="W33" i="18" s="1"/>
  <c r="N34" i="18"/>
  <c r="R34" i="18" s="1"/>
  <c r="S34" i="18" s="1"/>
  <c r="T34" i="18" s="1"/>
  <c r="V34" i="18" s="1"/>
  <c r="W34" i="18" s="1"/>
  <c r="N35" i="18"/>
  <c r="R35" i="18" s="1"/>
  <c r="S35" i="18" s="1"/>
  <c r="T35" i="18" s="1"/>
  <c r="V35" i="18" s="1"/>
  <c r="W35" i="18" s="1"/>
  <c r="N36" i="18"/>
  <c r="R36" i="18" s="1"/>
  <c r="S36" i="18" s="1"/>
  <c r="T36" i="18" s="1"/>
  <c r="V36" i="18" s="1"/>
  <c r="W36" i="18" s="1"/>
  <c r="N37" i="18"/>
  <c r="R37" i="18" s="1"/>
  <c r="S37" i="18" s="1"/>
  <c r="T37" i="18" s="1"/>
  <c r="V37" i="18" s="1"/>
  <c r="W37" i="18" s="1"/>
  <c r="N38" i="18"/>
  <c r="R38" i="18" s="1"/>
  <c r="S38" i="18" s="1"/>
  <c r="T38" i="18" s="1"/>
  <c r="V38" i="18" s="1"/>
  <c r="W38" i="18" s="1"/>
  <c r="N39" i="18"/>
  <c r="R39" i="18" s="1"/>
  <c r="S39" i="18" s="1"/>
  <c r="T39" i="18" s="1"/>
  <c r="V39" i="18" s="1"/>
  <c r="W39" i="18" s="1"/>
  <c r="N40" i="18"/>
  <c r="R40" i="18" s="1"/>
  <c r="S40" i="18" s="1"/>
  <c r="T40" i="18" s="1"/>
  <c r="V40" i="18" s="1"/>
  <c r="W40" i="18" s="1"/>
  <c r="N41" i="18"/>
  <c r="R41" i="18" s="1"/>
  <c r="S41" i="18" s="1"/>
  <c r="T41" i="18" s="1"/>
  <c r="V41" i="18" s="1"/>
  <c r="W41" i="18" s="1"/>
  <c r="N42" i="18"/>
  <c r="R42" i="18" s="1"/>
  <c r="S42" i="18" s="1"/>
  <c r="T42" i="18" s="1"/>
  <c r="V42" i="18" s="1"/>
  <c r="W42" i="18" s="1"/>
  <c r="B46" i="6"/>
  <c r="O47" i="21"/>
  <c r="B46" i="16"/>
  <c r="B48" i="25"/>
  <c r="N7" i="6"/>
  <c r="R7" i="6" s="1"/>
  <c r="S7" i="6" s="1"/>
  <c r="T7" i="6" s="1"/>
  <c r="V7" i="6" s="1"/>
  <c r="W7" i="6" s="1"/>
  <c r="O45" i="6"/>
  <c r="N8" i="6"/>
  <c r="R8" i="6" s="1"/>
  <c r="S8" i="6" s="1"/>
  <c r="T8" i="6" s="1"/>
  <c r="V8" i="6" s="1"/>
  <c r="W8" i="6" s="1"/>
  <c r="N9" i="6"/>
  <c r="R9" i="6" s="1"/>
  <c r="S9" i="6" s="1"/>
  <c r="T9" i="6" s="1"/>
  <c r="V9" i="6" s="1"/>
  <c r="W9" i="6" s="1"/>
  <c r="N10" i="6"/>
  <c r="R10" i="6" s="1"/>
  <c r="S10" i="6" s="1"/>
  <c r="T10" i="6" s="1"/>
  <c r="V10" i="6" s="1"/>
  <c r="W10" i="6" s="1"/>
  <c r="N11" i="6"/>
  <c r="R11" i="6" s="1"/>
  <c r="S11" i="6" s="1"/>
  <c r="T11" i="6" s="1"/>
  <c r="V11" i="6" s="1"/>
  <c r="W11" i="6" s="1"/>
  <c r="N12" i="6"/>
  <c r="R12" i="6" s="1"/>
  <c r="S12" i="6" s="1"/>
  <c r="T12" i="6" s="1"/>
  <c r="V12" i="6" s="1"/>
  <c r="W12" i="6" s="1"/>
  <c r="N13" i="6"/>
  <c r="R13" i="6" s="1"/>
  <c r="S13" i="6" s="1"/>
  <c r="T13" i="6" s="1"/>
  <c r="V13" i="6" s="1"/>
  <c r="W13" i="6" s="1"/>
  <c r="N14" i="6"/>
  <c r="R14" i="6" s="1"/>
  <c r="S14" i="6" s="1"/>
  <c r="T14" i="6" s="1"/>
  <c r="V14" i="6" s="1"/>
  <c r="W14" i="6" s="1"/>
  <c r="N15" i="6"/>
  <c r="R15" i="6" s="1"/>
  <c r="S15" i="6" s="1"/>
  <c r="T15" i="6" s="1"/>
  <c r="V15" i="6" s="1"/>
  <c r="W15" i="6" s="1"/>
  <c r="N16" i="6"/>
  <c r="R16" i="6" s="1"/>
  <c r="S16" i="6" s="1"/>
  <c r="T16" i="6" s="1"/>
  <c r="V16" i="6" s="1"/>
  <c r="W16" i="6" s="1"/>
  <c r="N17" i="6"/>
  <c r="R17" i="6" s="1"/>
  <c r="S17" i="6" s="1"/>
  <c r="T17" i="6" s="1"/>
  <c r="V17" i="6" s="1"/>
  <c r="W17" i="6" s="1"/>
  <c r="N18" i="6"/>
  <c r="R18" i="6" s="1"/>
  <c r="S18" i="6" s="1"/>
  <c r="T18" i="6" s="1"/>
  <c r="V18" i="6" s="1"/>
  <c r="W18" i="6" s="1"/>
  <c r="N19" i="6"/>
  <c r="R19" i="6" s="1"/>
  <c r="S19" i="6" s="1"/>
  <c r="T19" i="6" s="1"/>
  <c r="V19" i="6" s="1"/>
  <c r="W19" i="6" s="1"/>
  <c r="N20" i="6"/>
  <c r="R20" i="6" s="1"/>
  <c r="S20" i="6" s="1"/>
  <c r="T20" i="6" s="1"/>
  <c r="V20" i="6" s="1"/>
  <c r="W20" i="6" s="1"/>
  <c r="N21" i="6"/>
  <c r="R21" i="6" s="1"/>
  <c r="S21" i="6" s="1"/>
  <c r="T21" i="6" s="1"/>
  <c r="V21" i="6" s="1"/>
  <c r="W21" i="6" s="1"/>
  <c r="N22" i="6"/>
  <c r="R22" i="6" s="1"/>
  <c r="S22" i="6" s="1"/>
  <c r="T22" i="6" s="1"/>
  <c r="V22" i="6" s="1"/>
  <c r="W22" i="6" s="1"/>
  <c r="N23" i="6"/>
  <c r="R23" i="6" s="1"/>
  <c r="S23" i="6" s="1"/>
  <c r="T23" i="6" s="1"/>
  <c r="V23" i="6" s="1"/>
  <c r="W23" i="6" s="1"/>
  <c r="N24" i="6"/>
  <c r="R24" i="6" s="1"/>
  <c r="S24" i="6" s="1"/>
  <c r="T24" i="6" s="1"/>
  <c r="V24" i="6" s="1"/>
  <c r="W24" i="6" s="1"/>
  <c r="N25" i="6"/>
  <c r="R25" i="6" s="1"/>
  <c r="S25" i="6" s="1"/>
  <c r="T25" i="6" s="1"/>
  <c r="V25" i="6" s="1"/>
  <c r="W25" i="6" s="1"/>
  <c r="N26" i="6"/>
  <c r="R26" i="6" s="1"/>
  <c r="S26" i="6" s="1"/>
  <c r="T26" i="6" s="1"/>
  <c r="V26" i="6" s="1"/>
  <c r="W26" i="6" s="1"/>
  <c r="N27" i="6"/>
  <c r="R27" i="6" s="1"/>
  <c r="S27" i="6" s="1"/>
  <c r="T27" i="6" s="1"/>
  <c r="V27" i="6" s="1"/>
  <c r="W27" i="6" s="1"/>
  <c r="N28" i="6"/>
  <c r="R28" i="6" s="1"/>
  <c r="S28" i="6" s="1"/>
  <c r="T28" i="6" s="1"/>
  <c r="V28" i="6" s="1"/>
  <c r="W28" i="6" s="1"/>
  <c r="N29" i="6"/>
  <c r="R29" i="6" s="1"/>
  <c r="S29" i="6" s="1"/>
  <c r="T29" i="6" s="1"/>
  <c r="V29" i="6" s="1"/>
  <c r="W29" i="6" s="1"/>
  <c r="N30" i="6"/>
  <c r="R30" i="6" s="1"/>
  <c r="S30" i="6" s="1"/>
  <c r="T30" i="6" s="1"/>
  <c r="V30" i="6" s="1"/>
  <c r="W30" i="6" s="1"/>
  <c r="N31" i="6"/>
  <c r="R31" i="6" s="1"/>
  <c r="S31" i="6" s="1"/>
  <c r="T31" i="6" s="1"/>
  <c r="V31" i="6" s="1"/>
  <c r="W31" i="6" s="1"/>
  <c r="N32" i="6"/>
  <c r="R32" i="6" s="1"/>
  <c r="S32" i="6" s="1"/>
  <c r="T32" i="6" s="1"/>
  <c r="V32" i="6" s="1"/>
  <c r="W32" i="6" s="1"/>
  <c r="N33" i="6"/>
  <c r="R33" i="6" s="1"/>
  <c r="S33" i="6" s="1"/>
  <c r="T33" i="6" s="1"/>
  <c r="V33" i="6" s="1"/>
  <c r="W33" i="6" s="1"/>
  <c r="N34" i="6"/>
  <c r="R34" i="6" s="1"/>
  <c r="S34" i="6" s="1"/>
  <c r="T34" i="6" s="1"/>
  <c r="V34" i="6" s="1"/>
  <c r="W34" i="6" s="1"/>
  <c r="N35" i="6"/>
  <c r="R35" i="6" s="1"/>
  <c r="S35" i="6" s="1"/>
  <c r="T35" i="6" s="1"/>
  <c r="V35" i="6" s="1"/>
  <c r="W35" i="6" s="1"/>
  <c r="N36" i="6"/>
  <c r="R36" i="6" s="1"/>
  <c r="S36" i="6" s="1"/>
  <c r="T36" i="6" s="1"/>
  <c r="V36" i="6" s="1"/>
  <c r="W36" i="6" s="1"/>
  <c r="N37" i="6"/>
  <c r="R37" i="6" s="1"/>
  <c r="S37" i="6" s="1"/>
  <c r="T37" i="6" s="1"/>
  <c r="V37" i="6" s="1"/>
  <c r="W37" i="6" s="1"/>
  <c r="N38" i="6"/>
  <c r="R38" i="6" s="1"/>
  <c r="S38" i="6" s="1"/>
  <c r="T38" i="6" s="1"/>
  <c r="V38" i="6" s="1"/>
  <c r="W38" i="6" s="1"/>
  <c r="N39" i="6"/>
  <c r="R39" i="6" s="1"/>
  <c r="S39" i="6" s="1"/>
  <c r="T39" i="6" s="1"/>
  <c r="V39" i="6" s="1"/>
  <c r="W39" i="6" s="1"/>
  <c r="N40" i="6"/>
  <c r="R40" i="6" s="1"/>
  <c r="S40" i="6" s="1"/>
  <c r="T40" i="6" s="1"/>
  <c r="V40" i="6" s="1"/>
  <c r="W40" i="6" s="1"/>
  <c r="N41" i="6"/>
  <c r="R41" i="6" s="1"/>
  <c r="S41" i="6" s="1"/>
  <c r="T41" i="6" s="1"/>
  <c r="V41" i="6" s="1"/>
  <c r="W41" i="6" s="1"/>
  <c r="N42" i="6"/>
  <c r="R42" i="6" s="1"/>
  <c r="S42" i="6" s="1"/>
  <c r="T42" i="6" s="1"/>
  <c r="V42" i="6" s="1"/>
  <c r="W42" i="6" s="1"/>
  <c r="B44" i="9"/>
  <c r="A43" i="9"/>
  <c r="E43" i="9" s="1"/>
  <c r="F43" i="9" s="1"/>
  <c r="G43" i="9" s="1"/>
  <c r="I43" i="9" s="1"/>
  <c r="J43" i="9" s="1"/>
  <c r="N43" i="6"/>
  <c r="R43" i="6" s="1"/>
  <c r="S43" i="6" s="1"/>
  <c r="T43" i="6" s="1"/>
  <c r="V43" i="6" s="1"/>
  <c r="W43" i="6" s="1"/>
  <c r="O45" i="27"/>
  <c r="N7" i="27"/>
  <c r="R7" i="27" s="1"/>
  <c r="S7" i="27" s="1"/>
  <c r="T7" i="27" s="1"/>
  <c r="V7" i="27" s="1"/>
  <c r="W7" i="27" s="1"/>
  <c r="N8" i="27"/>
  <c r="R8" i="27" s="1"/>
  <c r="S8" i="27" s="1"/>
  <c r="T8" i="27" s="1"/>
  <c r="V8" i="27" s="1"/>
  <c r="W8" i="27" s="1"/>
  <c r="N9" i="27"/>
  <c r="R9" i="27" s="1"/>
  <c r="S9" i="27" s="1"/>
  <c r="T9" i="27" s="1"/>
  <c r="V9" i="27" s="1"/>
  <c r="W9" i="27" s="1"/>
  <c r="N10" i="27"/>
  <c r="R10" i="27" s="1"/>
  <c r="S10" i="27" s="1"/>
  <c r="T10" i="27" s="1"/>
  <c r="V10" i="27" s="1"/>
  <c r="W10" i="27" s="1"/>
  <c r="N11" i="27"/>
  <c r="R11" i="27" s="1"/>
  <c r="S11" i="27" s="1"/>
  <c r="T11" i="27" s="1"/>
  <c r="V11" i="27" s="1"/>
  <c r="W11" i="27" s="1"/>
  <c r="N12" i="27"/>
  <c r="R12" i="27" s="1"/>
  <c r="S12" i="27" s="1"/>
  <c r="T12" i="27" s="1"/>
  <c r="V12" i="27" s="1"/>
  <c r="W12" i="27" s="1"/>
  <c r="N13" i="27"/>
  <c r="R13" i="27" s="1"/>
  <c r="S13" i="27" s="1"/>
  <c r="T13" i="27" s="1"/>
  <c r="V13" i="27" s="1"/>
  <c r="W13" i="27" s="1"/>
  <c r="N14" i="27"/>
  <c r="R14" i="27" s="1"/>
  <c r="S14" i="27" s="1"/>
  <c r="T14" i="27" s="1"/>
  <c r="V14" i="27" s="1"/>
  <c r="W14" i="27" s="1"/>
  <c r="N15" i="27"/>
  <c r="R15" i="27" s="1"/>
  <c r="S15" i="27" s="1"/>
  <c r="T15" i="27" s="1"/>
  <c r="V15" i="27" s="1"/>
  <c r="W15" i="27" s="1"/>
  <c r="N16" i="27"/>
  <c r="R16" i="27" s="1"/>
  <c r="S16" i="27" s="1"/>
  <c r="T16" i="27" s="1"/>
  <c r="V16" i="27" s="1"/>
  <c r="W16" i="27" s="1"/>
  <c r="N17" i="27"/>
  <c r="R17" i="27" s="1"/>
  <c r="S17" i="27" s="1"/>
  <c r="T17" i="27" s="1"/>
  <c r="V17" i="27" s="1"/>
  <c r="W17" i="27" s="1"/>
  <c r="N18" i="27"/>
  <c r="R18" i="27" s="1"/>
  <c r="S18" i="27" s="1"/>
  <c r="T18" i="27" s="1"/>
  <c r="V18" i="27" s="1"/>
  <c r="W18" i="27" s="1"/>
  <c r="N19" i="27"/>
  <c r="R19" i="27" s="1"/>
  <c r="S19" i="27" s="1"/>
  <c r="T19" i="27" s="1"/>
  <c r="V19" i="27" s="1"/>
  <c r="W19" i="27" s="1"/>
  <c r="N20" i="27"/>
  <c r="R20" i="27" s="1"/>
  <c r="S20" i="27" s="1"/>
  <c r="T20" i="27" s="1"/>
  <c r="V20" i="27" s="1"/>
  <c r="W20" i="27" s="1"/>
  <c r="N21" i="27"/>
  <c r="R21" i="27" s="1"/>
  <c r="S21" i="27" s="1"/>
  <c r="T21" i="27" s="1"/>
  <c r="V21" i="27" s="1"/>
  <c r="W21" i="27" s="1"/>
  <c r="N22" i="27"/>
  <c r="R22" i="27" s="1"/>
  <c r="S22" i="27" s="1"/>
  <c r="T22" i="27" s="1"/>
  <c r="V22" i="27" s="1"/>
  <c r="W22" i="27" s="1"/>
  <c r="N23" i="27"/>
  <c r="R23" i="27" s="1"/>
  <c r="S23" i="27" s="1"/>
  <c r="T23" i="27" s="1"/>
  <c r="V23" i="27" s="1"/>
  <c r="W23" i="27" s="1"/>
  <c r="N24" i="27"/>
  <c r="R24" i="27" s="1"/>
  <c r="S24" i="27" s="1"/>
  <c r="T24" i="27" s="1"/>
  <c r="V24" i="27" s="1"/>
  <c r="W24" i="27" s="1"/>
  <c r="N25" i="27"/>
  <c r="R25" i="27" s="1"/>
  <c r="S25" i="27" s="1"/>
  <c r="T25" i="27" s="1"/>
  <c r="V25" i="27" s="1"/>
  <c r="W25" i="27" s="1"/>
  <c r="N26" i="27"/>
  <c r="R26" i="27" s="1"/>
  <c r="S26" i="27" s="1"/>
  <c r="T26" i="27" s="1"/>
  <c r="V26" i="27" s="1"/>
  <c r="W26" i="27" s="1"/>
  <c r="N27" i="27"/>
  <c r="R27" i="27" s="1"/>
  <c r="S27" i="27" s="1"/>
  <c r="T27" i="27" s="1"/>
  <c r="V27" i="27" s="1"/>
  <c r="W27" i="27" s="1"/>
  <c r="N28" i="27"/>
  <c r="R28" i="27" s="1"/>
  <c r="S28" i="27" s="1"/>
  <c r="T28" i="27" s="1"/>
  <c r="V28" i="27" s="1"/>
  <c r="W28" i="27" s="1"/>
  <c r="N29" i="27"/>
  <c r="R29" i="27" s="1"/>
  <c r="S29" i="27" s="1"/>
  <c r="T29" i="27" s="1"/>
  <c r="V29" i="27" s="1"/>
  <c r="W29" i="27" s="1"/>
  <c r="N30" i="27"/>
  <c r="R30" i="27" s="1"/>
  <c r="S30" i="27" s="1"/>
  <c r="T30" i="27" s="1"/>
  <c r="V30" i="27" s="1"/>
  <c r="W30" i="27" s="1"/>
  <c r="N31" i="27"/>
  <c r="R31" i="27" s="1"/>
  <c r="S31" i="27" s="1"/>
  <c r="T31" i="27" s="1"/>
  <c r="V31" i="27" s="1"/>
  <c r="W31" i="27" s="1"/>
  <c r="N32" i="27"/>
  <c r="R32" i="27" s="1"/>
  <c r="S32" i="27" s="1"/>
  <c r="T32" i="27" s="1"/>
  <c r="V32" i="27" s="1"/>
  <c r="W32" i="27" s="1"/>
  <c r="N33" i="27"/>
  <c r="R33" i="27" s="1"/>
  <c r="S33" i="27" s="1"/>
  <c r="T33" i="27" s="1"/>
  <c r="V33" i="27" s="1"/>
  <c r="W33" i="27" s="1"/>
  <c r="N34" i="27"/>
  <c r="R34" i="27" s="1"/>
  <c r="S34" i="27" s="1"/>
  <c r="T34" i="27" s="1"/>
  <c r="V34" i="27" s="1"/>
  <c r="W34" i="27" s="1"/>
  <c r="N35" i="27"/>
  <c r="R35" i="27" s="1"/>
  <c r="S35" i="27" s="1"/>
  <c r="T35" i="27" s="1"/>
  <c r="V35" i="27" s="1"/>
  <c r="W35" i="27" s="1"/>
  <c r="N36" i="27"/>
  <c r="R36" i="27" s="1"/>
  <c r="S36" i="27" s="1"/>
  <c r="T36" i="27" s="1"/>
  <c r="V36" i="27" s="1"/>
  <c r="W36" i="27" s="1"/>
  <c r="N37" i="27"/>
  <c r="R37" i="27" s="1"/>
  <c r="S37" i="27" s="1"/>
  <c r="T37" i="27" s="1"/>
  <c r="V37" i="27" s="1"/>
  <c r="W37" i="27" s="1"/>
  <c r="N38" i="27"/>
  <c r="R38" i="27" s="1"/>
  <c r="S38" i="27" s="1"/>
  <c r="T38" i="27" s="1"/>
  <c r="V38" i="27" s="1"/>
  <c r="W38" i="27" s="1"/>
  <c r="N39" i="27"/>
  <c r="R39" i="27" s="1"/>
  <c r="S39" i="27" s="1"/>
  <c r="T39" i="27" s="1"/>
  <c r="V39" i="27" s="1"/>
  <c r="W39" i="27" s="1"/>
  <c r="N40" i="27"/>
  <c r="R40" i="27" s="1"/>
  <c r="S40" i="27" s="1"/>
  <c r="T40" i="27" s="1"/>
  <c r="V40" i="27" s="1"/>
  <c r="W40" i="27" s="1"/>
  <c r="N41" i="27"/>
  <c r="R41" i="27" s="1"/>
  <c r="S41" i="27" s="1"/>
  <c r="T41" i="27" s="1"/>
  <c r="V41" i="27" s="1"/>
  <c r="W41" i="27" s="1"/>
  <c r="N42" i="27"/>
  <c r="R42" i="27" s="1"/>
  <c r="S42" i="27" s="1"/>
  <c r="T42" i="27" s="1"/>
  <c r="V42" i="27" s="1"/>
  <c r="W42" i="27" s="1"/>
  <c r="O45" i="9"/>
  <c r="N7" i="9"/>
  <c r="R7" i="9" s="1"/>
  <c r="S7" i="9" s="1"/>
  <c r="T7" i="9" s="1"/>
  <c r="V7" i="9" s="1"/>
  <c r="W7" i="9" s="1"/>
  <c r="N8" i="9"/>
  <c r="R8" i="9" s="1"/>
  <c r="S8" i="9" s="1"/>
  <c r="T8" i="9" s="1"/>
  <c r="V8" i="9" s="1"/>
  <c r="W8" i="9" s="1"/>
  <c r="N9" i="9"/>
  <c r="R9" i="9" s="1"/>
  <c r="S9" i="9" s="1"/>
  <c r="T9" i="9" s="1"/>
  <c r="V9" i="9" s="1"/>
  <c r="W9" i="9" s="1"/>
  <c r="N10" i="9"/>
  <c r="R10" i="9" s="1"/>
  <c r="S10" i="9" s="1"/>
  <c r="T10" i="9" s="1"/>
  <c r="V10" i="9" s="1"/>
  <c r="W10" i="9" s="1"/>
  <c r="N11" i="9"/>
  <c r="R11" i="9" s="1"/>
  <c r="S11" i="9" s="1"/>
  <c r="T11" i="9" s="1"/>
  <c r="V11" i="9" s="1"/>
  <c r="W11" i="9" s="1"/>
  <c r="N12" i="9"/>
  <c r="R12" i="9" s="1"/>
  <c r="S12" i="9" s="1"/>
  <c r="T12" i="9" s="1"/>
  <c r="V12" i="9" s="1"/>
  <c r="W12" i="9" s="1"/>
  <c r="N13" i="9"/>
  <c r="R13" i="9" s="1"/>
  <c r="S13" i="9" s="1"/>
  <c r="T13" i="9" s="1"/>
  <c r="V13" i="9" s="1"/>
  <c r="W13" i="9" s="1"/>
  <c r="N14" i="9"/>
  <c r="R14" i="9" s="1"/>
  <c r="S14" i="9" s="1"/>
  <c r="T14" i="9" s="1"/>
  <c r="V14" i="9" s="1"/>
  <c r="W14" i="9" s="1"/>
  <c r="N15" i="9"/>
  <c r="R15" i="9" s="1"/>
  <c r="S15" i="9" s="1"/>
  <c r="T15" i="9" s="1"/>
  <c r="V15" i="9" s="1"/>
  <c r="W15" i="9" s="1"/>
  <c r="N16" i="9"/>
  <c r="R16" i="9" s="1"/>
  <c r="S16" i="9" s="1"/>
  <c r="T16" i="9" s="1"/>
  <c r="V16" i="9" s="1"/>
  <c r="W16" i="9" s="1"/>
  <c r="N17" i="9"/>
  <c r="R17" i="9" s="1"/>
  <c r="S17" i="9" s="1"/>
  <c r="T17" i="9" s="1"/>
  <c r="V17" i="9" s="1"/>
  <c r="W17" i="9" s="1"/>
  <c r="N18" i="9"/>
  <c r="R18" i="9" s="1"/>
  <c r="S18" i="9" s="1"/>
  <c r="T18" i="9" s="1"/>
  <c r="V18" i="9" s="1"/>
  <c r="W18" i="9" s="1"/>
  <c r="N19" i="9"/>
  <c r="R19" i="9" s="1"/>
  <c r="S19" i="9" s="1"/>
  <c r="T19" i="9" s="1"/>
  <c r="V19" i="9" s="1"/>
  <c r="W19" i="9" s="1"/>
  <c r="N20" i="9"/>
  <c r="R20" i="9" s="1"/>
  <c r="S20" i="9" s="1"/>
  <c r="T20" i="9" s="1"/>
  <c r="V20" i="9" s="1"/>
  <c r="W20" i="9" s="1"/>
  <c r="N21" i="9"/>
  <c r="R21" i="9" s="1"/>
  <c r="S21" i="9" s="1"/>
  <c r="T21" i="9" s="1"/>
  <c r="V21" i="9" s="1"/>
  <c r="W21" i="9" s="1"/>
  <c r="N22" i="9"/>
  <c r="R22" i="9" s="1"/>
  <c r="S22" i="9" s="1"/>
  <c r="T22" i="9" s="1"/>
  <c r="V22" i="9" s="1"/>
  <c r="W22" i="9" s="1"/>
  <c r="N23" i="9"/>
  <c r="R23" i="9" s="1"/>
  <c r="S23" i="9" s="1"/>
  <c r="T23" i="9" s="1"/>
  <c r="V23" i="9" s="1"/>
  <c r="W23" i="9" s="1"/>
  <c r="N24" i="9"/>
  <c r="R24" i="9" s="1"/>
  <c r="S24" i="9" s="1"/>
  <c r="T24" i="9" s="1"/>
  <c r="V24" i="9" s="1"/>
  <c r="W24" i="9" s="1"/>
  <c r="N25" i="9"/>
  <c r="R25" i="9" s="1"/>
  <c r="S25" i="9" s="1"/>
  <c r="T25" i="9" s="1"/>
  <c r="V25" i="9" s="1"/>
  <c r="W25" i="9" s="1"/>
  <c r="N26" i="9"/>
  <c r="R26" i="9" s="1"/>
  <c r="S26" i="9" s="1"/>
  <c r="T26" i="9" s="1"/>
  <c r="V26" i="9" s="1"/>
  <c r="W26" i="9" s="1"/>
  <c r="N27" i="9"/>
  <c r="R27" i="9" s="1"/>
  <c r="S27" i="9" s="1"/>
  <c r="T27" i="9" s="1"/>
  <c r="V27" i="9" s="1"/>
  <c r="W27" i="9" s="1"/>
  <c r="N28" i="9"/>
  <c r="R28" i="9" s="1"/>
  <c r="S28" i="9" s="1"/>
  <c r="T28" i="9" s="1"/>
  <c r="V28" i="9" s="1"/>
  <c r="W28" i="9" s="1"/>
  <c r="N29" i="9"/>
  <c r="R29" i="9" s="1"/>
  <c r="S29" i="9" s="1"/>
  <c r="T29" i="9" s="1"/>
  <c r="V29" i="9" s="1"/>
  <c r="W29" i="9" s="1"/>
  <c r="N30" i="9"/>
  <c r="R30" i="9" s="1"/>
  <c r="S30" i="9" s="1"/>
  <c r="T30" i="9" s="1"/>
  <c r="V30" i="9" s="1"/>
  <c r="W30" i="9" s="1"/>
  <c r="N31" i="9"/>
  <c r="R31" i="9" s="1"/>
  <c r="S31" i="9" s="1"/>
  <c r="T31" i="9" s="1"/>
  <c r="V31" i="9" s="1"/>
  <c r="W31" i="9" s="1"/>
  <c r="N32" i="9"/>
  <c r="R32" i="9" s="1"/>
  <c r="S32" i="9" s="1"/>
  <c r="T32" i="9" s="1"/>
  <c r="V32" i="9" s="1"/>
  <c r="W32" i="9" s="1"/>
  <c r="N33" i="9"/>
  <c r="R33" i="9" s="1"/>
  <c r="S33" i="9" s="1"/>
  <c r="T33" i="9" s="1"/>
  <c r="V33" i="9" s="1"/>
  <c r="W33" i="9" s="1"/>
  <c r="N34" i="9"/>
  <c r="R34" i="9" s="1"/>
  <c r="S34" i="9" s="1"/>
  <c r="T34" i="9" s="1"/>
  <c r="V34" i="9" s="1"/>
  <c r="W34" i="9" s="1"/>
  <c r="N35" i="9"/>
  <c r="R35" i="9" s="1"/>
  <c r="S35" i="9" s="1"/>
  <c r="T35" i="9" s="1"/>
  <c r="V35" i="9" s="1"/>
  <c r="W35" i="9" s="1"/>
  <c r="N36" i="9"/>
  <c r="R36" i="9" s="1"/>
  <c r="S36" i="9" s="1"/>
  <c r="T36" i="9" s="1"/>
  <c r="V36" i="9" s="1"/>
  <c r="W36" i="9" s="1"/>
  <c r="N37" i="9"/>
  <c r="R37" i="9" s="1"/>
  <c r="S37" i="9" s="1"/>
  <c r="T37" i="9" s="1"/>
  <c r="V37" i="9" s="1"/>
  <c r="W37" i="9" s="1"/>
  <c r="N38" i="9"/>
  <c r="R38" i="9" s="1"/>
  <c r="S38" i="9" s="1"/>
  <c r="T38" i="9" s="1"/>
  <c r="V38" i="9" s="1"/>
  <c r="W38" i="9" s="1"/>
  <c r="N39" i="9"/>
  <c r="R39" i="9" s="1"/>
  <c r="S39" i="9" s="1"/>
  <c r="T39" i="9" s="1"/>
  <c r="V39" i="9" s="1"/>
  <c r="W39" i="9" s="1"/>
  <c r="N40" i="9"/>
  <c r="R40" i="9" s="1"/>
  <c r="S40" i="9" s="1"/>
  <c r="T40" i="9" s="1"/>
  <c r="V40" i="9" s="1"/>
  <c r="W40" i="9" s="1"/>
  <c r="N41" i="9"/>
  <c r="R41" i="9" s="1"/>
  <c r="S41" i="9" s="1"/>
  <c r="T41" i="9" s="1"/>
  <c r="V41" i="9" s="1"/>
  <c r="W41" i="9" s="1"/>
  <c r="N42" i="9"/>
  <c r="R42" i="9" s="1"/>
  <c r="S42" i="9" s="1"/>
  <c r="T42" i="9" s="1"/>
  <c r="V42" i="9" s="1"/>
  <c r="W42" i="9" s="1"/>
  <c r="O45" i="10"/>
  <c r="N7" i="10"/>
  <c r="R7" i="10" s="1"/>
  <c r="S7" i="10" s="1"/>
  <c r="T7" i="10" s="1"/>
  <c r="V7" i="10" s="1"/>
  <c r="W7" i="10" s="1"/>
  <c r="N8" i="10"/>
  <c r="R8" i="10" s="1"/>
  <c r="S8" i="10" s="1"/>
  <c r="T8" i="10" s="1"/>
  <c r="V8" i="10" s="1"/>
  <c r="W8" i="10" s="1"/>
  <c r="N9" i="10"/>
  <c r="R9" i="10" s="1"/>
  <c r="S9" i="10" s="1"/>
  <c r="T9" i="10" s="1"/>
  <c r="V9" i="10" s="1"/>
  <c r="W9" i="10" s="1"/>
  <c r="N10" i="10"/>
  <c r="R10" i="10" s="1"/>
  <c r="S10" i="10" s="1"/>
  <c r="T10" i="10" s="1"/>
  <c r="V10" i="10" s="1"/>
  <c r="W10" i="10" s="1"/>
  <c r="N11" i="10"/>
  <c r="R11" i="10" s="1"/>
  <c r="S11" i="10" s="1"/>
  <c r="T11" i="10" s="1"/>
  <c r="V11" i="10" s="1"/>
  <c r="W11" i="10" s="1"/>
  <c r="N12" i="10"/>
  <c r="R12" i="10" s="1"/>
  <c r="S12" i="10" s="1"/>
  <c r="T12" i="10" s="1"/>
  <c r="V12" i="10" s="1"/>
  <c r="W12" i="10" s="1"/>
  <c r="N13" i="10"/>
  <c r="R13" i="10" s="1"/>
  <c r="S13" i="10" s="1"/>
  <c r="T13" i="10" s="1"/>
  <c r="V13" i="10" s="1"/>
  <c r="W13" i="10" s="1"/>
  <c r="N14" i="10"/>
  <c r="R14" i="10" s="1"/>
  <c r="S14" i="10" s="1"/>
  <c r="T14" i="10" s="1"/>
  <c r="V14" i="10" s="1"/>
  <c r="W14" i="10" s="1"/>
  <c r="N15" i="10"/>
  <c r="R15" i="10" s="1"/>
  <c r="S15" i="10" s="1"/>
  <c r="T15" i="10" s="1"/>
  <c r="V15" i="10" s="1"/>
  <c r="W15" i="10" s="1"/>
  <c r="N16" i="10"/>
  <c r="R16" i="10" s="1"/>
  <c r="S16" i="10" s="1"/>
  <c r="T16" i="10" s="1"/>
  <c r="V16" i="10" s="1"/>
  <c r="W16" i="10" s="1"/>
  <c r="N17" i="10"/>
  <c r="R17" i="10" s="1"/>
  <c r="S17" i="10" s="1"/>
  <c r="T17" i="10" s="1"/>
  <c r="V17" i="10" s="1"/>
  <c r="W17" i="10" s="1"/>
  <c r="N18" i="10"/>
  <c r="R18" i="10" s="1"/>
  <c r="S18" i="10" s="1"/>
  <c r="T18" i="10" s="1"/>
  <c r="V18" i="10" s="1"/>
  <c r="W18" i="10" s="1"/>
  <c r="N19" i="10"/>
  <c r="R19" i="10" s="1"/>
  <c r="S19" i="10" s="1"/>
  <c r="T19" i="10" s="1"/>
  <c r="V19" i="10" s="1"/>
  <c r="W19" i="10" s="1"/>
  <c r="N20" i="10"/>
  <c r="R20" i="10" s="1"/>
  <c r="S20" i="10" s="1"/>
  <c r="T20" i="10" s="1"/>
  <c r="V20" i="10" s="1"/>
  <c r="W20" i="10" s="1"/>
  <c r="N21" i="10"/>
  <c r="R21" i="10" s="1"/>
  <c r="S21" i="10" s="1"/>
  <c r="T21" i="10" s="1"/>
  <c r="V21" i="10" s="1"/>
  <c r="W21" i="10" s="1"/>
  <c r="N22" i="10"/>
  <c r="R22" i="10" s="1"/>
  <c r="S22" i="10" s="1"/>
  <c r="T22" i="10" s="1"/>
  <c r="V22" i="10" s="1"/>
  <c r="W22" i="10" s="1"/>
  <c r="N23" i="10"/>
  <c r="R23" i="10" s="1"/>
  <c r="S23" i="10" s="1"/>
  <c r="T23" i="10" s="1"/>
  <c r="V23" i="10" s="1"/>
  <c r="W23" i="10" s="1"/>
  <c r="N24" i="10"/>
  <c r="R24" i="10" s="1"/>
  <c r="S24" i="10" s="1"/>
  <c r="T24" i="10" s="1"/>
  <c r="V24" i="10" s="1"/>
  <c r="W24" i="10" s="1"/>
  <c r="N25" i="10"/>
  <c r="R25" i="10" s="1"/>
  <c r="S25" i="10" s="1"/>
  <c r="T25" i="10" s="1"/>
  <c r="V25" i="10" s="1"/>
  <c r="W25" i="10" s="1"/>
  <c r="N26" i="10"/>
  <c r="R26" i="10" s="1"/>
  <c r="S26" i="10" s="1"/>
  <c r="T26" i="10" s="1"/>
  <c r="V26" i="10" s="1"/>
  <c r="W26" i="10" s="1"/>
  <c r="N27" i="10"/>
  <c r="R27" i="10" s="1"/>
  <c r="S27" i="10" s="1"/>
  <c r="T27" i="10" s="1"/>
  <c r="V27" i="10" s="1"/>
  <c r="W27" i="10" s="1"/>
  <c r="N28" i="10"/>
  <c r="R28" i="10" s="1"/>
  <c r="S28" i="10" s="1"/>
  <c r="T28" i="10" s="1"/>
  <c r="V28" i="10" s="1"/>
  <c r="W28" i="10" s="1"/>
  <c r="N29" i="10"/>
  <c r="R29" i="10" s="1"/>
  <c r="S29" i="10" s="1"/>
  <c r="T29" i="10" s="1"/>
  <c r="V29" i="10" s="1"/>
  <c r="W29" i="10" s="1"/>
  <c r="N30" i="10"/>
  <c r="R30" i="10" s="1"/>
  <c r="S30" i="10" s="1"/>
  <c r="T30" i="10" s="1"/>
  <c r="V30" i="10" s="1"/>
  <c r="W30" i="10" s="1"/>
  <c r="N31" i="10"/>
  <c r="R31" i="10" s="1"/>
  <c r="S31" i="10" s="1"/>
  <c r="T31" i="10" s="1"/>
  <c r="V31" i="10" s="1"/>
  <c r="W31" i="10" s="1"/>
  <c r="N32" i="10"/>
  <c r="R32" i="10" s="1"/>
  <c r="S32" i="10" s="1"/>
  <c r="T32" i="10" s="1"/>
  <c r="V32" i="10" s="1"/>
  <c r="W32" i="10" s="1"/>
  <c r="N33" i="10"/>
  <c r="R33" i="10" s="1"/>
  <c r="S33" i="10" s="1"/>
  <c r="T33" i="10" s="1"/>
  <c r="V33" i="10" s="1"/>
  <c r="W33" i="10" s="1"/>
  <c r="N34" i="10"/>
  <c r="R34" i="10" s="1"/>
  <c r="S34" i="10" s="1"/>
  <c r="T34" i="10" s="1"/>
  <c r="V34" i="10" s="1"/>
  <c r="W34" i="10" s="1"/>
  <c r="N35" i="10"/>
  <c r="R35" i="10" s="1"/>
  <c r="S35" i="10" s="1"/>
  <c r="T35" i="10" s="1"/>
  <c r="V35" i="10" s="1"/>
  <c r="W35" i="10" s="1"/>
  <c r="N36" i="10"/>
  <c r="R36" i="10" s="1"/>
  <c r="S36" i="10" s="1"/>
  <c r="T36" i="10" s="1"/>
  <c r="V36" i="10" s="1"/>
  <c r="W36" i="10" s="1"/>
  <c r="N37" i="10"/>
  <c r="R37" i="10" s="1"/>
  <c r="S37" i="10" s="1"/>
  <c r="T37" i="10" s="1"/>
  <c r="V37" i="10" s="1"/>
  <c r="W37" i="10" s="1"/>
  <c r="N38" i="10"/>
  <c r="R38" i="10" s="1"/>
  <c r="S38" i="10" s="1"/>
  <c r="T38" i="10" s="1"/>
  <c r="V38" i="10" s="1"/>
  <c r="W38" i="10" s="1"/>
  <c r="N39" i="10"/>
  <c r="R39" i="10" s="1"/>
  <c r="S39" i="10" s="1"/>
  <c r="T39" i="10" s="1"/>
  <c r="V39" i="10" s="1"/>
  <c r="W39" i="10" s="1"/>
  <c r="N40" i="10"/>
  <c r="R40" i="10" s="1"/>
  <c r="S40" i="10" s="1"/>
  <c r="T40" i="10" s="1"/>
  <c r="V40" i="10" s="1"/>
  <c r="W40" i="10" s="1"/>
  <c r="N41" i="10"/>
  <c r="R41" i="10" s="1"/>
  <c r="S41" i="10" s="1"/>
  <c r="T41" i="10" s="1"/>
  <c r="V41" i="10" s="1"/>
  <c r="W41" i="10" s="1"/>
  <c r="N42" i="10"/>
  <c r="R42" i="10" s="1"/>
  <c r="S42" i="10" s="1"/>
  <c r="T42" i="10" s="1"/>
  <c r="V42" i="10" s="1"/>
  <c r="W42" i="10" s="1"/>
  <c r="O50" i="8"/>
  <c r="B45" i="18"/>
  <c r="A7" i="18"/>
  <c r="E7" i="18" s="1"/>
  <c r="F7" i="18" s="1"/>
  <c r="G7" i="18" s="1"/>
  <c r="I7" i="18" s="1"/>
  <c r="J7" i="18" s="1"/>
  <c r="A8" i="18"/>
  <c r="E8" i="18" s="1"/>
  <c r="F8" i="18" s="1"/>
  <c r="G8" i="18" s="1"/>
  <c r="I8" i="18" s="1"/>
  <c r="J8" i="18" s="1"/>
  <c r="A9" i="18"/>
  <c r="E9" i="18" s="1"/>
  <c r="F9" i="18" s="1"/>
  <c r="G9" i="18" s="1"/>
  <c r="I9" i="18" s="1"/>
  <c r="J9" i="18" s="1"/>
  <c r="A10" i="18"/>
  <c r="E10" i="18" s="1"/>
  <c r="F10" i="18" s="1"/>
  <c r="G10" i="18" s="1"/>
  <c r="I10" i="18" s="1"/>
  <c r="J10" i="18" s="1"/>
  <c r="A11" i="18"/>
  <c r="E11" i="18" s="1"/>
  <c r="F11" i="18" s="1"/>
  <c r="G11" i="18" s="1"/>
  <c r="I11" i="18" s="1"/>
  <c r="J11" i="18" s="1"/>
  <c r="A12" i="18"/>
  <c r="E12" i="18" s="1"/>
  <c r="F12" i="18" s="1"/>
  <c r="G12" i="18" s="1"/>
  <c r="I12" i="18" s="1"/>
  <c r="J12" i="18" s="1"/>
  <c r="A13" i="18"/>
  <c r="E13" i="18" s="1"/>
  <c r="F13" i="18" s="1"/>
  <c r="G13" i="18" s="1"/>
  <c r="I13" i="18" s="1"/>
  <c r="J13" i="18" s="1"/>
  <c r="A14" i="18"/>
  <c r="E14" i="18" s="1"/>
  <c r="F14" i="18" s="1"/>
  <c r="G14" i="18" s="1"/>
  <c r="I14" i="18" s="1"/>
  <c r="J14" i="18" s="1"/>
  <c r="A15" i="18"/>
  <c r="E15" i="18" s="1"/>
  <c r="F15" i="18" s="1"/>
  <c r="G15" i="18" s="1"/>
  <c r="I15" i="18" s="1"/>
  <c r="J15" i="18" s="1"/>
  <c r="A16" i="18"/>
  <c r="E16" i="18" s="1"/>
  <c r="F16" i="18" s="1"/>
  <c r="G16" i="18" s="1"/>
  <c r="I16" i="18" s="1"/>
  <c r="J16" i="18" s="1"/>
  <c r="A17" i="18"/>
  <c r="E17" i="18" s="1"/>
  <c r="F17" i="18" s="1"/>
  <c r="G17" i="18" s="1"/>
  <c r="I17" i="18" s="1"/>
  <c r="J17" i="18" s="1"/>
  <c r="A18" i="18"/>
  <c r="E18" i="18" s="1"/>
  <c r="F18" i="18" s="1"/>
  <c r="G18" i="18" s="1"/>
  <c r="I18" i="18" s="1"/>
  <c r="J18" i="18" s="1"/>
  <c r="A19" i="18"/>
  <c r="E19" i="18" s="1"/>
  <c r="F19" i="18" s="1"/>
  <c r="G19" i="18" s="1"/>
  <c r="I19" i="18" s="1"/>
  <c r="J19" i="18" s="1"/>
  <c r="A20" i="18"/>
  <c r="E20" i="18" s="1"/>
  <c r="F20" i="18" s="1"/>
  <c r="G20" i="18" s="1"/>
  <c r="I20" i="18" s="1"/>
  <c r="J20" i="18" s="1"/>
  <c r="A21" i="18"/>
  <c r="E21" i="18" s="1"/>
  <c r="F21" i="18" s="1"/>
  <c r="G21" i="18" s="1"/>
  <c r="I21" i="18" s="1"/>
  <c r="J21" i="18" s="1"/>
  <c r="A22" i="18"/>
  <c r="E22" i="18" s="1"/>
  <c r="F22" i="18" s="1"/>
  <c r="G22" i="18" s="1"/>
  <c r="I22" i="18" s="1"/>
  <c r="J22" i="18" s="1"/>
  <c r="A23" i="18"/>
  <c r="E23" i="18" s="1"/>
  <c r="F23" i="18" s="1"/>
  <c r="G23" i="18" s="1"/>
  <c r="I23" i="18" s="1"/>
  <c r="J23" i="18" s="1"/>
  <c r="A24" i="18"/>
  <c r="E24" i="18" s="1"/>
  <c r="F24" i="18" s="1"/>
  <c r="G24" i="18" s="1"/>
  <c r="I24" i="18" s="1"/>
  <c r="J24" i="18" s="1"/>
  <c r="A25" i="18"/>
  <c r="E25" i="18" s="1"/>
  <c r="F25" i="18" s="1"/>
  <c r="G25" i="18" s="1"/>
  <c r="I25" i="18" s="1"/>
  <c r="J25" i="18" s="1"/>
  <c r="A26" i="18"/>
  <c r="E26" i="18" s="1"/>
  <c r="F26" i="18" s="1"/>
  <c r="G26" i="18" s="1"/>
  <c r="I26" i="18" s="1"/>
  <c r="J26" i="18" s="1"/>
  <c r="A27" i="18"/>
  <c r="E27" i="18" s="1"/>
  <c r="F27" i="18" s="1"/>
  <c r="G27" i="18" s="1"/>
  <c r="I27" i="18" s="1"/>
  <c r="J27" i="18" s="1"/>
  <c r="A28" i="18"/>
  <c r="E28" i="18" s="1"/>
  <c r="F28" i="18" s="1"/>
  <c r="G28" i="18" s="1"/>
  <c r="I28" i="18" s="1"/>
  <c r="J28" i="18" s="1"/>
  <c r="A29" i="18"/>
  <c r="E29" i="18" s="1"/>
  <c r="F29" i="18" s="1"/>
  <c r="G29" i="18" s="1"/>
  <c r="I29" i="18" s="1"/>
  <c r="J29" i="18" s="1"/>
  <c r="A30" i="18"/>
  <c r="E30" i="18" s="1"/>
  <c r="F30" i="18" s="1"/>
  <c r="G30" i="18" s="1"/>
  <c r="I30" i="18" s="1"/>
  <c r="J30" i="18" s="1"/>
  <c r="A31" i="18"/>
  <c r="E31" i="18" s="1"/>
  <c r="F31" i="18" s="1"/>
  <c r="G31" i="18" s="1"/>
  <c r="I31" i="18" s="1"/>
  <c r="J31" i="18" s="1"/>
  <c r="A32" i="18"/>
  <c r="E32" i="18" s="1"/>
  <c r="F32" i="18" s="1"/>
  <c r="G32" i="18" s="1"/>
  <c r="I32" i="18" s="1"/>
  <c r="J32" i="18" s="1"/>
  <c r="A33" i="18"/>
  <c r="E33" i="18" s="1"/>
  <c r="F33" i="18" s="1"/>
  <c r="G33" i="18" s="1"/>
  <c r="I33" i="18" s="1"/>
  <c r="J33" i="18" s="1"/>
  <c r="A34" i="18"/>
  <c r="E34" i="18" s="1"/>
  <c r="F34" i="18" s="1"/>
  <c r="G34" i="18" s="1"/>
  <c r="I34" i="18" s="1"/>
  <c r="J34" i="18" s="1"/>
  <c r="A35" i="18"/>
  <c r="E35" i="18" s="1"/>
  <c r="F35" i="18" s="1"/>
  <c r="G35" i="18" s="1"/>
  <c r="I35" i="18" s="1"/>
  <c r="J35" i="18" s="1"/>
  <c r="A36" i="18"/>
  <c r="E36" i="18" s="1"/>
  <c r="F36" i="18" s="1"/>
  <c r="G36" i="18" s="1"/>
  <c r="I36" i="18" s="1"/>
  <c r="J36" i="18" s="1"/>
  <c r="A37" i="18"/>
  <c r="E37" i="18" s="1"/>
  <c r="F37" i="18" s="1"/>
  <c r="G37" i="18" s="1"/>
  <c r="I37" i="18" s="1"/>
  <c r="J37" i="18" s="1"/>
  <c r="A38" i="18"/>
  <c r="E38" i="18" s="1"/>
  <c r="F38" i="18" s="1"/>
  <c r="G38" i="18" s="1"/>
  <c r="I38" i="18" s="1"/>
  <c r="J38" i="18" s="1"/>
  <c r="A39" i="18"/>
  <c r="E39" i="18" s="1"/>
  <c r="F39" i="18" s="1"/>
  <c r="G39" i="18" s="1"/>
  <c r="I39" i="18" s="1"/>
  <c r="J39" i="18" s="1"/>
  <c r="A40" i="18"/>
  <c r="E40" i="18" s="1"/>
  <c r="F40" i="18" s="1"/>
  <c r="G40" i="18" s="1"/>
  <c r="I40" i="18" s="1"/>
  <c r="J40" i="18" s="1"/>
  <c r="A41" i="18"/>
  <c r="E41" i="18" s="1"/>
  <c r="F41" i="18" s="1"/>
  <c r="G41" i="18" s="1"/>
  <c r="I41" i="18" s="1"/>
  <c r="J41" i="18" s="1"/>
  <c r="A42" i="18"/>
  <c r="E42" i="18" s="1"/>
  <c r="F42" i="18" s="1"/>
  <c r="G42" i="18" s="1"/>
  <c r="I42" i="18" s="1"/>
  <c r="J42" i="18" s="1"/>
  <c r="B44" i="14"/>
  <c r="A43" i="14"/>
  <c r="E43" i="14" s="1"/>
  <c r="F43" i="14" s="1"/>
  <c r="G43" i="14" s="1"/>
  <c r="I43" i="14" s="1"/>
  <c r="J43" i="14" s="1"/>
  <c r="B44" i="12"/>
  <c r="A43" i="12"/>
  <c r="E43" i="12" s="1"/>
  <c r="F43" i="12" s="1"/>
  <c r="G43" i="12" s="1"/>
  <c r="I43" i="12" s="1"/>
  <c r="J43" i="12" s="1"/>
  <c r="B46" i="20"/>
  <c r="O44" i="16"/>
  <c r="A7" i="24"/>
  <c r="E7" i="24" s="1"/>
  <c r="F7" i="24" s="1"/>
  <c r="G7" i="24" s="1"/>
  <c r="I7" i="24" s="1"/>
  <c r="J7" i="24" s="1"/>
  <c r="B45" i="24"/>
  <c r="A8" i="24"/>
  <c r="E8" i="24" s="1"/>
  <c r="F8" i="24" s="1"/>
  <c r="G8" i="24" s="1"/>
  <c r="I8" i="24" s="1"/>
  <c r="J8" i="24" s="1"/>
  <c r="A9" i="24"/>
  <c r="E9" i="24" s="1"/>
  <c r="F9" i="24" s="1"/>
  <c r="G9" i="24" s="1"/>
  <c r="I9" i="24" s="1"/>
  <c r="J9" i="24" s="1"/>
  <c r="A10" i="24"/>
  <c r="E10" i="24" s="1"/>
  <c r="F10" i="24" s="1"/>
  <c r="G10" i="24" s="1"/>
  <c r="I10" i="24" s="1"/>
  <c r="J10" i="24" s="1"/>
  <c r="A11" i="24"/>
  <c r="E11" i="24" s="1"/>
  <c r="F11" i="24" s="1"/>
  <c r="G11" i="24" s="1"/>
  <c r="I11" i="24" s="1"/>
  <c r="J11" i="24" s="1"/>
  <c r="A12" i="24"/>
  <c r="E12" i="24" s="1"/>
  <c r="F12" i="24" s="1"/>
  <c r="G12" i="24" s="1"/>
  <c r="I12" i="24" s="1"/>
  <c r="J12" i="24" s="1"/>
  <c r="A13" i="24"/>
  <c r="E13" i="24" s="1"/>
  <c r="F13" i="24" s="1"/>
  <c r="G13" i="24" s="1"/>
  <c r="I13" i="24" s="1"/>
  <c r="J13" i="24" s="1"/>
  <c r="A14" i="24"/>
  <c r="E14" i="24" s="1"/>
  <c r="F14" i="24" s="1"/>
  <c r="G14" i="24" s="1"/>
  <c r="I14" i="24" s="1"/>
  <c r="J14" i="24" s="1"/>
  <c r="A15" i="24"/>
  <c r="E15" i="24" s="1"/>
  <c r="F15" i="24" s="1"/>
  <c r="G15" i="24" s="1"/>
  <c r="I15" i="24" s="1"/>
  <c r="J15" i="24" s="1"/>
  <c r="A16" i="24"/>
  <c r="E16" i="24" s="1"/>
  <c r="F16" i="24" s="1"/>
  <c r="G16" i="24" s="1"/>
  <c r="I16" i="24" s="1"/>
  <c r="J16" i="24" s="1"/>
  <c r="A17" i="24"/>
  <c r="E17" i="24" s="1"/>
  <c r="F17" i="24" s="1"/>
  <c r="G17" i="24" s="1"/>
  <c r="I17" i="24" s="1"/>
  <c r="J17" i="24" s="1"/>
  <c r="A18" i="24"/>
  <c r="E18" i="24" s="1"/>
  <c r="F18" i="24" s="1"/>
  <c r="G18" i="24" s="1"/>
  <c r="I18" i="24" s="1"/>
  <c r="J18" i="24" s="1"/>
  <c r="A19" i="24"/>
  <c r="E19" i="24" s="1"/>
  <c r="F19" i="24" s="1"/>
  <c r="G19" i="24" s="1"/>
  <c r="I19" i="24" s="1"/>
  <c r="J19" i="24" s="1"/>
  <c r="A20" i="24"/>
  <c r="E20" i="24" s="1"/>
  <c r="F20" i="24" s="1"/>
  <c r="G20" i="24" s="1"/>
  <c r="I20" i="24" s="1"/>
  <c r="J20" i="24" s="1"/>
  <c r="A21" i="24"/>
  <c r="E21" i="24" s="1"/>
  <c r="F21" i="24" s="1"/>
  <c r="G21" i="24" s="1"/>
  <c r="I21" i="24" s="1"/>
  <c r="J21" i="24" s="1"/>
  <c r="A22" i="24"/>
  <c r="E22" i="24" s="1"/>
  <c r="F22" i="24" s="1"/>
  <c r="G22" i="24" s="1"/>
  <c r="I22" i="24" s="1"/>
  <c r="J22" i="24" s="1"/>
  <c r="A23" i="24"/>
  <c r="E23" i="24" s="1"/>
  <c r="F23" i="24" s="1"/>
  <c r="G23" i="24" s="1"/>
  <c r="I23" i="24" s="1"/>
  <c r="J23" i="24" s="1"/>
  <c r="A24" i="24"/>
  <c r="E24" i="24" s="1"/>
  <c r="F24" i="24" s="1"/>
  <c r="G24" i="24" s="1"/>
  <c r="I24" i="24" s="1"/>
  <c r="J24" i="24" s="1"/>
  <c r="A25" i="24"/>
  <c r="E25" i="24" s="1"/>
  <c r="F25" i="24" s="1"/>
  <c r="G25" i="24" s="1"/>
  <c r="I25" i="24" s="1"/>
  <c r="J25" i="24" s="1"/>
  <c r="A26" i="24"/>
  <c r="E26" i="24" s="1"/>
  <c r="F26" i="24" s="1"/>
  <c r="G26" i="24" s="1"/>
  <c r="I26" i="24" s="1"/>
  <c r="J26" i="24" s="1"/>
  <c r="A27" i="24"/>
  <c r="E27" i="24" s="1"/>
  <c r="F27" i="24" s="1"/>
  <c r="G27" i="24" s="1"/>
  <c r="I27" i="24" s="1"/>
  <c r="J27" i="24" s="1"/>
  <c r="A28" i="24"/>
  <c r="E28" i="24" s="1"/>
  <c r="F28" i="24" s="1"/>
  <c r="G28" i="24" s="1"/>
  <c r="I28" i="24" s="1"/>
  <c r="J28" i="24" s="1"/>
  <c r="A29" i="24"/>
  <c r="E29" i="24" s="1"/>
  <c r="F29" i="24" s="1"/>
  <c r="G29" i="24" s="1"/>
  <c r="I29" i="24" s="1"/>
  <c r="J29" i="24" s="1"/>
  <c r="A30" i="24"/>
  <c r="E30" i="24" s="1"/>
  <c r="F30" i="24" s="1"/>
  <c r="G30" i="24" s="1"/>
  <c r="I30" i="24" s="1"/>
  <c r="J30" i="24" s="1"/>
  <c r="A31" i="24"/>
  <c r="E31" i="24" s="1"/>
  <c r="F31" i="24" s="1"/>
  <c r="G31" i="24" s="1"/>
  <c r="I31" i="24" s="1"/>
  <c r="J31" i="24" s="1"/>
  <c r="A32" i="24"/>
  <c r="E32" i="24" s="1"/>
  <c r="F32" i="24" s="1"/>
  <c r="G32" i="24" s="1"/>
  <c r="I32" i="24" s="1"/>
  <c r="J32" i="24" s="1"/>
  <c r="A33" i="24"/>
  <c r="E33" i="24" s="1"/>
  <c r="F33" i="24" s="1"/>
  <c r="G33" i="24" s="1"/>
  <c r="I33" i="24" s="1"/>
  <c r="J33" i="24" s="1"/>
  <c r="A34" i="24"/>
  <c r="E34" i="24" s="1"/>
  <c r="F34" i="24" s="1"/>
  <c r="G34" i="24" s="1"/>
  <c r="I34" i="24" s="1"/>
  <c r="J34" i="24" s="1"/>
  <c r="A35" i="24"/>
  <c r="E35" i="24" s="1"/>
  <c r="F35" i="24" s="1"/>
  <c r="G35" i="24" s="1"/>
  <c r="I35" i="24" s="1"/>
  <c r="J35" i="24" s="1"/>
  <c r="A36" i="24"/>
  <c r="E36" i="24" s="1"/>
  <c r="F36" i="24" s="1"/>
  <c r="G36" i="24" s="1"/>
  <c r="I36" i="24" s="1"/>
  <c r="J36" i="24" s="1"/>
  <c r="A37" i="24"/>
  <c r="E37" i="24" s="1"/>
  <c r="F37" i="24" s="1"/>
  <c r="G37" i="24" s="1"/>
  <c r="I37" i="24" s="1"/>
  <c r="J37" i="24" s="1"/>
  <c r="A38" i="24"/>
  <c r="E38" i="24" s="1"/>
  <c r="F38" i="24" s="1"/>
  <c r="G38" i="24" s="1"/>
  <c r="I38" i="24" s="1"/>
  <c r="J38" i="24" s="1"/>
  <c r="A39" i="24"/>
  <c r="E39" i="24" s="1"/>
  <c r="F39" i="24" s="1"/>
  <c r="G39" i="24" s="1"/>
  <c r="I39" i="24" s="1"/>
  <c r="J39" i="24" s="1"/>
  <c r="A40" i="24"/>
  <c r="E40" i="24" s="1"/>
  <c r="F40" i="24" s="1"/>
  <c r="G40" i="24" s="1"/>
  <c r="I40" i="24" s="1"/>
  <c r="J40" i="24" s="1"/>
  <c r="A41" i="24"/>
  <c r="E41" i="24" s="1"/>
  <c r="F41" i="24" s="1"/>
  <c r="G41" i="24" s="1"/>
  <c r="I41" i="24" s="1"/>
  <c r="J41" i="24" s="1"/>
  <c r="A42" i="24"/>
  <c r="E42" i="24" s="1"/>
  <c r="F42" i="24" s="1"/>
  <c r="G42" i="24" s="1"/>
  <c r="I42" i="24" s="1"/>
  <c r="J42" i="24" s="1"/>
  <c r="B47" i="4"/>
  <c r="B46" i="27"/>
  <c r="O46" i="28"/>
  <c r="O47" i="12"/>
  <c r="O46" i="15"/>
  <c r="O46" i="22"/>
  <c r="O47" i="20"/>
  <c r="B45" i="15"/>
  <c r="A7" i="15"/>
  <c r="E7" i="15" s="1"/>
  <c r="F7" i="15" s="1"/>
  <c r="G7" i="15" s="1"/>
  <c r="I7" i="15" s="1"/>
  <c r="J7" i="15" s="1"/>
  <c r="A8" i="15"/>
  <c r="E8" i="15" s="1"/>
  <c r="F8" i="15" s="1"/>
  <c r="G8" i="15" s="1"/>
  <c r="I8" i="15" s="1"/>
  <c r="J8" i="15" s="1"/>
  <c r="A9" i="15"/>
  <c r="E9" i="15" s="1"/>
  <c r="F9" i="15" s="1"/>
  <c r="G9" i="15" s="1"/>
  <c r="I9" i="15" s="1"/>
  <c r="J9" i="15" s="1"/>
  <c r="A10" i="15"/>
  <c r="E10" i="15" s="1"/>
  <c r="F10" i="15" s="1"/>
  <c r="G10" i="15" s="1"/>
  <c r="I10" i="15" s="1"/>
  <c r="J10" i="15" s="1"/>
  <c r="A11" i="15"/>
  <c r="E11" i="15" s="1"/>
  <c r="F11" i="15" s="1"/>
  <c r="G11" i="15" s="1"/>
  <c r="I11" i="15" s="1"/>
  <c r="J11" i="15" s="1"/>
  <c r="A12" i="15"/>
  <c r="E12" i="15" s="1"/>
  <c r="F12" i="15" s="1"/>
  <c r="G12" i="15" s="1"/>
  <c r="I12" i="15" s="1"/>
  <c r="J12" i="15" s="1"/>
  <c r="A13" i="15"/>
  <c r="E13" i="15" s="1"/>
  <c r="F13" i="15" s="1"/>
  <c r="G13" i="15" s="1"/>
  <c r="I13" i="15" s="1"/>
  <c r="J13" i="15" s="1"/>
  <c r="A14" i="15"/>
  <c r="E14" i="15" s="1"/>
  <c r="F14" i="15" s="1"/>
  <c r="G14" i="15" s="1"/>
  <c r="I14" i="15" s="1"/>
  <c r="J14" i="15" s="1"/>
  <c r="A15" i="15"/>
  <c r="E15" i="15" s="1"/>
  <c r="F15" i="15" s="1"/>
  <c r="G15" i="15" s="1"/>
  <c r="I15" i="15" s="1"/>
  <c r="J15" i="15" s="1"/>
  <c r="A16" i="15"/>
  <c r="E16" i="15" s="1"/>
  <c r="F16" i="15" s="1"/>
  <c r="G16" i="15" s="1"/>
  <c r="I16" i="15" s="1"/>
  <c r="J16" i="15" s="1"/>
  <c r="A17" i="15"/>
  <c r="E17" i="15" s="1"/>
  <c r="F17" i="15" s="1"/>
  <c r="G17" i="15" s="1"/>
  <c r="I17" i="15" s="1"/>
  <c r="J17" i="15" s="1"/>
  <c r="A18" i="15"/>
  <c r="E18" i="15" s="1"/>
  <c r="F18" i="15" s="1"/>
  <c r="G18" i="15" s="1"/>
  <c r="I18" i="15" s="1"/>
  <c r="J18" i="15" s="1"/>
  <c r="A19" i="15"/>
  <c r="E19" i="15" s="1"/>
  <c r="F19" i="15" s="1"/>
  <c r="G19" i="15" s="1"/>
  <c r="I19" i="15" s="1"/>
  <c r="J19" i="15" s="1"/>
  <c r="A20" i="15"/>
  <c r="E20" i="15" s="1"/>
  <c r="F20" i="15" s="1"/>
  <c r="G20" i="15" s="1"/>
  <c r="I20" i="15" s="1"/>
  <c r="J20" i="15" s="1"/>
  <c r="A21" i="15"/>
  <c r="E21" i="15" s="1"/>
  <c r="F21" i="15" s="1"/>
  <c r="G21" i="15" s="1"/>
  <c r="I21" i="15" s="1"/>
  <c r="J21" i="15" s="1"/>
  <c r="A22" i="15"/>
  <c r="E22" i="15" s="1"/>
  <c r="F22" i="15" s="1"/>
  <c r="G22" i="15" s="1"/>
  <c r="I22" i="15" s="1"/>
  <c r="J22" i="15" s="1"/>
  <c r="A23" i="15"/>
  <c r="E23" i="15" s="1"/>
  <c r="F23" i="15" s="1"/>
  <c r="G23" i="15" s="1"/>
  <c r="I23" i="15" s="1"/>
  <c r="J23" i="15" s="1"/>
  <c r="A24" i="15"/>
  <c r="E24" i="15" s="1"/>
  <c r="F24" i="15" s="1"/>
  <c r="G24" i="15" s="1"/>
  <c r="I24" i="15" s="1"/>
  <c r="J24" i="15" s="1"/>
  <c r="A25" i="15"/>
  <c r="E25" i="15" s="1"/>
  <c r="F25" i="15" s="1"/>
  <c r="G25" i="15" s="1"/>
  <c r="I25" i="15" s="1"/>
  <c r="J25" i="15" s="1"/>
  <c r="A26" i="15"/>
  <c r="E26" i="15" s="1"/>
  <c r="F26" i="15" s="1"/>
  <c r="G26" i="15" s="1"/>
  <c r="I26" i="15" s="1"/>
  <c r="J26" i="15" s="1"/>
  <c r="A27" i="15"/>
  <c r="E27" i="15" s="1"/>
  <c r="F27" i="15" s="1"/>
  <c r="G27" i="15" s="1"/>
  <c r="I27" i="15" s="1"/>
  <c r="J27" i="15" s="1"/>
  <c r="A28" i="15"/>
  <c r="E28" i="15" s="1"/>
  <c r="F28" i="15" s="1"/>
  <c r="G28" i="15" s="1"/>
  <c r="I28" i="15" s="1"/>
  <c r="J28" i="15" s="1"/>
  <c r="A29" i="15"/>
  <c r="E29" i="15" s="1"/>
  <c r="F29" i="15" s="1"/>
  <c r="G29" i="15" s="1"/>
  <c r="I29" i="15" s="1"/>
  <c r="J29" i="15" s="1"/>
  <c r="A30" i="15"/>
  <c r="E30" i="15" s="1"/>
  <c r="F30" i="15" s="1"/>
  <c r="G30" i="15" s="1"/>
  <c r="I30" i="15" s="1"/>
  <c r="J30" i="15" s="1"/>
  <c r="A31" i="15"/>
  <c r="E31" i="15" s="1"/>
  <c r="F31" i="15" s="1"/>
  <c r="G31" i="15" s="1"/>
  <c r="I31" i="15" s="1"/>
  <c r="J31" i="15" s="1"/>
  <c r="A32" i="15"/>
  <c r="E32" i="15" s="1"/>
  <c r="F32" i="15" s="1"/>
  <c r="G32" i="15" s="1"/>
  <c r="I32" i="15" s="1"/>
  <c r="J32" i="15" s="1"/>
  <c r="A33" i="15"/>
  <c r="E33" i="15" s="1"/>
  <c r="F33" i="15" s="1"/>
  <c r="G33" i="15" s="1"/>
  <c r="I33" i="15" s="1"/>
  <c r="J33" i="15" s="1"/>
  <c r="A34" i="15"/>
  <c r="E34" i="15" s="1"/>
  <c r="F34" i="15" s="1"/>
  <c r="G34" i="15" s="1"/>
  <c r="I34" i="15" s="1"/>
  <c r="J34" i="15" s="1"/>
  <c r="A35" i="15"/>
  <c r="E35" i="15" s="1"/>
  <c r="F35" i="15" s="1"/>
  <c r="G35" i="15" s="1"/>
  <c r="I35" i="15" s="1"/>
  <c r="J35" i="15" s="1"/>
  <c r="A36" i="15"/>
  <c r="E36" i="15" s="1"/>
  <c r="F36" i="15" s="1"/>
  <c r="G36" i="15" s="1"/>
  <c r="I36" i="15" s="1"/>
  <c r="J36" i="15" s="1"/>
  <c r="A37" i="15"/>
  <c r="E37" i="15" s="1"/>
  <c r="F37" i="15" s="1"/>
  <c r="G37" i="15" s="1"/>
  <c r="I37" i="15" s="1"/>
  <c r="J37" i="15" s="1"/>
  <c r="A38" i="15"/>
  <c r="E38" i="15" s="1"/>
  <c r="F38" i="15" s="1"/>
  <c r="G38" i="15" s="1"/>
  <c r="I38" i="15" s="1"/>
  <c r="J38" i="15" s="1"/>
  <c r="A39" i="15"/>
  <c r="E39" i="15" s="1"/>
  <c r="F39" i="15" s="1"/>
  <c r="G39" i="15" s="1"/>
  <c r="I39" i="15" s="1"/>
  <c r="J39" i="15" s="1"/>
  <c r="A40" i="15"/>
  <c r="E40" i="15" s="1"/>
  <c r="F40" i="15" s="1"/>
  <c r="G40" i="15" s="1"/>
  <c r="I40" i="15" s="1"/>
  <c r="J40" i="15" s="1"/>
  <c r="A41" i="15"/>
  <c r="E41" i="15" s="1"/>
  <c r="F41" i="15" s="1"/>
  <c r="G41" i="15" s="1"/>
  <c r="I41" i="15" s="1"/>
  <c r="J41" i="15" s="1"/>
  <c r="A42" i="15"/>
  <c r="E42" i="15" s="1"/>
  <c r="F42" i="15" s="1"/>
  <c r="G42" i="15" s="1"/>
  <c r="I42" i="15" s="1"/>
  <c r="J42" i="15" s="1"/>
  <c r="O44" i="14"/>
  <c r="B46" i="22"/>
  <c r="B45" i="10"/>
  <c r="A7" i="10"/>
  <c r="E7" i="10" s="1"/>
  <c r="F7" i="10" s="1"/>
  <c r="G7" i="10" s="1"/>
  <c r="I7" i="10" s="1"/>
  <c r="J7" i="10" s="1"/>
  <c r="A8" i="10"/>
  <c r="E8" i="10" s="1"/>
  <c r="F8" i="10" s="1"/>
  <c r="G8" i="10" s="1"/>
  <c r="I8" i="10" s="1"/>
  <c r="J8" i="10" s="1"/>
  <c r="A9" i="10"/>
  <c r="E9" i="10" s="1"/>
  <c r="F9" i="10" s="1"/>
  <c r="G9" i="10" s="1"/>
  <c r="I9" i="10" s="1"/>
  <c r="J9" i="10" s="1"/>
  <c r="A10" i="10"/>
  <c r="E10" i="10" s="1"/>
  <c r="F10" i="10" s="1"/>
  <c r="G10" i="10" s="1"/>
  <c r="I10" i="10" s="1"/>
  <c r="J10" i="10" s="1"/>
  <c r="A11" i="10"/>
  <c r="E11" i="10" s="1"/>
  <c r="F11" i="10" s="1"/>
  <c r="G11" i="10" s="1"/>
  <c r="I11" i="10" s="1"/>
  <c r="J11" i="10" s="1"/>
  <c r="A12" i="10"/>
  <c r="E12" i="10" s="1"/>
  <c r="F12" i="10" s="1"/>
  <c r="G12" i="10" s="1"/>
  <c r="I12" i="10" s="1"/>
  <c r="J12" i="10" s="1"/>
  <c r="A13" i="10"/>
  <c r="E13" i="10" s="1"/>
  <c r="F13" i="10" s="1"/>
  <c r="G13" i="10" s="1"/>
  <c r="I13" i="10" s="1"/>
  <c r="J13" i="10" s="1"/>
  <c r="A14" i="10"/>
  <c r="E14" i="10" s="1"/>
  <c r="F14" i="10" s="1"/>
  <c r="G14" i="10" s="1"/>
  <c r="I14" i="10" s="1"/>
  <c r="J14" i="10" s="1"/>
  <c r="A15" i="10"/>
  <c r="E15" i="10" s="1"/>
  <c r="F15" i="10" s="1"/>
  <c r="G15" i="10" s="1"/>
  <c r="I15" i="10" s="1"/>
  <c r="J15" i="10" s="1"/>
  <c r="A16" i="10"/>
  <c r="E16" i="10" s="1"/>
  <c r="F16" i="10" s="1"/>
  <c r="G16" i="10" s="1"/>
  <c r="I16" i="10" s="1"/>
  <c r="J16" i="10" s="1"/>
  <c r="A17" i="10"/>
  <c r="E17" i="10" s="1"/>
  <c r="F17" i="10" s="1"/>
  <c r="G17" i="10" s="1"/>
  <c r="I17" i="10" s="1"/>
  <c r="J17" i="10" s="1"/>
  <c r="A18" i="10"/>
  <c r="E18" i="10" s="1"/>
  <c r="F18" i="10" s="1"/>
  <c r="G18" i="10" s="1"/>
  <c r="I18" i="10" s="1"/>
  <c r="J18" i="10" s="1"/>
  <c r="A19" i="10"/>
  <c r="E19" i="10" s="1"/>
  <c r="F19" i="10" s="1"/>
  <c r="G19" i="10" s="1"/>
  <c r="I19" i="10" s="1"/>
  <c r="J19" i="10" s="1"/>
  <c r="A20" i="10"/>
  <c r="E20" i="10" s="1"/>
  <c r="F20" i="10" s="1"/>
  <c r="G20" i="10" s="1"/>
  <c r="I20" i="10" s="1"/>
  <c r="J20" i="10" s="1"/>
  <c r="A21" i="10"/>
  <c r="E21" i="10" s="1"/>
  <c r="F21" i="10" s="1"/>
  <c r="G21" i="10" s="1"/>
  <c r="I21" i="10" s="1"/>
  <c r="J21" i="10" s="1"/>
  <c r="A22" i="10"/>
  <c r="E22" i="10" s="1"/>
  <c r="F22" i="10" s="1"/>
  <c r="G22" i="10" s="1"/>
  <c r="I22" i="10" s="1"/>
  <c r="J22" i="10" s="1"/>
  <c r="A23" i="10"/>
  <c r="E23" i="10" s="1"/>
  <c r="F23" i="10" s="1"/>
  <c r="G23" i="10" s="1"/>
  <c r="I23" i="10" s="1"/>
  <c r="J23" i="10" s="1"/>
  <c r="A24" i="10"/>
  <c r="E24" i="10" s="1"/>
  <c r="F24" i="10" s="1"/>
  <c r="G24" i="10" s="1"/>
  <c r="I24" i="10" s="1"/>
  <c r="J24" i="10" s="1"/>
  <c r="A25" i="10"/>
  <c r="E25" i="10" s="1"/>
  <c r="F25" i="10" s="1"/>
  <c r="G25" i="10" s="1"/>
  <c r="I25" i="10" s="1"/>
  <c r="J25" i="10" s="1"/>
  <c r="A26" i="10"/>
  <c r="E26" i="10" s="1"/>
  <c r="F26" i="10" s="1"/>
  <c r="G26" i="10" s="1"/>
  <c r="I26" i="10" s="1"/>
  <c r="J26" i="10" s="1"/>
  <c r="A27" i="10"/>
  <c r="E27" i="10" s="1"/>
  <c r="F27" i="10" s="1"/>
  <c r="G27" i="10" s="1"/>
  <c r="I27" i="10" s="1"/>
  <c r="J27" i="10" s="1"/>
  <c r="A28" i="10"/>
  <c r="E28" i="10" s="1"/>
  <c r="F28" i="10" s="1"/>
  <c r="G28" i="10" s="1"/>
  <c r="I28" i="10" s="1"/>
  <c r="J28" i="10" s="1"/>
  <c r="A29" i="10"/>
  <c r="E29" i="10" s="1"/>
  <c r="F29" i="10" s="1"/>
  <c r="G29" i="10" s="1"/>
  <c r="I29" i="10" s="1"/>
  <c r="J29" i="10" s="1"/>
  <c r="A30" i="10"/>
  <c r="E30" i="10" s="1"/>
  <c r="F30" i="10" s="1"/>
  <c r="G30" i="10" s="1"/>
  <c r="I30" i="10" s="1"/>
  <c r="J30" i="10" s="1"/>
  <c r="A31" i="10"/>
  <c r="E31" i="10" s="1"/>
  <c r="F31" i="10" s="1"/>
  <c r="G31" i="10" s="1"/>
  <c r="I31" i="10" s="1"/>
  <c r="J31" i="10" s="1"/>
  <c r="A32" i="10"/>
  <c r="E32" i="10" s="1"/>
  <c r="F32" i="10" s="1"/>
  <c r="G32" i="10" s="1"/>
  <c r="I32" i="10" s="1"/>
  <c r="J32" i="10" s="1"/>
  <c r="A33" i="10"/>
  <c r="E33" i="10" s="1"/>
  <c r="F33" i="10" s="1"/>
  <c r="G33" i="10" s="1"/>
  <c r="I33" i="10" s="1"/>
  <c r="J33" i="10" s="1"/>
  <c r="A34" i="10"/>
  <c r="E34" i="10" s="1"/>
  <c r="F34" i="10" s="1"/>
  <c r="G34" i="10" s="1"/>
  <c r="I34" i="10" s="1"/>
  <c r="J34" i="10" s="1"/>
  <c r="A35" i="10"/>
  <c r="E35" i="10" s="1"/>
  <c r="F35" i="10" s="1"/>
  <c r="G35" i="10" s="1"/>
  <c r="I35" i="10" s="1"/>
  <c r="J35" i="10" s="1"/>
  <c r="A36" i="10"/>
  <c r="E36" i="10" s="1"/>
  <c r="F36" i="10" s="1"/>
  <c r="G36" i="10" s="1"/>
  <c r="I36" i="10" s="1"/>
  <c r="J36" i="10" s="1"/>
  <c r="A37" i="10"/>
  <c r="E37" i="10" s="1"/>
  <c r="F37" i="10" s="1"/>
  <c r="G37" i="10" s="1"/>
  <c r="I37" i="10" s="1"/>
  <c r="J37" i="10" s="1"/>
  <c r="A38" i="10"/>
  <c r="E38" i="10" s="1"/>
  <c r="F38" i="10" s="1"/>
  <c r="G38" i="10" s="1"/>
  <c r="I38" i="10" s="1"/>
  <c r="J38" i="10" s="1"/>
  <c r="A39" i="10"/>
  <c r="E39" i="10" s="1"/>
  <c r="F39" i="10" s="1"/>
  <c r="G39" i="10" s="1"/>
  <c r="I39" i="10" s="1"/>
  <c r="J39" i="10" s="1"/>
  <c r="A40" i="10"/>
  <c r="E40" i="10" s="1"/>
  <c r="F40" i="10" s="1"/>
  <c r="G40" i="10" s="1"/>
  <c r="I40" i="10" s="1"/>
  <c r="J40" i="10" s="1"/>
  <c r="A41" i="10"/>
  <c r="E41" i="10" s="1"/>
  <c r="F41" i="10" s="1"/>
  <c r="G41" i="10" s="1"/>
  <c r="I41" i="10" s="1"/>
  <c r="J41" i="10" s="1"/>
  <c r="A42" i="10"/>
  <c r="E42" i="10" s="1"/>
  <c r="F42" i="10" s="1"/>
  <c r="G42" i="10" s="1"/>
  <c r="I42" i="10" s="1"/>
  <c r="J42" i="10" s="1"/>
  <c r="B44" i="8"/>
  <c r="B47" i="21"/>
  <c r="B48" i="5"/>
  <c r="N43" i="18"/>
  <c r="R43" i="18" s="1"/>
  <c r="S43" i="18" s="1"/>
  <c r="T43" i="18" s="1"/>
  <c r="V43" i="18" s="1"/>
  <c r="W43" i="18" s="1"/>
  <c r="B49" i="28"/>
  <c r="O46" i="4"/>
  <c r="O45" i="25"/>
  <c r="N7" i="25"/>
  <c r="R7" i="25" s="1"/>
  <c r="S7" i="25" s="1"/>
  <c r="T7" i="25" s="1"/>
  <c r="V7" i="25" s="1"/>
  <c r="W7" i="25" s="1"/>
  <c r="N8" i="25"/>
  <c r="R8" i="25" s="1"/>
  <c r="S8" i="25" s="1"/>
  <c r="T8" i="25" s="1"/>
  <c r="V8" i="25" s="1"/>
  <c r="W8" i="25" s="1"/>
  <c r="N9" i="25"/>
  <c r="R9" i="25" s="1"/>
  <c r="S9" i="25" s="1"/>
  <c r="T9" i="25" s="1"/>
  <c r="V9" i="25" s="1"/>
  <c r="W9" i="25" s="1"/>
  <c r="N10" i="25"/>
  <c r="R10" i="25" s="1"/>
  <c r="S10" i="25" s="1"/>
  <c r="T10" i="25" s="1"/>
  <c r="V10" i="25" s="1"/>
  <c r="W10" i="25" s="1"/>
  <c r="N11" i="25"/>
  <c r="R11" i="25" s="1"/>
  <c r="S11" i="25" s="1"/>
  <c r="T11" i="25" s="1"/>
  <c r="V11" i="25" s="1"/>
  <c r="W11" i="25" s="1"/>
  <c r="N12" i="25"/>
  <c r="R12" i="25" s="1"/>
  <c r="S12" i="25" s="1"/>
  <c r="T12" i="25" s="1"/>
  <c r="V12" i="25" s="1"/>
  <c r="W12" i="25" s="1"/>
  <c r="N13" i="25"/>
  <c r="R13" i="25" s="1"/>
  <c r="S13" i="25" s="1"/>
  <c r="T13" i="25" s="1"/>
  <c r="V13" i="25" s="1"/>
  <c r="W13" i="25" s="1"/>
  <c r="N14" i="25"/>
  <c r="R14" i="25" s="1"/>
  <c r="S14" i="25" s="1"/>
  <c r="T14" i="25" s="1"/>
  <c r="V14" i="25" s="1"/>
  <c r="W14" i="25" s="1"/>
  <c r="N15" i="25"/>
  <c r="R15" i="25" s="1"/>
  <c r="S15" i="25" s="1"/>
  <c r="T15" i="25" s="1"/>
  <c r="V15" i="25" s="1"/>
  <c r="W15" i="25" s="1"/>
  <c r="N16" i="25"/>
  <c r="R16" i="25" s="1"/>
  <c r="S16" i="25" s="1"/>
  <c r="T16" i="25" s="1"/>
  <c r="V16" i="25" s="1"/>
  <c r="W16" i="25" s="1"/>
  <c r="N17" i="25"/>
  <c r="R17" i="25" s="1"/>
  <c r="S17" i="25" s="1"/>
  <c r="T17" i="25" s="1"/>
  <c r="V17" i="25" s="1"/>
  <c r="W17" i="25" s="1"/>
  <c r="N18" i="25"/>
  <c r="R18" i="25" s="1"/>
  <c r="S18" i="25" s="1"/>
  <c r="T18" i="25" s="1"/>
  <c r="V18" i="25" s="1"/>
  <c r="W18" i="25" s="1"/>
  <c r="N19" i="25"/>
  <c r="R19" i="25" s="1"/>
  <c r="S19" i="25" s="1"/>
  <c r="T19" i="25" s="1"/>
  <c r="V19" i="25" s="1"/>
  <c r="W19" i="25" s="1"/>
  <c r="N20" i="25"/>
  <c r="R20" i="25" s="1"/>
  <c r="S20" i="25" s="1"/>
  <c r="T20" i="25" s="1"/>
  <c r="V20" i="25" s="1"/>
  <c r="W20" i="25" s="1"/>
  <c r="N21" i="25"/>
  <c r="R21" i="25" s="1"/>
  <c r="S21" i="25" s="1"/>
  <c r="T21" i="25" s="1"/>
  <c r="V21" i="25" s="1"/>
  <c r="W21" i="25" s="1"/>
  <c r="N22" i="25"/>
  <c r="R22" i="25" s="1"/>
  <c r="S22" i="25" s="1"/>
  <c r="T22" i="25" s="1"/>
  <c r="V22" i="25" s="1"/>
  <c r="W22" i="25" s="1"/>
  <c r="N23" i="25"/>
  <c r="R23" i="25" s="1"/>
  <c r="S23" i="25" s="1"/>
  <c r="T23" i="25" s="1"/>
  <c r="V23" i="25" s="1"/>
  <c r="W23" i="25" s="1"/>
  <c r="N24" i="25"/>
  <c r="R24" i="25" s="1"/>
  <c r="S24" i="25" s="1"/>
  <c r="T24" i="25" s="1"/>
  <c r="V24" i="25" s="1"/>
  <c r="W24" i="25" s="1"/>
  <c r="N25" i="25"/>
  <c r="R25" i="25" s="1"/>
  <c r="S25" i="25" s="1"/>
  <c r="T25" i="25" s="1"/>
  <c r="V25" i="25" s="1"/>
  <c r="W25" i="25" s="1"/>
  <c r="N26" i="25"/>
  <c r="R26" i="25" s="1"/>
  <c r="S26" i="25" s="1"/>
  <c r="T26" i="25" s="1"/>
  <c r="V26" i="25" s="1"/>
  <c r="W26" i="25" s="1"/>
  <c r="N27" i="25"/>
  <c r="R27" i="25" s="1"/>
  <c r="S27" i="25" s="1"/>
  <c r="T27" i="25" s="1"/>
  <c r="V27" i="25" s="1"/>
  <c r="W27" i="25" s="1"/>
  <c r="N28" i="25"/>
  <c r="R28" i="25" s="1"/>
  <c r="S28" i="25" s="1"/>
  <c r="T28" i="25" s="1"/>
  <c r="V28" i="25" s="1"/>
  <c r="W28" i="25" s="1"/>
  <c r="N29" i="25"/>
  <c r="R29" i="25" s="1"/>
  <c r="S29" i="25" s="1"/>
  <c r="T29" i="25" s="1"/>
  <c r="V29" i="25" s="1"/>
  <c r="W29" i="25" s="1"/>
  <c r="N30" i="25"/>
  <c r="R30" i="25" s="1"/>
  <c r="S30" i="25" s="1"/>
  <c r="T30" i="25" s="1"/>
  <c r="V30" i="25" s="1"/>
  <c r="W30" i="25" s="1"/>
  <c r="N31" i="25"/>
  <c r="R31" i="25" s="1"/>
  <c r="S31" i="25" s="1"/>
  <c r="T31" i="25" s="1"/>
  <c r="V31" i="25" s="1"/>
  <c r="W31" i="25" s="1"/>
  <c r="N32" i="25"/>
  <c r="R32" i="25" s="1"/>
  <c r="S32" i="25" s="1"/>
  <c r="T32" i="25" s="1"/>
  <c r="V32" i="25" s="1"/>
  <c r="W32" i="25" s="1"/>
  <c r="N33" i="25"/>
  <c r="R33" i="25" s="1"/>
  <c r="S33" i="25" s="1"/>
  <c r="T33" i="25" s="1"/>
  <c r="V33" i="25" s="1"/>
  <c r="W33" i="25" s="1"/>
  <c r="N34" i="25"/>
  <c r="R34" i="25" s="1"/>
  <c r="S34" i="25" s="1"/>
  <c r="T34" i="25" s="1"/>
  <c r="V34" i="25" s="1"/>
  <c r="W34" i="25" s="1"/>
  <c r="N35" i="25"/>
  <c r="R35" i="25" s="1"/>
  <c r="S35" i="25" s="1"/>
  <c r="T35" i="25" s="1"/>
  <c r="V35" i="25" s="1"/>
  <c r="W35" i="25" s="1"/>
  <c r="N36" i="25"/>
  <c r="R36" i="25" s="1"/>
  <c r="S36" i="25" s="1"/>
  <c r="T36" i="25" s="1"/>
  <c r="V36" i="25" s="1"/>
  <c r="W36" i="25" s="1"/>
  <c r="N37" i="25"/>
  <c r="R37" i="25" s="1"/>
  <c r="S37" i="25" s="1"/>
  <c r="T37" i="25" s="1"/>
  <c r="V37" i="25" s="1"/>
  <c r="W37" i="25" s="1"/>
  <c r="N38" i="25"/>
  <c r="R38" i="25" s="1"/>
  <c r="S38" i="25" s="1"/>
  <c r="T38" i="25" s="1"/>
  <c r="V38" i="25" s="1"/>
  <c r="W38" i="25" s="1"/>
  <c r="N39" i="25"/>
  <c r="R39" i="25" s="1"/>
  <c r="S39" i="25" s="1"/>
  <c r="T39" i="25" s="1"/>
  <c r="V39" i="25" s="1"/>
  <c r="W39" i="25" s="1"/>
  <c r="N40" i="25"/>
  <c r="R40" i="25" s="1"/>
  <c r="S40" i="25" s="1"/>
  <c r="T40" i="25" s="1"/>
  <c r="V40" i="25" s="1"/>
  <c r="W40" i="25" s="1"/>
  <c r="N41" i="25"/>
  <c r="R41" i="25" s="1"/>
  <c r="S41" i="25" s="1"/>
  <c r="T41" i="25" s="1"/>
  <c r="V41" i="25" s="1"/>
  <c r="W41" i="25" s="1"/>
  <c r="N42" i="25"/>
  <c r="R42" i="25" s="1"/>
  <c r="S42" i="25" s="1"/>
  <c r="T42" i="25" s="1"/>
  <c r="V42" i="25" s="1"/>
  <c r="W42" i="25" s="1"/>
  <c r="O44" i="24"/>
  <c r="O46" i="26"/>
  <c r="B44" i="26"/>
  <c r="A43" i="26" s="1"/>
  <c r="E43" i="26" s="1"/>
  <c r="F43" i="26" s="1"/>
  <c r="G43" i="26" s="1"/>
  <c r="I43" i="26" s="1"/>
  <c r="J43" i="26" s="1"/>
  <c r="O46" i="25" l="1"/>
  <c r="B46" i="10"/>
  <c r="B46" i="15"/>
  <c r="B47" i="22"/>
  <c r="O47" i="22"/>
  <c r="B50" i="28"/>
  <c r="B48" i="4"/>
  <c r="O45" i="16"/>
  <c r="N7" i="16"/>
  <c r="R7" i="16" s="1"/>
  <c r="S7" i="16" s="1"/>
  <c r="T7" i="16" s="1"/>
  <c r="V7" i="16" s="1"/>
  <c r="W7" i="16" s="1"/>
  <c r="N8" i="16"/>
  <c r="R8" i="16" s="1"/>
  <c r="S8" i="16" s="1"/>
  <c r="T8" i="16" s="1"/>
  <c r="V8" i="16" s="1"/>
  <c r="W8" i="16" s="1"/>
  <c r="N9" i="16"/>
  <c r="R9" i="16" s="1"/>
  <c r="S9" i="16" s="1"/>
  <c r="T9" i="16" s="1"/>
  <c r="V9" i="16" s="1"/>
  <c r="W9" i="16" s="1"/>
  <c r="N10" i="16"/>
  <c r="R10" i="16" s="1"/>
  <c r="S10" i="16" s="1"/>
  <c r="T10" i="16" s="1"/>
  <c r="V10" i="16" s="1"/>
  <c r="W10" i="16" s="1"/>
  <c r="N11" i="16"/>
  <c r="R11" i="16" s="1"/>
  <c r="S11" i="16" s="1"/>
  <c r="T11" i="16" s="1"/>
  <c r="V11" i="16" s="1"/>
  <c r="W11" i="16" s="1"/>
  <c r="N12" i="16"/>
  <c r="R12" i="16" s="1"/>
  <c r="S12" i="16" s="1"/>
  <c r="T12" i="16" s="1"/>
  <c r="V12" i="16" s="1"/>
  <c r="W12" i="16" s="1"/>
  <c r="N13" i="16"/>
  <c r="R13" i="16" s="1"/>
  <c r="S13" i="16" s="1"/>
  <c r="T13" i="16" s="1"/>
  <c r="V13" i="16" s="1"/>
  <c r="W13" i="16" s="1"/>
  <c r="N14" i="16"/>
  <c r="R14" i="16" s="1"/>
  <c r="S14" i="16" s="1"/>
  <c r="T14" i="16" s="1"/>
  <c r="V14" i="16" s="1"/>
  <c r="W14" i="16" s="1"/>
  <c r="N15" i="16"/>
  <c r="R15" i="16" s="1"/>
  <c r="S15" i="16" s="1"/>
  <c r="T15" i="16" s="1"/>
  <c r="V15" i="16" s="1"/>
  <c r="W15" i="16" s="1"/>
  <c r="N16" i="16"/>
  <c r="R16" i="16" s="1"/>
  <c r="S16" i="16" s="1"/>
  <c r="T16" i="16" s="1"/>
  <c r="V16" i="16" s="1"/>
  <c r="W16" i="16" s="1"/>
  <c r="N17" i="16"/>
  <c r="R17" i="16" s="1"/>
  <c r="S17" i="16" s="1"/>
  <c r="T17" i="16" s="1"/>
  <c r="V17" i="16" s="1"/>
  <c r="W17" i="16" s="1"/>
  <c r="N18" i="16"/>
  <c r="R18" i="16" s="1"/>
  <c r="S18" i="16" s="1"/>
  <c r="T18" i="16" s="1"/>
  <c r="V18" i="16" s="1"/>
  <c r="W18" i="16" s="1"/>
  <c r="N19" i="16"/>
  <c r="R19" i="16" s="1"/>
  <c r="S19" i="16" s="1"/>
  <c r="T19" i="16" s="1"/>
  <c r="V19" i="16" s="1"/>
  <c r="W19" i="16" s="1"/>
  <c r="N20" i="16"/>
  <c r="R20" i="16" s="1"/>
  <c r="S20" i="16" s="1"/>
  <c r="T20" i="16" s="1"/>
  <c r="V20" i="16" s="1"/>
  <c r="W20" i="16" s="1"/>
  <c r="N21" i="16"/>
  <c r="R21" i="16" s="1"/>
  <c r="S21" i="16" s="1"/>
  <c r="T21" i="16" s="1"/>
  <c r="V21" i="16" s="1"/>
  <c r="W21" i="16" s="1"/>
  <c r="N22" i="16"/>
  <c r="R22" i="16" s="1"/>
  <c r="S22" i="16" s="1"/>
  <c r="T22" i="16" s="1"/>
  <c r="V22" i="16" s="1"/>
  <c r="W22" i="16" s="1"/>
  <c r="N23" i="16"/>
  <c r="R23" i="16" s="1"/>
  <c r="S23" i="16" s="1"/>
  <c r="T23" i="16" s="1"/>
  <c r="V23" i="16" s="1"/>
  <c r="W23" i="16" s="1"/>
  <c r="N24" i="16"/>
  <c r="R24" i="16" s="1"/>
  <c r="S24" i="16" s="1"/>
  <c r="T24" i="16" s="1"/>
  <c r="V24" i="16" s="1"/>
  <c r="W24" i="16" s="1"/>
  <c r="N25" i="16"/>
  <c r="R25" i="16" s="1"/>
  <c r="S25" i="16" s="1"/>
  <c r="T25" i="16" s="1"/>
  <c r="V25" i="16" s="1"/>
  <c r="W25" i="16" s="1"/>
  <c r="N26" i="16"/>
  <c r="R26" i="16" s="1"/>
  <c r="S26" i="16" s="1"/>
  <c r="T26" i="16" s="1"/>
  <c r="V26" i="16" s="1"/>
  <c r="W26" i="16" s="1"/>
  <c r="N27" i="16"/>
  <c r="R27" i="16" s="1"/>
  <c r="S27" i="16" s="1"/>
  <c r="T27" i="16" s="1"/>
  <c r="V27" i="16" s="1"/>
  <c r="W27" i="16" s="1"/>
  <c r="N28" i="16"/>
  <c r="R28" i="16" s="1"/>
  <c r="S28" i="16" s="1"/>
  <c r="T28" i="16" s="1"/>
  <c r="V28" i="16" s="1"/>
  <c r="W28" i="16" s="1"/>
  <c r="N29" i="16"/>
  <c r="R29" i="16" s="1"/>
  <c r="S29" i="16" s="1"/>
  <c r="T29" i="16" s="1"/>
  <c r="V29" i="16" s="1"/>
  <c r="W29" i="16" s="1"/>
  <c r="N30" i="16"/>
  <c r="R30" i="16" s="1"/>
  <c r="S30" i="16" s="1"/>
  <c r="T30" i="16" s="1"/>
  <c r="V30" i="16" s="1"/>
  <c r="W30" i="16" s="1"/>
  <c r="N31" i="16"/>
  <c r="R31" i="16" s="1"/>
  <c r="S31" i="16" s="1"/>
  <c r="T31" i="16" s="1"/>
  <c r="V31" i="16" s="1"/>
  <c r="W31" i="16" s="1"/>
  <c r="N32" i="16"/>
  <c r="R32" i="16" s="1"/>
  <c r="S32" i="16" s="1"/>
  <c r="T32" i="16" s="1"/>
  <c r="V32" i="16" s="1"/>
  <c r="W32" i="16" s="1"/>
  <c r="N33" i="16"/>
  <c r="R33" i="16" s="1"/>
  <c r="S33" i="16" s="1"/>
  <c r="T33" i="16" s="1"/>
  <c r="V33" i="16" s="1"/>
  <c r="W33" i="16" s="1"/>
  <c r="N34" i="16"/>
  <c r="R34" i="16" s="1"/>
  <c r="S34" i="16" s="1"/>
  <c r="T34" i="16" s="1"/>
  <c r="V34" i="16" s="1"/>
  <c r="W34" i="16" s="1"/>
  <c r="N35" i="16"/>
  <c r="R35" i="16" s="1"/>
  <c r="S35" i="16" s="1"/>
  <c r="T35" i="16" s="1"/>
  <c r="V35" i="16" s="1"/>
  <c r="W35" i="16" s="1"/>
  <c r="N36" i="16"/>
  <c r="R36" i="16" s="1"/>
  <c r="S36" i="16" s="1"/>
  <c r="T36" i="16" s="1"/>
  <c r="V36" i="16" s="1"/>
  <c r="W36" i="16" s="1"/>
  <c r="N37" i="16"/>
  <c r="R37" i="16" s="1"/>
  <c r="S37" i="16" s="1"/>
  <c r="T37" i="16" s="1"/>
  <c r="V37" i="16" s="1"/>
  <c r="W37" i="16" s="1"/>
  <c r="N38" i="16"/>
  <c r="R38" i="16" s="1"/>
  <c r="S38" i="16" s="1"/>
  <c r="T38" i="16" s="1"/>
  <c r="V38" i="16" s="1"/>
  <c r="W38" i="16" s="1"/>
  <c r="N39" i="16"/>
  <c r="R39" i="16" s="1"/>
  <c r="S39" i="16" s="1"/>
  <c r="T39" i="16" s="1"/>
  <c r="V39" i="16" s="1"/>
  <c r="W39" i="16" s="1"/>
  <c r="N40" i="16"/>
  <c r="R40" i="16" s="1"/>
  <c r="S40" i="16" s="1"/>
  <c r="T40" i="16" s="1"/>
  <c r="V40" i="16" s="1"/>
  <c r="W40" i="16" s="1"/>
  <c r="N41" i="16"/>
  <c r="R41" i="16" s="1"/>
  <c r="S41" i="16" s="1"/>
  <c r="T41" i="16" s="1"/>
  <c r="V41" i="16" s="1"/>
  <c r="W41" i="16" s="1"/>
  <c r="N42" i="16"/>
  <c r="R42" i="16" s="1"/>
  <c r="S42" i="16" s="1"/>
  <c r="T42" i="16" s="1"/>
  <c r="V42" i="16" s="1"/>
  <c r="W42" i="16" s="1"/>
  <c r="O47" i="15"/>
  <c r="O45" i="14"/>
  <c r="N7" i="14"/>
  <c r="R7" i="14" s="1"/>
  <c r="S7" i="14" s="1"/>
  <c r="T7" i="14" s="1"/>
  <c r="V7" i="14" s="1"/>
  <c r="W7" i="14" s="1"/>
  <c r="N8" i="14"/>
  <c r="R8" i="14" s="1"/>
  <c r="S8" i="14" s="1"/>
  <c r="T8" i="14" s="1"/>
  <c r="V8" i="14" s="1"/>
  <c r="W8" i="14" s="1"/>
  <c r="N9" i="14"/>
  <c r="R9" i="14" s="1"/>
  <c r="S9" i="14" s="1"/>
  <c r="T9" i="14" s="1"/>
  <c r="V9" i="14" s="1"/>
  <c r="W9" i="14" s="1"/>
  <c r="N10" i="14"/>
  <c r="R10" i="14" s="1"/>
  <c r="S10" i="14" s="1"/>
  <c r="T10" i="14" s="1"/>
  <c r="V10" i="14" s="1"/>
  <c r="W10" i="14" s="1"/>
  <c r="N11" i="14"/>
  <c r="R11" i="14" s="1"/>
  <c r="S11" i="14" s="1"/>
  <c r="T11" i="14" s="1"/>
  <c r="V11" i="14" s="1"/>
  <c r="W11" i="14" s="1"/>
  <c r="N12" i="14"/>
  <c r="R12" i="14" s="1"/>
  <c r="S12" i="14" s="1"/>
  <c r="T12" i="14" s="1"/>
  <c r="V12" i="14" s="1"/>
  <c r="W12" i="14" s="1"/>
  <c r="N13" i="14"/>
  <c r="R13" i="14" s="1"/>
  <c r="S13" i="14" s="1"/>
  <c r="T13" i="14" s="1"/>
  <c r="V13" i="14" s="1"/>
  <c r="W13" i="14" s="1"/>
  <c r="N14" i="14"/>
  <c r="R14" i="14" s="1"/>
  <c r="S14" i="14" s="1"/>
  <c r="T14" i="14" s="1"/>
  <c r="V14" i="14" s="1"/>
  <c r="W14" i="14" s="1"/>
  <c r="N15" i="14"/>
  <c r="R15" i="14" s="1"/>
  <c r="S15" i="14" s="1"/>
  <c r="T15" i="14" s="1"/>
  <c r="V15" i="14" s="1"/>
  <c r="W15" i="14" s="1"/>
  <c r="N16" i="14"/>
  <c r="R16" i="14" s="1"/>
  <c r="S16" i="14" s="1"/>
  <c r="T16" i="14" s="1"/>
  <c r="V16" i="14" s="1"/>
  <c r="W16" i="14" s="1"/>
  <c r="N17" i="14"/>
  <c r="R17" i="14" s="1"/>
  <c r="S17" i="14" s="1"/>
  <c r="T17" i="14" s="1"/>
  <c r="V17" i="14" s="1"/>
  <c r="W17" i="14" s="1"/>
  <c r="N18" i="14"/>
  <c r="R18" i="14" s="1"/>
  <c r="S18" i="14" s="1"/>
  <c r="T18" i="14" s="1"/>
  <c r="V18" i="14" s="1"/>
  <c r="W18" i="14" s="1"/>
  <c r="N19" i="14"/>
  <c r="R19" i="14" s="1"/>
  <c r="S19" i="14" s="1"/>
  <c r="T19" i="14" s="1"/>
  <c r="V19" i="14" s="1"/>
  <c r="W19" i="14" s="1"/>
  <c r="N20" i="14"/>
  <c r="R20" i="14" s="1"/>
  <c r="S20" i="14" s="1"/>
  <c r="T20" i="14" s="1"/>
  <c r="V20" i="14" s="1"/>
  <c r="W20" i="14" s="1"/>
  <c r="N21" i="14"/>
  <c r="R21" i="14" s="1"/>
  <c r="S21" i="14" s="1"/>
  <c r="T21" i="14" s="1"/>
  <c r="V21" i="14" s="1"/>
  <c r="W21" i="14" s="1"/>
  <c r="N22" i="14"/>
  <c r="R22" i="14" s="1"/>
  <c r="S22" i="14" s="1"/>
  <c r="T22" i="14" s="1"/>
  <c r="V22" i="14" s="1"/>
  <c r="W22" i="14" s="1"/>
  <c r="N23" i="14"/>
  <c r="R23" i="14" s="1"/>
  <c r="S23" i="14" s="1"/>
  <c r="T23" i="14" s="1"/>
  <c r="V23" i="14" s="1"/>
  <c r="W23" i="14" s="1"/>
  <c r="N24" i="14"/>
  <c r="R24" i="14" s="1"/>
  <c r="S24" i="14" s="1"/>
  <c r="T24" i="14" s="1"/>
  <c r="V24" i="14" s="1"/>
  <c r="W24" i="14" s="1"/>
  <c r="N25" i="14"/>
  <c r="R25" i="14" s="1"/>
  <c r="S25" i="14" s="1"/>
  <c r="T25" i="14" s="1"/>
  <c r="V25" i="14" s="1"/>
  <c r="W25" i="14" s="1"/>
  <c r="N26" i="14"/>
  <c r="R26" i="14" s="1"/>
  <c r="S26" i="14" s="1"/>
  <c r="T26" i="14" s="1"/>
  <c r="V26" i="14" s="1"/>
  <c r="W26" i="14" s="1"/>
  <c r="N27" i="14"/>
  <c r="R27" i="14" s="1"/>
  <c r="S27" i="14" s="1"/>
  <c r="T27" i="14" s="1"/>
  <c r="V27" i="14" s="1"/>
  <c r="W27" i="14" s="1"/>
  <c r="N28" i="14"/>
  <c r="R28" i="14" s="1"/>
  <c r="S28" i="14" s="1"/>
  <c r="T28" i="14" s="1"/>
  <c r="V28" i="14" s="1"/>
  <c r="W28" i="14" s="1"/>
  <c r="N29" i="14"/>
  <c r="R29" i="14" s="1"/>
  <c r="S29" i="14" s="1"/>
  <c r="T29" i="14" s="1"/>
  <c r="V29" i="14" s="1"/>
  <c r="W29" i="14" s="1"/>
  <c r="N30" i="14"/>
  <c r="R30" i="14" s="1"/>
  <c r="S30" i="14" s="1"/>
  <c r="T30" i="14" s="1"/>
  <c r="V30" i="14" s="1"/>
  <c r="W30" i="14" s="1"/>
  <c r="N31" i="14"/>
  <c r="R31" i="14" s="1"/>
  <c r="S31" i="14" s="1"/>
  <c r="T31" i="14" s="1"/>
  <c r="V31" i="14" s="1"/>
  <c r="W31" i="14" s="1"/>
  <c r="N32" i="14"/>
  <c r="R32" i="14" s="1"/>
  <c r="S32" i="14" s="1"/>
  <c r="T32" i="14" s="1"/>
  <c r="V32" i="14" s="1"/>
  <c r="W32" i="14" s="1"/>
  <c r="N33" i="14"/>
  <c r="R33" i="14" s="1"/>
  <c r="S33" i="14" s="1"/>
  <c r="T33" i="14" s="1"/>
  <c r="V33" i="14" s="1"/>
  <c r="W33" i="14" s="1"/>
  <c r="N34" i="14"/>
  <c r="R34" i="14" s="1"/>
  <c r="S34" i="14" s="1"/>
  <c r="T34" i="14" s="1"/>
  <c r="V34" i="14" s="1"/>
  <c r="W34" i="14" s="1"/>
  <c r="N35" i="14"/>
  <c r="R35" i="14" s="1"/>
  <c r="S35" i="14" s="1"/>
  <c r="T35" i="14" s="1"/>
  <c r="V35" i="14" s="1"/>
  <c r="W35" i="14" s="1"/>
  <c r="N36" i="14"/>
  <c r="R36" i="14" s="1"/>
  <c r="S36" i="14" s="1"/>
  <c r="T36" i="14" s="1"/>
  <c r="V36" i="14" s="1"/>
  <c r="W36" i="14" s="1"/>
  <c r="N37" i="14"/>
  <c r="R37" i="14" s="1"/>
  <c r="S37" i="14" s="1"/>
  <c r="T37" i="14" s="1"/>
  <c r="V37" i="14" s="1"/>
  <c r="W37" i="14" s="1"/>
  <c r="N38" i="14"/>
  <c r="R38" i="14" s="1"/>
  <c r="S38" i="14" s="1"/>
  <c r="T38" i="14" s="1"/>
  <c r="V38" i="14" s="1"/>
  <c r="W38" i="14" s="1"/>
  <c r="N39" i="14"/>
  <c r="R39" i="14" s="1"/>
  <c r="S39" i="14" s="1"/>
  <c r="T39" i="14" s="1"/>
  <c r="V39" i="14" s="1"/>
  <c r="W39" i="14" s="1"/>
  <c r="N40" i="14"/>
  <c r="R40" i="14" s="1"/>
  <c r="S40" i="14" s="1"/>
  <c r="T40" i="14" s="1"/>
  <c r="V40" i="14" s="1"/>
  <c r="W40" i="14" s="1"/>
  <c r="N41" i="14"/>
  <c r="R41" i="14" s="1"/>
  <c r="S41" i="14" s="1"/>
  <c r="T41" i="14" s="1"/>
  <c r="V41" i="14" s="1"/>
  <c r="W41" i="14" s="1"/>
  <c r="N42" i="14"/>
  <c r="R42" i="14" s="1"/>
  <c r="S42" i="14" s="1"/>
  <c r="T42" i="14" s="1"/>
  <c r="V42" i="14" s="1"/>
  <c r="W42" i="14" s="1"/>
  <c r="B45" i="8"/>
  <c r="A7" i="8"/>
  <c r="E7" i="8" s="1"/>
  <c r="F7" i="8" s="1"/>
  <c r="G7" i="8" s="1"/>
  <c r="I7" i="8" s="1"/>
  <c r="J7" i="8" s="1"/>
  <c r="A8" i="8"/>
  <c r="E8" i="8" s="1"/>
  <c r="F8" i="8" s="1"/>
  <c r="G8" i="8" s="1"/>
  <c r="I8" i="8" s="1"/>
  <c r="J8" i="8" s="1"/>
  <c r="A9" i="8"/>
  <c r="E9" i="8" s="1"/>
  <c r="F9" i="8" s="1"/>
  <c r="G9" i="8" s="1"/>
  <c r="I9" i="8" s="1"/>
  <c r="J9" i="8" s="1"/>
  <c r="A10" i="8"/>
  <c r="E10" i="8" s="1"/>
  <c r="F10" i="8" s="1"/>
  <c r="G10" i="8" s="1"/>
  <c r="I10" i="8" s="1"/>
  <c r="J10" i="8" s="1"/>
  <c r="A11" i="8"/>
  <c r="E11" i="8" s="1"/>
  <c r="F11" i="8" s="1"/>
  <c r="G11" i="8" s="1"/>
  <c r="I11" i="8" s="1"/>
  <c r="J11" i="8" s="1"/>
  <c r="A12" i="8"/>
  <c r="E12" i="8" s="1"/>
  <c r="F12" i="8" s="1"/>
  <c r="G12" i="8" s="1"/>
  <c r="I12" i="8" s="1"/>
  <c r="J12" i="8" s="1"/>
  <c r="A13" i="8"/>
  <c r="E13" i="8" s="1"/>
  <c r="F13" i="8" s="1"/>
  <c r="G13" i="8" s="1"/>
  <c r="I13" i="8" s="1"/>
  <c r="J13" i="8" s="1"/>
  <c r="A14" i="8"/>
  <c r="E14" i="8" s="1"/>
  <c r="F14" i="8" s="1"/>
  <c r="G14" i="8" s="1"/>
  <c r="I14" i="8" s="1"/>
  <c r="J14" i="8" s="1"/>
  <c r="A15" i="8"/>
  <c r="E15" i="8" s="1"/>
  <c r="F15" i="8" s="1"/>
  <c r="G15" i="8" s="1"/>
  <c r="I15" i="8" s="1"/>
  <c r="J15" i="8" s="1"/>
  <c r="A16" i="8"/>
  <c r="E16" i="8" s="1"/>
  <c r="F16" i="8" s="1"/>
  <c r="G16" i="8" s="1"/>
  <c r="I16" i="8" s="1"/>
  <c r="J16" i="8" s="1"/>
  <c r="A17" i="8"/>
  <c r="E17" i="8" s="1"/>
  <c r="F17" i="8" s="1"/>
  <c r="G17" i="8" s="1"/>
  <c r="I17" i="8" s="1"/>
  <c r="J17" i="8" s="1"/>
  <c r="A18" i="8"/>
  <c r="E18" i="8" s="1"/>
  <c r="F18" i="8" s="1"/>
  <c r="G18" i="8" s="1"/>
  <c r="I18" i="8" s="1"/>
  <c r="J18" i="8" s="1"/>
  <c r="A19" i="8"/>
  <c r="E19" i="8" s="1"/>
  <c r="F19" i="8" s="1"/>
  <c r="G19" i="8" s="1"/>
  <c r="I19" i="8" s="1"/>
  <c r="J19" i="8" s="1"/>
  <c r="A20" i="8"/>
  <c r="E20" i="8" s="1"/>
  <c r="F20" i="8" s="1"/>
  <c r="G20" i="8" s="1"/>
  <c r="I20" i="8" s="1"/>
  <c r="J20" i="8" s="1"/>
  <c r="A21" i="8"/>
  <c r="E21" i="8" s="1"/>
  <c r="F21" i="8" s="1"/>
  <c r="G21" i="8" s="1"/>
  <c r="I21" i="8" s="1"/>
  <c r="J21" i="8" s="1"/>
  <c r="A22" i="8"/>
  <c r="E22" i="8" s="1"/>
  <c r="F22" i="8" s="1"/>
  <c r="G22" i="8" s="1"/>
  <c r="I22" i="8" s="1"/>
  <c r="J22" i="8" s="1"/>
  <c r="A23" i="8"/>
  <c r="E23" i="8" s="1"/>
  <c r="F23" i="8" s="1"/>
  <c r="G23" i="8" s="1"/>
  <c r="I23" i="8" s="1"/>
  <c r="J23" i="8" s="1"/>
  <c r="A24" i="8"/>
  <c r="E24" i="8" s="1"/>
  <c r="F24" i="8" s="1"/>
  <c r="G24" i="8" s="1"/>
  <c r="I24" i="8" s="1"/>
  <c r="J24" i="8" s="1"/>
  <c r="A25" i="8"/>
  <c r="E25" i="8" s="1"/>
  <c r="F25" i="8" s="1"/>
  <c r="G25" i="8" s="1"/>
  <c r="I25" i="8" s="1"/>
  <c r="J25" i="8" s="1"/>
  <c r="A26" i="8"/>
  <c r="E26" i="8" s="1"/>
  <c r="F26" i="8" s="1"/>
  <c r="G26" i="8" s="1"/>
  <c r="I26" i="8" s="1"/>
  <c r="J26" i="8" s="1"/>
  <c r="A27" i="8"/>
  <c r="E27" i="8" s="1"/>
  <c r="F27" i="8" s="1"/>
  <c r="G27" i="8" s="1"/>
  <c r="I27" i="8" s="1"/>
  <c r="J27" i="8" s="1"/>
  <c r="A28" i="8"/>
  <c r="E28" i="8" s="1"/>
  <c r="F28" i="8" s="1"/>
  <c r="G28" i="8" s="1"/>
  <c r="I28" i="8" s="1"/>
  <c r="J28" i="8" s="1"/>
  <c r="A29" i="8"/>
  <c r="E29" i="8" s="1"/>
  <c r="F29" i="8" s="1"/>
  <c r="G29" i="8" s="1"/>
  <c r="I29" i="8" s="1"/>
  <c r="J29" i="8" s="1"/>
  <c r="A30" i="8"/>
  <c r="E30" i="8" s="1"/>
  <c r="F30" i="8" s="1"/>
  <c r="G30" i="8" s="1"/>
  <c r="I30" i="8" s="1"/>
  <c r="J30" i="8" s="1"/>
  <c r="A31" i="8"/>
  <c r="E31" i="8" s="1"/>
  <c r="F31" i="8" s="1"/>
  <c r="G31" i="8" s="1"/>
  <c r="I31" i="8" s="1"/>
  <c r="J31" i="8" s="1"/>
  <c r="A32" i="8"/>
  <c r="E32" i="8" s="1"/>
  <c r="F32" i="8" s="1"/>
  <c r="G32" i="8" s="1"/>
  <c r="I32" i="8" s="1"/>
  <c r="J32" i="8" s="1"/>
  <c r="A33" i="8"/>
  <c r="E33" i="8" s="1"/>
  <c r="F33" i="8" s="1"/>
  <c r="G33" i="8" s="1"/>
  <c r="I33" i="8" s="1"/>
  <c r="J33" i="8" s="1"/>
  <c r="A34" i="8"/>
  <c r="E34" i="8" s="1"/>
  <c r="F34" i="8" s="1"/>
  <c r="G34" i="8" s="1"/>
  <c r="I34" i="8" s="1"/>
  <c r="J34" i="8" s="1"/>
  <c r="A35" i="8"/>
  <c r="E35" i="8" s="1"/>
  <c r="F35" i="8" s="1"/>
  <c r="G35" i="8" s="1"/>
  <c r="I35" i="8" s="1"/>
  <c r="J35" i="8" s="1"/>
  <c r="A36" i="8"/>
  <c r="E36" i="8" s="1"/>
  <c r="F36" i="8" s="1"/>
  <c r="G36" i="8" s="1"/>
  <c r="I36" i="8" s="1"/>
  <c r="J36" i="8" s="1"/>
  <c r="A37" i="8"/>
  <c r="E37" i="8" s="1"/>
  <c r="F37" i="8" s="1"/>
  <c r="G37" i="8" s="1"/>
  <c r="I37" i="8" s="1"/>
  <c r="J37" i="8" s="1"/>
  <c r="A38" i="8"/>
  <c r="E38" i="8" s="1"/>
  <c r="F38" i="8" s="1"/>
  <c r="G38" i="8" s="1"/>
  <c r="I38" i="8" s="1"/>
  <c r="J38" i="8" s="1"/>
  <c r="A39" i="8"/>
  <c r="E39" i="8" s="1"/>
  <c r="F39" i="8" s="1"/>
  <c r="G39" i="8" s="1"/>
  <c r="I39" i="8" s="1"/>
  <c r="J39" i="8" s="1"/>
  <c r="A40" i="8"/>
  <c r="E40" i="8" s="1"/>
  <c r="F40" i="8" s="1"/>
  <c r="G40" i="8" s="1"/>
  <c r="I40" i="8" s="1"/>
  <c r="J40" i="8" s="1"/>
  <c r="A41" i="8"/>
  <c r="E41" i="8" s="1"/>
  <c r="F41" i="8" s="1"/>
  <c r="G41" i="8" s="1"/>
  <c r="I41" i="8" s="1"/>
  <c r="J41" i="8" s="1"/>
  <c r="A42" i="8"/>
  <c r="E42" i="8" s="1"/>
  <c r="F42" i="8" s="1"/>
  <c r="G42" i="8" s="1"/>
  <c r="I42" i="8" s="1"/>
  <c r="J42" i="8" s="1"/>
  <c r="N43" i="14"/>
  <c r="R43" i="14" s="1"/>
  <c r="S43" i="14" s="1"/>
  <c r="T43" i="14" s="1"/>
  <c r="V43" i="14" s="1"/>
  <c r="W43" i="14" s="1"/>
  <c r="O46" i="9"/>
  <c r="O46" i="27"/>
  <c r="O46" i="6"/>
  <c r="B49" i="25"/>
  <c r="O46" i="10"/>
  <c r="B46" i="18"/>
  <c r="O46" i="18"/>
  <c r="O51" i="8"/>
  <c r="O45" i="24"/>
  <c r="N7" i="24"/>
  <c r="R7" i="24" s="1"/>
  <c r="S7" i="24" s="1"/>
  <c r="T7" i="24" s="1"/>
  <c r="V7" i="24" s="1"/>
  <c r="W7" i="24" s="1"/>
  <c r="N8" i="24"/>
  <c r="R8" i="24" s="1"/>
  <c r="S8" i="24" s="1"/>
  <c r="T8" i="24" s="1"/>
  <c r="V8" i="24" s="1"/>
  <c r="W8" i="24" s="1"/>
  <c r="N9" i="24"/>
  <c r="R9" i="24" s="1"/>
  <c r="S9" i="24" s="1"/>
  <c r="T9" i="24" s="1"/>
  <c r="V9" i="24" s="1"/>
  <c r="W9" i="24" s="1"/>
  <c r="N10" i="24"/>
  <c r="R10" i="24" s="1"/>
  <c r="S10" i="24" s="1"/>
  <c r="T10" i="24" s="1"/>
  <c r="V10" i="24" s="1"/>
  <c r="W10" i="24" s="1"/>
  <c r="N11" i="24"/>
  <c r="R11" i="24" s="1"/>
  <c r="S11" i="24" s="1"/>
  <c r="T11" i="24" s="1"/>
  <c r="V11" i="24" s="1"/>
  <c r="W11" i="24" s="1"/>
  <c r="N12" i="24"/>
  <c r="R12" i="24" s="1"/>
  <c r="S12" i="24" s="1"/>
  <c r="T12" i="24" s="1"/>
  <c r="V12" i="24" s="1"/>
  <c r="W12" i="24" s="1"/>
  <c r="N13" i="24"/>
  <c r="R13" i="24" s="1"/>
  <c r="S13" i="24" s="1"/>
  <c r="T13" i="24" s="1"/>
  <c r="V13" i="24" s="1"/>
  <c r="W13" i="24" s="1"/>
  <c r="N14" i="24"/>
  <c r="R14" i="24" s="1"/>
  <c r="S14" i="24" s="1"/>
  <c r="T14" i="24" s="1"/>
  <c r="V14" i="24" s="1"/>
  <c r="W14" i="24" s="1"/>
  <c r="N15" i="24"/>
  <c r="R15" i="24" s="1"/>
  <c r="S15" i="24" s="1"/>
  <c r="T15" i="24" s="1"/>
  <c r="V15" i="24" s="1"/>
  <c r="W15" i="24" s="1"/>
  <c r="N16" i="24"/>
  <c r="R16" i="24" s="1"/>
  <c r="S16" i="24" s="1"/>
  <c r="T16" i="24" s="1"/>
  <c r="V16" i="24" s="1"/>
  <c r="W16" i="24" s="1"/>
  <c r="N17" i="24"/>
  <c r="R17" i="24" s="1"/>
  <c r="S17" i="24" s="1"/>
  <c r="T17" i="24" s="1"/>
  <c r="V17" i="24" s="1"/>
  <c r="W17" i="24" s="1"/>
  <c r="N18" i="24"/>
  <c r="R18" i="24" s="1"/>
  <c r="S18" i="24" s="1"/>
  <c r="T18" i="24" s="1"/>
  <c r="V18" i="24" s="1"/>
  <c r="W18" i="24" s="1"/>
  <c r="N19" i="24"/>
  <c r="R19" i="24" s="1"/>
  <c r="S19" i="24" s="1"/>
  <c r="T19" i="24" s="1"/>
  <c r="V19" i="24" s="1"/>
  <c r="W19" i="24" s="1"/>
  <c r="N20" i="24"/>
  <c r="R20" i="24" s="1"/>
  <c r="S20" i="24" s="1"/>
  <c r="T20" i="24" s="1"/>
  <c r="V20" i="24" s="1"/>
  <c r="W20" i="24" s="1"/>
  <c r="N21" i="24"/>
  <c r="R21" i="24" s="1"/>
  <c r="S21" i="24" s="1"/>
  <c r="T21" i="24" s="1"/>
  <c r="V21" i="24" s="1"/>
  <c r="W21" i="24" s="1"/>
  <c r="N22" i="24"/>
  <c r="R22" i="24" s="1"/>
  <c r="S22" i="24" s="1"/>
  <c r="T22" i="24" s="1"/>
  <c r="V22" i="24" s="1"/>
  <c r="W22" i="24" s="1"/>
  <c r="N23" i="24"/>
  <c r="R23" i="24" s="1"/>
  <c r="S23" i="24" s="1"/>
  <c r="T23" i="24" s="1"/>
  <c r="V23" i="24" s="1"/>
  <c r="W23" i="24" s="1"/>
  <c r="N24" i="24"/>
  <c r="R24" i="24" s="1"/>
  <c r="S24" i="24" s="1"/>
  <c r="T24" i="24" s="1"/>
  <c r="V24" i="24" s="1"/>
  <c r="W24" i="24" s="1"/>
  <c r="N25" i="24"/>
  <c r="R25" i="24" s="1"/>
  <c r="S25" i="24" s="1"/>
  <c r="T25" i="24" s="1"/>
  <c r="V25" i="24" s="1"/>
  <c r="W25" i="24" s="1"/>
  <c r="N26" i="24"/>
  <c r="R26" i="24" s="1"/>
  <c r="S26" i="24" s="1"/>
  <c r="T26" i="24" s="1"/>
  <c r="V26" i="24" s="1"/>
  <c r="W26" i="24" s="1"/>
  <c r="N27" i="24"/>
  <c r="R27" i="24" s="1"/>
  <c r="S27" i="24" s="1"/>
  <c r="T27" i="24" s="1"/>
  <c r="V27" i="24" s="1"/>
  <c r="W27" i="24" s="1"/>
  <c r="N28" i="24"/>
  <c r="R28" i="24" s="1"/>
  <c r="S28" i="24" s="1"/>
  <c r="T28" i="24" s="1"/>
  <c r="V28" i="24" s="1"/>
  <c r="W28" i="24" s="1"/>
  <c r="N29" i="24"/>
  <c r="R29" i="24" s="1"/>
  <c r="S29" i="24" s="1"/>
  <c r="T29" i="24" s="1"/>
  <c r="V29" i="24" s="1"/>
  <c r="W29" i="24" s="1"/>
  <c r="N30" i="24"/>
  <c r="R30" i="24" s="1"/>
  <c r="S30" i="24" s="1"/>
  <c r="T30" i="24" s="1"/>
  <c r="V30" i="24" s="1"/>
  <c r="W30" i="24" s="1"/>
  <c r="N31" i="24"/>
  <c r="R31" i="24" s="1"/>
  <c r="S31" i="24" s="1"/>
  <c r="T31" i="24" s="1"/>
  <c r="V31" i="24" s="1"/>
  <c r="W31" i="24" s="1"/>
  <c r="N32" i="24"/>
  <c r="R32" i="24" s="1"/>
  <c r="S32" i="24" s="1"/>
  <c r="T32" i="24" s="1"/>
  <c r="V32" i="24" s="1"/>
  <c r="W32" i="24" s="1"/>
  <c r="N33" i="24"/>
  <c r="R33" i="24" s="1"/>
  <c r="S33" i="24" s="1"/>
  <c r="T33" i="24" s="1"/>
  <c r="V33" i="24" s="1"/>
  <c r="W33" i="24" s="1"/>
  <c r="N34" i="24"/>
  <c r="R34" i="24" s="1"/>
  <c r="S34" i="24" s="1"/>
  <c r="T34" i="24" s="1"/>
  <c r="V34" i="24" s="1"/>
  <c r="W34" i="24" s="1"/>
  <c r="N35" i="24"/>
  <c r="R35" i="24" s="1"/>
  <c r="S35" i="24" s="1"/>
  <c r="T35" i="24" s="1"/>
  <c r="V35" i="24" s="1"/>
  <c r="W35" i="24" s="1"/>
  <c r="N36" i="24"/>
  <c r="R36" i="24" s="1"/>
  <c r="S36" i="24" s="1"/>
  <c r="T36" i="24" s="1"/>
  <c r="V36" i="24" s="1"/>
  <c r="W36" i="24" s="1"/>
  <c r="N37" i="24"/>
  <c r="R37" i="24" s="1"/>
  <c r="S37" i="24" s="1"/>
  <c r="T37" i="24" s="1"/>
  <c r="V37" i="24" s="1"/>
  <c r="W37" i="24" s="1"/>
  <c r="N38" i="24"/>
  <c r="R38" i="24" s="1"/>
  <c r="S38" i="24" s="1"/>
  <c r="T38" i="24" s="1"/>
  <c r="V38" i="24" s="1"/>
  <c r="W38" i="24" s="1"/>
  <c r="N39" i="24"/>
  <c r="R39" i="24" s="1"/>
  <c r="S39" i="24" s="1"/>
  <c r="T39" i="24" s="1"/>
  <c r="V39" i="24" s="1"/>
  <c r="W39" i="24" s="1"/>
  <c r="N40" i="24"/>
  <c r="R40" i="24" s="1"/>
  <c r="S40" i="24" s="1"/>
  <c r="T40" i="24" s="1"/>
  <c r="V40" i="24" s="1"/>
  <c r="W40" i="24" s="1"/>
  <c r="N41" i="24"/>
  <c r="R41" i="24" s="1"/>
  <c r="S41" i="24" s="1"/>
  <c r="T41" i="24" s="1"/>
  <c r="V41" i="24" s="1"/>
  <c r="W41" i="24" s="1"/>
  <c r="N42" i="24"/>
  <c r="R42" i="24" s="1"/>
  <c r="S42" i="24" s="1"/>
  <c r="T42" i="24" s="1"/>
  <c r="V42" i="24" s="1"/>
  <c r="W42" i="24" s="1"/>
  <c r="N43" i="24"/>
  <c r="R43" i="24" s="1"/>
  <c r="S43" i="24" s="1"/>
  <c r="T43" i="24" s="1"/>
  <c r="V43" i="24" s="1"/>
  <c r="W43" i="24" s="1"/>
  <c r="B48" i="21"/>
  <c r="O48" i="12"/>
  <c r="O47" i="28"/>
  <c r="B45" i="12"/>
  <c r="A7" i="12"/>
  <c r="E7" i="12" s="1"/>
  <c r="F7" i="12" s="1"/>
  <c r="G7" i="12" s="1"/>
  <c r="I7" i="12" s="1"/>
  <c r="J7" i="12" s="1"/>
  <c r="A8" i="12"/>
  <c r="E8" i="12" s="1"/>
  <c r="F8" i="12" s="1"/>
  <c r="G8" i="12" s="1"/>
  <c r="I8" i="12" s="1"/>
  <c r="J8" i="12" s="1"/>
  <c r="A9" i="12"/>
  <c r="E9" i="12" s="1"/>
  <c r="F9" i="12" s="1"/>
  <c r="G9" i="12" s="1"/>
  <c r="I9" i="12" s="1"/>
  <c r="J9" i="12" s="1"/>
  <c r="A10" i="12"/>
  <c r="E10" i="12" s="1"/>
  <c r="F10" i="12" s="1"/>
  <c r="G10" i="12" s="1"/>
  <c r="I10" i="12" s="1"/>
  <c r="J10" i="12" s="1"/>
  <c r="A11" i="12"/>
  <c r="E11" i="12" s="1"/>
  <c r="F11" i="12" s="1"/>
  <c r="G11" i="12" s="1"/>
  <c r="I11" i="12" s="1"/>
  <c r="J11" i="12" s="1"/>
  <c r="A12" i="12"/>
  <c r="E12" i="12" s="1"/>
  <c r="F12" i="12" s="1"/>
  <c r="G12" i="12" s="1"/>
  <c r="I12" i="12" s="1"/>
  <c r="J12" i="12" s="1"/>
  <c r="A13" i="12"/>
  <c r="E13" i="12" s="1"/>
  <c r="F13" i="12" s="1"/>
  <c r="G13" i="12" s="1"/>
  <c r="I13" i="12" s="1"/>
  <c r="J13" i="12" s="1"/>
  <c r="A14" i="12"/>
  <c r="E14" i="12" s="1"/>
  <c r="F14" i="12" s="1"/>
  <c r="G14" i="12" s="1"/>
  <c r="I14" i="12" s="1"/>
  <c r="J14" i="12" s="1"/>
  <c r="A15" i="12"/>
  <c r="E15" i="12" s="1"/>
  <c r="F15" i="12" s="1"/>
  <c r="G15" i="12" s="1"/>
  <c r="I15" i="12" s="1"/>
  <c r="J15" i="12" s="1"/>
  <c r="A16" i="12"/>
  <c r="E16" i="12" s="1"/>
  <c r="F16" i="12" s="1"/>
  <c r="G16" i="12" s="1"/>
  <c r="I16" i="12" s="1"/>
  <c r="J16" i="12" s="1"/>
  <c r="A17" i="12"/>
  <c r="E17" i="12" s="1"/>
  <c r="F17" i="12" s="1"/>
  <c r="G17" i="12" s="1"/>
  <c r="I17" i="12" s="1"/>
  <c r="J17" i="12" s="1"/>
  <c r="A18" i="12"/>
  <c r="E18" i="12" s="1"/>
  <c r="F18" i="12" s="1"/>
  <c r="G18" i="12" s="1"/>
  <c r="I18" i="12" s="1"/>
  <c r="J18" i="12" s="1"/>
  <c r="A19" i="12"/>
  <c r="E19" i="12" s="1"/>
  <c r="F19" i="12" s="1"/>
  <c r="G19" i="12" s="1"/>
  <c r="I19" i="12" s="1"/>
  <c r="J19" i="12" s="1"/>
  <c r="A20" i="12"/>
  <c r="E20" i="12" s="1"/>
  <c r="F20" i="12" s="1"/>
  <c r="G20" i="12" s="1"/>
  <c r="I20" i="12" s="1"/>
  <c r="J20" i="12" s="1"/>
  <c r="A21" i="12"/>
  <c r="E21" i="12" s="1"/>
  <c r="F21" i="12" s="1"/>
  <c r="G21" i="12" s="1"/>
  <c r="I21" i="12" s="1"/>
  <c r="J21" i="12" s="1"/>
  <c r="A22" i="12"/>
  <c r="E22" i="12" s="1"/>
  <c r="F22" i="12" s="1"/>
  <c r="G22" i="12" s="1"/>
  <c r="I22" i="12" s="1"/>
  <c r="J22" i="12" s="1"/>
  <c r="A23" i="12"/>
  <c r="E23" i="12" s="1"/>
  <c r="F23" i="12" s="1"/>
  <c r="G23" i="12" s="1"/>
  <c r="I23" i="12" s="1"/>
  <c r="J23" i="12" s="1"/>
  <c r="A24" i="12"/>
  <c r="E24" i="12" s="1"/>
  <c r="F24" i="12" s="1"/>
  <c r="G24" i="12" s="1"/>
  <c r="I24" i="12" s="1"/>
  <c r="J24" i="12" s="1"/>
  <c r="A25" i="12"/>
  <c r="E25" i="12" s="1"/>
  <c r="F25" i="12" s="1"/>
  <c r="G25" i="12" s="1"/>
  <c r="I25" i="12" s="1"/>
  <c r="J25" i="12" s="1"/>
  <c r="A26" i="12"/>
  <c r="E26" i="12" s="1"/>
  <c r="F26" i="12" s="1"/>
  <c r="G26" i="12" s="1"/>
  <c r="I26" i="12" s="1"/>
  <c r="J26" i="12" s="1"/>
  <c r="A27" i="12"/>
  <c r="E27" i="12" s="1"/>
  <c r="F27" i="12" s="1"/>
  <c r="G27" i="12" s="1"/>
  <c r="I27" i="12" s="1"/>
  <c r="J27" i="12" s="1"/>
  <c r="A28" i="12"/>
  <c r="E28" i="12" s="1"/>
  <c r="F28" i="12" s="1"/>
  <c r="G28" i="12" s="1"/>
  <c r="I28" i="12" s="1"/>
  <c r="J28" i="12" s="1"/>
  <c r="A29" i="12"/>
  <c r="E29" i="12" s="1"/>
  <c r="F29" i="12" s="1"/>
  <c r="G29" i="12" s="1"/>
  <c r="I29" i="12" s="1"/>
  <c r="J29" i="12" s="1"/>
  <c r="A30" i="12"/>
  <c r="E30" i="12" s="1"/>
  <c r="F30" i="12" s="1"/>
  <c r="G30" i="12" s="1"/>
  <c r="I30" i="12" s="1"/>
  <c r="J30" i="12" s="1"/>
  <c r="A31" i="12"/>
  <c r="E31" i="12" s="1"/>
  <c r="F31" i="12" s="1"/>
  <c r="G31" i="12" s="1"/>
  <c r="I31" i="12" s="1"/>
  <c r="J31" i="12" s="1"/>
  <c r="A32" i="12"/>
  <c r="E32" i="12" s="1"/>
  <c r="F32" i="12" s="1"/>
  <c r="G32" i="12" s="1"/>
  <c r="I32" i="12" s="1"/>
  <c r="J32" i="12" s="1"/>
  <c r="A33" i="12"/>
  <c r="E33" i="12" s="1"/>
  <c r="F33" i="12" s="1"/>
  <c r="G33" i="12" s="1"/>
  <c r="I33" i="12" s="1"/>
  <c r="J33" i="12" s="1"/>
  <c r="A34" i="12"/>
  <c r="E34" i="12" s="1"/>
  <c r="F34" i="12" s="1"/>
  <c r="G34" i="12" s="1"/>
  <c r="I34" i="12" s="1"/>
  <c r="J34" i="12" s="1"/>
  <c r="A35" i="12"/>
  <c r="E35" i="12" s="1"/>
  <c r="F35" i="12" s="1"/>
  <c r="G35" i="12" s="1"/>
  <c r="I35" i="12" s="1"/>
  <c r="J35" i="12" s="1"/>
  <c r="A36" i="12"/>
  <c r="E36" i="12" s="1"/>
  <c r="F36" i="12" s="1"/>
  <c r="G36" i="12" s="1"/>
  <c r="I36" i="12" s="1"/>
  <c r="J36" i="12" s="1"/>
  <c r="A37" i="12"/>
  <c r="E37" i="12" s="1"/>
  <c r="F37" i="12" s="1"/>
  <c r="G37" i="12" s="1"/>
  <c r="I37" i="12" s="1"/>
  <c r="J37" i="12" s="1"/>
  <c r="A38" i="12"/>
  <c r="E38" i="12" s="1"/>
  <c r="F38" i="12" s="1"/>
  <c r="G38" i="12" s="1"/>
  <c r="I38" i="12" s="1"/>
  <c r="J38" i="12" s="1"/>
  <c r="A39" i="12"/>
  <c r="E39" i="12" s="1"/>
  <c r="F39" i="12" s="1"/>
  <c r="G39" i="12" s="1"/>
  <c r="I39" i="12" s="1"/>
  <c r="J39" i="12" s="1"/>
  <c r="A40" i="12"/>
  <c r="E40" i="12" s="1"/>
  <c r="F40" i="12" s="1"/>
  <c r="G40" i="12" s="1"/>
  <c r="I40" i="12" s="1"/>
  <c r="J40" i="12" s="1"/>
  <c r="A41" i="12"/>
  <c r="E41" i="12" s="1"/>
  <c r="F41" i="12" s="1"/>
  <c r="G41" i="12" s="1"/>
  <c r="I41" i="12" s="1"/>
  <c r="J41" i="12" s="1"/>
  <c r="A42" i="12"/>
  <c r="E42" i="12" s="1"/>
  <c r="F42" i="12" s="1"/>
  <c r="G42" i="12" s="1"/>
  <c r="I42" i="12" s="1"/>
  <c r="J42" i="12" s="1"/>
  <c r="O48" i="21"/>
  <c r="B47" i="6"/>
  <c r="O48" i="5"/>
  <c r="O47" i="26"/>
  <c r="B45" i="9"/>
  <c r="A7" i="9"/>
  <c r="E7" i="9" s="1"/>
  <c r="F7" i="9" s="1"/>
  <c r="G7" i="9" s="1"/>
  <c r="I7" i="9" s="1"/>
  <c r="J7" i="9" s="1"/>
  <c r="A8" i="9"/>
  <c r="E8" i="9" s="1"/>
  <c r="F8" i="9" s="1"/>
  <c r="G8" i="9" s="1"/>
  <c r="I8" i="9" s="1"/>
  <c r="J8" i="9" s="1"/>
  <c r="A9" i="9"/>
  <c r="E9" i="9" s="1"/>
  <c r="F9" i="9" s="1"/>
  <c r="G9" i="9" s="1"/>
  <c r="I9" i="9" s="1"/>
  <c r="J9" i="9" s="1"/>
  <c r="A10" i="9"/>
  <c r="E10" i="9" s="1"/>
  <c r="F10" i="9" s="1"/>
  <c r="G10" i="9" s="1"/>
  <c r="I10" i="9" s="1"/>
  <c r="J10" i="9" s="1"/>
  <c r="A11" i="9"/>
  <c r="E11" i="9" s="1"/>
  <c r="F11" i="9" s="1"/>
  <c r="G11" i="9" s="1"/>
  <c r="I11" i="9" s="1"/>
  <c r="J11" i="9" s="1"/>
  <c r="A12" i="9"/>
  <c r="E12" i="9" s="1"/>
  <c r="F12" i="9" s="1"/>
  <c r="G12" i="9" s="1"/>
  <c r="I12" i="9" s="1"/>
  <c r="J12" i="9" s="1"/>
  <c r="A13" i="9"/>
  <c r="E13" i="9" s="1"/>
  <c r="F13" i="9" s="1"/>
  <c r="G13" i="9" s="1"/>
  <c r="I13" i="9" s="1"/>
  <c r="J13" i="9" s="1"/>
  <c r="A14" i="9"/>
  <c r="E14" i="9" s="1"/>
  <c r="F14" i="9" s="1"/>
  <c r="G14" i="9" s="1"/>
  <c r="I14" i="9" s="1"/>
  <c r="J14" i="9" s="1"/>
  <c r="A15" i="9"/>
  <c r="E15" i="9" s="1"/>
  <c r="F15" i="9" s="1"/>
  <c r="G15" i="9" s="1"/>
  <c r="I15" i="9" s="1"/>
  <c r="J15" i="9" s="1"/>
  <c r="A16" i="9"/>
  <c r="E16" i="9" s="1"/>
  <c r="F16" i="9" s="1"/>
  <c r="G16" i="9" s="1"/>
  <c r="I16" i="9" s="1"/>
  <c r="J16" i="9" s="1"/>
  <c r="A17" i="9"/>
  <c r="E17" i="9" s="1"/>
  <c r="F17" i="9" s="1"/>
  <c r="G17" i="9" s="1"/>
  <c r="I17" i="9" s="1"/>
  <c r="J17" i="9" s="1"/>
  <c r="A18" i="9"/>
  <c r="E18" i="9" s="1"/>
  <c r="F18" i="9" s="1"/>
  <c r="G18" i="9" s="1"/>
  <c r="I18" i="9" s="1"/>
  <c r="J18" i="9" s="1"/>
  <c r="A19" i="9"/>
  <c r="E19" i="9" s="1"/>
  <c r="F19" i="9" s="1"/>
  <c r="G19" i="9" s="1"/>
  <c r="I19" i="9" s="1"/>
  <c r="J19" i="9" s="1"/>
  <c r="A20" i="9"/>
  <c r="E20" i="9" s="1"/>
  <c r="F20" i="9" s="1"/>
  <c r="G20" i="9" s="1"/>
  <c r="I20" i="9" s="1"/>
  <c r="J20" i="9" s="1"/>
  <c r="A21" i="9"/>
  <c r="E21" i="9" s="1"/>
  <c r="F21" i="9" s="1"/>
  <c r="G21" i="9" s="1"/>
  <c r="I21" i="9" s="1"/>
  <c r="J21" i="9" s="1"/>
  <c r="A22" i="9"/>
  <c r="E22" i="9" s="1"/>
  <c r="F22" i="9" s="1"/>
  <c r="G22" i="9" s="1"/>
  <c r="I22" i="9" s="1"/>
  <c r="J22" i="9" s="1"/>
  <c r="A23" i="9"/>
  <c r="E23" i="9" s="1"/>
  <c r="F23" i="9" s="1"/>
  <c r="G23" i="9" s="1"/>
  <c r="I23" i="9" s="1"/>
  <c r="J23" i="9" s="1"/>
  <c r="A24" i="9"/>
  <c r="E24" i="9" s="1"/>
  <c r="F24" i="9" s="1"/>
  <c r="G24" i="9" s="1"/>
  <c r="I24" i="9" s="1"/>
  <c r="J24" i="9" s="1"/>
  <c r="A25" i="9"/>
  <c r="E25" i="9" s="1"/>
  <c r="F25" i="9" s="1"/>
  <c r="G25" i="9" s="1"/>
  <c r="I25" i="9" s="1"/>
  <c r="J25" i="9" s="1"/>
  <c r="A26" i="9"/>
  <c r="E26" i="9" s="1"/>
  <c r="F26" i="9" s="1"/>
  <c r="G26" i="9" s="1"/>
  <c r="I26" i="9" s="1"/>
  <c r="J26" i="9" s="1"/>
  <c r="A27" i="9"/>
  <c r="E27" i="9" s="1"/>
  <c r="F27" i="9" s="1"/>
  <c r="G27" i="9" s="1"/>
  <c r="I27" i="9" s="1"/>
  <c r="J27" i="9" s="1"/>
  <c r="A28" i="9"/>
  <c r="E28" i="9" s="1"/>
  <c r="F28" i="9" s="1"/>
  <c r="G28" i="9" s="1"/>
  <c r="I28" i="9" s="1"/>
  <c r="J28" i="9" s="1"/>
  <c r="A29" i="9"/>
  <c r="E29" i="9" s="1"/>
  <c r="F29" i="9" s="1"/>
  <c r="G29" i="9" s="1"/>
  <c r="I29" i="9" s="1"/>
  <c r="J29" i="9" s="1"/>
  <c r="A30" i="9"/>
  <c r="E30" i="9" s="1"/>
  <c r="F30" i="9" s="1"/>
  <c r="G30" i="9" s="1"/>
  <c r="I30" i="9" s="1"/>
  <c r="J30" i="9" s="1"/>
  <c r="A31" i="9"/>
  <c r="E31" i="9" s="1"/>
  <c r="F31" i="9" s="1"/>
  <c r="G31" i="9" s="1"/>
  <c r="I31" i="9" s="1"/>
  <c r="J31" i="9" s="1"/>
  <c r="A32" i="9"/>
  <c r="E32" i="9" s="1"/>
  <c r="F32" i="9" s="1"/>
  <c r="G32" i="9" s="1"/>
  <c r="I32" i="9" s="1"/>
  <c r="J32" i="9" s="1"/>
  <c r="A33" i="9"/>
  <c r="E33" i="9" s="1"/>
  <c r="F33" i="9" s="1"/>
  <c r="G33" i="9" s="1"/>
  <c r="I33" i="9" s="1"/>
  <c r="J33" i="9" s="1"/>
  <c r="A34" i="9"/>
  <c r="E34" i="9" s="1"/>
  <c r="F34" i="9" s="1"/>
  <c r="G34" i="9" s="1"/>
  <c r="I34" i="9" s="1"/>
  <c r="J34" i="9" s="1"/>
  <c r="A35" i="9"/>
  <c r="E35" i="9" s="1"/>
  <c r="F35" i="9" s="1"/>
  <c r="G35" i="9" s="1"/>
  <c r="I35" i="9" s="1"/>
  <c r="J35" i="9" s="1"/>
  <c r="A36" i="9"/>
  <c r="E36" i="9" s="1"/>
  <c r="F36" i="9" s="1"/>
  <c r="G36" i="9" s="1"/>
  <c r="I36" i="9" s="1"/>
  <c r="J36" i="9" s="1"/>
  <c r="A37" i="9"/>
  <c r="E37" i="9" s="1"/>
  <c r="F37" i="9" s="1"/>
  <c r="G37" i="9" s="1"/>
  <c r="I37" i="9" s="1"/>
  <c r="J37" i="9" s="1"/>
  <c r="A38" i="9"/>
  <c r="E38" i="9" s="1"/>
  <c r="F38" i="9" s="1"/>
  <c r="G38" i="9" s="1"/>
  <c r="I38" i="9" s="1"/>
  <c r="J38" i="9" s="1"/>
  <c r="A39" i="9"/>
  <c r="E39" i="9" s="1"/>
  <c r="F39" i="9" s="1"/>
  <c r="G39" i="9" s="1"/>
  <c r="I39" i="9" s="1"/>
  <c r="J39" i="9" s="1"/>
  <c r="A40" i="9"/>
  <c r="E40" i="9" s="1"/>
  <c r="F40" i="9" s="1"/>
  <c r="G40" i="9" s="1"/>
  <c r="I40" i="9" s="1"/>
  <c r="J40" i="9" s="1"/>
  <c r="A41" i="9"/>
  <c r="E41" i="9" s="1"/>
  <c r="F41" i="9" s="1"/>
  <c r="G41" i="9" s="1"/>
  <c r="I41" i="9" s="1"/>
  <c r="J41" i="9" s="1"/>
  <c r="A42" i="9"/>
  <c r="E42" i="9" s="1"/>
  <c r="F42" i="9" s="1"/>
  <c r="G42" i="9" s="1"/>
  <c r="I42" i="9" s="1"/>
  <c r="J42" i="9" s="1"/>
  <c r="B46" i="24"/>
  <c r="N43" i="16"/>
  <c r="R43" i="16" s="1"/>
  <c r="S43" i="16" s="1"/>
  <c r="T43" i="16" s="1"/>
  <c r="V43" i="16" s="1"/>
  <c r="W43" i="16" s="1"/>
  <c r="A43" i="8"/>
  <c r="E43" i="8" s="1"/>
  <c r="F43" i="8" s="1"/>
  <c r="G43" i="8" s="1"/>
  <c r="I43" i="8" s="1"/>
  <c r="J43" i="8" s="1"/>
  <c r="B47" i="20"/>
  <c r="B47" i="27"/>
  <c r="O47" i="4"/>
  <c r="B49" i="5"/>
  <c r="B47" i="16"/>
  <c r="B45" i="26"/>
  <c r="A7" i="26"/>
  <c r="E7" i="26" s="1"/>
  <c r="F7" i="26" s="1"/>
  <c r="G7" i="26" s="1"/>
  <c r="I7" i="26" s="1"/>
  <c r="J7" i="26" s="1"/>
  <c r="A8" i="26"/>
  <c r="E8" i="26" s="1"/>
  <c r="F8" i="26" s="1"/>
  <c r="G8" i="26" s="1"/>
  <c r="I8" i="26" s="1"/>
  <c r="J8" i="26" s="1"/>
  <c r="A9" i="26"/>
  <c r="E9" i="26" s="1"/>
  <c r="F9" i="26" s="1"/>
  <c r="G9" i="26" s="1"/>
  <c r="I9" i="26" s="1"/>
  <c r="J9" i="26" s="1"/>
  <c r="A10" i="26"/>
  <c r="E10" i="26" s="1"/>
  <c r="F10" i="26" s="1"/>
  <c r="G10" i="26" s="1"/>
  <c r="I10" i="26" s="1"/>
  <c r="J10" i="26" s="1"/>
  <c r="A11" i="26"/>
  <c r="E11" i="26" s="1"/>
  <c r="F11" i="26" s="1"/>
  <c r="G11" i="26" s="1"/>
  <c r="I11" i="26" s="1"/>
  <c r="J11" i="26" s="1"/>
  <c r="A12" i="26"/>
  <c r="E12" i="26" s="1"/>
  <c r="F12" i="26" s="1"/>
  <c r="G12" i="26" s="1"/>
  <c r="I12" i="26" s="1"/>
  <c r="J12" i="26" s="1"/>
  <c r="A13" i="26"/>
  <c r="E13" i="26" s="1"/>
  <c r="F13" i="26" s="1"/>
  <c r="G13" i="26" s="1"/>
  <c r="I13" i="26" s="1"/>
  <c r="J13" i="26" s="1"/>
  <c r="A14" i="26"/>
  <c r="E14" i="26" s="1"/>
  <c r="F14" i="26" s="1"/>
  <c r="G14" i="26" s="1"/>
  <c r="I14" i="26" s="1"/>
  <c r="J14" i="26" s="1"/>
  <c r="A15" i="26"/>
  <c r="E15" i="26" s="1"/>
  <c r="F15" i="26" s="1"/>
  <c r="G15" i="26" s="1"/>
  <c r="I15" i="26" s="1"/>
  <c r="J15" i="26" s="1"/>
  <c r="A16" i="26"/>
  <c r="E16" i="26" s="1"/>
  <c r="F16" i="26" s="1"/>
  <c r="G16" i="26" s="1"/>
  <c r="I16" i="26" s="1"/>
  <c r="J16" i="26" s="1"/>
  <c r="A17" i="26"/>
  <c r="E17" i="26" s="1"/>
  <c r="F17" i="26" s="1"/>
  <c r="G17" i="26" s="1"/>
  <c r="I17" i="26" s="1"/>
  <c r="J17" i="26" s="1"/>
  <c r="A18" i="26"/>
  <c r="E18" i="26" s="1"/>
  <c r="F18" i="26" s="1"/>
  <c r="G18" i="26" s="1"/>
  <c r="I18" i="26" s="1"/>
  <c r="J18" i="26" s="1"/>
  <c r="A19" i="26"/>
  <c r="E19" i="26" s="1"/>
  <c r="F19" i="26" s="1"/>
  <c r="G19" i="26" s="1"/>
  <c r="I19" i="26" s="1"/>
  <c r="J19" i="26" s="1"/>
  <c r="A20" i="26"/>
  <c r="E20" i="26" s="1"/>
  <c r="F20" i="26" s="1"/>
  <c r="G20" i="26" s="1"/>
  <c r="I20" i="26" s="1"/>
  <c r="J20" i="26" s="1"/>
  <c r="A21" i="26"/>
  <c r="E21" i="26" s="1"/>
  <c r="F21" i="26" s="1"/>
  <c r="G21" i="26" s="1"/>
  <c r="I21" i="26" s="1"/>
  <c r="J21" i="26" s="1"/>
  <c r="A22" i="26"/>
  <c r="E22" i="26" s="1"/>
  <c r="F22" i="26" s="1"/>
  <c r="G22" i="26" s="1"/>
  <c r="I22" i="26" s="1"/>
  <c r="J22" i="26" s="1"/>
  <c r="A23" i="26"/>
  <c r="E23" i="26" s="1"/>
  <c r="F23" i="26" s="1"/>
  <c r="G23" i="26" s="1"/>
  <c r="I23" i="26" s="1"/>
  <c r="J23" i="26" s="1"/>
  <c r="A24" i="26"/>
  <c r="E24" i="26" s="1"/>
  <c r="F24" i="26" s="1"/>
  <c r="G24" i="26" s="1"/>
  <c r="I24" i="26" s="1"/>
  <c r="J24" i="26" s="1"/>
  <c r="A25" i="26"/>
  <c r="E25" i="26" s="1"/>
  <c r="F25" i="26" s="1"/>
  <c r="G25" i="26" s="1"/>
  <c r="I25" i="26" s="1"/>
  <c r="J25" i="26" s="1"/>
  <c r="A26" i="26"/>
  <c r="E26" i="26" s="1"/>
  <c r="F26" i="26" s="1"/>
  <c r="G26" i="26" s="1"/>
  <c r="I26" i="26" s="1"/>
  <c r="J26" i="26" s="1"/>
  <c r="A27" i="26"/>
  <c r="E27" i="26" s="1"/>
  <c r="F27" i="26" s="1"/>
  <c r="G27" i="26" s="1"/>
  <c r="I27" i="26" s="1"/>
  <c r="J27" i="26" s="1"/>
  <c r="A28" i="26"/>
  <c r="E28" i="26" s="1"/>
  <c r="F28" i="26" s="1"/>
  <c r="G28" i="26" s="1"/>
  <c r="I28" i="26" s="1"/>
  <c r="J28" i="26" s="1"/>
  <c r="A29" i="26"/>
  <c r="E29" i="26" s="1"/>
  <c r="F29" i="26" s="1"/>
  <c r="G29" i="26" s="1"/>
  <c r="I29" i="26" s="1"/>
  <c r="J29" i="26" s="1"/>
  <c r="A30" i="26"/>
  <c r="E30" i="26" s="1"/>
  <c r="F30" i="26" s="1"/>
  <c r="G30" i="26" s="1"/>
  <c r="I30" i="26" s="1"/>
  <c r="J30" i="26" s="1"/>
  <c r="A31" i="26"/>
  <c r="E31" i="26" s="1"/>
  <c r="F31" i="26" s="1"/>
  <c r="G31" i="26" s="1"/>
  <c r="I31" i="26" s="1"/>
  <c r="J31" i="26" s="1"/>
  <c r="A32" i="26"/>
  <c r="E32" i="26" s="1"/>
  <c r="F32" i="26" s="1"/>
  <c r="G32" i="26" s="1"/>
  <c r="I32" i="26" s="1"/>
  <c r="J32" i="26" s="1"/>
  <c r="A33" i="26"/>
  <c r="E33" i="26" s="1"/>
  <c r="F33" i="26" s="1"/>
  <c r="G33" i="26" s="1"/>
  <c r="I33" i="26" s="1"/>
  <c r="J33" i="26" s="1"/>
  <c r="A34" i="26"/>
  <c r="E34" i="26" s="1"/>
  <c r="F34" i="26" s="1"/>
  <c r="G34" i="26" s="1"/>
  <c r="I34" i="26" s="1"/>
  <c r="J34" i="26" s="1"/>
  <c r="A35" i="26"/>
  <c r="E35" i="26" s="1"/>
  <c r="F35" i="26" s="1"/>
  <c r="G35" i="26" s="1"/>
  <c r="I35" i="26" s="1"/>
  <c r="J35" i="26" s="1"/>
  <c r="A36" i="26"/>
  <c r="E36" i="26" s="1"/>
  <c r="F36" i="26" s="1"/>
  <c r="G36" i="26" s="1"/>
  <c r="I36" i="26" s="1"/>
  <c r="J36" i="26" s="1"/>
  <c r="A37" i="26"/>
  <c r="E37" i="26" s="1"/>
  <c r="F37" i="26" s="1"/>
  <c r="G37" i="26" s="1"/>
  <c r="I37" i="26" s="1"/>
  <c r="J37" i="26" s="1"/>
  <c r="A38" i="26"/>
  <c r="E38" i="26" s="1"/>
  <c r="F38" i="26" s="1"/>
  <c r="G38" i="26" s="1"/>
  <c r="I38" i="26" s="1"/>
  <c r="J38" i="26" s="1"/>
  <c r="A39" i="26"/>
  <c r="E39" i="26" s="1"/>
  <c r="F39" i="26" s="1"/>
  <c r="G39" i="26" s="1"/>
  <c r="I39" i="26" s="1"/>
  <c r="J39" i="26" s="1"/>
  <c r="A40" i="26"/>
  <c r="E40" i="26" s="1"/>
  <c r="F40" i="26" s="1"/>
  <c r="G40" i="26" s="1"/>
  <c r="I40" i="26" s="1"/>
  <c r="J40" i="26" s="1"/>
  <c r="A41" i="26"/>
  <c r="E41" i="26" s="1"/>
  <c r="F41" i="26" s="1"/>
  <c r="G41" i="26" s="1"/>
  <c r="I41" i="26" s="1"/>
  <c r="J41" i="26" s="1"/>
  <c r="A42" i="26"/>
  <c r="E42" i="26" s="1"/>
  <c r="F42" i="26" s="1"/>
  <c r="G42" i="26" s="1"/>
  <c r="I42" i="26" s="1"/>
  <c r="J42" i="26" s="1"/>
  <c r="O48" i="20"/>
  <c r="B45" i="14"/>
  <c r="A7" i="14"/>
  <c r="E7" i="14" s="1"/>
  <c r="F7" i="14" s="1"/>
  <c r="G7" i="14" s="1"/>
  <c r="I7" i="14" s="1"/>
  <c r="J7" i="14" s="1"/>
  <c r="A8" i="14"/>
  <c r="E8" i="14" s="1"/>
  <c r="F8" i="14" s="1"/>
  <c r="G8" i="14" s="1"/>
  <c r="I8" i="14" s="1"/>
  <c r="J8" i="14" s="1"/>
  <c r="A9" i="14"/>
  <c r="E9" i="14" s="1"/>
  <c r="F9" i="14" s="1"/>
  <c r="G9" i="14" s="1"/>
  <c r="I9" i="14" s="1"/>
  <c r="J9" i="14" s="1"/>
  <c r="A10" i="14"/>
  <c r="E10" i="14" s="1"/>
  <c r="F10" i="14" s="1"/>
  <c r="G10" i="14" s="1"/>
  <c r="I10" i="14" s="1"/>
  <c r="J10" i="14" s="1"/>
  <c r="A11" i="14"/>
  <c r="E11" i="14" s="1"/>
  <c r="F11" i="14" s="1"/>
  <c r="G11" i="14" s="1"/>
  <c r="I11" i="14" s="1"/>
  <c r="J11" i="14" s="1"/>
  <c r="A12" i="14"/>
  <c r="E12" i="14" s="1"/>
  <c r="F12" i="14" s="1"/>
  <c r="G12" i="14" s="1"/>
  <c r="I12" i="14" s="1"/>
  <c r="J12" i="14" s="1"/>
  <c r="A13" i="14"/>
  <c r="E13" i="14" s="1"/>
  <c r="F13" i="14" s="1"/>
  <c r="G13" i="14" s="1"/>
  <c r="I13" i="14" s="1"/>
  <c r="J13" i="14" s="1"/>
  <c r="A14" i="14"/>
  <c r="E14" i="14" s="1"/>
  <c r="F14" i="14" s="1"/>
  <c r="G14" i="14" s="1"/>
  <c r="I14" i="14" s="1"/>
  <c r="J14" i="14" s="1"/>
  <c r="A15" i="14"/>
  <c r="E15" i="14" s="1"/>
  <c r="F15" i="14" s="1"/>
  <c r="G15" i="14" s="1"/>
  <c r="I15" i="14" s="1"/>
  <c r="J15" i="14" s="1"/>
  <c r="A16" i="14"/>
  <c r="E16" i="14" s="1"/>
  <c r="F16" i="14" s="1"/>
  <c r="G16" i="14" s="1"/>
  <c r="I16" i="14" s="1"/>
  <c r="J16" i="14" s="1"/>
  <c r="A17" i="14"/>
  <c r="E17" i="14" s="1"/>
  <c r="F17" i="14" s="1"/>
  <c r="G17" i="14" s="1"/>
  <c r="I17" i="14" s="1"/>
  <c r="J17" i="14" s="1"/>
  <c r="A18" i="14"/>
  <c r="E18" i="14" s="1"/>
  <c r="F18" i="14" s="1"/>
  <c r="G18" i="14" s="1"/>
  <c r="I18" i="14" s="1"/>
  <c r="J18" i="14" s="1"/>
  <c r="A19" i="14"/>
  <c r="E19" i="14" s="1"/>
  <c r="F19" i="14" s="1"/>
  <c r="G19" i="14" s="1"/>
  <c r="I19" i="14" s="1"/>
  <c r="J19" i="14" s="1"/>
  <c r="A20" i="14"/>
  <c r="E20" i="14" s="1"/>
  <c r="F20" i="14" s="1"/>
  <c r="G20" i="14" s="1"/>
  <c r="I20" i="14" s="1"/>
  <c r="J20" i="14" s="1"/>
  <c r="A21" i="14"/>
  <c r="E21" i="14" s="1"/>
  <c r="F21" i="14" s="1"/>
  <c r="G21" i="14" s="1"/>
  <c r="I21" i="14" s="1"/>
  <c r="J21" i="14" s="1"/>
  <c r="A22" i="14"/>
  <c r="E22" i="14" s="1"/>
  <c r="F22" i="14" s="1"/>
  <c r="G22" i="14" s="1"/>
  <c r="I22" i="14" s="1"/>
  <c r="J22" i="14" s="1"/>
  <c r="A23" i="14"/>
  <c r="E23" i="14" s="1"/>
  <c r="F23" i="14" s="1"/>
  <c r="G23" i="14" s="1"/>
  <c r="I23" i="14" s="1"/>
  <c r="J23" i="14" s="1"/>
  <c r="A24" i="14"/>
  <c r="E24" i="14" s="1"/>
  <c r="F24" i="14" s="1"/>
  <c r="G24" i="14" s="1"/>
  <c r="I24" i="14" s="1"/>
  <c r="J24" i="14" s="1"/>
  <c r="A25" i="14"/>
  <c r="E25" i="14" s="1"/>
  <c r="F25" i="14" s="1"/>
  <c r="G25" i="14" s="1"/>
  <c r="I25" i="14" s="1"/>
  <c r="J25" i="14" s="1"/>
  <c r="A26" i="14"/>
  <c r="E26" i="14" s="1"/>
  <c r="F26" i="14" s="1"/>
  <c r="G26" i="14" s="1"/>
  <c r="I26" i="14" s="1"/>
  <c r="J26" i="14" s="1"/>
  <c r="A27" i="14"/>
  <c r="E27" i="14" s="1"/>
  <c r="F27" i="14" s="1"/>
  <c r="G27" i="14" s="1"/>
  <c r="I27" i="14" s="1"/>
  <c r="J27" i="14" s="1"/>
  <c r="A28" i="14"/>
  <c r="E28" i="14" s="1"/>
  <c r="F28" i="14" s="1"/>
  <c r="G28" i="14" s="1"/>
  <c r="I28" i="14" s="1"/>
  <c r="J28" i="14" s="1"/>
  <c r="A29" i="14"/>
  <c r="E29" i="14" s="1"/>
  <c r="F29" i="14" s="1"/>
  <c r="G29" i="14" s="1"/>
  <c r="I29" i="14" s="1"/>
  <c r="J29" i="14" s="1"/>
  <c r="A30" i="14"/>
  <c r="E30" i="14" s="1"/>
  <c r="F30" i="14" s="1"/>
  <c r="G30" i="14" s="1"/>
  <c r="I30" i="14" s="1"/>
  <c r="J30" i="14" s="1"/>
  <c r="A31" i="14"/>
  <c r="E31" i="14" s="1"/>
  <c r="F31" i="14" s="1"/>
  <c r="G31" i="14" s="1"/>
  <c r="I31" i="14" s="1"/>
  <c r="J31" i="14" s="1"/>
  <c r="A32" i="14"/>
  <c r="E32" i="14" s="1"/>
  <c r="F32" i="14" s="1"/>
  <c r="G32" i="14" s="1"/>
  <c r="I32" i="14" s="1"/>
  <c r="J32" i="14" s="1"/>
  <c r="A33" i="14"/>
  <c r="E33" i="14" s="1"/>
  <c r="F33" i="14" s="1"/>
  <c r="G33" i="14" s="1"/>
  <c r="I33" i="14" s="1"/>
  <c r="J33" i="14" s="1"/>
  <c r="A34" i="14"/>
  <c r="E34" i="14" s="1"/>
  <c r="F34" i="14" s="1"/>
  <c r="G34" i="14" s="1"/>
  <c r="I34" i="14" s="1"/>
  <c r="J34" i="14" s="1"/>
  <c r="A35" i="14"/>
  <c r="E35" i="14" s="1"/>
  <c r="F35" i="14" s="1"/>
  <c r="G35" i="14" s="1"/>
  <c r="I35" i="14" s="1"/>
  <c r="J35" i="14" s="1"/>
  <c r="A36" i="14"/>
  <c r="E36" i="14" s="1"/>
  <c r="F36" i="14" s="1"/>
  <c r="G36" i="14" s="1"/>
  <c r="I36" i="14" s="1"/>
  <c r="J36" i="14" s="1"/>
  <c r="A37" i="14"/>
  <c r="E37" i="14" s="1"/>
  <c r="F37" i="14" s="1"/>
  <c r="G37" i="14" s="1"/>
  <c r="I37" i="14" s="1"/>
  <c r="J37" i="14" s="1"/>
  <c r="A38" i="14"/>
  <c r="E38" i="14" s="1"/>
  <c r="F38" i="14" s="1"/>
  <c r="G38" i="14" s="1"/>
  <c r="I38" i="14" s="1"/>
  <c r="J38" i="14" s="1"/>
  <c r="A39" i="14"/>
  <c r="E39" i="14" s="1"/>
  <c r="F39" i="14" s="1"/>
  <c r="G39" i="14" s="1"/>
  <c r="I39" i="14" s="1"/>
  <c r="J39" i="14" s="1"/>
  <c r="A40" i="14"/>
  <c r="E40" i="14" s="1"/>
  <c r="F40" i="14" s="1"/>
  <c r="G40" i="14" s="1"/>
  <c r="I40" i="14" s="1"/>
  <c r="J40" i="14" s="1"/>
  <c r="A41" i="14"/>
  <c r="E41" i="14" s="1"/>
  <c r="F41" i="14" s="1"/>
  <c r="G41" i="14" s="1"/>
  <c r="I41" i="14" s="1"/>
  <c r="J41" i="14" s="1"/>
  <c r="A42" i="14"/>
  <c r="E42" i="14" s="1"/>
  <c r="F42" i="14" s="1"/>
  <c r="G42" i="14" s="1"/>
  <c r="I42" i="14" s="1"/>
  <c r="J42" i="14" s="1"/>
  <c r="B50" i="5" l="1"/>
  <c r="B46" i="12"/>
  <c r="O47" i="10"/>
  <c r="B51" i="28"/>
  <c r="B46" i="14"/>
  <c r="B48" i="27"/>
  <c r="B47" i="24"/>
  <c r="B49" i="21"/>
  <c r="O47" i="18"/>
  <c r="B47" i="10"/>
  <c r="B48" i="20"/>
  <c r="B47" i="18"/>
  <c r="O49" i="5"/>
  <c r="O49" i="12"/>
  <c r="O47" i="25"/>
  <c r="O49" i="21"/>
  <c r="O48" i="28"/>
  <c r="O48" i="22"/>
  <c r="O47" i="27"/>
  <c r="O47" i="6"/>
  <c r="B50" i="25"/>
  <c r="B46" i="26"/>
  <c r="B48" i="22"/>
  <c r="O48" i="15"/>
  <c r="O49" i="20"/>
  <c r="B48" i="16"/>
  <c r="O48" i="4"/>
  <c r="O52" i="8"/>
  <c r="O46" i="14"/>
  <c r="B48" i="6"/>
  <c r="O47" i="9"/>
  <c r="O46" i="16"/>
  <c r="B49" i="4"/>
  <c r="B47" i="15"/>
  <c r="O46" i="24"/>
  <c r="B46" i="9"/>
  <c r="O48" i="26"/>
  <c r="B46" i="8"/>
  <c r="O49" i="28" l="1"/>
  <c r="O49" i="26"/>
  <c r="B47" i="14"/>
  <c r="O50" i="20"/>
  <c r="B47" i="9"/>
  <c r="B48" i="15"/>
  <c r="O47" i="14"/>
  <c r="O48" i="27"/>
  <c r="B48" i="24"/>
  <c r="O48" i="10"/>
  <c r="B47" i="26"/>
  <c r="B49" i="16"/>
  <c r="B50" i="4"/>
  <c r="B47" i="12"/>
  <c r="O48" i="6"/>
  <c r="B47" i="8"/>
  <c r="O48" i="25"/>
  <c r="O50" i="5"/>
  <c r="B48" i="10"/>
  <c r="B49" i="6"/>
  <c r="O49" i="15"/>
  <c r="O49" i="22"/>
  <c r="B49" i="27"/>
  <c r="B52" i="28"/>
  <c r="B49" i="20"/>
  <c r="O49" i="4"/>
  <c r="O53" i="8"/>
  <c r="O47" i="16"/>
  <c r="B48" i="18"/>
  <c r="O48" i="18"/>
  <c r="B51" i="5"/>
  <c r="O47" i="24"/>
  <c r="B49" i="22"/>
  <c r="O50" i="21"/>
  <c r="B50" i="21"/>
  <c r="O48" i="9"/>
  <c r="O50" i="12"/>
  <c r="B51" i="25"/>
  <c r="O49" i="9" l="1"/>
  <c r="B48" i="8"/>
  <c r="O49" i="6"/>
  <c r="O50" i="4"/>
  <c r="B50" i="6"/>
  <c r="O50" i="26"/>
  <c r="O51" i="20"/>
  <c r="O49" i="18"/>
  <c r="B49" i="18"/>
  <c r="B52" i="25"/>
  <c r="O51" i="21"/>
  <c r="B50" i="27"/>
  <c r="B51" i="4"/>
  <c r="O49" i="27"/>
  <c r="B51" i="21"/>
  <c r="B50" i="20"/>
  <c r="B49" i="24"/>
  <c r="B49" i="10"/>
  <c r="O48" i="16"/>
  <c r="O48" i="14"/>
  <c r="O50" i="15"/>
  <c r="O48" i="24"/>
  <c r="O54" i="8"/>
  <c r="O49" i="25"/>
  <c r="B49" i="15"/>
  <c r="B48" i="9"/>
  <c r="B52" i="5"/>
  <c r="B48" i="26"/>
  <c r="B48" i="14"/>
  <c r="O49" i="10"/>
  <c r="B48" i="12"/>
  <c r="B53" i="28"/>
  <c r="B50" i="22"/>
  <c r="O50" i="22"/>
  <c r="O51" i="12"/>
  <c r="O51" i="5"/>
  <c r="B50" i="16"/>
  <c r="O50" i="28"/>
  <c r="O49" i="14" l="1"/>
  <c r="O49" i="16"/>
  <c r="B51" i="6"/>
  <c r="O51" i="28"/>
  <c r="B53" i="25"/>
  <c r="B49" i="14"/>
  <c r="B50" i="15"/>
  <c r="B49" i="26"/>
  <c r="B51" i="20"/>
  <c r="O52" i="20"/>
  <c r="O51" i="26"/>
  <c r="B49" i="12"/>
  <c r="B50" i="24"/>
  <c r="O50" i="6"/>
  <c r="O51" i="4"/>
  <c r="B53" i="5"/>
  <c r="O49" i="24"/>
  <c r="B51" i="16"/>
  <c r="B51" i="27"/>
  <c r="O51" i="15"/>
  <c r="B52" i="21"/>
  <c r="B49" i="8"/>
  <c r="B54" i="28"/>
  <c r="B50" i="18"/>
  <c r="O50" i="10"/>
  <c r="O51" i="22"/>
  <c r="O50" i="27"/>
  <c r="B52" i="4"/>
  <c r="O55" i="8"/>
  <c r="O50" i="9"/>
  <c r="O52" i="12"/>
  <c r="B50" i="10"/>
  <c r="O50" i="25"/>
  <c r="O50" i="18"/>
  <c r="B51" i="22"/>
  <c r="O52" i="5"/>
  <c r="B49" i="9"/>
  <c r="O52" i="21"/>
  <c r="B50" i="12" l="1"/>
  <c r="O52" i="4"/>
  <c r="O52" i="15"/>
  <c r="O53" i="20"/>
  <c r="O53" i="21"/>
  <c r="O53" i="12"/>
  <c r="B52" i="6"/>
  <c r="O51" i="25"/>
  <c r="O52" i="28"/>
  <c r="O51" i="9"/>
  <c r="B52" i="20"/>
  <c r="O52" i="22"/>
  <c r="O52" i="26"/>
  <c r="O51" i="18"/>
  <c r="B52" i="27"/>
  <c r="B52" i="16"/>
  <c r="B50" i="26"/>
  <c r="B53" i="4"/>
  <c r="B55" i="28"/>
  <c r="O50" i="24"/>
  <c r="O51" i="6"/>
  <c r="B51" i="15"/>
  <c r="B52" i="22"/>
  <c r="B53" i="21"/>
  <c r="B51" i="10"/>
  <c r="O50" i="16"/>
  <c r="O53" i="5"/>
  <c r="B50" i="8"/>
  <c r="B51" i="24"/>
  <c r="O50" i="14"/>
  <c r="B54" i="5"/>
  <c r="B50" i="14"/>
  <c r="O51" i="10"/>
  <c r="B51" i="18"/>
  <c r="B54" i="25"/>
  <c r="O56" i="8"/>
  <c r="B50" i="9"/>
  <c r="O51" i="27"/>
  <c r="O53" i="26" l="1"/>
  <c r="B54" i="4"/>
  <c r="O53" i="22"/>
  <c r="O51" i="14"/>
  <c r="O53" i="15"/>
  <c r="O52" i="25"/>
  <c r="B55" i="25"/>
  <c r="B51" i="8"/>
  <c r="B52" i="18"/>
  <c r="O52" i="6"/>
  <c r="O54" i="20"/>
  <c r="B53" i="6"/>
  <c r="B54" i="21"/>
  <c r="B53" i="22"/>
  <c r="O54" i="21"/>
  <c r="B51" i="14"/>
  <c r="B53" i="20"/>
  <c r="B53" i="27"/>
  <c r="O54" i="12"/>
  <c r="O52" i="27"/>
  <c r="O52" i="9"/>
  <c r="O53" i="4"/>
  <c r="O52" i="18"/>
  <c r="O51" i="16"/>
  <c r="B52" i="10"/>
  <c r="B52" i="24"/>
  <c r="B52" i="15"/>
  <c r="B51" i="9"/>
  <c r="O57" i="8"/>
  <c r="O51" i="24"/>
  <c r="B56" i="28"/>
  <c r="B55" i="5"/>
  <c r="B51" i="26"/>
  <c r="B53" i="16"/>
  <c r="O52" i="10"/>
  <c r="O54" i="5"/>
  <c r="O53" i="28"/>
  <c r="B51" i="12"/>
  <c r="B53" i="18" l="1"/>
  <c r="O54" i="22"/>
  <c r="B56" i="25"/>
  <c r="O53" i="27"/>
  <c r="O55" i="21"/>
  <c r="O54" i="26"/>
  <c r="O54" i="15"/>
  <c r="B54" i="20"/>
  <c r="B54" i="22"/>
  <c r="O52" i="14"/>
  <c r="B52" i="8"/>
  <c r="O54" i="28"/>
  <c r="B57" i="28"/>
  <c r="O54" i="4"/>
  <c r="B54" i="16"/>
  <c r="B52" i="14"/>
  <c r="B55" i="21"/>
  <c r="B54" i="6"/>
  <c r="B56" i="5"/>
  <c r="B53" i="10"/>
  <c r="O55" i="12"/>
  <c r="O55" i="20"/>
  <c r="O53" i="25"/>
  <c r="O53" i="18"/>
  <c r="O58" i="8"/>
  <c r="O53" i="6"/>
  <c r="B52" i="9"/>
  <c r="B53" i="15"/>
  <c r="B55" i="4"/>
  <c r="B54" i="27"/>
  <c r="O53" i="9"/>
  <c r="B52" i="26"/>
  <c r="B52" i="12"/>
  <c r="B53" i="24"/>
  <c r="O55" i="5"/>
  <c r="O53" i="10"/>
  <c r="O52" i="24"/>
  <c r="O52" i="16"/>
  <c r="O55" i="26" l="1"/>
  <c r="B55" i="6"/>
  <c r="O56" i="5"/>
  <c r="B53" i="8"/>
  <c r="B53" i="9"/>
  <c r="B57" i="5"/>
  <c r="B55" i="16"/>
  <c r="O55" i="4"/>
  <c r="O53" i="14"/>
  <c r="B54" i="24"/>
  <c r="B55" i="22"/>
  <c r="O54" i="6"/>
  <c r="B58" i="28"/>
  <c r="O54" i="27"/>
  <c r="B54" i="15"/>
  <c r="B57" i="25"/>
  <c r="O55" i="22"/>
  <c r="O56" i="12"/>
  <c r="O53" i="24"/>
  <c r="O56" i="20"/>
  <c r="O59" i="8"/>
  <c r="O54" i="9"/>
  <c r="B53" i="14"/>
  <c r="O53" i="16"/>
  <c r="B54" i="18"/>
  <c r="O54" i="10"/>
  <c r="O56" i="21"/>
  <c r="O54" i="25"/>
  <c r="B53" i="26"/>
  <c r="O55" i="15"/>
  <c r="B55" i="27"/>
  <c r="B56" i="4"/>
  <c r="B56" i="21"/>
  <c r="B53" i="12"/>
  <c r="B55" i="20"/>
  <c r="O55" i="28"/>
  <c r="O54" i="18"/>
  <c r="B54" i="10"/>
  <c r="B56" i="27" l="1"/>
  <c r="B56" i="20"/>
  <c r="O55" i="27"/>
  <c r="O56" i="28"/>
  <c r="O57" i="21"/>
  <c r="B54" i="9"/>
  <c r="O54" i="14"/>
  <c r="O57" i="20"/>
  <c r="O57" i="12"/>
  <c r="B54" i="14"/>
  <c r="B56" i="6"/>
  <c r="B54" i="26"/>
  <c r="O55" i="9"/>
  <c r="O56" i="22"/>
  <c r="O56" i="4"/>
  <c r="O55" i="25"/>
  <c r="B57" i="21"/>
  <c r="O56" i="26"/>
  <c r="O55" i="6"/>
  <c r="O55" i="10"/>
  <c r="B56" i="22"/>
  <c r="B54" i="8"/>
  <c r="B54" i="12"/>
  <c r="O57" i="5"/>
  <c r="B59" i="28"/>
  <c r="O60" i="8"/>
  <c r="B58" i="25"/>
  <c r="B56" i="16"/>
  <c r="B55" i="15"/>
  <c r="B58" i="5"/>
  <c r="O54" i="24"/>
  <c r="B55" i="18"/>
  <c r="O54" i="16"/>
  <c r="O56" i="15"/>
  <c r="B55" i="24"/>
  <c r="B55" i="10"/>
  <c r="O55" i="18"/>
  <c r="B57" i="4"/>
  <c r="B56" i="24" l="1"/>
  <c r="B57" i="16"/>
  <c r="O58" i="12"/>
  <c r="B56" i="15"/>
  <c r="O55" i="16"/>
  <c r="O55" i="14"/>
  <c r="O61" i="8"/>
  <c r="O56" i="27"/>
  <c r="B55" i="26"/>
  <c r="B59" i="25"/>
  <c r="B58" i="21"/>
  <c r="O56" i="25"/>
  <c r="B60" i="28"/>
  <c r="O57" i="15"/>
  <c r="O57" i="22"/>
  <c r="O58" i="20"/>
  <c r="O57" i="26"/>
  <c r="B58" i="4"/>
  <c r="B57" i="6"/>
  <c r="O58" i="21"/>
  <c r="B57" i="20"/>
  <c r="B57" i="22"/>
  <c r="O56" i="10"/>
  <c r="O57" i="4"/>
  <c r="O58" i="5"/>
  <c r="O56" i="9"/>
  <c r="B55" i="12"/>
  <c r="B56" i="18"/>
  <c r="B55" i="9"/>
  <c r="O56" i="18"/>
  <c r="B55" i="8"/>
  <c r="B55" i="14"/>
  <c r="O57" i="28"/>
  <c r="B59" i="5"/>
  <c r="O56" i="6"/>
  <c r="O55" i="24"/>
  <c r="B56" i="10"/>
  <c r="B57" i="27"/>
  <c r="O56" i="24" l="1"/>
  <c r="B58" i="22"/>
  <c r="B58" i="27"/>
  <c r="O59" i="20"/>
  <c r="B57" i="15"/>
  <c r="O57" i="6"/>
  <c r="B60" i="25"/>
  <c r="B61" i="28"/>
  <c r="O58" i="4"/>
  <c r="B56" i="9"/>
  <c r="O59" i="12"/>
  <c r="B60" i="5"/>
  <c r="B58" i="20"/>
  <c r="B56" i="12"/>
  <c r="O56" i="14"/>
  <c r="O58" i="22"/>
  <c r="O59" i="21"/>
  <c r="O57" i="27"/>
  <c r="B57" i="18"/>
  <c r="O58" i="28"/>
  <c r="O57" i="9"/>
  <c r="B58" i="6"/>
  <c r="B58" i="16"/>
  <c r="O57" i="25"/>
  <c r="O58" i="26"/>
  <c r="O57" i="10"/>
  <c r="O62" i="8"/>
  <c r="B56" i="8"/>
  <c r="B59" i="4"/>
  <c r="O57" i="18"/>
  <c r="B59" i="21"/>
  <c r="B56" i="14"/>
  <c r="B56" i="26"/>
  <c r="B57" i="10"/>
  <c r="O59" i="5"/>
  <c r="O58" i="15"/>
  <c r="O56" i="16"/>
  <c r="B57" i="24"/>
  <c r="O58" i="27" l="1"/>
  <c r="O59" i="4"/>
  <c r="B59" i="16"/>
  <c r="B59" i="20"/>
  <c r="O58" i="10"/>
  <c r="B61" i="25"/>
  <c r="O57" i="14"/>
  <c r="B59" i="6"/>
  <c r="O60" i="20"/>
  <c r="O60" i="12"/>
  <c r="B59" i="27"/>
  <c r="B62" i="28"/>
  <c r="O58" i="9"/>
  <c r="B60" i="21"/>
  <c r="O58" i="25"/>
  <c r="B59" i="22"/>
  <c r="B57" i="14"/>
  <c r="O59" i="26"/>
  <c r="B58" i="24"/>
  <c r="O57" i="16"/>
  <c r="O59" i="22"/>
  <c r="O58" i="6"/>
  <c r="O63" i="8"/>
  <c r="O60" i="21"/>
  <c r="O59" i="28"/>
  <c r="O58" i="18"/>
  <c r="B60" i="4"/>
  <c r="O59" i="15"/>
  <c r="B57" i="8"/>
  <c r="B57" i="9"/>
  <c r="B58" i="15"/>
  <c r="O57" i="24"/>
  <c r="B58" i="10"/>
  <c r="B57" i="26"/>
  <c r="B57" i="12"/>
  <c r="B61" i="5"/>
  <c r="O60" i="5"/>
  <c r="B58" i="18"/>
  <c r="O61" i="12" l="1"/>
  <c r="B62" i="5"/>
  <c r="B58" i="8"/>
  <c r="B61" i="21"/>
  <c r="O59" i="9"/>
  <c r="B60" i="6"/>
  <c r="B60" i="16"/>
  <c r="O61" i="5"/>
  <c r="O59" i="25"/>
  <c r="O58" i="16"/>
  <c r="B59" i="24"/>
  <c r="B58" i="12"/>
  <c r="B58" i="14"/>
  <c r="O60" i="4"/>
  <c r="O59" i="18"/>
  <c r="B60" i="22"/>
  <c r="B62" i="25"/>
  <c r="B59" i="15"/>
  <c r="O60" i="22"/>
  <c r="O64" i="8"/>
  <c r="B63" i="28"/>
  <c r="O59" i="6"/>
  <c r="O58" i="24"/>
  <c r="O59" i="10"/>
  <c r="B58" i="9"/>
  <c r="B60" i="20"/>
  <c r="O61" i="21"/>
  <c r="O60" i="15"/>
  <c r="O60" i="26"/>
  <c r="B59" i="18"/>
  <c r="O58" i="14"/>
  <c r="O59" i="27"/>
  <c r="O61" i="20"/>
  <c r="O60" i="28"/>
  <c r="B58" i="26"/>
  <c r="B61" i="4"/>
  <c r="B59" i="10"/>
  <c r="B60" i="27"/>
  <c r="B61" i="22" l="1"/>
  <c r="O61" i="4"/>
  <c r="B59" i="8"/>
  <c r="O59" i="14"/>
  <c r="O59" i="24"/>
  <c r="B61" i="27"/>
  <c r="O61" i="28"/>
  <c r="B63" i="5"/>
  <c r="B60" i="24"/>
  <c r="O60" i="18"/>
  <c r="O61" i="15"/>
  <c r="B59" i="26"/>
  <c r="O61" i="22"/>
  <c r="B60" i="15"/>
  <c r="B63" i="25"/>
  <c r="B62" i="21"/>
  <c r="O62" i="5"/>
  <c r="O59" i="16"/>
  <c r="O65" i="8"/>
  <c r="B62" i="4"/>
  <c r="O60" i="10"/>
  <c r="O60" i="6"/>
  <c r="B59" i="14"/>
  <c r="O62" i="20"/>
  <c r="O62" i="21"/>
  <c r="O60" i="27"/>
  <c r="B64" i="28"/>
  <c r="B59" i="12"/>
  <c r="B61" i="16"/>
  <c r="B61" i="6"/>
  <c r="B60" i="18"/>
  <c r="B59" i="9"/>
  <c r="O60" i="9"/>
  <c r="O61" i="26"/>
  <c r="O60" i="25"/>
  <c r="B60" i="10"/>
  <c r="B61" i="20"/>
  <c r="O62" i="12"/>
  <c r="B62" i="27" l="1"/>
  <c r="B65" i="28"/>
  <c r="B61" i="10"/>
  <c r="B60" i="14"/>
  <c r="O62" i="26"/>
  <c r="O61" i="10"/>
  <c r="B62" i="6"/>
  <c r="O60" i="24"/>
  <c r="B61" i="15"/>
  <c r="O62" i="22"/>
  <c r="O61" i="27"/>
  <c r="B63" i="21"/>
  <c r="O63" i="21"/>
  <c r="B60" i="26"/>
  <c r="O62" i="4"/>
  <c r="O63" i="5"/>
  <c r="B60" i="12"/>
  <c r="O61" i="25"/>
  <c r="O63" i="12"/>
  <c r="O61" i="9"/>
  <c r="B60" i="9"/>
  <c r="B63" i="4"/>
  <c r="O66" i="8"/>
  <c r="B64" i="5"/>
  <c r="O62" i="15"/>
  <c r="O61" i="6"/>
  <c r="O60" i="14"/>
  <c r="B60" i="8"/>
  <c r="B61" i="18"/>
  <c r="O63" i="20"/>
  <c r="O62" i="28"/>
  <c r="O61" i="18"/>
  <c r="B62" i="16"/>
  <c r="B61" i="24"/>
  <c r="B62" i="20"/>
  <c r="O60" i="16"/>
  <c r="B64" i="25"/>
  <c r="B62" i="22"/>
  <c r="O62" i="18" l="1"/>
  <c r="O62" i="10"/>
  <c r="B61" i="8"/>
  <c r="O62" i="27"/>
  <c r="O63" i="26"/>
  <c r="B66" i="28"/>
  <c r="O62" i="9"/>
  <c r="O61" i="24"/>
  <c r="B63" i="16"/>
  <c r="O64" i="21"/>
  <c r="B63" i="6"/>
  <c r="B61" i="12"/>
  <c r="B61" i="26"/>
  <c r="O62" i="25"/>
  <c r="O63" i="28"/>
  <c r="B62" i="15"/>
  <c r="B65" i="5"/>
  <c r="B65" i="25"/>
  <c r="B63" i="20"/>
  <c r="O63" i="22"/>
  <c r="B63" i="27"/>
  <c r="B62" i="18"/>
  <c r="O62" i="6"/>
  <c r="O63" i="4"/>
  <c r="B62" i="24"/>
  <c r="B61" i="14"/>
  <c r="O64" i="12"/>
  <c r="B62" i="10"/>
  <c r="O63" i="15"/>
  <c r="B63" i="22"/>
  <c r="O67" i="8"/>
  <c r="B64" i="21"/>
  <c r="O61" i="14"/>
  <c r="B64" i="4"/>
  <c r="O61" i="16"/>
  <c r="O64" i="20"/>
  <c r="B61" i="9"/>
  <c r="O64" i="5"/>
  <c r="B65" i="4" l="1"/>
  <c r="O63" i="10"/>
  <c r="O62" i="14"/>
  <c r="O65" i="12"/>
  <c r="B62" i="12"/>
  <c r="O64" i="22"/>
  <c r="B67" i="28"/>
  <c r="O62" i="16"/>
  <c r="O65" i="21"/>
  <c r="B63" i="10"/>
  <c r="B62" i="26"/>
  <c r="B64" i="20"/>
  <c r="O63" i="18"/>
  <c r="O65" i="5"/>
  <c r="O64" i="4"/>
  <c r="B63" i="15"/>
  <c r="B64" i="16"/>
  <c r="B65" i="21"/>
  <c r="O64" i="28"/>
  <c r="O68" i="8"/>
  <c r="O64" i="26"/>
  <c r="O63" i="6"/>
  <c r="B64" i="27"/>
  <c r="B63" i="24"/>
  <c r="B66" i="25"/>
  <c r="O63" i="25"/>
  <c r="B64" i="6"/>
  <c r="O63" i="27"/>
  <c r="O62" i="24"/>
  <c r="B62" i="14"/>
  <c r="O63" i="9"/>
  <c r="B62" i="9"/>
  <c r="B64" i="22"/>
  <c r="B63" i="18"/>
  <c r="O64" i="15"/>
  <c r="O65" i="20"/>
  <c r="B66" i="5"/>
  <c r="B62" i="8"/>
  <c r="B63" i="9" l="1"/>
  <c r="B67" i="25"/>
  <c r="O65" i="26"/>
  <c r="O63" i="14"/>
  <c r="B63" i="14"/>
  <c r="O64" i="6"/>
  <c r="B64" i="24"/>
  <c r="O66" i="5"/>
  <c r="O63" i="16"/>
  <c r="B66" i="4"/>
  <c r="B65" i="6"/>
  <c r="B65" i="16"/>
  <c r="O66" i="20"/>
  <c r="O65" i="15"/>
  <c r="B63" i="12"/>
  <c r="O63" i="24"/>
  <c r="O65" i="4"/>
  <c r="O65" i="28"/>
  <c r="O64" i="9"/>
  <c r="O66" i="12"/>
  <c r="O66" i="21"/>
  <c r="O64" i="18"/>
  <c r="B65" i="27"/>
  <c r="B64" i="15"/>
  <c r="B63" i="8"/>
  <c r="B65" i="22"/>
  <c r="O69" i="8"/>
  <c r="B66" i="21"/>
  <c r="B68" i="28"/>
  <c r="B65" i="20"/>
  <c r="O64" i="25"/>
  <c r="B63" i="26"/>
  <c r="B64" i="10"/>
  <c r="B64" i="18"/>
  <c r="O64" i="10"/>
  <c r="B67" i="5"/>
  <c r="O64" i="27"/>
  <c r="O65" i="22"/>
  <c r="B65" i="18" l="1"/>
  <c r="B64" i="12"/>
  <c r="O67" i="5"/>
  <c r="B68" i="25"/>
  <c r="B64" i="8"/>
  <c r="O65" i="6"/>
  <c r="B66" i="27"/>
  <c r="B65" i="10"/>
  <c r="O67" i="12"/>
  <c r="B68" i="5"/>
  <c r="B65" i="15"/>
  <c r="O65" i="10"/>
  <c r="O66" i="26"/>
  <c r="B69" i="28"/>
  <c r="O66" i="28"/>
  <c r="O66" i="22"/>
  <c r="O66" i="15"/>
  <c r="B64" i="26"/>
  <c r="B66" i="6"/>
  <c r="B64" i="14"/>
  <c r="O64" i="16"/>
  <c r="O65" i="18"/>
  <c r="B67" i="21"/>
  <c r="O70" i="8"/>
  <c r="O65" i="25"/>
  <c r="O64" i="24"/>
  <c r="O64" i="14"/>
  <c r="B65" i="24"/>
  <c r="O66" i="4"/>
  <c r="O67" i="20"/>
  <c r="B66" i="16"/>
  <c r="O67" i="21"/>
  <c r="B67" i="4"/>
  <c r="B66" i="20"/>
  <c r="O65" i="9"/>
  <c r="O65" i="27"/>
  <c r="B66" i="22"/>
  <c r="B64" i="9"/>
  <c r="O67" i="15" l="1"/>
  <c r="O67" i="22"/>
  <c r="B67" i="20"/>
  <c r="B65" i="14"/>
  <c r="O67" i="28"/>
  <c r="O65" i="14"/>
  <c r="B65" i="12"/>
  <c r="B65" i="8"/>
  <c r="B69" i="25"/>
  <c r="B67" i="16"/>
  <c r="O71" i="8"/>
  <c r="B67" i="27"/>
  <c r="B66" i="18"/>
  <c r="O68" i="20"/>
  <c r="O66" i="25"/>
  <c r="O66" i="10"/>
  <c r="O68" i="12"/>
  <c r="B68" i="4"/>
  <c r="B67" i="6"/>
  <c r="O65" i="24"/>
  <c r="O68" i="5"/>
  <c r="B66" i="10"/>
  <c r="B65" i="9"/>
  <c r="O67" i="26"/>
  <c r="B68" i="21"/>
  <c r="O66" i="18"/>
  <c r="B66" i="15"/>
  <c r="O66" i="9"/>
  <c r="O65" i="16"/>
  <c r="B66" i="24"/>
  <c r="B70" i="28"/>
  <c r="O67" i="4"/>
  <c r="B67" i="22"/>
  <c r="O66" i="27"/>
  <c r="O66" i="6"/>
  <c r="O68" i="21"/>
  <c r="B65" i="26"/>
  <c r="B69" i="5"/>
  <c r="O69" i="21" l="1"/>
  <c r="O72" i="8"/>
  <c r="B71" i="28"/>
  <c r="B66" i="14"/>
  <c r="B66" i="26"/>
  <c r="O69" i="12"/>
  <c r="O67" i="18"/>
  <c r="B69" i="21"/>
  <c r="O68" i="26"/>
  <c r="O69" i="20"/>
  <c r="B68" i="20"/>
  <c r="B66" i="9"/>
  <c r="O68" i="28"/>
  <c r="B70" i="25"/>
  <c r="O69" i="5"/>
  <c r="O67" i="27"/>
  <c r="B67" i="18"/>
  <c r="B66" i="12"/>
  <c r="O68" i="22"/>
  <c r="O68" i="4"/>
  <c r="B66" i="8"/>
  <c r="B67" i="24"/>
  <c r="O67" i="25"/>
  <c r="O66" i="24"/>
  <c r="B69" i="4"/>
  <c r="B68" i="27"/>
  <c r="B67" i="15"/>
  <c r="O67" i="6"/>
  <c r="O67" i="10"/>
  <c r="B68" i="16"/>
  <c r="O66" i="14"/>
  <c r="B67" i="10"/>
  <c r="B70" i="5"/>
  <c r="O66" i="16"/>
  <c r="O67" i="9"/>
  <c r="B68" i="6"/>
  <c r="B68" i="22"/>
  <c r="O68" i="15"/>
  <c r="O67" i="16" l="1"/>
  <c r="B69" i="27"/>
  <c r="O68" i="10"/>
  <c r="O69" i="15"/>
  <c r="B67" i="12"/>
  <c r="O68" i="25"/>
  <c r="O70" i="20"/>
  <c r="B69" i="6"/>
  <c r="B67" i="8"/>
  <c r="B71" i="25"/>
  <c r="O68" i="18"/>
  <c r="O73" i="8"/>
  <c r="B71" i="5"/>
  <c r="B70" i="4"/>
  <c r="O69" i="4"/>
  <c r="O70" i="21"/>
  <c r="B67" i="26"/>
  <c r="B68" i="18"/>
  <c r="B68" i="15"/>
  <c r="B68" i="10"/>
  <c r="O69" i="28"/>
  <c r="B67" i="14"/>
  <c r="O70" i="5"/>
  <c r="O69" i="22"/>
  <c r="B67" i="9"/>
  <c r="B69" i="20"/>
  <c r="O70" i="12"/>
  <c r="B69" i="16"/>
  <c r="B68" i="24"/>
  <c r="O68" i="6"/>
  <c r="O69" i="26"/>
  <c r="O68" i="9"/>
  <c r="O68" i="27"/>
  <c r="B70" i="21"/>
  <c r="B72" i="28"/>
  <c r="B69" i="22"/>
  <c r="O67" i="14"/>
  <c r="O67" i="24"/>
  <c r="B73" i="28" l="1"/>
  <c r="B70" i="6"/>
  <c r="B72" i="5"/>
  <c r="B69" i="10"/>
  <c r="O71" i="20"/>
  <c r="O70" i="4"/>
  <c r="O68" i="24"/>
  <c r="O70" i="26"/>
  <c r="B68" i="26"/>
  <c r="B70" i="27"/>
  <c r="O70" i="28"/>
  <c r="B69" i="24"/>
  <c r="O70" i="15"/>
  <c r="B71" i="21"/>
  <c r="B69" i="15"/>
  <c r="O69" i="27"/>
  <c r="O69" i="9"/>
  <c r="B70" i="20"/>
  <c r="B68" i="12"/>
  <c r="B70" i="16"/>
  <c r="B71" i="4"/>
  <c r="B69" i="18"/>
  <c r="O68" i="14"/>
  <c r="B68" i="9"/>
  <c r="B72" i="25"/>
  <c r="O68" i="16"/>
  <c r="O71" i="5"/>
  <c r="B68" i="14"/>
  <c r="O69" i="10"/>
  <c r="O71" i="12"/>
  <c r="O74" i="8"/>
  <c r="O69" i="18"/>
  <c r="O69" i="25"/>
  <c r="O69" i="6"/>
  <c r="B70" i="22"/>
  <c r="O70" i="22"/>
  <c r="O71" i="21"/>
  <c r="B68" i="8"/>
  <c r="O70" i="10" l="1"/>
  <c r="B71" i="20"/>
  <c r="O71" i="15"/>
  <c r="O72" i="20"/>
  <c r="O70" i="25"/>
  <c r="O71" i="4"/>
  <c r="O70" i="9"/>
  <c r="O70" i="6"/>
  <c r="B71" i="27"/>
  <c r="B73" i="25"/>
  <c r="B70" i="24"/>
  <c r="B70" i="10"/>
  <c r="B69" i="14"/>
  <c r="O72" i="5"/>
  <c r="O70" i="18"/>
  <c r="B69" i="12"/>
  <c r="B72" i="4"/>
  <c r="O69" i="24"/>
  <c r="B70" i="15"/>
  <c r="O72" i="21"/>
  <c r="B69" i="26"/>
  <c r="B71" i="6"/>
  <c r="B70" i="18"/>
  <c r="B71" i="22"/>
  <c r="B71" i="16"/>
  <c r="O70" i="27"/>
  <c r="O69" i="16"/>
  <c r="B73" i="5"/>
  <c r="B69" i="8"/>
  <c r="O75" i="8"/>
  <c r="B69" i="9"/>
  <c r="O69" i="14"/>
  <c r="O71" i="26"/>
  <c r="O71" i="28"/>
  <c r="O71" i="22"/>
  <c r="O72" i="12"/>
  <c r="B72" i="21"/>
  <c r="B74" i="28"/>
  <c r="B72" i="6" l="1"/>
  <c r="O71" i="25"/>
  <c r="O71" i="9"/>
  <c r="O73" i="12"/>
  <c r="B74" i="25"/>
  <c r="B72" i="27"/>
  <c r="O72" i="28"/>
  <c r="B70" i="26"/>
  <c r="B71" i="10"/>
  <c r="O73" i="21"/>
  <c r="O71" i="6"/>
  <c r="B75" i="28"/>
  <c r="O72" i="26"/>
  <c r="O73" i="20"/>
  <c r="B70" i="12"/>
  <c r="B72" i="16"/>
  <c r="O71" i="18"/>
  <c r="B72" i="20"/>
  <c r="B70" i="9"/>
  <c r="O73" i="5"/>
  <c r="B70" i="14"/>
  <c r="O70" i="16"/>
  <c r="B71" i="24"/>
  <c r="O72" i="15"/>
  <c r="B71" i="15"/>
  <c r="O70" i="14"/>
  <c r="O70" i="24"/>
  <c r="O72" i="22"/>
  <c r="B73" i="4"/>
  <c r="B74" i="5"/>
  <c r="B73" i="21"/>
  <c r="B72" i="22"/>
  <c r="O76" i="8"/>
  <c r="B70" i="8"/>
  <c r="O71" i="27"/>
  <c r="B71" i="18"/>
  <c r="O72" i="4"/>
  <c r="O71" i="10"/>
  <c r="O73" i="28" l="1"/>
  <c r="B71" i="14"/>
  <c r="B73" i="27"/>
  <c r="B71" i="12"/>
  <c r="O74" i="21"/>
  <c r="O73" i="26"/>
  <c r="B74" i="21"/>
  <c r="O74" i="5"/>
  <c r="O71" i="24"/>
  <c r="O72" i="10"/>
  <c r="O72" i="9"/>
  <c r="O74" i="20"/>
  <c r="B72" i="10"/>
  <c r="O73" i="4"/>
  <c r="B75" i="5"/>
  <c r="O71" i="16"/>
  <c r="O77" i="8"/>
  <c r="O71" i="14"/>
  <c r="B71" i="8"/>
  <c r="B71" i="9"/>
  <c r="B73" i="20"/>
  <c r="O73" i="15"/>
  <c r="B71" i="26"/>
  <c r="O73" i="22"/>
  <c r="B73" i="16"/>
  <c r="O72" i="27"/>
  <c r="B76" i="28"/>
  <c r="B75" i="25"/>
  <c r="O72" i="6"/>
  <c r="O74" i="12"/>
  <c r="B72" i="15"/>
  <c r="B73" i="22"/>
  <c r="O72" i="25"/>
  <c r="B72" i="24"/>
  <c r="O72" i="18"/>
  <c r="B72" i="18"/>
  <c r="B74" i="4"/>
  <c r="B73" i="6"/>
  <c r="B73" i="24" l="1"/>
  <c r="O75" i="21"/>
  <c r="O73" i="27"/>
  <c r="B72" i="12"/>
  <c r="B74" i="22"/>
  <c r="B76" i="25"/>
  <c r="B73" i="15"/>
  <c r="O72" i="24"/>
  <c r="O75" i="20"/>
  <c r="B72" i="8"/>
  <c r="B74" i="16"/>
  <c r="O74" i="22"/>
  <c r="O72" i="14"/>
  <c r="B74" i="27"/>
  <c r="B75" i="4"/>
  <c r="B74" i="20"/>
  <c r="O78" i="8"/>
  <c r="B76" i="5"/>
  <c r="B72" i="14"/>
  <c r="B73" i="10"/>
  <c r="O73" i="9"/>
  <c r="O73" i="10"/>
  <c r="B74" i="6"/>
  <c r="O75" i="12"/>
  <c r="B75" i="21"/>
  <c r="O72" i="16"/>
  <c r="O74" i="26"/>
  <c r="O73" i="25"/>
  <c r="O74" i="15"/>
  <c r="B73" i="18"/>
  <c r="B72" i="26"/>
  <c r="O73" i="18"/>
  <c r="B72" i="9"/>
  <c r="O74" i="4"/>
  <c r="B77" i="28"/>
  <c r="O75" i="5"/>
  <c r="O73" i="6"/>
  <c r="O74" i="28"/>
  <c r="B73" i="9" l="1"/>
  <c r="O75" i="15"/>
  <c r="O75" i="28"/>
  <c r="B75" i="16"/>
  <c r="O74" i="18"/>
  <c r="O75" i="26"/>
  <c r="O76" i="21"/>
  <c r="O76" i="20"/>
  <c r="O73" i="14"/>
  <c r="B75" i="6"/>
  <c r="O74" i="9"/>
  <c r="B74" i="15"/>
  <c r="B78" i="28"/>
  <c r="O75" i="22"/>
  <c r="O75" i="4"/>
  <c r="O74" i="27"/>
  <c r="O79" i="8"/>
  <c r="B77" i="25"/>
  <c r="B73" i="26"/>
  <c r="B75" i="20"/>
  <c r="B73" i="8"/>
  <c r="B75" i="22"/>
  <c r="O76" i="12"/>
  <c r="B74" i="10"/>
  <c r="O74" i="25"/>
  <c r="B76" i="21"/>
  <c r="O76" i="5"/>
  <c r="O73" i="24"/>
  <c r="B73" i="12"/>
  <c r="B73" i="14"/>
  <c r="B77" i="5"/>
  <c r="O73" i="16"/>
  <c r="B76" i="4"/>
  <c r="O74" i="6"/>
  <c r="B74" i="18"/>
  <c r="O74" i="10"/>
  <c r="B75" i="27"/>
  <c r="B74" i="24"/>
  <c r="B79" i="28" l="1"/>
  <c r="O75" i="9"/>
  <c r="O77" i="21"/>
  <c r="O75" i="27"/>
  <c r="B74" i="8"/>
  <c r="B74" i="9"/>
  <c r="O80" i="8"/>
  <c r="B76" i="22"/>
  <c r="B75" i="10"/>
  <c r="O76" i="4"/>
  <c r="O77" i="12"/>
  <c r="O77" i="20"/>
  <c r="O76" i="26"/>
  <c r="B74" i="26"/>
  <c r="B75" i="15"/>
  <c r="B78" i="25"/>
  <c r="O74" i="24"/>
  <c r="O77" i="5"/>
  <c r="O74" i="16"/>
  <c r="O76" i="15"/>
  <c r="B76" i="6"/>
  <c r="B77" i="21"/>
  <c r="O75" i="18"/>
  <c r="O75" i="10"/>
  <c r="B78" i="5"/>
  <c r="O76" i="22"/>
  <c r="O74" i="14"/>
  <c r="O75" i="6"/>
  <c r="B74" i="12"/>
  <c r="B77" i="4"/>
  <c r="O76" i="28"/>
  <c r="B75" i="24"/>
  <c r="O75" i="25"/>
  <c r="B76" i="27"/>
  <c r="B74" i="14"/>
  <c r="B75" i="18"/>
  <c r="B76" i="20"/>
  <c r="B76" i="16"/>
  <c r="O78" i="20" l="1"/>
  <c r="B77" i="27"/>
  <c r="B76" i="24"/>
  <c r="B75" i="12"/>
  <c r="O75" i="24"/>
  <c r="B78" i="21"/>
  <c r="O76" i="6"/>
  <c r="B79" i="25"/>
  <c r="O77" i="28"/>
  <c r="O76" i="9"/>
  <c r="B79" i="5"/>
  <c r="O76" i="18"/>
  <c r="B75" i="26"/>
  <c r="O77" i="22"/>
  <c r="B75" i="8"/>
  <c r="O76" i="25"/>
  <c r="O78" i="5"/>
  <c r="O77" i="4"/>
  <c r="B76" i="15"/>
  <c r="O76" i="27"/>
  <c r="O77" i="15"/>
  <c r="O78" i="12"/>
  <c r="B77" i="16"/>
  <c r="O75" i="16"/>
  <c r="O81" i="8"/>
  <c r="B77" i="20"/>
  <c r="B78" i="4"/>
  <c r="O76" i="10"/>
  <c r="O77" i="26"/>
  <c r="B76" i="10"/>
  <c r="B75" i="14"/>
  <c r="B77" i="6"/>
  <c r="B77" i="22"/>
  <c r="O75" i="14"/>
  <c r="O78" i="21"/>
  <c r="B76" i="18"/>
  <c r="B75" i="9"/>
  <c r="B80" i="28"/>
  <c r="B80" i="5" l="1"/>
  <c r="O76" i="24"/>
  <c r="O77" i="10"/>
  <c r="O78" i="22"/>
  <c r="B78" i="22"/>
  <c r="B79" i="4"/>
  <c r="O79" i="12"/>
  <c r="B76" i="14"/>
  <c r="O77" i="9"/>
  <c r="O76" i="16"/>
  <c r="O78" i="4"/>
  <c r="B76" i="12"/>
  <c r="B78" i="27"/>
  <c r="B76" i="9"/>
  <c r="O78" i="15"/>
  <c r="B76" i="26"/>
  <c r="O79" i="5"/>
  <c r="O77" i="6"/>
  <c r="B78" i="16"/>
  <c r="O76" i="14"/>
  <c r="B77" i="24"/>
  <c r="B78" i="6"/>
  <c r="O77" i="27"/>
  <c r="O77" i="25"/>
  <c r="O79" i="20"/>
  <c r="O82" i="8"/>
  <c r="B77" i="10"/>
  <c r="O78" i="26"/>
  <c r="O78" i="28"/>
  <c r="O79" i="21"/>
  <c r="B81" i="28"/>
  <c r="B80" i="25"/>
  <c r="B77" i="18"/>
  <c r="B76" i="8"/>
  <c r="O77" i="18"/>
  <c r="B79" i="21"/>
  <c r="B78" i="20"/>
  <c r="B77" i="15"/>
  <c r="O78" i="9" l="1"/>
  <c r="O79" i="26"/>
  <c r="B79" i="27"/>
  <c r="B77" i="14"/>
  <c r="B79" i="16"/>
  <c r="O79" i="22"/>
  <c r="O78" i="25"/>
  <c r="O77" i="24"/>
  <c r="O80" i="21"/>
  <c r="O78" i="6"/>
  <c r="B78" i="24"/>
  <c r="O80" i="20"/>
  <c r="O78" i="27"/>
  <c r="O78" i="10"/>
  <c r="O79" i="28"/>
  <c r="B77" i="9"/>
  <c r="B78" i="15"/>
  <c r="B77" i="8"/>
  <c r="B77" i="12"/>
  <c r="O80" i="5"/>
  <c r="B78" i="18"/>
  <c r="B78" i="10"/>
  <c r="O79" i="4"/>
  <c r="O79" i="15"/>
  <c r="B82" i="28"/>
  <c r="B80" i="21"/>
  <c r="B79" i="6"/>
  <c r="B79" i="20"/>
  <c r="B79" i="22"/>
  <c r="O78" i="18"/>
  <c r="O83" i="8"/>
  <c r="N82" i="8" s="1"/>
  <c r="R82" i="8" s="1"/>
  <c r="S82" i="8" s="1"/>
  <c r="T82" i="8" s="1"/>
  <c r="V82" i="8" s="1"/>
  <c r="W82" i="8" s="1"/>
  <c r="O80" i="12"/>
  <c r="B81" i="25"/>
  <c r="O77" i="14"/>
  <c r="B77" i="26"/>
  <c r="O77" i="16"/>
  <c r="B80" i="4"/>
  <c r="B81" i="5"/>
  <c r="O78" i="14" l="1"/>
  <c r="O80" i="28"/>
  <c r="O78" i="24"/>
  <c r="O79" i="18"/>
  <c r="B82" i="25"/>
  <c r="O79" i="10"/>
  <c r="O81" i="12"/>
  <c r="O79" i="27"/>
  <c r="B80" i="6"/>
  <c r="B78" i="8"/>
  <c r="O79" i="25"/>
  <c r="B80" i="27"/>
  <c r="O81" i="21"/>
  <c r="O84" i="8"/>
  <c r="N45" i="8"/>
  <c r="R45" i="8" s="1"/>
  <c r="S45" i="8" s="1"/>
  <c r="T45" i="8" s="1"/>
  <c r="V45" i="8" s="1"/>
  <c r="W45" i="8" s="1"/>
  <c r="N46" i="8"/>
  <c r="R46" i="8" s="1"/>
  <c r="S46" i="8" s="1"/>
  <c r="T46" i="8" s="1"/>
  <c r="V46" i="8" s="1"/>
  <c r="W46" i="8" s="1"/>
  <c r="N47" i="8"/>
  <c r="R47" i="8" s="1"/>
  <c r="S47" i="8" s="1"/>
  <c r="T47" i="8" s="1"/>
  <c r="V47" i="8" s="1"/>
  <c r="W47" i="8" s="1"/>
  <c r="N48" i="8"/>
  <c r="R48" i="8" s="1"/>
  <c r="S48" i="8" s="1"/>
  <c r="T48" i="8" s="1"/>
  <c r="V48" i="8" s="1"/>
  <c r="W48" i="8" s="1"/>
  <c r="N49" i="8"/>
  <c r="R49" i="8" s="1"/>
  <c r="S49" i="8" s="1"/>
  <c r="T49" i="8" s="1"/>
  <c r="V49" i="8" s="1"/>
  <c r="W49" i="8" s="1"/>
  <c r="N50" i="8"/>
  <c r="R50" i="8" s="1"/>
  <c r="S50" i="8" s="1"/>
  <c r="T50" i="8" s="1"/>
  <c r="V50" i="8" s="1"/>
  <c r="W50" i="8" s="1"/>
  <c r="N51" i="8"/>
  <c r="R51" i="8" s="1"/>
  <c r="S51" i="8" s="1"/>
  <c r="T51" i="8" s="1"/>
  <c r="V51" i="8" s="1"/>
  <c r="W51" i="8" s="1"/>
  <c r="N52" i="8"/>
  <c r="R52" i="8" s="1"/>
  <c r="S52" i="8" s="1"/>
  <c r="T52" i="8" s="1"/>
  <c r="V52" i="8" s="1"/>
  <c r="W52" i="8" s="1"/>
  <c r="N53" i="8"/>
  <c r="R53" i="8" s="1"/>
  <c r="S53" i="8" s="1"/>
  <c r="T53" i="8" s="1"/>
  <c r="V53" i="8" s="1"/>
  <c r="W53" i="8" s="1"/>
  <c r="N54" i="8"/>
  <c r="R54" i="8" s="1"/>
  <c r="S54" i="8" s="1"/>
  <c r="T54" i="8" s="1"/>
  <c r="V54" i="8" s="1"/>
  <c r="W54" i="8" s="1"/>
  <c r="N55" i="8"/>
  <c r="R55" i="8" s="1"/>
  <c r="S55" i="8" s="1"/>
  <c r="T55" i="8" s="1"/>
  <c r="V55" i="8" s="1"/>
  <c r="W55" i="8" s="1"/>
  <c r="N56" i="8"/>
  <c r="R56" i="8" s="1"/>
  <c r="S56" i="8" s="1"/>
  <c r="T56" i="8" s="1"/>
  <c r="V56" i="8" s="1"/>
  <c r="W56" i="8" s="1"/>
  <c r="N57" i="8"/>
  <c r="R57" i="8" s="1"/>
  <c r="S57" i="8" s="1"/>
  <c r="T57" i="8" s="1"/>
  <c r="V57" i="8" s="1"/>
  <c r="W57" i="8" s="1"/>
  <c r="N58" i="8"/>
  <c r="R58" i="8" s="1"/>
  <c r="S58" i="8" s="1"/>
  <c r="T58" i="8" s="1"/>
  <c r="V58" i="8" s="1"/>
  <c r="W58" i="8" s="1"/>
  <c r="N59" i="8"/>
  <c r="R59" i="8" s="1"/>
  <c r="S59" i="8" s="1"/>
  <c r="T59" i="8" s="1"/>
  <c r="V59" i="8" s="1"/>
  <c r="W59" i="8" s="1"/>
  <c r="N60" i="8"/>
  <c r="R60" i="8" s="1"/>
  <c r="S60" i="8" s="1"/>
  <c r="T60" i="8" s="1"/>
  <c r="V60" i="8" s="1"/>
  <c r="W60" i="8" s="1"/>
  <c r="N61" i="8"/>
  <c r="R61" i="8" s="1"/>
  <c r="S61" i="8" s="1"/>
  <c r="T61" i="8" s="1"/>
  <c r="V61" i="8" s="1"/>
  <c r="W61" i="8" s="1"/>
  <c r="N62" i="8"/>
  <c r="R62" i="8" s="1"/>
  <c r="S62" i="8" s="1"/>
  <c r="T62" i="8" s="1"/>
  <c r="V62" i="8" s="1"/>
  <c r="W62" i="8" s="1"/>
  <c r="N63" i="8"/>
  <c r="R63" i="8" s="1"/>
  <c r="S63" i="8" s="1"/>
  <c r="T63" i="8" s="1"/>
  <c r="V63" i="8" s="1"/>
  <c r="W63" i="8" s="1"/>
  <c r="N64" i="8"/>
  <c r="R64" i="8" s="1"/>
  <c r="S64" i="8" s="1"/>
  <c r="T64" i="8" s="1"/>
  <c r="V64" i="8" s="1"/>
  <c r="W64" i="8" s="1"/>
  <c r="N65" i="8"/>
  <c r="R65" i="8" s="1"/>
  <c r="S65" i="8" s="1"/>
  <c r="T65" i="8" s="1"/>
  <c r="V65" i="8" s="1"/>
  <c r="W65" i="8" s="1"/>
  <c r="N66" i="8"/>
  <c r="R66" i="8" s="1"/>
  <c r="S66" i="8" s="1"/>
  <c r="T66" i="8" s="1"/>
  <c r="V66" i="8" s="1"/>
  <c r="W66" i="8" s="1"/>
  <c r="N67" i="8"/>
  <c r="R67" i="8" s="1"/>
  <c r="S67" i="8" s="1"/>
  <c r="T67" i="8" s="1"/>
  <c r="V67" i="8" s="1"/>
  <c r="W67" i="8" s="1"/>
  <c r="N68" i="8"/>
  <c r="R68" i="8" s="1"/>
  <c r="S68" i="8" s="1"/>
  <c r="T68" i="8" s="1"/>
  <c r="V68" i="8" s="1"/>
  <c r="W68" i="8" s="1"/>
  <c r="N69" i="8"/>
  <c r="R69" i="8" s="1"/>
  <c r="S69" i="8" s="1"/>
  <c r="T69" i="8" s="1"/>
  <c r="V69" i="8" s="1"/>
  <c r="W69" i="8" s="1"/>
  <c r="N70" i="8"/>
  <c r="R70" i="8" s="1"/>
  <c r="S70" i="8" s="1"/>
  <c r="T70" i="8" s="1"/>
  <c r="V70" i="8" s="1"/>
  <c r="W70" i="8" s="1"/>
  <c r="N71" i="8"/>
  <c r="R71" i="8" s="1"/>
  <c r="S71" i="8" s="1"/>
  <c r="T71" i="8" s="1"/>
  <c r="V71" i="8" s="1"/>
  <c r="W71" i="8" s="1"/>
  <c r="N72" i="8"/>
  <c r="R72" i="8" s="1"/>
  <c r="S72" i="8" s="1"/>
  <c r="T72" i="8" s="1"/>
  <c r="V72" i="8" s="1"/>
  <c r="W72" i="8" s="1"/>
  <c r="N73" i="8"/>
  <c r="R73" i="8" s="1"/>
  <c r="S73" i="8" s="1"/>
  <c r="T73" i="8" s="1"/>
  <c r="V73" i="8" s="1"/>
  <c r="W73" i="8" s="1"/>
  <c r="N74" i="8"/>
  <c r="R74" i="8" s="1"/>
  <c r="S74" i="8" s="1"/>
  <c r="T74" i="8" s="1"/>
  <c r="V74" i="8" s="1"/>
  <c r="W74" i="8" s="1"/>
  <c r="N75" i="8"/>
  <c r="R75" i="8" s="1"/>
  <c r="S75" i="8" s="1"/>
  <c r="T75" i="8" s="1"/>
  <c r="V75" i="8" s="1"/>
  <c r="W75" i="8" s="1"/>
  <c r="N76" i="8"/>
  <c r="R76" i="8" s="1"/>
  <c r="S76" i="8" s="1"/>
  <c r="T76" i="8" s="1"/>
  <c r="V76" i="8" s="1"/>
  <c r="W76" i="8" s="1"/>
  <c r="N77" i="8"/>
  <c r="R77" i="8" s="1"/>
  <c r="S77" i="8" s="1"/>
  <c r="T77" i="8" s="1"/>
  <c r="V77" i="8" s="1"/>
  <c r="W77" i="8" s="1"/>
  <c r="N78" i="8"/>
  <c r="R78" i="8" s="1"/>
  <c r="S78" i="8" s="1"/>
  <c r="T78" i="8" s="1"/>
  <c r="V78" i="8" s="1"/>
  <c r="W78" i="8" s="1"/>
  <c r="N79" i="8"/>
  <c r="R79" i="8" s="1"/>
  <c r="S79" i="8" s="1"/>
  <c r="T79" i="8" s="1"/>
  <c r="V79" i="8" s="1"/>
  <c r="W79" i="8" s="1"/>
  <c r="N80" i="8"/>
  <c r="R80" i="8" s="1"/>
  <c r="S80" i="8" s="1"/>
  <c r="T80" i="8" s="1"/>
  <c r="V80" i="8" s="1"/>
  <c r="W80" i="8" s="1"/>
  <c r="N81" i="8"/>
  <c r="R81" i="8" s="1"/>
  <c r="S81" i="8" s="1"/>
  <c r="T81" i="8" s="1"/>
  <c r="V81" i="8" s="1"/>
  <c r="W81" i="8" s="1"/>
  <c r="B78" i="14"/>
  <c r="B81" i="4"/>
  <c r="O80" i="4"/>
  <c r="B79" i="24"/>
  <c r="O80" i="22"/>
  <c r="B81" i="21"/>
  <c r="O81" i="5"/>
  <c r="O80" i="15"/>
  <c r="B82" i="5"/>
  <c r="B80" i="20"/>
  <c r="O78" i="16"/>
  <c r="B79" i="10"/>
  <c r="B79" i="15"/>
  <c r="O80" i="26"/>
  <c r="O79" i="6"/>
  <c r="B80" i="22"/>
  <c r="B78" i="12"/>
  <c r="O81" i="20"/>
  <c r="B79" i="18"/>
  <c r="B78" i="9"/>
  <c r="O79" i="9"/>
  <c r="B83" i="28"/>
  <c r="A82" i="28"/>
  <c r="E82" i="28" s="1"/>
  <c r="F82" i="28" s="1"/>
  <c r="G82" i="28" s="1"/>
  <c r="I82" i="28" s="1"/>
  <c r="J82" i="28" s="1"/>
  <c r="B78" i="26"/>
  <c r="B80" i="16"/>
  <c r="B81" i="20" l="1"/>
  <c r="B83" i="5"/>
  <c r="A82" i="5"/>
  <c r="E82" i="5" s="1"/>
  <c r="F82" i="5" s="1"/>
  <c r="G82" i="5" s="1"/>
  <c r="I82" i="5" s="1"/>
  <c r="J82" i="5" s="1"/>
  <c r="B82" i="21"/>
  <c r="B80" i="10"/>
  <c r="O81" i="22"/>
  <c r="O80" i="6"/>
  <c r="O81" i="4"/>
  <c r="O80" i="10"/>
  <c r="B79" i="14"/>
  <c r="B81" i="27"/>
  <c r="O85" i="8"/>
  <c r="B79" i="8"/>
  <c r="O79" i="14"/>
  <c r="B79" i="26"/>
  <c r="O81" i="15"/>
  <c r="O80" i="25"/>
  <c r="O80" i="9"/>
  <c r="B79" i="12"/>
  <c r="B79" i="9"/>
  <c r="O79" i="16"/>
  <c r="B81" i="6"/>
  <c r="O80" i="18"/>
  <c r="O81" i="26"/>
  <c r="O82" i="20"/>
  <c r="B80" i="24"/>
  <c r="O82" i="12"/>
  <c r="B82" i="4"/>
  <c r="B83" i="25"/>
  <c r="A82" i="25" s="1"/>
  <c r="E82" i="25" s="1"/>
  <c r="F82" i="25" s="1"/>
  <c r="G82" i="25" s="1"/>
  <c r="I82" i="25" s="1"/>
  <c r="J82" i="25" s="1"/>
  <c r="B84" i="28"/>
  <c r="A45" i="28"/>
  <c r="E45" i="28" s="1"/>
  <c r="F45" i="28" s="1"/>
  <c r="G45" i="28" s="1"/>
  <c r="I45" i="28" s="1"/>
  <c r="J45" i="28" s="1"/>
  <c r="A46" i="28"/>
  <c r="E46" i="28" s="1"/>
  <c r="F46" i="28" s="1"/>
  <c r="G46" i="28" s="1"/>
  <c r="I46" i="28" s="1"/>
  <c r="J46" i="28" s="1"/>
  <c r="A47" i="28"/>
  <c r="E47" i="28" s="1"/>
  <c r="F47" i="28" s="1"/>
  <c r="G47" i="28" s="1"/>
  <c r="I47" i="28" s="1"/>
  <c r="J47" i="28" s="1"/>
  <c r="A48" i="28"/>
  <c r="E48" i="28" s="1"/>
  <c r="F48" i="28" s="1"/>
  <c r="G48" i="28" s="1"/>
  <c r="I48" i="28" s="1"/>
  <c r="J48" i="28" s="1"/>
  <c r="A49" i="28"/>
  <c r="E49" i="28" s="1"/>
  <c r="F49" i="28" s="1"/>
  <c r="G49" i="28" s="1"/>
  <c r="I49" i="28" s="1"/>
  <c r="J49" i="28" s="1"/>
  <c r="A50" i="28"/>
  <c r="E50" i="28" s="1"/>
  <c r="F50" i="28" s="1"/>
  <c r="G50" i="28" s="1"/>
  <c r="I50" i="28" s="1"/>
  <c r="J50" i="28" s="1"/>
  <c r="A51" i="28"/>
  <c r="E51" i="28" s="1"/>
  <c r="F51" i="28" s="1"/>
  <c r="G51" i="28" s="1"/>
  <c r="I51" i="28" s="1"/>
  <c r="J51" i="28" s="1"/>
  <c r="A52" i="28"/>
  <c r="E52" i="28" s="1"/>
  <c r="F52" i="28" s="1"/>
  <c r="G52" i="28" s="1"/>
  <c r="I52" i="28" s="1"/>
  <c r="J52" i="28" s="1"/>
  <c r="A53" i="28"/>
  <c r="E53" i="28" s="1"/>
  <c r="F53" i="28" s="1"/>
  <c r="G53" i="28" s="1"/>
  <c r="I53" i="28" s="1"/>
  <c r="J53" i="28" s="1"/>
  <c r="A54" i="28"/>
  <c r="E54" i="28" s="1"/>
  <c r="F54" i="28" s="1"/>
  <c r="G54" i="28" s="1"/>
  <c r="I54" i="28" s="1"/>
  <c r="J54" i="28" s="1"/>
  <c r="A55" i="28"/>
  <c r="E55" i="28" s="1"/>
  <c r="F55" i="28" s="1"/>
  <c r="G55" i="28" s="1"/>
  <c r="I55" i="28" s="1"/>
  <c r="J55" i="28" s="1"/>
  <c r="A56" i="28"/>
  <c r="E56" i="28" s="1"/>
  <c r="F56" i="28" s="1"/>
  <c r="G56" i="28" s="1"/>
  <c r="I56" i="28" s="1"/>
  <c r="J56" i="28" s="1"/>
  <c r="A57" i="28"/>
  <c r="E57" i="28" s="1"/>
  <c r="F57" i="28" s="1"/>
  <c r="G57" i="28" s="1"/>
  <c r="I57" i="28" s="1"/>
  <c r="J57" i="28" s="1"/>
  <c r="A58" i="28"/>
  <c r="E58" i="28" s="1"/>
  <c r="F58" i="28" s="1"/>
  <c r="G58" i="28" s="1"/>
  <c r="I58" i="28" s="1"/>
  <c r="J58" i="28" s="1"/>
  <c r="A59" i="28"/>
  <c r="E59" i="28" s="1"/>
  <c r="F59" i="28" s="1"/>
  <c r="G59" i="28" s="1"/>
  <c r="I59" i="28" s="1"/>
  <c r="J59" i="28" s="1"/>
  <c r="A60" i="28"/>
  <c r="E60" i="28" s="1"/>
  <c r="F60" i="28" s="1"/>
  <c r="G60" i="28" s="1"/>
  <c r="I60" i="28" s="1"/>
  <c r="J60" i="28" s="1"/>
  <c r="A61" i="28"/>
  <c r="E61" i="28" s="1"/>
  <c r="F61" i="28" s="1"/>
  <c r="G61" i="28" s="1"/>
  <c r="I61" i="28" s="1"/>
  <c r="J61" i="28" s="1"/>
  <c r="A62" i="28"/>
  <c r="E62" i="28" s="1"/>
  <c r="F62" i="28" s="1"/>
  <c r="G62" i="28" s="1"/>
  <c r="I62" i="28" s="1"/>
  <c r="J62" i="28" s="1"/>
  <c r="A63" i="28"/>
  <c r="E63" i="28" s="1"/>
  <c r="F63" i="28" s="1"/>
  <c r="G63" i="28" s="1"/>
  <c r="I63" i="28" s="1"/>
  <c r="J63" i="28" s="1"/>
  <c r="A64" i="28"/>
  <c r="E64" i="28" s="1"/>
  <c r="F64" i="28" s="1"/>
  <c r="G64" i="28" s="1"/>
  <c r="I64" i="28" s="1"/>
  <c r="J64" i="28" s="1"/>
  <c r="A65" i="28"/>
  <c r="E65" i="28" s="1"/>
  <c r="F65" i="28" s="1"/>
  <c r="G65" i="28" s="1"/>
  <c r="I65" i="28" s="1"/>
  <c r="J65" i="28" s="1"/>
  <c r="A66" i="28"/>
  <c r="E66" i="28" s="1"/>
  <c r="F66" i="28" s="1"/>
  <c r="G66" i="28" s="1"/>
  <c r="I66" i="28" s="1"/>
  <c r="J66" i="28" s="1"/>
  <c r="A67" i="28"/>
  <c r="E67" i="28" s="1"/>
  <c r="F67" i="28" s="1"/>
  <c r="G67" i="28" s="1"/>
  <c r="I67" i="28" s="1"/>
  <c r="J67" i="28" s="1"/>
  <c r="A68" i="28"/>
  <c r="E68" i="28" s="1"/>
  <c r="F68" i="28" s="1"/>
  <c r="G68" i="28" s="1"/>
  <c r="I68" i="28" s="1"/>
  <c r="J68" i="28" s="1"/>
  <c r="A69" i="28"/>
  <c r="E69" i="28" s="1"/>
  <c r="F69" i="28" s="1"/>
  <c r="G69" i="28" s="1"/>
  <c r="I69" i="28" s="1"/>
  <c r="J69" i="28" s="1"/>
  <c r="A70" i="28"/>
  <c r="E70" i="28" s="1"/>
  <c r="F70" i="28" s="1"/>
  <c r="G70" i="28" s="1"/>
  <c r="I70" i="28" s="1"/>
  <c r="J70" i="28" s="1"/>
  <c r="A71" i="28"/>
  <c r="E71" i="28" s="1"/>
  <c r="F71" i="28" s="1"/>
  <c r="G71" i="28" s="1"/>
  <c r="I71" i="28" s="1"/>
  <c r="J71" i="28" s="1"/>
  <c r="A72" i="28"/>
  <c r="E72" i="28" s="1"/>
  <c r="F72" i="28" s="1"/>
  <c r="G72" i="28" s="1"/>
  <c r="I72" i="28" s="1"/>
  <c r="J72" i="28" s="1"/>
  <c r="A73" i="28"/>
  <c r="E73" i="28" s="1"/>
  <c r="F73" i="28" s="1"/>
  <c r="G73" i="28" s="1"/>
  <c r="I73" i="28" s="1"/>
  <c r="J73" i="28" s="1"/>
  <c r="A74" i="28"/>
  <c r="E74" i="28" s="1"/>
  <c r="F74" i="28" s="1"/>
  <c r="G74" i="28" s="1"/>
  <c r="I74" i="28" s="1"/>
  <c r="J74" i="28" s="1"/>
  <c r="A75" i="28"/>
  <c r="E75" i="28" s="1"/>
  <c r="F75" i="28" s="1"/>
  <c r="G75" i="28" s="1"/>
  <c r="I75" i="28" s="1"/>
  <c r="J75" i="28" s="1"/>
  <c r="A76" i="28"/>
  <c r="E76" i="28" s="1"/>
  <c r="F76" i="28" s="1"/>
  <c r="G76" i="28" s="1"/>
  <c r="I76" i="28" s="1"/>
  <c r="J76" i="28" s="1"/>
  <c r="A77" i="28"/>
  <c r="E77" i="28" s="1"/>
  <c r="F77" i="28" s="1"/>
  <c r="G77" i="28" s="1"/>
  <c r="I77" i="28" s="1"/>
  <c r="J77" i="28" s="1"/>
  <c r="A78" i="28"/>
  <c r="E78" i="28" s="1"/>
  <c r="F78" i="28" s="1"/>
  <c r="G78" i="28" s="1"/>
  <c r="I78" i="28" s="1"/>
  <c r="J78" i="28" s="1"/>
  <c r="A79" i="28"/>
  <c r="E79" i="28" s="1"/>
  <c r="F79" i="28" s="1"/>
  <c r="G79" i="28" s="1"/>
  <c r="I79" i="28" s="1"/>
  <c r="J79" i="28" s="1"/>
  <c r="A80" i="28"/>
  <c r="E80" i="28" s="1"/>
  <c r="F80" i="28" s="1"/>
  <c r="G80" i="28" s="1"/>
  <c r="I80" i="28" s="1"/>
  <c r="J80" i="28" s="1"/>
  <c r="A81" i="28"/>
  <c r="E81" i="28" s="1"/>
  <c r="F81" i="28" s="1"/>
  <c r="G81" i="28" s="1"/>
  <c r="I81" i="28" s="1"/>
  <c r="J81" i="28" s="1"/>
  <c r="O82" i="5"/>
  <c r="O81" i="28"/>
  <c r="B80" i="15"/>
  <c r="B80" i="18"/>
  <c r="B81" i="16"/>
  <c r="B81" i="22"/>
  <c r="O82" i="21"/>
  <c r="O80" i="27"/>
  <c r="O79" i="24"/>
  <c r="B80" i="12" l="1"/>
  <c r="B81" i="15"/>
  <c r="B81" i="24"/>
  <c r="O80" i="14"/>
  <c r="O81" i="6"/>
  <c r="O81" i="9"/>
  <c r="O81" i="25"/>
  <c r="O83" i="20"/>
  <c r="B81" i="18"/>
  <c r="B82" i="6"/>
  <c r="O80" i="16"/>
  <c r="O82" i="4"/>
  <c r="O82" i="22"/>
  <c r="O86" i="8"/>
  <c r="B83" i="21"/>
  <c r="O81" i="10"/>
  <c r="O81" i="18"/>
  <c r="O81" i="27"/>
  <c r="B83" i="4"/>
  <c r="A82" i="4"/>
  <c r="E82" i="4" s="1"/>
  <c r="F82" i="4" s="1"/>
  <c r="G82" i="4" s="1"/>
  <c r="I82" i="4" s="1"/>
  <c r="J82" i="4" s="1"/>
  <c r="B82" i="22"/>
  <c r="B80" i="26"/>
  <c r="B85" i="28"/>
  <c r="O82" i="28"/>
  <c r="O83" i="21"/>
  <c r="N82" i="21"/>
  <c r="R82" i="21" s="1"/>
  <c r="S82" i="21" s="1"/>
  <c r="T82" i="21" s="1"/>
  <c r="V82" i="21" s="1"/>
  <c r="W82" i="21" s="1"/>
  <c r="B80" i="9"/>
  <c r="B81" i="10"/>
  <c r="B84" i="5"/>
  <c r="A45" i="5"/>
  <c r="E45" i="5" s="1"/>
  <c r="F45" i="5" s="1"/>
  <c r="G45" i="5" s="1"/>
  <c r="I45" i="5" s="1"/>
  <c r="J45" i="5" s="1"/>
  <c r="A46" i="5"/>
  <c r="E46" i="5" s="1"/>
  <c r="F46" i="5" s="1"/>
  <c r="G46" i="5" s="1"/>
  <c r="I46" i="5" s="1"/>
  <c r="J46" i="5" s="1"/>
  <c r="A47" i="5"/>
  <c r="E47" i="5" s="1"/>
  <c r="F47" i="5" s="1"/>
  <c r="G47" i="5" s="1"/>
  <c r="I47" i="5" s="1"/>
  <c r="J47" i="5" s="1"/>
  <c r="A48" i="5"/>
  <c r="E48" i="5" s="1"/>
  <c r="F48" i="5" s="1"/>
  <c r="G48" i="5" s="1"/>
  <c r="I48" i="5" s="1"/>
  <c r="J48" i="5" s="1"/>
  <c r="A49" i="5"/>
  <c r="E49" i="5" s="1"/>
  <c r="F49" i="5" s="1"/>
  <c r="G49" i="5" s="1"/>
  <c r="I49" i="5" s="1"/>
  <c r="J49" i="5" s="1"/>
  <c r="A50" i="5"/>
  <c r="E50" i="5" s="1"/>
  <c r="F50" i="5" s="1"/>
  <c r="G50" i="5" s="1"/>
  <c r="I50" i="5" s="1"/>
  <c r="J50" i="5" s="1"/>
  <c r="A51" i="5"/>
  <c r="E51" i="5" s="1"/>
  <c r="F51" i="5" s="1"/>
  <c r="G51" i="5" s="1"/>
  <c r="I51" i="5" s="1"/>
  <c r="J51" i="5" s="1"/>
  <c r="A52" i="5"/>
  <c r="E52" i="5" s="1"/>
  <c r="F52" i="5" s="1"/>
  <c r="G52" i="5" s="1"/>
  <c r="I52" i="5" s="1"/>
  <c r="J52" i="5" s="1"/>
  <c r="A53" i="5"/>
  <c r="E53" i="5" s="1"/>
  <c r="F53" i="5" s="1"/>
  <c r="G53" i="5" s="1"/>
  <c r="I53" i="5" s="1"/>
  <c r="J53" i="5" s="1"/>
  <c r="A54" i="5"/>
  <c r="E54" i="5" s="1"/>
  <c r="F54" i="5" s="1"/>
  <c r="G54" i="5" s="1"/>
  <c r="I54" i="5" s="1"/>
  <c r="J54" i="5" s="1"/>
  <c r="A55" i="5"/>
  <c r="E55" i="5" s="1"/>
  <c r="F55" i="5" s="1"/>
  <c r="G55" i="5" s="1"/>
  <c r="I55" i="5" s="1"/>
  <c r="J55" i="5" s="1"/>
  <c r="A56" i="5"/>
  <c r="E56" i="5" s="1"/>
  <c r="F56" i="5" s="1"/>
  <c r="G56" i="5" s="1"/>
  <c r="I56" i="5" s="1"/>
  <c r="J56" i="5" s="1"/>
  <c r="A57" i="5"/>
  <c r="E57" i="5" s="1"/>
  <c r="F57" i="5" s="1"/>
  <c r="G57" i="5" s="1"/>
  <c r="I57" i="5" s="1"/>
  <c r="J57" i="5" s="1"/>
  <c r="A58" i="5"/>
  <c r="E58" i="5" s="1"/>
  <c r="F58" i="5" s="1"/>
  <c r="G58" i="5" s="1"/>
  <c r="I58" i="5" s="1"/>
  <c r="J58" i="5" s="1"/>
  <c r="A59" i="5"/>
  <c r="E59" i="5" s="1"/>
  <c r="F59" i="5" s="1"/>
  <c r="G59" i="5" s="1"/>
  <c r="I59" i="5" s="1"/>
  <c r="J59" i="5" s="1"/>
  <c r="A60" i="5"/>
  <c r="E60" i="5" s="1"/>
  <c r="F60" i="5" s="1"/>
  <c r="G60" i="5" s="1"/>
  <c r="I60" i="5" s="1"/>
  <c r="J60" i="5" s="1"/>
  <c r="A61" i="5"/>
  <c r="E61" i="5" s="1"/>
  <c r="F61" i="5" s="1"/>
  <c r="G61" i="5" s="1"/>
  <c r="I61" i="5" s="1"/>
  <c r="J61" i="5" s="1"/>
  <c r="A62" i="5"/>
  <c r="E62" i="5" s="1"/>
  <c r="F62" i="5" s="1"/>
  <c r="G62" i="5" s="1"/>
  <c r="I62" i="5" s="1"/>
  <c r="J62" i="5" s="1"/>
  <c r="A63" i="5"/>
  <c r="E63" i="5" s="1"/>
  <c r="F63" i="5" s="1"/>
  <c r="G63" i="5" s="1"/>
  <c r="I63" i="5" s="1"/>
  <c r="J63" i="5" s="1"/>
  <c r="A64" i="5"/>
  <c r="E64" i="5" s="1"/>
  <c r="F64" i="5" s="1"/>
  <c r="G64" i="5" s="1"/>
  <c r="I64" i="5" s="1"/>
  <c r="J64" i="5" s="1"/>
  <c r="A65" i="5"/>
  <c r="E65" i="5" s="1"/>
  <c r="F65" i="5" s="1"/>
  <c r="G65" i="5" s="1"/>
  <c r="I65" i="5" s="1"/>
  <c r="J65" i="5" s="1"/>
  <c r="A66" i="5"/>
  <c r="E66" i="5" s="1"/>
  <c r="F66" i="5" s="1"/>
  <c r="G66" i="5" s="1"/>
  <c r="I66" i="5" s="1"/>
  <c r="J66" i="5" s="1"/>
  <c r="A67" i="5"/>
  <c r="E67" i="5" s="1"/>
  <c r="F67" i="5" s="1"/>
  <c r="G67" i="5" s="1"/>
  <c r="I67" i="5" s="1"/>
  <c r="J67" i="5" s="1"/>
  <c r="A68" i="5"/>
  <c r="E68" i="5" s="1"/>
  <c r="F68" i="5" s="1"/>
  <c r="G68" i="5" s="1"/>
  <c r="I68" i="5" s="1"/>
  <c r="J68" i="5" s="1"/>
  <c r="A69" i="5"/>
  <c r="E69" i="5" s="1"/>
  <c r="F69" i="5" s="1"/>
  <c r="G69" i="5" s="1"/>
  <c r="I69" i="5" s="1"/>
  <c r="J69" i="5" s="1"/>
  <c r="A70" i="5"/>
  <c r="E70" i="5" s="1"/>
  <c r="F70" i="5" s="1"/>
  <c r="G70" i="5" s="1"/>
  <c r="I70" i="5" s="1"/>
  <c r="J70" i="5" s="1"/>
  <c r="A71" i="5"/>
  <c r="E71" i="5" s="1"/>
  <c r="F71" i="5" s="1"/>
  <c r="G71" i="5" s="1"/>
  <c r="I71" i="5" s="1"/>
  <c r="J71" i="5" s="1"/>
  <c r="A72" i="5"/>
  <c r="E72" i="5" s="1"/>
  <c r="F72" i="5" s="1"/>
  <c r="G72" i="5" s="1"/>
  <c r="I72" i="5" s="1"/>
  <c r="J72" i="5" s="1"/>
  <c r="A73" i="5"/>
  <c r="E73" i="5" s="1"/>
  <c r="F73" i="5" s="1"/>
  <c r="G73" i="5" s="1"/>
  <c r="I73" i="5" s="1"/>
  <c r="J73" i="5" s="1"/>
  <c r="A74" i="5"/>
  <c r="E74" i="5" s="1"/>
  <c r="F74" i="5" s="1"/>
  <c r="G74" i="5" s="1"/>
  <c r="I74" i="5" s="1"/>
  <c r="J74" i="5" s="1"/>
  <c r="A75" i="5"/>
  <c r="E75" i="5" s="1"/>
  <c r="F75" i="5" s="1"/>
  <c r="G75" i="5" s="1"/>
  <c r="I75" i="5" s="1"/>
  <c r="J75" i="5" s="1"/>
  <c r="A76" i="5"/>
  <c r="E76" i="5" s="1"/>
  <c r="F76" i="5" s="1"/>
  <c r="G76" i="5" s="1"/>
  <c r="I76" i="5" s="1"/>
  <c r="J76" i="5" s="1"/>
  <c r="A77" i="5"/>
  <c r="E77" i="5" s="1"/>
  <c r="F77" i="5" s="1"/>
  <c r="G77" i="5" s="1"/>
  <c r="I77" i="5" s="1"/>
  <c r="J77" i="5" s="1"/>
  <c r="A78" i="5"/>
  <c r="E78" i="5" s="1"/>
  <c r="F78" i="5" s="1"/>
  <c r="G78" i="5" s="1"/>
  <c r="I78" i="5" s="1"/>
  <c r="J78" i="5" s="1"/>
  <c r="A79" i="5"/>
  <c r="E79" i="5" s="1"/>
  <c r="F79" i="5" s="1"/>
  <c r="G79" i="5" s="1"/>
  <c r="I79" i="5" s="1"/>
  <c r="J79" i="5" s="1"/>
  <c r="A80" i="5"/>
  <c r="E80" i="5" s="1"/>
  <c r="F80" i="5" s="1"/>
  <c r="G80" i="5" s="1"/>
  <c r="I80" i="5" s="1"/>
  <c r="J80" i="5" s="1"/>
  <c r="A81" i="5"/>
  <c r="E81" i="5" s="1"/>
  <c r="F81" i="5" s="1"/>
  <c r="G81" i="5" s="1"/>
  <c r="I81" i="5" s="1"/>
  <c r="J81" i="5" s="1"/>
  <c r="B82" i="16"/>
  <c r="O82" i="15"/>
  <c r="O83" i="5"/>
  <c r="B82" i="20"/>
  <c r="O80" i="24"/>
  <c r="B84" i="25"/>
  <c r="A45" i="25"/>
  <c r="E45" i="25" s="1"/>
  <c r="F45" i="25" s="1"/>
  <c r="G45" i="25" s="1"/>
  <c r="I45" i="25" s="1"/>
  <c r="J45" i="25" s="1"/>
  <c r="A46" i="25"/>
  <c r="E46" i="25" s="1"/>
  <c r="F46" i="25" s="1"/>
  <c r="G46" i="25" s="1"/>
  <c r="I46" i="25" s="1"/>
  <c r="J46" i="25" s="1"/>
  <c r="A47" i="25"/>
  <c r="E47" i="25" s="1"/>
  <c r="F47" i="25" s="1"/>
  <c r="G47" i="25" s="1"/>
  <c r="I47" i="25" s="1"/>
  <c r="J47" i="25" s="1"/>
  <c r="A48" i="25"/>
  <c r="E48" i="25" s="1"/>
  <c r="F48" i="25" s="1"/>
  <c r="G48" i="25" s="1"/>
  <c r="I48" i="25" s="1"/>
  <c r="J48" i="25" s="1"/>
  <c r="A49" i="25"/>
  <c r="E49" i="25" s="1"/>
  <c r="F49" i="25" s="1"/>
  <c r="G49" i="25" s="1"/>
  <c r="I49" i="25" s="1"/>
  <c r="J49" i="25" s="1"/>
  <c r="A50" i="25"/>
  <c r="E50" i="25" s="1"/>
  <c r="F50" i="25" s="1"/>
  <c r="G50" i="25" s="1"/>
  <c r="I50" i="25" s="1"/>
  <c r="J50" i="25" s="1"/>
  <c r="A51" i="25"/>
  <c r="E51" i="25" s="1"/>
  <c r="F51" i="25" s="1"/>
  <c r="G51" i="25" s="1"/>
  <c r="I51" i="25" s="1"/>
  <c r="J51" i="25" s="1"/>
  <c r="A52" i="25"/>
  <c r="E52" i="25" s="1"/>
  <c r="F52" i="25" s="1"/>
  <c r="G52" i="25" s="1"/>
  <c r="I52" i="25" s="1"/>
  <c r="J52" i="25" s="1"/>
  <c r="A53" i="25"/>
  <c r="E53" i="25" s="1"/>
  <c r="F53" i="25" s="1"/>
  <c r="G53" i="25" s="1"/>
  <c r="I53" i="25" s="1"/>
  <c r="J53" i="25" s="1"/>
  <c r="A54" i="25"/>
  <c r="E54" i="25" s="1"/>
  <c r="F54" i="25" s="1"/>
  <c r="G54" i="25" s="1"/>
  <c r="I54" i="25" s="1"/>
  <c r="J54" i="25" s="1"/>
  <c r="A55" i="25"/>
  <c r="E55" i="25" s="1"/>
  <c r="F55" i="25" s="1"/>
  <c r="G55" i="25" s="1"/>
  <c r="I55" i="25" s="1"/>
  <c r="J55" i="25" s="1"/>
  <c r="A56" i="25"/>
  <c r="E56" i="25" s="1"/>
  <c r="F56" i="25" s="1"/>
  <c r="G56" i="25" s="1"/>
  <c r="I56" i="25" s="1"/>
  <c r="J56" i="25" s="1"/>
  <c r="A57" i="25"/>
  <c r="E57" i="25" s="1"/>
  <c r="F57" i="25" s="1"/>
  <c r="G57" i="25" s="1"/>
  <c r="I57" i="25" s="1"/>
  <c r="J57" i="25" s="1"/>
  <c r="A58" i="25"/>
  <c r="E58" i="25" s="1"/>
  <c r="F58" i="25" s="1"/>
  <c r="G58" i="25" s="1"/>
  <c r="I58" i="25" s="1"/>
  <c r="J58" i="25" s="1"/>
  <c r="A59" i="25"/>
  <c r="E59" i="25" s="1"/>
  <c r="F59" i="25" s="1"/>
  <c r="G59" i="25" s="1"/>
  <c r="I59" i="25" s="1"/>
  <c r="J59" i="25" s="1"/>
  <c r="A60" i="25"/>
  <c r="E60" i="25" s="1"/>
  <c r="F60" i="25" s="1"/>
  <c r="G60" i="25" s="1"/>
  <c r="I60" i="25" s="1"/>
  <c r="J60" i="25" s="1"/>
  <c r="A61" i="25"/>
  <c r="E61" i="25" s="1"/>
  <c r="F61" i="25" s="1"/>
  <c r="G61" i="25" s="1"/>
  <c r="I61" i="25" s="1"/>
  <c r="J61" i="25" s="1"/>
  <c r="A62" i="25"/>
  <c r="E62" i="25" s="1"/>
  <c r="F62" i="25" s="1"/>
  <c r="G62" i="25" s="1"/>
  <c r="I62" i="25" s="1"/>
  <c r="J62" i="25" s="1"/>
  <c r="A63" i="25"/>
  <c r="E63" i="25" s="1"/>
  <c r="F63" i="25" s="1"/>
  <c r="G63" i="25" s="1"/>
  <c r="I63" i="25" s="1"/>
  <c r="J63" i="25" s="1"/>
  <c r="A64" i="25"/>
  <c r="E64" i="25" s="1"/>
  <c r="F64" i="25" s="1"/>
  <c r="G64" i="25" s="1"/>
  <c r="I64" i="25" s="1"/>
  <c r="J64" i="25" s="1"/>
  <c r="A65" i="25"/>
  <c r="E65" i="25" s="1"/>
  <c r="F65" i="25" s="1"/>
  <c r="G65" i="25" s="1"/>
  <c r="I65" i="25" s="1"/>
  <c r="J65" i="25" s="1"/>
  <c r="A66" i="25"/>
  <c r="E66" i="25" s="1"/>
  <c r="F66" i="25" s="1"/>
  <c r="G66" i="25" s="1"/>
  <c r="I66" i="25" s="1"/>
  <c r="J66" i="25" s="1"/>
  <c r="A67" i="25"/>
  <c r="E67" i="25" s="1"/>
  <c r="F67" i="25" s="1"/>
  <c r="G67" i="25" s="1"/>
  <c r="I67" i="25" s="1"/>
  <c r="J67" i="25" s="1"/>
  <c r="A68" i="25"/>
  <c r="E68" i="25" s="1"/>
  <c r="F68" i="25" s="1"/>
  <c r="G68" i="25" s="1"/>
  <c r="I68" i="25" s="1"/>
  <c r="J68" i="25" s="1"/>
  <c r="A69" i="25"/>
  <c r="E69" i="25" s="1"/>
  <c r="F69" i="25" s="1"/>
  <c r="G69" i="25" s="1"/>
  <c r="I69" i="25" s="1"/>
  <c r="J69" i="25" s="1"/>
  <c r="A70" i="25"/>
  <c r="E70" i="25" s="1"/>
  <c r="F70" i="25" s="1"/>
  <c r="G70" i="25" s="1"/>
  <c r="I70" i="25" s="1"/>
  <c r="J70" i="25" s="1"/>
  <c r="A71" i="25"/>
  <c r="E71" i="25" s="1"/>
  <c r="F71" i="25" s="1"/>
  <c r="G71" i="25" s="1"/>
  <c r="I71" i="25" s="1"/>
  <c r="J71" i="25" s="1"/>
  <c r="A72" i="25"/>
  <c r="E72" i="25" s="1"/>
  <c r="F72" i="25" s="1"/>
  <c r="G72" i="25" s="1"/>
  <c r="I72" i="25" s="1"/>
  <c r="J72" i="25" s="1"/>
  <c r="A73" i="25"/>
  <c r="E73" i="25" s="1"/>
  <c r="F73" i="25" s="1"/>
  <c r="G73" i="25" s="1"/>
  <c r="I73" i="25" s="1"/>
  <c r="J73" i="25" s="1"/>
  <c r="A74" i="25"/>
  <c r="E74" i="25" s="1"/>
  <c r="F74" i="25" s="1"/>
  <c r="G74" i="25" s="1"/>
  <c r="I74" i="25" s="1"/>
  <c r="J74" i="25" s="1"/>
  <c r="A75" i="25"/>
  <c r="E75" i="25" s="1"/>
  <c r="F75" i="25" s="1"/>
  <c r="G75" i="25" s="1"/>
  <c r="I75" i="25" s="1"/>
  <c r="J75" i="25" s="1"/>
  <c r="A76" i="25"/>
  <c r="E76" i="25" s="1"/>
  <c r="F76" i="25" s="1"/>
  <c r="G76" i="25" s="1"/>
  <c r="I76" i="25" s="1"/>
  <c r="J76" i="25" s="1"/>
  <c r="A77" i="25"/>
  <c r="E77" i="25" s="1"/>
  <c r="F77" i="25" s="1"/>
  <c r="G77" i="25" s="1"/>
  <c r="I77" i="25" s="1"/>
  <c r="J77" i="25" s="1"/>
  <c r="A78" i="25"/>
  <c r="E78" i="25" s="1"/>
  <c r="F78" i="25" s="1"/>
  <c r="G78" i="25" s="1"/>
  <c r="I78" i="25" s="1"/>
  <c r="J78" i="25" s="1"/>
  <c r="A79" i="25"/>
  <c r="E79" i="25" s="1"/>
  <c r="F79" i="25" s="1"/>
  <c r="G79" i="25" s="1"/>
  <c r="I79" i="25" s="1"/>
  <c r="J79" i="25" s="1"/>
  <c r="A80" i="25"/>
  <c r="E80" i="25" s="1"/>
  <c r="F80" i="25" s="1"/>
  <c r="G80" i="25" s="1"/>
  <c r="I80" i="25" s="1"/>
  <c r="J80" i="25" s="1"/>
  <c r="A81" i="25"/>
  <c r="E81" i="25" s="1"/>
  <c r="F81" i="25" s="1"/>
  <c r="G81" i="25" s="1"/>
  <c r="I81" i="25" s="1"/>
  <c r="J81" i="25" s="1"/>
  <c r="B82" i="27"/>
  <c r="O82" i="26"/>
  <c r="O83" i="12"/>
  <c r="N82" i="12"/>
  <c r="R82" i="12" s="1"/>
  <c r="S82" i="12" s="1"/>
  <c r="T82" i="12" s="1"/>
  <c r="V82" i="12" s="1"/>
  <c r="W82" i="12" s="1"/>
  <c r="B80" i="8"/>
  <c r="B80" i="14"/>
  <c r="B82" i="10" l="1"/>
  <c r="O82" i="18"/>
  <c r="O82" i="6"/>
  <c r="O81" i="16"/>
  <c r="O84" i="5"/>
  <c r="N45" i="5"/>
  <c r="R45" i="5" s="1"/>
  <c r="S45" i="5" s="1"/>
  <c r="T45" i="5" s="1"/>
  <c r="V45" i="5" s="1"/>
  <c r="W45" i="5" s="1"/>
  <c r="N46" i="5"/>
  <c r="R46" i="5" s="1"/>
  <c r="S46" i="5" s="1"/>
  <c r="T46" i="5" s="1"/>
  <c r="V46" i="5" s="1"/>
  <c r="W46" i="5" s="1"/>
  <c r="N47" i="5"/>
  <c r="R47" i="5" s="1"/>
  <c r="S47" i="5" s="1"/>
  <c r="T47" i="5" s="1"/>
  <c r="V47" i="5" s="1"/>
  <c r="W47" i="5" s="1"/>
  <c r="N48" i="5"/>
  <c r="R48" i="5" s="1"/>
  <c r="S48" i="5" s="1"/>
  <c r="T48" i="5" s="1"/>
  <c r="V48" i="5" s="1"/>
  <c r="W48" i="5" s="1"/>
  <c r="N49" i="5"/>
  <c r="R49" i="5" s="1"/>
  <c r="S49" i="5" s="1"/>
  <c r="T49" i="5" s="1"/>
  <c r="V49" i="5" s="1"/>
  <c r="W49" i="5" s="1"/>
  <c r="N50" i="5"/>
  <c r="R50" i="5" s="1"/>
  <c r="S50" i="5" s="1"/>
  <c r="T50" i="5" s="1"/>
  <c r="V50" i="5" s="1"/>
  <c r="W50" i="5" s="1"/>
  <c r="N51" i="5"/>
  <c r="R51" i="5" s="1"/>
  <c r="S51" i="5" s="1"/>
  <c r="T51" i="5" s="1"/>
  <c r="V51" i="5" s="1"/>
  <c r="W51" i="5" s="1"/>
  <c r="N52" i="5"/>
  <c r="R52" i="5" s="1"/>
  <c r="S52" i="5" s="1"/>
  <c r="T52" i="5" s="1"/>
  <c r="V52" i="5" s="1"/>
  <c r="W52" i="5" s="1"/>
  <c r="N53" i="5"/>
  <c r="R53" i="5" s="1"/>
  <c r="S53" i="5" s="1"/>
  <c r="T53" i="5" s="1"/>
  <c r="V53" i="5" s="1"/>
  <c r="W53" i="5" s="1"/>
  <c r="N54" i="5"/>
  <c r="R54" i="5" s="1"/>
  <c r="S54" i="5" s="1"/>
  <c r="T54" i="5" s="1"/>
  <c r="V54" i="5" s="1"/>
  <c r="W54" i="5" s="1"/>
  <c r="N55" i="5"/>
  <c r="R55" i="5" s="1"/>
  <c r="S55" i="5" s="1"/>
  <c r="T55" i="5" s="1"/>
  <c r="V55" i="5" s="1"/>
  <c r="W55" i="5" s="1"/>
  <c r="N56" i="5"/>
  <c r="R56" i="5" s="1"/>
  <c r="S56" i="5" s="1"/>
  <c r="T56" i="5" s="1"/>
  <c r="V56" i="5" s="1"/>
  <c r="W56" i="5" s="1"/>
  <c r="N57" i="5"/>
  <c r="R57" i="5" s="1"/>
  <c r="S57" i="5" s="1"/>
  <c r="T57" i="5" s="1"/>
  <c r="V57" i="5" s="1"/>
  <c r="W57" i="5" s="1"/>
  <c r="N58" i="5"/>
  <c r="R58" i="5" s="1"/>
  <c r="S58" i="5" s="1"/>
  <c r="T58" i="5" s="1"/>
  <c r="V58" i="5" s="1"/>
  <c r="W58" i="5" s="1"/>
  <c r="N59" i="5"/>
  <c r="R59" i="5" s="1"/>
  <c r="S59" i="5" s="1"/>
  <c r="T59" i="5" s="1"/>
  <c r="V59" i="5" s="1"/>
  <c r="W59" i="5" s="1"/>
  <c r="N60" i="5"/>
  <c r="R60" i="5" s="1"/>
  <c r="S60" i="5" s="1"/>
  <c r="T60" i="5" s="1"/>
  <c r="V60" i="5" s="1"/>
  <c r="W60" i="5" s="1"/>
  <c r="N61" i="5"/>
  <c r="R61" i="5" s="1"/>
  <c r="S61" i="5" s="1"/>
  <c r="T61" i="5" s="1"/>
  <c r="V61" i="5" s="1"/>
  <c r="W61" i="5" s="1"/>
  <c r="N62" i="5"/>
  <c r="R62" i="5" s="1"/>
  <c r="S62" i="5" s="1"/>
  <c r="T62" i="5" s="1"/>
  <c r="V62" i="5" s="1"/>
  <c r="W62" i="5" s="1"/>
  <c r="N63" i="5"/>
  <c r="R63" i="5" s="1"/>
  <c r="S63" i="5" s="1"/>
  <c r="T63" i="5" s="1"/>
  <c r="V63" i="5" s="1"/>
  <c r="W63" i="5" s="1"/>
  <c r="N64" i="5"/>
  <c r="R64" i="5" s="1"/>
  <c r="S64" i="5" s="1"/>
  <c r="T64" i="5" s="1"/>
  <c r="V64" i="5" s="1"/>
  <c r="W64" i="5" s="1"/>
  <c r="N65" i="5"/>
  <c r="R65" i="5" s="1"/>
  <c r="S65" i="5" s="1"/>
  <c r="T65" i="5" s="1"/>
  <c r="V65" i="5" s="1"/>
  <c r="W65" i="5" s="1"/>
  <c r="N66" i="5"/>
  <c r="R66" i="5" s="1"/>
  <c r="S66" i="5" s="1"/>
  <c r="T66" i="5" s="1"/>
  <c r="V66" i="5" s="1"/>
  <c r="W66" i="5" s="1"/>
  <c r="N67" i="5"/>
  <c r="R67" i="5" s="1"/>
  <c r="S67" i="5" s="1"/>
  <c r="T67" i="5" s="1"/>
  <c r="V67" i="5" s="1"/>
  <c r="W67" i="5" s="1"/>
  <c r="N68" i="5"/>
  <c r="R68" i="5" s="1"/>
  <c r="S68" i="5" s="1"/>
  <c r="T68" i="5" s="1"/>
  <c r="V68" i="5" s="1"/>
  <c r="W68" i="5" s="1"/>
  <c r="N69" i="5"/>
  <c r="R69" i="5" s="1"/>
  <c r="S69" i="5" s="1"/>
  <c r="T69" i="5" s="1"/>
  <c r="V69" i="5" s="1"/>
  <c r="W69" i="5" s="1"/>
  <c r="N70" i="5"/>
  <c r="R70" i="5" s="1"/>
  <c r="S70" i="5" s="1"/>
  <c r="T70" i="5" s="1"/>
  <c r="V70" i="5" s="1"/>
  <c r="W70" i="5" s="1"/>
  <c r="N71" i="5"/>
  <c r="R71" i="5" s="1"/>
  <c r="S71" i="5" s="1"/>
  <c r="T71" i="5" s="1"/>
  <c r="V71" i="5" s="1"/>
  <c r="W71" i="5" s="1"/>
  <c r="N72" i="5"/>
  <c r="R72" i="5" s="1"/>
  <c r="S72" i="5" s="1"/>
  <c r="T72" i="5" s="1"/>
  <c r="V72" i="5" s="1"/>
  <c r="W72" i="5" s="1"/>
  <c r="N73" i="5"/>
  <c r="R73" i="5" s="1"/>
  <c r="S73" i="5" s="1"/>
  <c r="T73" i="5" s="1"/>
  <c r="V73" i="5" s="1"/>
  <c r="W73" i="5" s="1"/>
  <c r="N74" i="5"/>
  <c r="R74" i="5" s="1"/>
  <c r="S74" i="5" s="1"/>
  <c r="T74" i="5" s="1"/>
  <c r="V74" i="5" s="1"/>
  <c r="W74" i="5" s="1"/>
  <c r="N75" i="5"/>
  <c r="R75" i="5" s="1"/>
  <c r="S75" i="5" s="1"/>
  <c r="T75" i="5" s="1"/>
  <c r="V75" i="5" s="1"/>
  <c r="W75" i="5" s="1"/>
  <c r="N76" i="5"/>
  <c r="R76" i="5" s="1"/>
  <c r="S76" i="5" s="1"/>
  <c r="T76" i="5" s="1"/>
  <c r="V76" i="5" s="1"/>
  <c r="W76" i="5" s="1"/>
  <c r="N77" i="5"/>
  <c r="R77" i="5" s="1"/>
  <c r="S77" i="5" s="1"/>
  <c r="T77" i="5" s="1"/>
  <c r="V77" i="5" s="1"/>
  <c r="W77" i="5" s="1"/>
  <c r="N78" i="5"/>
  <c r="R78" i="5" s="1"/>
  <c r="S78" i="5" s="1"/>
  <c r="T78" i="5" s="1"/>
  <c r="V78" i="5" s="1"/>
  <c r="W78" i="5" s="1"/>
  <c r="N79" i="5"/>
  <c r="R79" i="5" s="1"/>
  <c r="S79" i="5" s="1"/>
  <c r="T79" i="5" s="1"/>
  <c r="V79" i="5" s="1"/>
  <c r="W79" i="5" s="1"/>
  <c r="N80" i="5"/>
  <c r="R80" i="5" s="1"/>
  <c r="S80" i="5" s="1"/>
  <c r="T80" i="5" s="1"/>
  <c r="V80" i="5" s="1"/>
  <c r="W80" i="5" s="1"/>
  <c r="N81" i="5"/>
  <c r="R81" i="5" s="1"/>
  <c r="S81" i="5" s="1"/>
  <c r="T81" i="5" s="1"/>
  <c r="V81" i="5" s="1"/>
  <c r="W81" i="5" s="1"/>
  <c r="O84" i="21"/>
  <c r="N45" i="21"/>
  <c r="R45" i="21" s="1"/>
  <c r="S45" i="21" s="1"/>
  <c r="T45" i="21" s="1"/>
  <c r="V45" i="21" s="1"/>
  <c r="W45" i="21" s="1"/>
  <c r="N46" i="21"/>
  <c r="R46" i="21" s="1"/>
  <c r="S46" i="21" s="1"/>
  <c r="T46" i="21" s="1"/>
  <c r="V46" i="21" s="1"/>
  <c r="W46" i="21" s="1"/>
  <c r="N47" i="21"/>
  <c r="R47" i="21" s="1"/>
  <c r="S47" i="21" s="1"/>
  <c r="T47" i="21" s="1"/>
  <c r="V47" i="21" s="1"/>
  <c r="W47" i="21" s="1"/>
  <c r="N48" i="21"/>
  <c r="R48" i="21" s="1"/>
  <c r="S48" i="21" s="1"/>
  <c r="T48" i="21" s="1"/>
  <c r="V48" i="21" s="1"/>
  <c r="W48" i="21" s="1"/>
  <c r="N49" i="21"/>
  <c r="R49" i="21" s="1"/>
  <c r="S49" i="21" s="1"/>
  <c r="T49" i="21" s="1"/>
  <c r="V49" i="21" s="1"/>
  <c r="W49" i="21" s="1"/>
  <c r="N50" i="21"/>
  <c r="R50" i="21" s="1"/>
  <c r="S50" i="21" s="1"/>
  <c r="T50" i="21" s="1"/>
  <c r="V50" i="21" s="1"/>
  <c r="W50" i="21" s="1"/>
  <c r="N51" i="21"/>
  <c r="R51" i="21" s="1"/>
  <c r="S51" i="21" s="1"/>
  <c r="T51" i="21" s="1"/>
  <c r="V51" i="21" s="1"/>
  <c r="W51" i="21" s="1"/>
  <c r="N52" i="21"/>
  <c r="R52" i="21" s="1"/>
  <c r="S52" i="21" s="1"/>
  <c r="T52" i="21" s="1"/>
  <c r="V52" i="21" s="1"/>
  <c r="W52" i="21" s="1"/>
  <c r="N53" i="21"/>
  <c r="R53" i="21" s="1"/>
  <c r="S53" i="21" s="1"/>
  <c r="T53" i="21" s="1"/>
  <c r="V53" i="21" s="1"/>
  <c r="W53" i="21" s="1"/>
  <c r="N54" i="21"/>
  <c r="R54" i="21" s="1"/>
  <c r="S54" i="21" s="1"/>
  <c r="T54" i="21" s="1"/>
  <c r="V54" i="21" s="1"/>
  <c r="W54" i="21" s="1"/>
  <c r="N55" i="21"/>
  <c r="R55" i="21" s="1"/>
  <c r="S55" i="21" s="1"/>
  <c r="T55" i="21" s="1"/>
  <c r="V55" i="21" s="1"/>
  <c r="W55" i="21" s="1"/>
  <c r="N56" i="21"/>
  <c r="R56" i="21" s="1"/>
  <c r="S56" i="21" s="1"/>
  <c r="T56" i="21" s="1"/>
  <c r="V56" i="21" s="1"/>
  <c r="W56" i="21" s="1"/>
  <c r="N57" i="21"/>
  <c r="R57" i="21" s="1"/>
  <c r="S57" i="21" s="1"/>
  <c r="T57" i="21" s="1"/>
  <c r="V57" i="21" s="1"/>
  <c r="W57" i="21" s="1"/>
  <c r="N58" i="21"/>
  <c r="R58" i="21" s="1"/>
  <c r="S58" i="21" s="1"/>
  <c r="T58" i="21" s="1"/>
  <c r="V58" i="21" s="1"/>
  <c r="W58" i="21" s="1"/>
  <c r="N59" i="21"/>
  <c r="R59" i="21" s="1"/>
  <c r="S59" i="21" s="1"/>
  <c r="T59" i="21" s="1"/>
  <c r="V59" i="21" s="1"/>
  <c r="W59" i="21" s="1"/>
  <c r="N60" i="21"/>
  <c r="R60" i="21" s="1"/>
  <c r="S60" i="21" s="1"/>
  <c r="T60" i="21" s="1"/>
  <c r="V60" i="21" s="1"/>
  <c r="W60" i="21" s="1"/>
  <c r="N61" i="21"/>
  <c r="R61" i="21" s="1"/>
  <c r="S61" i="21" s="1"/>
  <c r="T61" i="21" s="1"/>
  <c r="V61" i="21" s="1"/>
  <c r="W61" i="21" s="1"/>
  <c r="N62" i="21"/>
  <c r="R62" i="21" s="1"/>
  <c r="S62" i="21" s="1"/>
  <c r="T62" i="21" s="1"/>
  <c r="V62" i="21" s="1"/>
  <c r="W62" i="21" s="1"/>
  <c r="N63" i="21"/>
  <c r="R63" i="21" s="1"/>
  <c r="S63" i="21" s="1"/>
  <c r="T63" i="21" s="1"/>
  <c r="V63" i="21" s="1"/>
  <c r="W63" i="21" s="1"/>
  <c r="N64" i="21"/>
  <c r="R64" i="21" s="1"/>
  <c r="S64" i="21" s="1"/>
  <c r="T64" i="21" s="1"/>
  <c r="V64" i="21" s="1"/>
  <c r="W64" i="21" s="1"/>
  <c r="N65" i="21"/>
  <c r="R65" i="21" s="1"/>
  <c r="S65" i="21" s="1"/>
  <c r="T65" i="21" s="1"/>
  <c r="V65" i="21" s="1"/>
  <c r="W65" i="21" s="1"/>
  <c r="N66" i="21"/>
  <c r="R66" i="21" s="1"/>
  <c r="S66" i="21" s="1"/>
  <c r="T66" i="21" s="1"/>
  <c r="V66" i="21" s="1"/>
  <c r="W66" i="21" s="1"/>
  <c r="N67" i="21"/>
  <c r="R67" i="21" s="1"/>
  <c r="S67" i="21" s="1"/>
  <c r="T67" i="21" s="1"/>
  <c r="V67" i="21" s="1"/>
  <c r="W67" i="21" s="1"/>
  <c r="N68" i="21"/>
  <c r="R68" i="21" s="1"/>
  <c r="S68" i="21" s="1"/>
  <c r="T68" i="21" s="1"/>
  <c r="V68" i="21" s="1"/>
  <c r="W68" i="21" s="1"/>
  <c r="N69" i="21"/>
  <c r="R69" i="21" s="1"/>
  <c r="S69" i="21" s="1"/>
  <c r="T69" i="21" s="1"/>
  <c r="V69" i="21" s="1"/>
  <c r="W69" i="21" s="1"/>
  <c r="N70" i="21"/>
  <c r="R70" i="21" s="1"/>
  <c r="S70" i="21" s="1"/>
  <c r="T70" i="21" s="1"/>
  <c r="V70" i="21" s="1"/>
  <c r="W70" i="21" s="1"/>
  <c r="N71" i="21"/>
  <c r="R71" i="21" s="1"/>
  <c r="S71" i="21" s="1"/>
  <c r="T71" i="21" s="1"/>
  <c r="V71" i="21" s="1"/>
  <c r="W71" i="21" s="1"/>
  <c r="N72" i="21"/>
  <c r="R72" i="21" s="1"/>
  <c r="S72" i="21" s="1"/>
  <c r="T72" i="21" s="1"/>
  <c r="V72" i="21" s="1"/>
  <c r="W72" i="21" s="1"/>
  <c r="N73" i="21"/>
  <c r="R73" i="21" s="1"/>
  <c r="S73" i="21" s="1"/>
  <c r="T73" i="21" s="1"/>
  <c r="V73" i="21" s="1"/>
  <c r="W73" i="21" s="1"/>
  <c r="N74" i="21"/>
  <c r="R74" i="21" s="1"/>
  <c r="S74" i="21" s="1"/>
  <c r="T74" i="21" s="1"/>
  <c r="V74" i="21" s="1"/>
  <c r="W74" i="21" s="1"/>
  <c r="N75" i="21"/>
  <c r="R75" i="21" s="1"/>
  <c r="S75" i="21" s="1"/>
  <c r="T75" i="21" s="1"/>
  <c r="V75" i="21" s="1"/>
  <c r="W75" i="21" s="1"/>
  <c r="N76" i="21"/>
  <c r="R76" i="21" s="1"/>
  <c r="S76" i="21" s="1"/>
  <c r="T76" i="21" s="1"/>
  <c r="V76" i="21" s="1"/>
  <c r="W76" i="21" s="1"/>
  <c r="N77" i="21"/>
  <c r="R77" i="21" s="1"/>
  <c r="S77" i="21" s="1"/>
  <c r="T77" i="21" s="1"/>
  <c r="V77" i="21" s="1"/>
  <c r="W77" i="21" s="1"/>
  <c r="N78" i="21"/>
  <c r="R78" i="21" s="1"/>
  <c r="S78" i="21" s="1"/>
  <c r="T78" i="21" s="1"/>
  <c r="V78" i="21" s="1"/>
  <c r="W78" i="21" s="1"/>
  <c r="N79" i="21"/>
  <c r="R79" i="21" s="1"/>
  <c r="S79" i="21" s="1"/>
  <c r="T79" i="21" s="1"/>
  <c r="V79" i="21" s="1"/>
  <c r="W79" i="21" s="1"/>
  <c r="N80" i="21"/>
  <c r="R80" i="21" s="1"/>
  <c r="S80" i="21" s="1"/>
  <c r="T80" i="21" s="1"/>
  <c r="V80" i="21" s="1"/>
  <c r="W80" i="21" s="1"/>
  <c r="N81" i="21"/>
  <c r="R81" i="21" s="1"/>
  <c r="S81" i="21" s="1"/>
  <c r="T81" i="21" s="1"/>
  <c r="V81" i="21" s="1"/>
  <c r="W81" i="21" s="1"/>
  <c r="B86" i="28"/>
  <c r="O82" i="10"/>
  <c r="B82" i="18"/>
  <c r="O81" i="14"/>
  <c r="B81" i="26"/>
  <c r="B84" i="21"/>
  <c r="A45" i="21"/>
  <c r="E45" i="21" s="1"/>
  <c r="F45" i="21" s="1"/>
  <c r="G45" i="21" s="1"/>
  <c r="I45" i="21" s="1"/>
  <c r="J45" i="21" s="1"/>
  <c r="A46" i="21"/>
  <c r="E46" i="21" s="1"/>
  <c r="F46" i="21" s="1"/>
  <c r="G46" i="21" s="1"/>
  <c r="I46" i="21" s="1"/>
  <c r="J46" i="21" s="1"/>
  <c r="A47" i="21"/>
  <c r="E47" i="21" s="1"/>
  <c r="F47" i="21" s="1"/>
  <c r="G47" i="21" s="1"/>
  <c r="I47" i="21" s="1"/>
  <c r="J47" i="21" s="1"/>
  <c r="A48" i="21"/>
  <c r="E48" i="21" s="1"/>
  <c r="F48" i="21" s="1"/>
  <c r="G48" i="21" s="1"/>
  <c r="I48" i="21" s="1"/>
  <c r="J48" i="21" s="1"/>
  <c r="A49" i="21"/>
  <c r="E49" i="21" s="1"/>
  <c r="F49" i="21" s="1"/>
  <c r="G49" i="21" s="1"/>
  <c r="I49" i="21" s="1"/>
  <c r="J49" i="21" s="1"/>
  <c r="A50" i="21"/>
  <c r="E50" i="21" s="1"/>
  <c r="F50" i="21" s="1"/>
  <c r="G50" i="21" s="1"/>
  <c r="I50" i="21" s="1"/>
  <c r="J50" i="21" s="1"/>
  <c r="A51" i="21"/>
  <c r="E51" i="21" s="1"/>
  <c r="F51" i="21" s="1"/>
  <c r="G51" i="21" s="1"/>
  <c r="I51" i="21" s="1"/>
  <c r="J51" i="21" s="1"/>
  <c r="A52" i="21"/>
  <c r="E52" i="21" s="1"/>
  <c r="F52" i="21" s="1"/>
  <c r="G52" i="21" s="1"/>
  <c r="I52" i="21" s="1"/>
  <c r="J52" i="21" s="1"/>
  <c r="A53" i="21"/>
  <c r="E53" i="21" s="1"/>
  <c r="F53" i="21" s="1"/>
  <c r="G53" i="21" s="1"/>
  <c r="I53" i="21" s="1"/>
  <c r="J53" i="21" s="1"/>
  <c r="A54" i="21"/>
  <c r="E54" i="21" s="1"/>
  <c r="F54" i="21" s="1"/>
  <c r="G54" i="21" s="1"/>
  <c r="I54" i="21" s="1"/>
  <c r="J54" i="21" s="1"/>
  <c r="A55" i="21"/>
  <c r="E55" i="21" s="1"/>
  <c r="F55" i="21" s="1"/>
  <c r="G55" i="21" s="1"/>
  <c r="I55" i="21" s="1"/>
  <c r="J55" i="21" s="1"/>
  <c r="A56" i="21"/>
  <c r="E56" i="21" s="1"/>
  <c r="F56" i="21" s="1"/>
  <c r="G56" i="21" s="1"/>
  <c r="I56" i="21" s="1"/>
  <c r="J56" i="21" s="1"/>
  <c r="A57" i="21"/>
  <c r="E57" i="21" s="1"/>
  <c r="F57" i="21" s="1"/>
  <c r="G57" i="21" s="1"/>
  <c r="I57" i="21" s="1"/>
  <c r="J57" i="21" s="1"/>
  <c r="A58" i="21"/>
  <c r="E58" i="21" s="1"/>
  <c r="F58" i="21" s="1"/>
  <c r="G58" i="21" s="1"/>
  <c r="I58" i="21" s="1"/>
  <c r="J58" i="21" s="1"/>
  <c r="A59" i="21"/>
  <c r="E59" i="21" s="1"/>
  <c r="F59" i="21" s="1"/>
  <c r="G59" i="21" s="1"/>
  <c r="I59" i="21" s="1"/>
  <c r="J59" i="21" s="1"/>
  <c r="A60" i="21"/>
  <c r="E60" i="21" s="1"/>
  <c r="F60" i="21" s="1"/>
  <c r="G60" i="21" s="1"/>
  <c r="I60" i="21" s="1"/>
  <c r="J60" i="21" s="1"/>
  <c r="A61" i="21"/>
  <c r="E61" i="21" s="1"/>
  <c r="F61" i="21" s="1"/>
  <c r="G61" i="21" s="1"/>
  <c r="I61" i="21" s="1"/>
  <c r="J61" i="21" s="1"/>
  <c r="A62" i="21"/>
  <c r="E62" i="21" s="1"/>
  <c r="F62" i="21" s="1"/>
  <c r="G62" i="21" s="1"/>
  <c r="I62" i="21" s="1"/>
  <c r="J62" i="21" s="1"/>
  <c r="A63" i="21"/>
  <c r="E63" i="21" s="1"/>
  <c r="F63" i="21" s="1"/>
  <c r="G63" i="21" s="1"/>
  <c r="I63" i="21" s="1"/>
  <c r="J63" i="21" s="1"/>
  <c r="A64" i="21"/>
  <c r="E64" i="21" s="1"/>
  <c r="F64" i="21" s="1"/>
  <c r="G64" i="21" s="1"/>
  <c r="I64" i="21" s="1"/>
  <c r="J64" i="21" s="1"/>
  <c r="A65" i="21"/>
  <c r="E65" i="21" s="1"/>
  <c r="F65" i="21" s="1"/>
  <c r="G65" i="21" s="1"/>
  <c r="I65" i="21" s="1"/>
  <c r="J65" i="21" s="1"/>
  <c r="A66" i="21"/>
  <c r="E66" i="21" s="1"/>
  <c r="F66" i="21" s="1"/>
  <c r="G66" i="21" s="1"/>
  <c r="I66" i="21" s="1"/>
  <c r="J66" i="21" s="1"/>
  <c r="A67" i="21"/>
  <c r="E67" i="21" s="1"/>
  <c r="F67" i="21" s="1"/>
  <c r="G67" i="21" s="1"/>
  <c r="I67" i="21" s="1"/>
  <c r="J67" i="21" s="1"/>
  <c r="A68" i="21"/>
  <c r="E68" i="21" s="1"/>
  <c r="F68" i="21" s="1"/>
  <c r="G68" i="21" s="1"/>
  <c r="I68" i="21" s="1"/>
  <c r="J68" i="21" s="1"/>
  <c r="A69" i="21"/>
  <c r="E69" i="21" s="1"/>
  <c r="F69" i="21" s="1"/>
  <c r="G69" i="21" s="1"/>
  <c r="I69" i="21" s="1"/>
  <c r="J69" i="21" s="1"/>
  <c r="A70" i="21"/>
  <c r="E70" i="21" s="1"/>
  <c r="F70" i="21" s="1"/>
  <c r="G70" i="21" s="1"/>
  <c r="I70" i="21" s="1"/>
  <c r="J70" i="21" s="1"/>
  <c r="A71" i="21"/>
  <c r="E71" i="21" s="1"/>
  <c r="F71" i="21" s="1"/>
  <c r="G71" i="21" s="1"/>
  <c r="I71" i="21" s="1"/>
  <c r="J71" i="21" s="1"/>
  <c r="A72" i="21"/>
  <c r="E72" i="21" s="1"/>
  <c r="F72" i="21" s="1"/>
  <c r="G72" i="21" s="1"/>
  <c r="I72" i="21" s="1"/>
  <c r="J72" i="21" s="1"/>
  <c r="A73" i="21"/>
  <c r="E73" i="21" s="1"/>
  <c r="F73" i="21" s="1"/>
  <c r="G73" i="21" s="1"/>
  <c r="I73" i="21" s="1"/>
  <c r="J73" i="21" s="1"/>
  <c r="A74" i="21"/>
  <c r="E74" i="21" s="1"/>
  <c r="F74" i="21" s="1"/>
  <c r="G74" i="21" s="1"/>
  <c r="I74" i="21" s="1"/>
  <c r="J74" i="21" s="1"/>
  <c r="A75" i="21"/>
  <c r="E75" i="21" s="1"/>
  <c r="F75" i="21" s="1"/>
  <c r="G75" i="21" s="1"/>
  <c r="I75" i="21" s="1"/>
  <c r="J75" i="21" s="1"/>
  <c r="A76" i="21"/>
  <c r="E76" i="21" s="1"/>
  <c r="F76" i="21" s="1"/>
  <c r="G76" i="21" s="1"/>
  <c r="I76" i="21" s="1"/>
  <c r="J76" i="21" s="1"/>
  <c r="A77" i="21"/>
  <c r="E77" i="21" s="1"/>
  <c r="F77" i="21" s="1"/>
  <c r="G77" i="21" s="1"/>
  <c r="I77" i="21" s="1"/>
  <c r="J77" i="21" s="1"/>
  <c r="A78" i="21"/>
  <c r="E78" i="21" s="1"/>
  <c r="F78" i="21" s="1"/>
  <c r="G78" i="21" s="1"/>
  <c r="I78" i="21" s="1"/>
  <c r="J78" i="21" s="1"/>
  <c r="A79" i="21"/>
  <c r="E79" i="21" s="1"/>
  <c r="F79" i="21" s="1"/>
  <c r="G79" i="21" s="1"/>
  <c r="I79" i="21" s="1"/>
  <c r="J79" i="21" s="1"/>
  <c r="A80" i="21"/>
  <c r="E80" i="21" s="1"/>
  <c r="F80" i="21" s="1"/>
  <c r="G80" i="21" s="1"/>
  <c r="I80" i="21" s="1"/>
  <c r="J80" i="21" s="1"/>
  <c r="A81" i="21"/>
  <c r="E81" i="21" s="1"/>
  <c r="F81" i="21" s="1"/>
  <c r="G81" i="21" s="1"/>
  <c r="I81" i="21" s="1"/>
  <c r="J81" i="21" s="1"/>
  <c r="O84" i="20"/>
  <c r="N45" i="20"/>
  <c r="R45" i="20" s="1"/>
  <c r="S45" i="20" s="1"/>
  <c r="T45" i="20" s="1"/>
  <c r="V45" i="20" s="1"/>
  <c r="W45" i="20" s="1"/>
  <c r="N46" i="20"/>
  <c r="R46" i="20" s="1"/>
  <c r="S46" i="20" s="1"/>
  <c r="T46" i="20" s="1"/>
  <c r="V46" i="20" s="1"/>
  <c r="W46" i="20" s="1"/>
  <c r="N47" i="20"/>
  <c r="R47" i="20" s="1"/>
  <c r="S47" i="20" s="1"/>
  <c r="T47" i="20" s="1"/>
  <c r="V47" i="20" s="1"/>
  <c r="W47" i="20" s="1"/>
  <c r="N48" i="20"/>
  <c r="R48" i="20" s="1"/>
  <c r="S48" i="20" s="1"/>
  <c r="T48" i="20" s="1"/>
  <c r="V48" i="20" s="1"/>
  <c r="W48" i="20" s="1"/>
  <c r="N49" i="20"/>
  <c r="R49" i="20" s="1"/>
  <c r="S49" i="20" s="1"/>
  <c r="T49" i="20" s="1"/>
  <c r="V49" i="20" s="1"/>
  <c r="W49" i="20" s="1"/>
  <c r="N50" i="20"/>
  <c r="R50" i="20" s="1"/>
  <c r="S50" i="20" s="1"/>
  <c r="T50" i="20" s="1"/>
  <c r="V50" i="20" s="1"/>
  <c r="W50" i="20" s="1"/>
  <c r="N51" i="20"/>
  <c r="R51" i="20" s="1"/>
  <c r="S51" i="20" s="1"/>
  <c r="T51" i="20" s="1"/>
  <c r="V51" i="20" s="1"/>
  <c r="W51" i="20" s="1"/>
  <c r="N52" i="20"/>
  <c r="R52" i="20" s="1"/>
  <c r="S52" i="20" s="1"/>
  <c r="T52" i="20" s="1"/>
  <c r="V52" i="20" s="1"/>
  <c r="W52" i="20" s="1"/>
  <c r="N53" i="20"/>
  <c r="R53" i="20" s="1"/>
  <c r="S53" i="20" s="1"/>
  <c r="T53" i="20" s="1"/>
  <c r="V53" i="20" s="1"/>
  <c r="W53" i="20" s="1"/>
  <c r="N54" i="20"/>
  <c r="R54" i="20" s="1"/>
  <c r="S54" i="20" s="1"/>
  <c r="T54" i="20" s="1"/>
  <c r="V54" i="20" s="1"/>
  <c r="W54" i="20" s="1"/>
  <c r="N55" i="20"/>
  <c r="R55" i="20" s="1"/>
  <c r="S55" i="20" s="1"/>
  <c r="T55" i="20" s="1"/>
  <c r="V55" i="20" s="1"/>
  <c r="W55" i="20" s="1"/>
  <c r="N56" i="20"/>
  <c r="R56" i="20" s="1"/>
  <c r="S56" i="20" s="1"/>
  <c r="T56" i="20" s="1"/>
  <c r="V56" i="20" s="1"/>
  <c r="W56" i="20" s="1"/>
  <c r="N57" i="20"/>
  <c r="R57" i="20" s="1"/>
  <c r="S57" i="20" s="1"/>
  <c r="T57" i="20" s="1"/>
  <c r="V57" i="20" s="1"/>
  <c r="W57" i="20" s="1"/>
  <c r="N58" i="20"/>
  <c r="R58" i="20" s="1"/>
  <c r="S58" i="20" s="1"/>
  <c r="T58" i="20" s="1"/>
  <c r="V58" i="20" s="1"/>
  <c r="W58" i="20" s="1"/>
  <c r="N59" i="20"/>
  <c r="R59" i="20" s="1"/>
  <c r="S59" i="20" s="1"/>
  <c r="T59" i="20" s="1"/>
  <c r="V59" i="20" s="1"/>
  <c r="W59" i="20" s="1"/>
  <c r="N60" i="20"/>
  <c r="R60" i="20" s="1"/>
  <c r="S60" i="20" s="1"/>
  <c r="T60" i="20" s="1"/>
  <c r="V60" i="20" s="1"/>
  <c r="W60" i="20" s="1"/>
  <c r="N61" i="20"/>
  <c r="R61" i="20" s="1"/>
  <c r="S61" i="20" s="1"/>
  <c r="T61" i="20" s="1"/>
  <c r="V61" i="20" s="1"/>
  <c r="W61" i="20" s="1"/>
  <c r="N62" i="20"/>
  <c r="R62" i="20" s="1"/>
  <c r="S62" i="20" s="1"/>
  <c r="T62" i="20" s="1"/>
  <c r="V62" i="20" s="1"/>
  <c r="W62" i="20" s="1"/>
  <c r="N63" i="20"/>
  <c r="R63" i="20" s="1"/>
  <c r="S63" i="20" s="1"/>
  <c r="T63" i="20" s="1"/>
  <c r="V63" i="20" s="1"/>
  <c r="W63" i="20" s="1"/>
  <c r="N64" i="20"/>
  <c r="R64" i="20" s="1"/>
  <c r="S64" i="20" s="1"/>
  <c r="T64" i="20" s="1"/>
  <c r="V64" i="20" s="1"/>
  <c r="W64" i="20" s="1"/>
  <c r="N65" i="20"/>
  <c r="R65" i="20" s="1"/>
  <c r="S65" i="20" s="1"/>
  <c r="T65" i="20" s="1"/>
  <c r="V65" i="20" s="1"/>
  <c r="W65" i="20" s="1"/>
  <c r="N66" i="20"/>
  <c r="R66" i="20" s="1"/>
  <c r="S66" i="20" s="1"/>
  <c r="T66" i="20" s="1"/>
  <c r="V66" i="20" s="1"/>
  <c r="W66" i="20" s="1"/>
  <c r="N67" i="20"/>
  <c r="R67" i="20" s="1"/>
  <c r="S67" i="20" s="1"/>
  <c r="T67" i="20" s="1"/>
  <c r="V67" i="20" s="1"/>
  <c r="W67" i="20" s="1"/>
  <c r="N68" i="20"/>
  <c r="R68" i="20" s="1"/>
  <c r="S68" i="20" s="1"/>
  <c r="T68" i="20" s="1"/>
  <c r="V68" i="20" s="1"/>
  <c r="W68" i="20" s="1"/>
  <c r="N69" i="20"/>
  <c r="R69" i="20" s="1"/>
  <c r="S69" i="20" s="1"/>
  <c r="T69" i="20" s="1"/>
  <c r="V69" i="20" s="1"/>
  <c r="W69" i="20" s="1"/>
  <c r="N70" i="20"/>
  <c r="R70" i="20" s="1"/>
  <c r="S70" i="20" s="1"/>
  <c r="T70" i="20" s="1"/>
  <c r="V70" i="20" s="1"/>
  <c r="W70" i="20" s="1"/>
  <c r="N71" i="20"/>
  <c r="R71" i="20" s="1"/>
  <c r="S71" i="20" s="1"/>
  <c r="T71" i="20" s="1"/>
  <c r="V71" i="20" s="1"/>
  <c r="W71" i="20" s="1"/>
  <c r="N72" i="20"/>
  <c r="R72" i="20" s="1"/>
  <c r="S72" i="20" s="1"/>
  <c r="T72" i="20" s="1"/>
  <c r="V72" i="20" s="1"/>
  <c r="W72" i="20" s="1"/>
  <c r="N73" i="20"/>
  <c r="R73" i="20" s="1"/>
  <c r="S73" i="20" s="1"/>
  <c r="T73" i="20" s="1"/>
  <c r="V73" i="20" s="1"/>
  <c r="W73" i="20" s="1"/>
  <c r="N74" i="20"/>
  <c r="R74" i="20" s="1"/>
  <c r="S74" i="20" s="1"/>
  <c r="T74" i="20" s="1"/>
  <c r="V74" i="20" s="1"/>
  <c r="W74" i="20" s="1"/>
  <c r="N75" i="20"/>
  <c r="R75" i="20" s="1"/>
  <c r="S75" i="20" s="1"/>
  <c r="T75" i="20" s="1"/>
  <c r="V75" i="20" s="1"/>
  <c r="W75" i="20" s="1"/>
  <c r="N76" i="20"/>
  <c r="R76" i="20" s="1"/>
  <c r="S76" i="20" s="1"/>
  <c r="T76" i="20" s="1"/>
  <c r="V76" i="20" s="1"/>
  <c r="W76" i="20" s="1"/>
  <c r="N77" i="20"/>
  <c r="R77" i="20" s="1"/>
  <c r="S77" i="20" s="1"/>
  <c r="T77" i="20" s="1"/>
  <c r="V77" i="20" s="1"/>
  <c r="W77" i="20" s="1"/>
  <c r="N78" i="20"/>
  <c r="R78" i="20" s="1"/>
  <c r="S78" i="20" s="1"/>
  <c r="T78" i="20" s="1"/>
  <c r="V78" i="20" s="1"/>
  <c r="W78" i="20" s="1"/>
  <c r="N79" i="20"/>
  <c r="R79" i="20" s="1"/>
  <c r="S79" i="20" s="1"/>
  <c r="T79" i="20" s="1"/>
  <c r="V79" i="20" s="1"/>
  <c r="W79" i="20" s="1"/>
  <c r="N80" i="20"/>
  <c r="R80" i="20" s="1"/>
  <c r="S80" i="20" s="1"/>
  <c r="T80" i="20" s="1"/>
  <c r="V80" i="20" s="1"/>
  <c r="W80" i="20" s="1"/>
  <c r="N81" i="20"/>
  <c r="R81" i="20" s="1"/>
  <c r="S81" i="20" s="1"/>
  <c r="T81" i="20" s="1"/>
  <c r="V81" i="20" s="1"/>
  <c r="W81" i="20" s="1"/>
  <c r="B82" i="24"/>
  <c r="B85" i="5"/>
  <c r="B83" i="27"/>
  <c r="B83" i="20"/>
  <c r="A82" i="20" s="1"/>
  <c r="E82" i="20" s="1"/>
  <c r="F82" i="20" s="1"/>
  <c r="G82" i="20" s="1"/>
  <c r="I82" i="20" s="1"/>
  <c r="J82" i="20" s="1"/>
  <c r="O82" i="27"/>
  <c r="N82" i="20"/>
  <c r="R82" i="20" s="1"/>
  <c r="S82" i="20" s="1"/>
  <c r="T82" i="20" s="1"/>
  <c r="V82" i="20" s="1"/>
  <c r="W82" i="20" s="1"/>
  <c r="B81" i="12"/>
  <c r="O83" i="22"/>
  <c r="N82" i="22"/>
  <c r="R82" i="22" s="1"/>
  <c r="S82" i="22" s="1"/>
  <c r="T82" i="22" s="1"/>
  <c r="V82" i="22" s="1"/>
  <c r="W82" i="22" s="1"/>
  <c r="B81" i="8"/>
  <c r="B83" i="6"/>
  <c r="A82" i="6" s="1"/>
  <c r="E82" i="6" s="1"/>
  <c r="F82" i="6" s="1"/>
  <c r="G82" i="6" s="1"/>
  <c r="I82" i="6" s="1"/>
  <c r="J82" i="6" s="1"/>
  <c r="A82" i="21"/>
  <c r="E82" i="21" s="1"/>
  <c r="F82" i="21" s="1"/>
  <c r="G82" i="21" s="1"/>
  <c r="I82" i="21" s="1"/>
  <c r="J82" i="21" s="1"/>
  <c r="O84" i="12"/>
  <c r="N45" i="12"/>
  <c r="R45" i="12" s="1"/>
  <c r="S45" i="12" s="1"/>
  <c r="T45" i="12" s="1"/>
  <c r="V45" i="12" s="1"/>
  <c r="W45" i="12" s="1"/>
  <c r="N46" i="12"/>
  <c r="R46" i="12" s="1"/>
  <c r="S46" i="12" s="1"/>
  <c r="T46" i="12" s="1"/>
  <c r="V46" i="12" s="1"/>
  <c r="W46" i="12" s="1"/>
  <c r="N47" i="12"/>
  <c r="R47" i="12" s="1"/>
  <c r="S47" i="12" s="1"/>
  <c r="T47" i="12" s="1"/>
  <c r="V47" i="12" s="1"/>
  <c r="W47" i="12" s="1"/>
  <c r="N48" i="12"/>
  <c r="R48" i="12" s="1"/>
  <c r="S48" i="12" s="1"/>
  <c r="T48" i="12" s="1"/>
  <c r="V48" i="12" s="1"/>
  <c r="W48" i="12" s="1"/>
  <c r="N49" i="12"/>
  <c r="R49" i="12" s="1"/>
  <c r="S49" i="12" s="1"/>
  <c r="T49" i="12" s="1"/>
  <c r="V49" i="12" s="1"/>
  <c r="W49" i="12" s="1"/>
  <c r="N50" i="12"/>
  <c r="R50" i="12" s="1"/>
  <c r="S50" i="12" s="1"/>
  <c r="T50" i="12" s="1"/>
  <c r="V50" i="12" s="1"/>
  <c r="W50" i="12" s="1"/>
  <c r="N51" i="12"/>
  <c r="R51" i="12" s="1"/>
  <c r="S51" i="12" s="1"/>
  <c r="T51" i="12" s="1"/>
  <c r="V51" i="12" s="1"/>
  <c r="W51" i="12" s="1"/>
  <c r="N52" i="12"/>
  <c r="R52" i="12" s="1"/>
  <c r="S52" i="12" s="1"/>
  <c r="T52" i="12" s="1"/>
  <c r="V52" i="12" s="1"/>
  <c r="W52" i="12" s="1"/>
  <c r="N53" i="12"/>
  <c r="R53" i="12" s="1"/>
  <c r="S53" i="12" s="1"/>
  <c r="T53" i="12" s="1"/>
  <c r="V53" i="12" s="1"/>
  <c r="W53" i="12" s="1"/>
  <c r="N54" i="12"/>
  <c r="R54" i="12" s="1"/>
  <c r="S54" i="12" s="1"/>
  <c r="T54" i="12" s="1"/>
  <c r="V54" i="12" s="1"/>
  <c r="W54" i="12" s="1"/>
  <c r="N55" i="12"/>
  <c r="R55" i="12" s="1"/>
  <c r="S55" i="12" s="1"/>
  <c r="T55" i="12" s="1"/>
  <c r="V55" i="12" s="1"/>
  <c r="W55" i="12" s="1"/>
  <c r="N56" i="12"/>
  <c r="R56" i="12" s="1"/>
  <c r="S56" i="12" s="1"/>
  <c r="T56" i="12" s="1"/>
  <c r="V56" i="12" s="1"/>
  <c r="W56" i="12" s="1"/>
  <c r="N57" i="12"/>
  <c r="R57" i="12" s="1"/>
  <c r="S57" i="12" s="1"/>
  <c r="T57" i="12" s="1"/>
  <c r="V57" i="12" s="1"/>
  <c r="W57" i="12" s="1"/>
  <c r="N58" i="12"/>
  <c r="R58" i="12" s="1"/>
  <c r="S58" i="12" s="1"/>
  <c r="T58" i="12" s="1"/>
  <c r="V58" i="12" s="1"/>
  <c r="W58" i="12" s="1"/>
  <c r="N59" i="12"/>
  <c r="R59" i="12" s="1"/>
  <c r="S59" i="12" s="1"/>
  <c r="T59" i="12" s="1"/>
  <c r="V59" i="12" s="1"/>
  <c r="W59" i="12" s="1"/>
  <c r="N60" i="12"/>
  <c r="R60" i="12" s="1"/>
  <c r="S60" i="12" s="1"/>
  <c r="T60" i="12" s="1"/>
  <c r="V60" i="12" s="1"/>
  <c r="W60" i="12" s="1"/>
  <c r="N61" i="12"/>
  <c r="R61" i="12" s="1"/>
  <c r="S61" i="12" s="1"/>
  <c r="T61" i="12" s="1"/>
  <c r="V61" i="12" s="1"/>
  <c r="W61" i="12" s="1"/>
  <c r="N62" i="12"/>
  <c r="R62" i="12" s="1"/>
  <c r="S62" i="12" s="1"/>
  <c r="T62" i="12" s="1"/>
  <c r="V62" i="12" s="1"/>
  <c r="W62" i="12" s="1"/>
  <c r="N63" i="12"/>
  <c r="R63" i="12" s="1"/>
  <c r="S63" i="12" s="1"/>
  <c r="T63" i="12" s="1"/>
  <c r="V63" i="12" s="1"/>
  <c r="W63" i="12" s="1"/>
  <c r="N64" i="12"/>
  <c r="R64" i="12" s="1"/>
  <c r="S64" i="12" s="1"/>
  <c r="T64" i="12" s="1"/>
  <c r="V64" i="12" s="1"/>
  <c r="W64" i="12" s="1"/>
  <c r="N65" i="12"/>
  <c r="R65" i="12" s="1"/>
  <c r="S65" i="12" s="1"/>
  <c r="T65" i="12" s="1"/>
  <c r="V65" i="12" s="1"/>
  <c r="W65" i="12" s="1"/>
  <c r="N66" i="12"/>
  <c r="R66" i="12" s="1"/>
  <c r="S66" i="12" s="1"/>
  <c r="T66" i="12" s="1"/>
  <c r="V66" i="12" s="1"/>
  <c r="W66" i="12" s="1"/>
  <c r="N67" i="12"/>
  <c r="R67" i="12" s="1"/>
  <c r="S67" i="12" s="1"/>
  <c r="T67" i="12" s="1"/>
  <c r="V67" i="12" s="1"/>
  <c r="W67" i="12" s="1"/>
  <c r="N68" i="12"/>
  <c r="R68" i="12" s="1"/>
  <c r="S68" i="12" s="1"/>
  <c r="T68" i="12" s="1"/>
  <c r="V68" i="12" s="1"/>
  <c r="W68" i="12" s="1"/>
  <c r="N69" i="12"/>
  <c r="R69" i="12" s="1"/>
  <c r="S69" i="12" s="1"/>
  <c r="T69" i="12" s="1"/>
  <c r="V69" i="12" s="1"/>
  <c r="W69" i="12" s="1"/>
  <c r="N70" i="12"/>
  <c r="R70" i="12" s="1"/>
  <c r="S70" i="12" s="1"/>
  <c r="T70" i="12" s="1"/>
  <c r="V70" i="12" s="1"/>
  <c r="W70" i="12" s="1"/>
  <c r="N71" i="12"/>
  <c r="R71" i="12" s="1"/>
  <c r="S71" i="12" s="1"/>
  <c r="T71" i="12" s="1"/>
  <c r="V71" i="12" s="1"/>
  <c r="W71" i="12" s="1"/>
  <c r="N72" i="12"/>
  <c r="R72" i="12" s="1"/>
  <c r="S72" i="12" s="1"/>
  <c r="T72" i="12" s="1"/>
  <c r="V72" i="12" s="1"/>
  <c r="W72" i="12" s="1"/>
  <c r="N73" i="12"/>
  <c r="R73" i="12" s="1"/>
  <c r="S73" i="12" s="1"/>
  <c r="T73" i="12" s="1"/>
  <c r="V73" i="12" s="1"/>
  <c r="W73" i="12" s="1"/>
  <c r="N74" i="12"/>
  <c r="R74" i="12" s="1"/>
  <c r="S74" i="12" s="1"/>
  <c r="T74" i="12" s="1"/>
  <c r="V74" i="12" s="1"/>
  <c r="W74" i="12" s="1"/>
  <c r="N75" i="12"/>
  <c r="R75" i="12" s="1"/>
  <c r="S75" i="12" s="1"/>
  <c r="T75" i="12" s="1"/>
  <c r="V75" i="12" s="1"/>
  <c r="W75" i="12" s="1"/>
  <c r="N76" i="12"/>
  <c r="R76" i="12" s="1"/>
  <c r="S76" i="12" s="1"/>
  <c r="T76" i="12" s="1"/>
  <c r="V76" i="12" s="1"/>
  <c r="W76" i="12" s="1"/>
  <c r="N77" i="12"/>
  <c r="R77" i="12" s="1"/>
  <c r="S77" i="12" s="1"/>
  <c r="T77" i="12" s="1"/>
  <c r="V77" i="12" s="1"/>
  <c r="W77" i="12" s="1"/>
  <c r="N78" i="12"/>
  <c r="R78" i="12" s="1"/>
  <c r="S78" i="12" s="1"/>
  <c r="T78" i="12" s="1"/>
  <c r="V78" i="12" s="1"/>
  <c r="W78" i="12" s="1"/>
  <c r="N79" i="12"/>
  <c r="R79" i="12" s="1"/>
  <c r="S79" i="12" s="1"/>
  <c r="T79" i="12" s="1"/>
  <c r="V79" i="12" s="1"/>
  <c r="W79" i="12" s="1"/>
  <c r="N80" i="12"/>
  <c r="R80" i="12" s="1"/>
  <c r="S80" i="12" s="1"/>
  <c r="T80" i="12" s="1"/>
  <c r="V80" i="12" s="1"/>
  <c r="W80" i="12" s="1"/>
  <c r="N81" i="12"/>
  <c r="R81" i="12" s="1"/>
  <c r="S81" i="12" s="1"/>
  <c r="T81" i="12" s="1"/>
  <c r="V81" i="12" s="1"/>
  <c r="W81" i="12" s="1"/>
  <c r="O81" i="24"/>
  <c r="A82" i="22"/>
  <c r="E82" i="22" s="1"/>
  <c r="F82" i="22" s="1"/>
  <c r="G82" i="22" s="1"/>
  <c r="I82" i="22" s="1"/>
  <c r="J82" i="22" s="1"/>
  <c r="B83" i="22"/>
  <c r="B84" i="4"/>
  <c r="A45" i="4"/>
  <c r="E45" i="4" s="1"/>
  <c r="F45" i="4" s="1"/>
  <c r="G45" i="4" s="1"/>
  <c r="I45" i="4" s="1"/>
  <c r="J45" i="4" s="1"/>
  <c r="A46" i="4"/>
  <c r="E46" i="4" s="1"/>
  <c r="F46" i="4" s="1"/>
  <c r="G46" i="4" s="1"/>
  <c r="I46" i="4" s="1"/>
  <c r="J46" i="4" s="1"/>
  <c r="A47" i="4"/>
  <c r="E47" i="4" s="1"/>
  <c r="F47" i="4" s="1"/>
  <c r="G47" i="4" s="1"/>
  <c r="I47" i="4" s="1"/>
  <c r="J47" i="4" s="1"/>
  <c r="A48" i="4"/>
  <c r="E48" i="4" s="1"/>
  <c r="F48" i="4" s="1"/>
  <c r="G48" i="4" s="1"/>
  <c r="I48" i="4" s="1"/>
  <c r="J48" i="4" s="1"/>
  <c r="A49" i="4"/>
  <c r="E49" i="4" s="1"/>
  <c r="F49" i="4" s="1"/>
  <c r="G49" i="4" s="1"/>
  <c r="I49" i="4" s="1"/>
  <c r="J49" i="4" s="1"/>
  <c r="A50" i="4"/>
  <c r="E50" i="4" s="1"/>
  <c r="F50" i="4" s="1"/>
  <c r="G50" i="4" s="1"/>
  <c r="I50" i="4" s="1"/>
  <c r="J50" i="4" s="1"/>
  <c r="A51" i="4"/>
  <c r="E51" i="4" s="1"/>
  <c r="F51" i="4" s="1"/>
  <c r="G51" i="4" s="1"/>
  <c r="I51" i="4" s="1"/>
  <c r="J51" i="4" s="1"/>
  <c r="A52" i="4"/>
  <c r="E52" i="4" s="1"/>
  <c r="F52" i="4" s="1"/>
  <c r="G52" i="4" s="1"/>
  <c r="I52" i="4" s="1"/>
  <c r="J52" i="4" s="1"/>
  <c r="A53" i="4"/>
  <c r="E53" i="4" s="1"/>
  <c r="F53" i="4" s="1"/>
  <c r="G53" i="4" s="1"/>
  <c r="I53" i="4" s="1"/>
  <c r="J53" i="4" s="1"/>
  <c r="A54" i="4"/>
  <c r="E54" i="4" s="1"/>
  <c r="F54" i="4" s="1"/>
  <c r="G54" i="4" s="1"/>
  <c r="I54" i="4" s="1"/>
  <c r="J54" i="4" s="1"/>
  <c r="A55" i="4"/>
  <c r="E55" i="4" s="1"/>
  <c r="F55" i="4" s="1"/>
  <c r="G55" i="4" s="1"/>
  <c r="I55" i="4" s="1"/>
  <c r="J55" i="4" s="1"/>
  <c r="A56" i="4"/>
  <c r="E56" i="4" s="1"/>
  <c r="F56" i="4" s="1"/>
  <c r="G56" i="4" s="1"/>
  <c r="I56" i="4" s="1"/>
  <c r="J56" i="4" s="1"/>
  <c r="A57" i="4"/>
  <c r="E57" i="4" s="1"/>
  <c r="F57" i="4" s="1"/>
  <c r="G57" i="4" s="1"/>
  <c r="I57" i="4" s="1"/>
  <c r="J57" i="4" s="1"/>
  <c r="A58" i="4"/>
  <c r="E58" i="4" s="1"/>
  <c r="F58" i="4" s="1"/>
  <c r="G58" i="4" s="1"/>
  <c r="I58" i="4" s="1"/>
  <c r="J58" i="4" s="1"/>
  <c r="A59" i="4"/>
  <c r="E59" i="4" s="1"/>
  <c r="F59" i="4" s="1"/>
  <c r="G59" i="4" s="1"/>
  <c r="I59" i="4" s="1"/>
  <c r="J59" i="4" s="1"/>
  <c r="A60" i="4"/>
  <c r="E60" i="4" s="1"/>
  <c r="F60" i="4" s="1"/>
  <c r="G60" i="4" s="1"/>
  <c r="I60" i="4" s="1"/>
  <c r="J60" i="4" s="1"/>
  <c r="A61" i="4"/>
  <c r="E61" i="4" s="1"/>
  <c r="F61" i="4" s="1"/>
  <c r="G61" i="4" s="1"/>
  <c r="I61" i="4" s="1"/>
  <c r="J61" i="4" s="1"/>
  <c r="A62" i="4"/>
  <c r="E62" i="4" s="1"/>
  <c r="F62" i="4" s="1"/>
  <c r="G62" i="4" s="1"/>
  <c r="I62" i="4" s="1"/>
  <c r="J62" i="4" s="1"/>
  <c r="A63" i="4"/>
  <c r="E63" i="4" s="1"/>
  <c r="F63" i="4" s="1"/>
  <c r="G63" i="4" s="1"/>
  <c r="I63" i="4" s="1"/>
  <c r="J63" i="4" s="1"/>
  <c r="A64" i="4"/>
  <c r="E64" i="4" s="1"/>
  <c r="F64" i="4" s="1"/>
  <c r="G64" i="4" s="1"/>
  <c r="I64" i="4" s="1"/>
  <c r="J64" i="4" s="1"/>
  <c r="A65" i="4"/>
  <c r="E65" i="4" s="1"/>
  <c r="F65" i="4" s="1"/>
  <c r="G65" i="4" s="1"/>
  <c r="I65" i="4" s="1"/>
  <c r="J65" i="4" s="1"/>
  <c r="A66" i="4"/>
  <c r="E66" i="4" s="1"/>
  <c r="F66" i="4" s="1"/>
  <c r="G66" i="4" s="1"/>
  <c r="I66" i="4" s="1"/>
  <c r="J66" i="4" s="1"/>
  <c r="A67" i="4"/>
  <c r="E67" i="4" s="1"/>
  <c r="F67" i="4" s="1"/>
  <c r="G67" i="4" s="1"/>
  <c r="I67" i="4" s="1"/>
  <c r="J67" i="4" s="1"/>
  <c r="A68" i="4"/>
  <c r="E68" i="4" s="1"/>
  <c r="F68" i="4" s="1"/>
  <c r="G68" i="4" s="1"/>
  <c r="I68" i="4" s="1"/>
  <c r="J68" i="4" s="1"/>
  <c r="A69" i="4"/>
  <c r="E69" i="4" s="1"/>
  <c r="F69" i="4" s="1"/>
  <c r="G69" i="4" s="1"/>
  <c r="I69" i="4" s="1"/>
  <c r="J69" i="4" s="1"/>
  <c r="A70" i="4"/>
  <c r="E70" i="4" s="1"/>
  <c r="F70" i="4" s="1"/>
  <c r="G70" i="4" s="1"/>
  <c r="I70" i="4" s="1"/>
  <c r="J70" i="4" s="1"/>
  <c r="A71" i="4"/>
  <c r="E71" i="4" s="1"/>
  <c r="F71" i="4" s="1"/>
  <c r="G71" i="4" s="1"/>
  <c r="I71" i="4" s="1"/>
  <c r="J71" i="4" s="1"/>
  <c r="A72" i="4"/>
  <c r="E72" i="4" s="1"/>
  <c r="F72" i="4" s="1"/>
  <c r="G72" i="4" s="1"/>
  <c r="I72" i="4" s="1"/>
  <c r="J72" i="4" s="1"/>
  <c r="A73" i="4"/>
  <c r="E73" i="4" s="1"/>
  <c r="F73" i="4" s="1"/>
  <c r="G73" i="4" s="1"/>
  <c r="I73" i="4" s="1"/>
  <c r="J73" i="4" s="1"/>
  <c r="A74" i="4"/>
  <c r="E74" i="4" s="1"/>
  <c r="F74" i="4" s="1"/>
  <c r="G74" i="4" s="1"/>
  <c r="I74" i="4" s="1"/>
  <c r="J74" i="4" s="1"/>
  <c r="A75" i="4"/>
  <c r="E75" i="4" s="1"/>
  <c r="F75" i="4" s="1"/>
  <c r="G75" i="4" s="1"/>
  <c r="I75" i="4" s="1"/>
  <c r="J75" i="4" s="1"/>
  <c r="A76" i="4"/>
  <c r="E76" i="4" s="1"/>
  <c r="F76" i="4" s="1"/>
  <c r="G76" i="4" s="1"/>
  <c r="I76" i="4" s="1"/>
  <c r="J76" i="4" s="1"/>
  <c r="A77" i="4"/>
  <c r="E77" i="4" s="1"/>
  <c r="F77" i="4" s="1"/>
  <c r="G77" i="4" s="1"/>
  <c r="I77" i="4" s="1"/>
  <c r="J77" i="4" s="1"/>
  <c r="A78" i="4"/>
  <c r="E78" i="4" s="1"/>
  <c r="F78" i="4" s="1"/>
  <c r="G78" i="4" s="1"/>
  <c r="I78" i="4" s="1"/>
  <c r="J78" i="4" s="1"/>
  <c r="A79" i="4"/>
  <c r="E79" i="4" s="1"/>
  <c r="F79" i="4" s="1"/>
  <c r="G79" i="4" s="1"/>
  <c r="I79" i="4" s="1"/>
  <c r="J79" i="4" s="1"/>
  <c r="A80" i="4"/>
  <c r="E80" i="4" s="1"/>
  <c r="F80" i="4" s="1"/>
  <c r="G80" i="4" s="1"/>
  <c r="I80" i="4" s="1"/>
  <c r="J80" i="4" s="1"/>
  <c r="A81" i="4"/>
  <c r="E81" i="4" s="1"/>
  <c r="F81" i="4" s="1"/>
  <c r="G81" i="4" s="1"/>
  <c r="I81" i="4" s="1"/>
  <c r="J81" i="4" s="1"/>
  <c r="B83" i="16"/>
  <c r="A82" i="16" s="1"/>
  <c r="E82" i="16" s="1"/>
  <c r="F82" i="16" s="1"/>
  <c r="G82" i="16" s="1"/>
  <c r="I82" i="16" s="1"/>
  <c r="J82" i="16" s="1"/>
  <c r="O82" i="9"/>
  <c r="B81" i="9"/>
  <c r="B81" i="14"/>
  <c r="N82" i="5"/>
  <c r="R82" i="5" s="1"/>
  <c r="S82" i="5" s="1"/>
  <c r="T82" i="5" s="1"/>
  <c r="V82" i="5" s="1"/>
  <c r="W82" i="5" s="1"/>
  <c r="B85" i="25"/>
  <c r="O83" i="15"/>
  <c r="N82" i="15"/>
  <c r="R82" i="15" s="1"/>
  <c r="S82" i="15" s="1"/>
  <c r="T82" i="15" s="1"/>
  <c r="V82" i="15" s="1"/>
  <c r="W82" i="15" s="1"/>
  <c r="O87" i="8"/>
  <c r="O82" i="25"/>
  <c r="N82" i="26"/>
  <c r="R82" i="26" s="1"/>
  <c r="S82" i="26" s="1"/>
  <c r="T82" i="26" s="1"/>
  <c r="V82" i="26" s="1"/>
  <c r="W82" i="26" s="1"/>
  <c r="O83" i="26"/>
  <c r="O83" i="4"/>
  <c r="N82" i="4"/>
  <c r="R82" i="4" s="1"/>
  <c r="S82" i="4" s="1"/>
  <c r="T82" i="4" s="1"/>
  <c r="V82" i="4" s="1"/>
  <c r="W82" i="4" s="1"/>
  <c r="O83" i="28"/>
  <c r="N82" i="28"/>
  <c r="R82" i="28" s="1"/>
  <c r="S82" i="28" s="1"/>
  <c r="T82" i="28" s="1"/>
  <c r="V82" i="28" s="1"/>
  <c r="W82" i="28" s="1"/>
  <c r="B82" i="15"/>
  <c r="O85" i="5" l="1"/>
  <c r="B85" i="21"/>
  <c r="B82" i="26"/>
  <c r="B87" i="28"/>
  <c r="B82" i="9"/>
  <c r="B84" i="27"/>
  <c r="A45" i="27"/>
  <c r="E45" i="27" s="1"/>
  <c r="F45" i="27" s="1"/>
  <c r="G45" i="27" s="1"/>
  <c r="I45" i="27" s="1"/>
  <c r="J45" i="27" s="1"/>
  <c r="A46" i="27"/>
  <c r="E46" i="27" s="1"/>
  <c r="F46" i="27" s="1"/>
  <c r="G46" i="27" s="1"/>
  <c r="I46" i="27" s="1"/>
  <c r="J46" i="27" s="1"/>
  <c r="A47" i="27"/>
  <c r="E47" i="27" s="1"/>
  <c r="F47" i="27" s="1"/>
  <c r="G47" i="27" s="1"/>
  <c r="I47" i="27" s="1"/>
  <c r="J47" i="27" s="1"/>
  <c r="A48" i="27"/>
  <c r="E48" i="27" s="1"/>
  <c r="F48" i="27" s="1"/>
  <c r="G48" i="27" s="1"/>
  <c r="I48" i="27" s="1"/>
  <c r="J48" i="27" s="1"/>
  <c r="A49" i="27"/>
  <c r="E49" i="27" s="1"/>
  <c r="F49" i="27" s="1"/>
  <c r="G49" i="27" s="1"/>
  <c r="I49" i="27" s="1"/>
  <c r="J49" i="27" s="1"/>
  <c r="A50" i="27"/>
  <c r="E50" i="27" s="1"/>
  <c r="F50" i="27" s="1"/>
  <c r="G50" i="27" s="1"/>
  <c r="I50" i="27" s="1"/>
  <c r="J50" i="27" s="1"/>
  <c r="A51" i="27"/>
  <c r="E51" i="27" s="1"/>
  <c r="F51" i="27" s="1"/>
  <c r="G51" i="27" s="1"/>
  <c r="I51" i="27" s="1"/>
  <c r="J51" i="27" s="1"/>
  <c r="A52" i="27"/>
  <c r="E52" i="27" s="1"/>
  <c r="F52" i="27" s="1"/>
  <c r="G52" i="27" s="1"/>
  <c r="I52" i="27" s="1"/>
  <c r="J52" i="27" s="1"/>
  <c r="A53" i="27"/>
  <c r="E53" i="27" s="1"/>
  <c r="F53" i="27" s="1"/>
  <c r="G53" i="27" s="1"/>
  <c r="I53" i="27" s="1"/>
  <c r="J53" i="27" s="1"/>
  <c r="A54" i="27"/>
  <c r="E54" i="27" s="1"/>
  <c r="F54" i="27" s="1"/>
  <c r="G54" i="27" s="1"/>
  <c r="I54" i="27" s="1"/>
  <c r="J54" i="27" s="1"/>
  <c r="A55" i="27"/>
  <c r="E55" i="27" s="1"/>
  <c r="F55" i="27" s="1"/>
  <c r="G55" i="27" s="1"/>
  <c r="I55" i="27" s="1"/>
  <c r="J55" i="27" s="1"/>
  <c r="A56" i="27"/>
  <c r="E56" i="27" s="1"/>
  <c r="F56" i="27" s="1"/>
  <c r="G56" i="27" s="1"/>
  <c r="I56" i="27" s="1"/>
  <c r="J56" i="27" s="1"/>
  <c r="A57" i="27"/>
  <c r="E57" i="27" s="1"/>
  <c r="F57" i="27" s="1"/>
  <c r="G57" i="27" s="1"/>
  <c r="I57" i="27" s="1"/>
  <c r="J57" i="27" s="1"/>
  <c r="A58" i="27"/>
  <c r="E58" i="27" s="1"/>
  <c r="F58" i="27" s="1"/>
  <c r="G58" i="27" s="1"/>
  <c r="I58" i="27" s="1"/>
  <c r="J58" i="27" s="1"/>
  <c r="A59" i="27"/>
  <c r="E59" i="27" s="1"/>
  <c r="F59" i="27" s="1"/>
  <c r="G59" i="27" s="1"/>
  <c r="I59" i="27" s="1"/>
  <c r="J59" i="27" s="1"/>
  <c r="A60" i="27"/>
  <c r="E60" i="27" s="1"/>
  <c r="F60" i="27" s="1"/>
  <c r="G60" i="27" s="1"/>
  <c r="I60" i="27" s="1"/>
  <c r="J60" i="27" s="1"/>
  <c r="A61" i="27"/>
  <c r="E61" i="27" s="1"/>
  <c r="F61" i="27" s="1"/>
  <c r="G61" i="27" s="1"/>
  <c r="I61" i="27" s="1"/>
  <c r="J61" i="27" s="1"/>
  <c r="A62" i="27"/>
  <c r="E62" i="27" s="1"/>
  <c r="F62" i="27" s="1"/>
  <c r="G62" i="27" s="1"/>
  <c r="I62" i="27" s="1"/>
  <c r="J62" i="27" s="1"/>
  <c r="A63" i="27"/>
  <c r="E63" i="27" s="1"/>
  <c r="F63" i="27" s="1"/>
  <c r="G63" i="27" s="1"/>
  <c r="I63" i="27" s="1"/>
  <c r="J63" i="27" s="1"/>
  <c r="A64" i="27"/>
  <c r="E64" i="27" s="1"/>
  <c r="F64" i="27" s="1"/>
  <c r="G64" i="27" s="1"/>
  <c r="I64" i="27" s="1"/>
  <c r="J64" i="27" s="1"/>
  <c r="A65" i="27"/>
  <c r="E65" i="27" s="1"/>
  <c r="F65" i="27" s="1"/>
  <c r="G65" i="27" s="1"/>
  <c r="I65" i="27" s="1"/>
  <c r="J65" i="27" s="1"/>
  <c r="A66" i="27"/>
  <c r="E66" i="27" s="1"/>
  <c r="F66" i="27" s="1"/>
  <c r="G66" i="27" s="1"/>
  <c r="I66" i="27" s="1"/>
  <c r="J66" i="27" s="1"/>
  <c r="A67" i="27"/>
  <c r="E67" i="27" s="1"/>
  <c r="F67" i="27" s="1"/>
  <c r="G67" i="27" s="1"/>
  <c r="I67" i="27" s="1"/>
  <c r="J67" i="27" s="1"/>
  <c r="A68" i="27"/>
  <c r="E68" i="27" s="1"/>
  <c r="F68" i="27" s="1"/>
  <c r="G68" i="27" s="1"/>
  <c r="I68" i="27" s="1"/>
  <c r="J68" i="27" s="1"/>
  <c r="A69" i="27"/>
  <c r="E69" i="27" s="1"/>
  <c r="F69" i="27" s="1"/>
  <c r="G69" i="27" s="1"/>
  <c r="I69" i="27" s="1"/>
  <c r="J69" i="27" s="1"/>
  <c r="A70" i="27"/>
  <c r="E70" i="27" s="1"/>
  <c r="F70" i="27" s="1"/>
  <c r="G70" i="27" s="1"/>
  <c r="I70" i="27" s="1"/>
  <c r="J70" i="27" s="1"/>
  <c r="A71" i="27"/>
  <c r="E71" i="27" s="1"/>
  <c r="F71" i="27" s="1"/>
  <c r="G71" i="27" s="1"/>
  <c r="I71" i="27" s="1"/>
  <c r="J71" i="27" s="1"/>
  <c r="A72" i="27"/>
  <c r="E72" i="27" s="1"/>
  <c r="F72" i="27" s="1"/>
  <c r="G72" i="27" s="1"/>
  <c r="I72" i="27" s="1"/>
  <c r="J72" i="27" s="1"/>
  <c r="A73" i="27"/>
  <c r="E73" i="27" s="1"/>
  <c r="F73" i="27" s="1"/>
  <c r="G73" i="27" s="1"/>
  <c r="I73" i="27" s="1"/>
  <c r="J73" i="27" s="1"/>
  <c r="A74" i="27"/>
  <c r="E74" i="27" s="1"/>
  <c r="F74" i="27" s="1"/>
  <c r="G74" i="27" s="1"/>
  <c r="I74" i="27" s="1"/>
  <c r="J74" i="27" s="1"/>
  <c r="A75" i="27"/>
  <c r="E75" i="27" s="1"/>
  <c r="F75" i="27" s="1"/>
  <c r="G75" i="27" s="1"/>
  <c r="I75" i="27" s="1"/>
  <c r="J75" i="27" s="1"/>
  <c r="A76" i="27"/>
  <c r="E76" i="27" s="1"/>
  <c r="F76" i="27" s="1"/>
  <c r="G76" i="27" s="1"/>
  <c r="I76" i="27" s="1"/>
  <c r="J76" i="27" s="1"/>
  <c r="A77" i="27"/>
  <c r="E77" i="27" s="1"/>
  <c r="F77" i="27" s="1"/>
  <c r="G77" i="27" s="1"/>
  <c r="I77" i="27" s="1"/>
  <c r="J77" i="27" s="1"/>
  <c r="A78" i="27"/>
  <c r="E78" i="27" s="1"/>
  <c r="F78" i="27" s="1"/>
  <c r="G78" i="27" s="1"/>
  <c r="I78" i="27" s="1"/>
  <c r="J78" i="27" s="1"/>
  <c r="A79" i="27"/>
  <c r="E79" i="27" s="1"/>
  <c r="F79" i="27" s="1"/>
  <c r="G79" i="27" s="1"/>
  <c r="I79" i="27" s="1"/>
  <c r="J79" i="27" s="1"/>
  <c r="A80" i="27"/>
  <c r="E80" i="27" s="1"/>
  <c r="F80" i="27" s="1"/>
  <c r="G80" i="27" s="1"/>
  <c r="I80" i="27" s="1"/>
  <c r="J80" i="27" s="1"/>
  <c r="A81" i="27"/>
  <c r="E81" i="27" s="1"/>
  <c r="F81" i="27" s="1"/>
  <c r="G81" i="27" s="1"/>
  <c r="I81" i="27" s="1"/>
  <c r="J81" i="27" s="1"/>
  <c r="O84" i="26"/>
  <c r="N45" i="26"/>
  <c r="R45" i="26" s="1"/>
  <c r="S45" i="26" s="1"/>
  <c r="T45" i="26" s="1"/>
  <c r="V45" i="26" s="1"/>
  <c r="W45" i="26" s="1"/>
  <c r="N46" i="26"/>
  <c r="R46" i="26" s="1"/>
  <c r="S46" i="26" s="1"/>
  <c r="T46" i="26" s="1"/>
  <c r="V46" i="26" s="1"/>
  <c r="W46" i="26" s="1"/>
  <c r="N47" i="26"/>
  <c r="R47" i="26" s="1"/>
  <c r="S47" i="26" s="1"/>
  <c r="T47" i="26" s="1"/>
  <c r="V47" i="26" s="1"/>
  <c r="W47" i="26" s="1"/>
  <c r="N48" i="26"/>
  <c r="R48" i="26" s="1"/>
  <c r="S48" i="26" s="1"/>
  <c r="T48" i="26" s="1"/>
  <c r="V48" i="26" s="1"/>
  <c r="W48" i="26" s="1"/>
  <c r="N49" i="26"/>
  <c r="R49" i="26" s="1"/>
  <c r="S49" i="26" s="1"/>
  <c r="T49" i="26" s="1"/>
  <c r="V49" i="26" s="1"/>
  <c r="W49" i="26" s="1"/>
  <c r="N50" i="26"/>
  <c r="R50" i="26" s="1"/>
  <c r="S50" i="26" s="1"/>
  <c r="T50" i="26" s="1"/>
  <c r="V50" i="26" s="1"/>
  <c r="W50" i="26" s="1"/>
  <c r="N51" i="26"/>
  <c r="R51" i="26" s="1"/>
  <c r="S51" i="26" s="1"/>
  <c r="T51" i="26" s="1"/>
  <c r="V51" i="26" s="1"/>
  <c r="W51" i="26" s="1"/>
  <c r="N52" i="26"/>
  <c r="R52" i="26" s="1"/>
  <c r="S52" i="26" s="1"/>
  <c r="T52" i="26" s="1"/>
  <c r="V52" i="26" s="1"/>
  <c r="W52" i="26" s="1"/>
  <c r="N53" i="26"/>
  <c r="R53" i="26" s="1"/>
  <c r="S53" i="26" s="1"/>
  <c r="T53" i="26" s="1"/>
  <c r="V53" i="26" s="1"/>
  <c r="W53" i="26" s="1"/>
  <c r="N54" i="26"/>
  <c r="R54" i="26" s="1"/>
  <c r="S54" i="26" s="1"/>
  <c r="T54" i="26" s="1"/>
  <c r="V54" i="26" s="1"/>
  <c r="W54" i="26" s="1"/>
  <c r="N55" i="26"/>
  <c r="R55" i="26" s="1"/>
  <c r="S55" i="26" s="1"/>
  <c r="T55" i="26" s="1"/>
  <c r="V55" i="26" s="1"/>
  <c r="W55" i="26" s="1"/>
  <c r="N56" i="26"/>
  <c r="R56" i="26" s="1"/>
  <c r="S56" i="26" s="1"/>
  <c r="T56" i="26" s="1"/>
  <c r="V56" i="26" s="1"/>
  <c r="W56" i="26" s="1"/>
  <c r="N57" i="26"/>
  <c r="R57" i="26" s="1"/>
  <c r="S57" i="26" s="1"/>
  <c r="T57" i="26" s="1"/>
  <c r="V57" i="26" s="1"/>
  <c r="W57" i="26" s="1"/>
  <c r="N58" i="26"/>
  <c r="R58" i="26" s="1"/>
  <c r="S58" i="26" s="1"/>
  <c r="T58" i="26" s="1"/>
  <c r="V58" i="26" s="1"/>
  <c r="W58" i="26" s="1"/>
  <c r="N59" i="26"/>
  <c r="R59" i="26" s="1"/>
  <c r="S59" i="26" s="1"/>
  <c r="T59" i="26" s="1"/>
  <c r="V59" i="26" s="1"/>
  <c r="W59" i="26" s="1"/>
  <c r="N60" i="26"/>
  <c r="R60" i="26" s="1"/>
  <c r="S60" i="26" s="1"/>
  <c r="T60" i="26" s="1"/>
  <c r="V60" i="26" s="1"/>
  <c r="W60" i="26" s="1"/>
  <c r="N61" i="26"/>
  <c r="R61" i="26" s="1"/>
  <c r="S61" i="26" s="1"/>
  <c r="T61" i="26" s="1"/>
  <c r="V61" i="26" s="1"/>
  <c r="W61" i="26" s="1"/>
  <c r="N62" i="26"/>
  <c r="R62" i="26" s="1"/>
  <c r="S62" i="26" s="1"/>
  <c r="T62" i="26" s="1"/>
  <c r="V62" i="26" s="1"/>
  <c r="W62" i="26" s="1"/>
  <c r="N63" i="26"/>
  <c r="R63" i="26" s="1"/>
  <c r="S63" i="26" s="1"/>
  <c r="T63" i="26" s="1"/>
  <c r="V63" i="26" s="1"/>
  <c r="W63" i="26" s="1"/>
  <c r="N64" i="26"/>
  <c r="R64" i="26" s="1"/>
  <c r="S64" i="26" s="1"/>
  <c r="T64" i="26" s="1"/>
  <c r="V64" i="26" s="1"/>
  <c r="W64" i="26" s="1"/>
  <c r="N65" i="26"/>
  <c r="R65" i="26" s="1"/>
  <c r="S65" i="26" s="1"/>
  <c r="T65" i="26" s="1"/>
  <c r="V65" i="26" s="1"/>
  <c r="W65" i="26" s="1"/>
  <c r="N66" i="26"/>
  <c r="R66" i="26" s="1"/>
  <c r="S66" i="26" s="1"/>
  <c r="T66" i="26" s="1"/>
  <c r="V66" i="26" s="1"/>
  <c r="W66" i="26" s="1"/>
  <c r="N67" i="26"/>
  <c r="R67" i="26" s="1"/>
  <c r="S67" i="26" s="1"/>
  <c r="T67" i="26" s="1"/>
  <c r="V67" i="26" s="1"/>
  <c r="W67" i="26" s="1"/>
  <c r="N68" i="26"/>
  <c r="R68" i="26" s="1"/>
  <c r="S68" i="26" s="1"/>
  <c r="T68" i="26" s="1"/>
  <c r="V68" i="26" s="1"/>
  <c r="W68" i="26" s="1"/>
  <c r="N69" i="26"/>
  <c r="R69" i="26" s="1"/>
  <c r="S69" i="26" s="1"/>
  <c r="T69" i="26" s="1"/>
  <c r="V69" i="26" s="1"/>
  <c r="W69" i="26" s="1"/>
  <c r="N70" i="26"/>
  <c r="R70" i="26" s="1"/>
  <c r="S70" i="26" s="1"/>
  <c r="T70" i="26" s="1"/>
  <c r="V70" i="26" s="1"/>
  <c r="W70" i="26" s="1"/>
  <c r="N71" i="26"/>
  <c r="R71" i="26" s="1"/>
  <c r="S71" i="26" s="1"/>
  <c r="T71" i="26" s="1"/>
  <c r="V71" i="26" s="1"/>
  <c r="W71" i="26" s="1"/>
  <c r="N72" i="26"/>
  <c r="R72" i="26" s="1"/>
  <c r="S72" i="26" s="1"/>
  <c r="T72" i="26" s="1"/>
  <c r="V72" i="26" s="1"/>
  <c r="W72" i="26" s="1"/>
  <c r="N73" i="26"/>
  <c r="R73" i="26" s="1"/>
  <c r="S73" i="26" s="1"/>
  <c r="T73" i="26" s="1"/>
  <c r="V73" i="26" s="1"/>
  <c r="W73" i="26" s="1"/>
  <c r="N74" i="26"/>
  <c r="R74" i="26" s="1"/>
  <c r="S74" i="26" s="1"/>
  <c r="T74" i="26" s="1"/>
  <c r="V74" i="26" s="1"/>
  <c r="W74" i="26" s="1"/>
  <c r="N75" i="26"/>
  <c r="R75" i="26" s="1"/>
  <c r="S75" i="26" s="1"/>
  <c r="T75" i="26" s="1"/>
  <c r="V75" i="26" s="1"/>
  <c r="W75" i="26" s="1"/>
  <c r="N76" i="26"/>
  <c r="R76" i="26" s="1"/>
  <c r="S76" i="26" s="1"/>
  <c r="T76" i="26" s="1"/>
  <c r="V76" i="26" s="1"/>
  <c r="W76" i="26" s="1"/>
  <c r="N77" i="26"/>
  <c r="R77" i="26" s="1"/>
  <c r="S77" i="26" s="1"/>
  <c r="T77" i="26" s="1"/>
  <c r="V77" i="26" s="1"/>
  <c r="W77" i="26" s="1"/>
  <c r="N78" i="26"/>
  <c r="R78" i="26" s="1"/>
  <c r="S78" i="26" s="1"/>
  <c r="T78" i="26" s="1"/>
  <c r="V78" i="26" s="1"/>
  <c r="W78" i="26" s="1"/>
  <c r="N79" i="26"/>
  <c r="R79" i="26" s="1"/>
  <c r="S79" i="26" s="1"/>
  <c r="T79" i="26" s="1"/>
  <c r="V79" i="26" s="1"/>
  <c r="W79" i="26" s="1"/>
  <c r="N80" i="26"/>
  <c r="R80" i="26" s="1"/>
  <c r="S80" i="26" s="1"/>
  <c r="T80" i="26" s="1"/>
  <c r="V80" i="26" s="1"/>
  <c r="W80" i="26" s="1"/>
  <c r="N81" i="26"/>
  <c r="R81" i="26" s="1"/>
  <c r="S81" i="26" s="1"/>
  <c r="T81" i="26" s="1"/>
  <c r="V81" i="26" s="1"/>
  <c r="W81" i="26" s="1"/>
  <c r="A82" i="27"/>
  <c r="E82" i="27" s="1"/>
  <c r="F82" i="27" s="1"/>
  <c r="G82" i="27" s="1"/>
  <c r="I82" i="27" s="1"/>
  <c r="J82" i="27" s="1"/>
  <c r="O82" i="14"/>
  <c r="O88" i="8"/>
  <c r="O83" i="27"/>
  <c r="N82" i="27" s="1"/>
  <c r="R82" i="27" s="1"/>
  <c r="S82" i="27" s="1"/>
  <c r="T82" i="27" s="1"/>
  <c r="V82" i="27" s="1"/>
  <c r="W82" i="27" s="1"/>
  <c r="B82" i="8"/>
  <c r="N82" i="6"/>
  <c r="R82" i="6" s="1"/>
  <c r="S82" i="6" s="1"/>
  <c r="T82" i="6" s="1"/>
  <c r="V82" i="6" s="1"/>
  <c r="W82" i="6" s="1"/>
  <c r="O83" i="6"/>
  <c r="B83" i="10"/>
  <c r="A82" i="10" s="1"/>
  <c r="E82" i="10" s="1"/>
  <c r="F82" i="10" s="1"/>
  <c r="G82" i="10" s="1"/>
  <c r="I82" i="10" s="1"/>
  <c r="J82" i="10" s="1"/>
  <c r="B82" i="14"/>
  <c r="O82" i="16"/>
  <c r="B85" i="4"/>
  <c r="O83" i="25"/>
  <c r="N82" i="25" s="1"/>
  <c r="R82" i="25" s="1"/>
  <c r="S82" i="25" s="1"/>
  <c r="T82" i="25" s="1"/>
  <c r="V82" i="25" s="1"/>
  <c r="W82" i="25" s="1"/>
  <c r="B86" i="25"/>
  <c r="B82" i="12"/>
  <c r="B83" i="18"/>
  <c r="A82" i="18"/>
  <c r="E82" i="18" s="1"/>
  <c r="F82" i="18" s="1"/>
  <c r="G82" i="18" s="1"/>
  <c r="I82" i="18" s="1"/>
  <c r="J82" i="18" s="1"/>
  <c r="B86" i="5"/>
  <c r="O84" i="4"/>
  <c r="N45" i="4"/>
  <c r="R45" i="4" s="1"/>
  <c r="S45" i="4" s="1"/>
  <c r="T45" i="4" s="1"/>
  <c r="V45" i="4" s="1"/>
  <c r="W45" i="4" s="1"/>
  <c r="N46" i="4"/>
  <c r="R46" i="4" s="1"/>
  <c r="S46" i="4" s="1"/>
  <c r="T46" i="4" s="1"/>
  <c r="V46" i="4" s="1"/>
  <c r="W46" i="4" s="1"/>
  <c r="N47" i="4"/>
  <c r="R47" i="4" s="1"/>
  <c r="S47" i="4" s="1"/>
  <c r="T47" i="4" s="1"/>
  <c r="V47" i="4" s="1"/>
  <c r="W47" i="4" s="1"/>
  <c r="N48" i="4"/>
  <c r="R48" i="4" s="1"/>
  <c r="S48" i="4" s="1"/>
  <c r="T48" i="4" s="1"/>
  <c r="V48" i="4" s="1"/>
  <c r="W48" i="4" s="1"/>
  <c r="N49" i="4"/>
  <c r="R49" i="4" s="1"/>
  <c r="S49" i="4" s="1"/>
  <c r="T49" i="4" s="1"/>
  <c r="V49" i="4" s="1"/>
  <c r="W49" i="4" s="1"/>
  <c r="N50" i="4"/>
  <c r="R50" i="4" s="1"/>
  <c r="S50" i="4" s="1"/>
  <c r="T50" i="4" s="1"/>
  <c r="V50" i="4" s="1"/>
  <c r="W50" i="4" s="1"/>
  <c r="N51" i="4"/>
  <c r="R51" i="4" s="1"/>
  <c r="S51" i="4" s="1"/>
  <c r="T51" i="4" s="1"/>
  <c r="V51" i="4" s="1"/>
  <c r="W51" i="4" s="1"/>
  <c r="N52" i="4"/>
  <c r="R52" i="4" s="1"/>
  <c r="S52" i="4" s="1"/>
  <c r="T52" i="4" s="1"/>
  <c r="V52" i="4" s="1"/>
  <c r="W52" i="4" s="1"/>
  <c r="N53" i="4"/>
  <c r="R53" i="4" s="1"/>
  <c r="S53" i="4" s="1"/>
  <c r="T53" i="4" s="1"/>
  <c r="V53" i="4" s="1"/>
  <c r="W53" i="4" s="1"/>
  <c r="N54" i="4"/>
  <c r="R54" i="4" s="1"/>
  <c r="S54" i="4" s="1"/>
  <c r="T54" i="4" s="1"/>
  <c r="V54" i="4" s="1"/>
  <c r="W54" i="4" s="1"/>
  <c r="N55" i="4"/>
  <c r="R55" i="4" s="1"/>
  <c r="S55" i="4" s="1"/>
  <c r="T55" i="4" s="1"/>
  <c r="V55" i="4" s="1"/>
  <c r="W55" i="4" s="1"/>
  <c r="N56" i="4"/>
  <c r="R56" i="4" s="1"/>
  <c r="S56" i="4" s="1"/>
  <c r="T56" i="4" s="1"/>
  <c r="V56" i="4" s="1"/>
  <c r="W56" i="4" s="1"/>
  <c r="N57" i="4"/>
  <c r="R57" i="4" s="1"/>
  <c r="S57" i="4" s="1"/>
  <c r="T57" i="4" s="1"/>
  <c r="V57" i="4" s="1"/>
  <c r="W57" i="4" s="1"/>
  <c r="N58" i="4"/>
  <c r="R58" i="4" s="1"/>
  <c r="S58" i="4" s="1"/>
  <c r="T58" i="4" s="1"/>
  <c r="V58" i="4" s="1"/>
  <c r="W58" i="4" s="1"/>
  <c r="N59" i="4"/>
  <c r="R59" i="4" s="1"/>
  <c r="S59" i="4" s="1"/>
  <c r="T59" i="4" s="1"/>
  <c r="V59" i="4" s="1"/>
  <c r="W59" i="4" s="1"/>
  <c r="N60" i="4"/>
  <c r="R60" i="4" s="1"/>
  <c r="S60" i="4" s="1"/>
  <c r="T60" i="4" s="1"/>
  <c r="V60" i="4" s="1"/>
  <c r="W60" i="4" s="1"/>
  <c r="N61" i="4"/>
  <c r="R61" i="4" s="1"/>
  <c r="S61" i="4" s="1"/>
  <c r="T61" i="4" s="1"/>
  <c r="V61" i="4" s="1"/>
  <c r="W61" i="4" s="1"/>
  <c r="N62" i="4"/>
  <c r="R62" i="4" s="1"/>
  <c r="S62" i="4" s="1"/>
  <c r="T62" i="4" s="1"/>
  <c r="V62" i="4" s="1"/>
  <c r="W62" i="4" s="1"/>
  <c r="N63" i="4"/>
  <c r="R63" i="4" s="1"/>
  <c r="S63" i="4" s="1"/>
  <c r="T63" i="4" s="1"/>
  <c r="V63" i="4" s="1"/>
  <c r="W63" i="4" s="1"/>
  <c r="N64" i="4"/>
  <c r="R64" i="4" s="1"/>
  <c r="S64" i="4" s="1"/>
  <c r="T64" i="4" s="1"/>
  <c r="V64" i="4" s="1"/>
  <c r="W64" i="4" s="1"/>
  <c r="N65" i="4"/>
  <c r="R65" i="4" s="1"/>
  <c r="S65" i="4" s="1"/>
  <c r="T65" i="4" s="1"/>
  <c r="V65" i="4" s="1"/>
  <c r="W65" i="4" s="1"/>
  <c r="N66" i="4"/>
  <c r="R66" i="4" s="1"/>
  <c r="S66" i="4" s="1"/>
  <c r="T66" i="4" s="1"/>
  <c r="V66" i="4" s="1"/>
  <c r="W66" i="4" s="1"/>
  <c r="N67" i="4"/>
  <c r="R67" i="4" s="1"/>
  <c r="S67" i="4" s="1"/>
  <c r="T67" i="4" s="1"/>
  <c r="V67" i="4" s="1"/>
  <c r="W67" i="4" s="1"/>
  <c r="N68" i="4"/>
  <c r="R68" i="4" s="1"/>
  <c r="S68" i="4" s="1"/>
  <c r="T68" i="4" s="1"/>
  <c r="V68" i="4" s="1"/>
  <c r="W68" i="4" s="1"/>
  <c r="N69" i="4"/>
  <c r="R69" i="4" s="1"/>
  <c r="S69" i="4" s="1"/>
  <c r="T69" i="4" s="1"/>
  <c r="V69" i="4" s="1"/>
  <c r="W69" i="4" s="1"/>
  <c r="N70" i="4"/>
  <c r="R70" i="4" s="1"/>
  <c r="S70" i="4" s="1"/>
  <c r="T70" i="4" s="1"/>
  <c r="V70" i="4" s="1"/>
  <c r="W70" i="4" s="1"/>
  <c r="N71" i="4"/>
  <c r="R71" i="4" s="1"/>
  <c r="S71" i="4" s="1"/>
  <c r="T71" i="4" s="1"/>
  <c r="V71" i="4" s="1"/>
  <c r="W71" i="4" s="1"/>
  <c r="N72" i="4"/>
  <c r="R72" i="4" s="1"/>
  <c r="S72" i="4" s="1"/>
  <c r="T72" i="4" s="1"/>
  <c r="V72" i="4" s="1"/>
  <c r="W72" i="4" s="1"/>
  <c r="N73" i="4"/>
  <c r="R73" i="4" s="1"/>
  <c r="S73" i="4" s="1"/>
  <c r="T73" i="4" s="1"/>
  <c r="V73" i="4" s="1"/>
  <c r="W73" i="4" s="1"/>
  <c r="N74" i="4"/>
  <c r="R74" i="4" s="1"/>
  <c r="S74" i="4" s="1"/>
  <c r="T74" i="4" s="1"/>
  <c r="V74" i="4" s="1"/>
  <c r="W74" i="4" s="1"/>
  <c r="N75" i="4"/>
  <c r="R75" i="4" s="1"/>
  <c r="S75" i="4" s="1"/>
  <c r="T75" i="4" s="1"/>
  <c r="V75" i="4" s="1"/>
  <c r="W75" i="4" s="1"/>
  <c r="N76" i="4"/>
  <c r="R76" i="4" s="1"/>
  <c r="S76" i="4" s="1"/>
  <c r="T76" i="4" s="1"/>
  <c r="V76" i="4" s="1"/>
  <c r="W76" i="4" s="1"/>
  <c r="N77" i="4"/>
  <c r="R77" i="4" s="1"/>
  <c r="S77" i="4" s="1"/>
  <c r="T77" i="4" s="1"/>
  <c r="V77" i="4" s="1"/>
  <c r="W77" i="4" s="1"/>
  <c r="N78" i="4"/>
  <c r="R78" i="4" s="1"/>
  <c r="S78" i="4" s="1"/>
  <c r="T78" i="4" s="1"/>
  <c r="V78" i="4" s="1"/>
  <c r="W78" i="4" s="1"/>
  <c r="N79" i="4"/>
  <c r="R79" i="4" s="1"/>
  <c r="S79" i="4" s="1"/>
  <c r="T79" i="4" s="1"/>
  <c r="V79" i="4" s="1"/>
  <c r="W79" i="4" s="1"/>
  <c r="N80" i="4"/>
  <c r="R80" i="4" s="1"/>
  <c r="S80" i="4" s="1"/>
  <c r="T80" i="4" s="1"/>
  <c r="V80" i="4" s="1"/>
  <c r="W80" i="4" s="1"/>
  <c r="N81" i="4"/>
  <c r="R81" i="4" s="1"/>
  <c r="S81" i="4" s="1"/>
  <c r="T81" i="4" s="1"/>
  <c r="V81" i="4" s="1"/>
  <c r="W81" i="4" s="1"/>
  <c r="B83" i="24"/>
  <c r="A82" i="24"/>
  <c r="E82" i="24" s="1"/>
  <c r="F82" i="24" s="1"/>
  <c r="G82" i="24" s="1"/>
  <c r="I82" i="24" s="1"/>
  <c r="J82" i="24" s="1"/>
  <c r="O84" i="15"/>
  <c r="N45" i="15"/>
  <c r="R45" i="15" s="1"/>
  <c r="S45" i="15" s="1"/>
  <c r="T45" i="15" s="1"/>
  <c r="V45" i="15" s="1"/>
  <c r="W45" i="15" s="1"/>
  <c r="N46" i="15"/>
  <c r="R46" i="15" s="1"/>
  <c r="S46" i="15" s="1"/>
  <c r="T46" i="15" s="1"/>
  <c r="V46" i="15" s="1"/>
  <c r="W46" i="15" s="1"/>
  <c r="N47" i="15"/>
  <c r="R47" i="15" s="1"/>
  <c r="S47" i="15" s="1"/>
  <c r="T47" i="15" s="1"/>
  <c r="V47" i="15" s="1"/>
  <c r="W47" i="15" s="1"/>
  <c r="N48" i="15"/>
  <c r="R48" i="15" s="1"/>
  <c r="S48" i="15" s="1"/>
  <c r="T48" i="15" s="1"/>
  <c r="V48" i="15" s="1"/>
  <c r="W48" i="15" s="1"/>
  <c r="N49" i="15"/>
  <c r="R49" i="15" s="1"/>
  <c r="S49" i="15" s="1"/>
  <c r="T49" i="15" s="1"/>
  <c r="V49" i="15" s="1"/>
  <c r="W49" i="15" s="1"/>
  <c r="N50" i="15"/>
  <c r="R50" i="15" s="1"/>
  <c r="S50" i="15" s="1"/>
  <c r="T50" i="15" s="1"/>
  <c r="V50" i="15" s="1"/>
  <c r="W50" i="15" s="1"/>
  <c r="N51" i="15"/>
  <c r="R51" i="15" s="1"/>
  <c r="S51" i="15" s="1"/>
  <c r="T51" i="15" s="1"/>
  <c r="V51" i="15" s="1"/>
  <c r="W51" i="15" s="1"/>
  <c r="N52" i="15"/>
  <c r="R52" i="15" s="1"/>
  <c r="S52" i="15" s="1"/>
  <c r="T52" i="15" s="1"/>
  <c r="V52" i="15" s="1"/>
  <c r="W52" i="15" s="1"/>
  <c r="N53" i="15"/>
  <c r="R53" i="15" s="1"/>
  <c r="S53" i="15" s="1"/>
  <c r="T53" i="15" s="1"/>
  <c r="V53" i="15" s="1"/>
  <c r="W53" i="15" s="1"/>
  <c r="N54" i="15"/>
  <c r="R54" i="15" s="1"/>
  <c r="S54" i="15" s="1"/>
  <c r="T54" i="15" s="1"/>
  <c r="V54" i="15" s="1"/>
  <c r="W54" i="15" s="1"/>
  <c r="N55" i="15"/>
  <c r="R55" i="15" s="1"/>
  <c r="S55" i="15" s="1"/>
  <c r="T55" i="15" s="1"/>
  <c r="V55" i="15" s="1"/>
  <c r="W55" i="15" s="1"/>
  <c r="N56" i="15"/>
  <c r="R56" i="15" s="1"/>
  <c r="S56" i="15" s="1"/>
  <c r="T56" i="15" s="1"/>
  <c r="V56" i="15" s="1"/>
  <c r="W56" i="15" s="1"/>
  <c r="N57" i="15"/>
  <c r="R57" i="15" s="1"/>
  <c r="S57" i="15" s="1"/>
  <c r="T57" i="15" s="1"/>
  <c r="V57" i="15" s="1"/>
  <c r="W57" i="15" s="1"/>
  <c r="N58" i="15"/>
  <c r="R58" i="15" s="1"/>
  <c r="S58" i="15" s="1"/>
  <c r="T58" i="15" s="1"/>
  <c r="V58" i="15" s="1"/>
  <c r="W58" i="15" s="1"/>
  <c r="N59" i="15"/>
  <c r="R59" i="15" s="1"/>
  <c r="S59" i="15" s="1"/>
  <c r="T59" i="15" s="1"/>
  <c r="V59" i="15" s="1"/>
  <c r="W59" i="15" s="1"/>
  <c r="N60" i="15"/>
  <c r="R60" i="15" s="1"/>
  <c r="S60" i="15" s="1"/>
  <c r="T60" i="15" s="1"/>
  <c r="V60" i="15" s="1"/>
  <c r="W60" i="15" s="1"/>
  <c r="N61" i="15"/>
  <c r="R61" i="15" s="1"/>
  <c r="S61" i="15" s="1"/>
  <c r="T61" i="15" s="1"/>
  <c r="V61" i="15" s="1"/>
  <c r="W61" i="15" s="1"/>
  <c r="N62" i="15"/>
  <c r="R62" i="15" s="1"/>
  <c r="S62" i="15" s="1"/>
  <c r="T62" i="15" s="1"/>
  <c r="V62" i="15" s="1"/>
  <c r="W62" i="15" s="1"/>
  <c r="N63" i="15"/>
  <c r="R63" i="15" s="1"/>
  <c r="S63" i="15" s="1"/>
  <c r="T63" i="15" s="1"/>
  <c r="V63" i="15" s="1"/>
  <c r="W63" i="15" s="1"/>
  <c r="N64" i="15"/>
  <c r="R64" i="15" s="1"/>
  <c r="S64" i="15" s="1"/>
  <c r="T64" i="15" s="1"/>
  <c r="V64" i="15" s="1"/>
  <c r="W64" i="15" s="1"/>
  <c r="N65" i="15"/>
  <c r="R65" i="15" s="1"/>
  <c r="S65" i="15" s="1"/>
  <c r="T65" i="15" s="1"/>
  <c r="V65" i="15" s="1"/>
  <c r="W65" i="15" s="1"/>
  <c r="N66" i="15"/>
  <c r="R66" i="15" s="1"/>
  <c r="S66" i="15" s="1"/>
  <c r="T66" i="15" s="1"/>
  <c r="V66" i="15" s="1"/>
  <c r="W66" i="15" s="1"/>
  <c r="N67" i="15"/>
  <c r="R67" i="15" s="1"/>
  <c r="S67" i="15" s="1"/>
  <c r="T67" i="15" s="1"/>
  <c r="V67" i="15" s="1"/>
  <c r="W67" i="15" s="1"/>
  <c r="N68" i="15"/>
  <c r="R68" i="15" s="1"/>
  <c r="S68" i="15" s="1"/>
  <c r="T68" i="15" s="1"/>
  <c r="V68" i="15" s="1"/>
  <c r="W68" i="15" s="1"/>
  <c r="N69" i="15"/>
  <c r="R69" i="15" s="1"/>
  <c r="S69" i="15" s="1"/>
  <c r="T69" i="15" s="1"/>
  <c r="V69" i="15" s="1"/>
  <c r="W69" i="15" s="1"/>
  <c r="N70" i="15"/>
  <c r="R70" i="15" s="1"/>
  <c r="S70" i="15" s="1"/>
  <c r="T70" i="15" s="1"/>
  <c r="V70" i="15" s="1"/>
  <c r="W70" i="15" s="1"/>
  <c r="N71" i="15"/>
  <c r="R71" i="15" s="1"/>
  <c r="S71" i="15" s="1"/>
  <c r="T71" i="15" s="1"/>
  <c r="V71" i="15" s="1"/>
  <c r="W71" i="15" s="1"/>
  <c r="N72" i="15"/>
  <c r="R72" i="15" s="1"/>
  <c r="S72" i="15" s="1"/>
  <c r="T72" i="15" s="1"/>
  <c r="V72" i="15" s="1"/>
  <c r="W72" i="15" s="1"/>
  <c r="N73" i="15"/>
  <c r="R73" i="15" s="1"/>
  <c r="S73" i="15" s="1"/>
  <c r="T73" i="15" s="1"/>
  <c r="V73" i="15" s="1"/>
  <c r="W73" i="15" s="1"/>
  <c r="N74" i="15"/>
  <c r="R74" i="15" s="1"/>
  <c r="S74" i="15" s="1"/>
  <c r="T74" i="15" s="1"/>
  <c r="V74" i="15" s="1"/>
  <c r="W74" i="15" s="1"/>
  <c r="N75" i="15"/>
  <c r="R75" i="15" s="1"/>
  <c r="S75" i="15" s="1"/>
  <c r="T75" i="15" s="1"/>
  <c r="V75" i="15" s="1"/>
  <c r="W75" i="15" s="1"/>
  <c r="N76" i="15"/>
  <c r="R76" i="15" s="1"/>
  <c r="S76" i="15" s="1"/>
  <c r="T76" i="15" s="1"/>
  <c r="V76" i="15" s="1"/>
  <c r="W76" i="15" s="1"/>
  <c r="N77" i="15"/>
  <c r="R77" i="15" s="1"/>
  <c r="S77" i="15" s="1"/>
  <c r="T77" i="15" s="1"/>
  <c r="V77" i="15" s="1"/>
  <c r="W77" i="15" s="1"/>
  <c r="N78" i="15"/>
  <c r="R78" i="15" s="1"/>
  <c r="S78" i="15" s="1"/>
  <c r="T78" i="15" s="1"/>
  <c r="V78" i="15" s="1"/>
  <c r="W78" i="15" s="1"/>
  <c r="N79" i="15"/>
  <c r="R79" i="15" s="1"/>
  <c r="S79" i="15" s="1"/>
  <c r="T79" i="15" s="1"/>
  <c r="V79" i="15" s="1"/>
  <c r="W79" i="15" s="1"/>
  <c r="N80" i="15"/>
  <c r="R80" i="15" s="1"/>
  <c r="S80" i="15" s="1"/>
  <c r="T80" i="15" s="1"/>
  <c r="V80" i="15" s="1"/>
  <c r="W80" i="15" s="1"/>
  <c r="N81" i="15"/>
  <c r="R81" i="15" s="1"/>
  <c r="S81" i="15" s="1"/>
  <c r="T81" i="15" s="1"/>
  <c r="V81" i="15" s="1"/>
  <c r="W81" i="15" s="1"/>
  <c r="O84" i="22"/>
  <c r="N45" i="22"/>
  <c r="R45" i="22" s="1"/>
  <c r="S45" i="22" s="1"/>
  <c r="T45" i="22" s="1"/>
  <c r="V45" i="22" s="1"/>
  <c r="W45" i="22" s="1"/>
  <c r="N46" i="22"/>
  <c r="R46" i="22" s="1"/>
  <c r="S46" i="22" s="1"/>
  <c r="T46" i="22" s="1"/>
  <c r="V46" i="22" s="1"/>
  <c r="W46" i="22" s="1"/>
  <c r="N47" i="22"/>
  <c r="R47" i="22" s="1"/>
  <c r="S47" i="22" s="1"/>
  <c r="T47" i="22" s="1"/>
  <c r="V47" i="22" s="1"/>
  <c r="W47" i="22" s="1"/>
  <c r="N48" i="22"/>
  <c r="R48" i="22" s="1"/>
  <c r="S48" i="22" s="1"/>
  <c r="T48" i="22" s="1"/>
  <c r="V48" i="22" s="1"/>
  <c r="W48" i="22" s="1"/>
  <c r="N49" i="22"/>
  <c r="R49" i="22" s="1"/>
  <c r="S49" i="22" s="1"/>
  <c r="T49" i="22" s="1"/>
  <c r="V49" i="22" s="1"/>
  <c r="W49" i="22" s="1"/>
  <c r="N50" i="22"/>
  <c r="R50" i="22" s="1"/>
  <c r="S50" i="22" s="1"/>
  <c r="T50" i="22" s="1"/>
  <c r="V50" i="22" s="1"/>
  <c r="W50" i="22" s="1"/>
  <c r="N51" i="22"/>
  <c r="R51" i="22" s="1"/>
  <c r="S51" i="22" s="1"/>
  <c r="T51" i="22" s="1"/>
  <c r="V51" i="22" s="1"/>
  <c r="W51" i="22" s="1"/>
  <c r="N52" i="22"/>
  <c r="R52" i="22" s="1"/>
  <c r="S52" i="22" s="1"/>
  <c r="T52" i="22" s="1"/>
  <c r="V52" i="22" s="1"/>
  <c r="W52" i="22" s="1"/>
  <c r="N53" i="22"/>
  <c r="R53" i="22" s="1"/>
  <c r="S53" i="22" s="1"/>
  <c r="T53" i="22" s="1"/>
  <c r="V53" i="22" s="1"/>
  <c r="W53" i="22" s="1"/>
  <c r="N54" i="22"/>
  <c r="R54" i="22" s="1"/>
  <c r="S54" i="22" s="1"/>
  <c r="T54" i="22" s="1"/>
  <c r="V54" i="22" s="1"/>
  <c r="W54" i="22" s="1"/>
  <c r="N55" i="22"/>
  <c r="R55" i="22" s="1"/>
  <c r="S55" i="22" s="1"/>
  <c r="T55" i="22" s="1"/>
  <c r="V55" i="22" s="1"/>
  <c r="W55" i="22" s="1"/>
  <c r="N56" i="22"/>
  <c r="R56" i="22" s="1"/>
  <c r="S56" i="22" s="1"/>
  <c r="T56" i="22" s="1"/>
  <c r="V56" i="22" s="1"/>
  <c r="W56" i="22" s="1"/>
  <c r="N57" i="22"/>
  <c r="R57" i="22" s="1"/>
  <c r="S57" i="22" s="1"/>
  <c r="T57" i="22" s="1"/>
  <c r="V57" i="22" s="1"/>
  <c r="W57" i="22" s="1"/>
  <c r="N58" i="22"/>
  <c r="R58" i="22" s="1"/>
  <c r="S58" i="22" s="1"/>
  <c r="T58" i="22" s="1"/>
  <c r="V58" i="22" s="1"/>
  <c r="W58" i="22" s="1"/>
  <c r="N59" i="22"/>
  <c r="R59" i="22" s="1"/>
  <c r="S59" i="22" s="1"/>
  <c r="T59" i="22" s="1"/>
  <c r="V59" i="22" s="1"/>
  <c r="W59" i="22" s="1"/>
  <c r="N60" i="22"/>
  <c r="R60" i="22" s="1"/>
  <c r="S60" i="22" s="1"/>
  <c r="T60" i="22" s="1"/>
  <c r="V60" i="22" s="1"/>
  <c r="W60" i="22" s="1"/>
  <c r="N61" i="22"/>
  <c r="R61" i="22" s="1"/>
  <c r="S61" i="22" s="1"/>
  <c r="T61" i="22" s="1"/>
  <c r="V61" i="22" s="1"/>
  <c r="W61" i="22" s="1"/>
  <c r="N62" i="22"/>
  <c r="R62" i="22" s="1"/>
  <c r="S62" i="22" s="1"/>
  <c r="T62" i="22" s="1"/>
  <c r="V62" i="22" s="1"/>
  <c r="W62" i="22" s="1"/>
  <c r="N63" i="22"/>
  <c r="R63" i="22" s="1"/>
  <c r="S63" i="22" s="1"/>
  <c r="T63" i="22" s="1"/>
  <c r="V63" i="22" s="1"/>
  <c r="W63" i="22" s="1"/>
  <c r="N64" i="22"/>
  <c r="R64" i="22" s="1"/>
  <c r="S64" i="22" s="1"/>
  <c r="T64" i="22" s="1"/>
  <c r="V64" i="22" s="1"/>
  <c r="W64" i="22" s="1"/>
  <c r="N65" i="22"/>
  <c r="R65" i="22" s="1"/>
  <c r="S65" i="22" s="1"/>
  <c r="T65" i="22" s="1"/>
  <c r="V65" i="22" s="1"/>
  <c r="W65" i="22" s="1"/>
  <c r="N66" i="22"/>
  <c r="R66" i="22" s="1"/>
  <c r="S66" i="22" s="1"/>
  <c r="T66" i="22" s="1"/>
  <c r="V66" i="22" s="1"/>
  <c r="W66" i="22" s="1"/>
  <c r="N67" i="22"/>
  <c r="R67" i="22" s="1"/>
  <c r="S67" i="22" s="1"/>
  <c r="T67" i="22" s="1"/>
  <c r="V67" i="22" s="1"/>
  <c r="W67" i="22" s="1"/>
  <c r="N68" i="22"/>
  <c r="R68" i="22" s="1"/>
  <c r="S68" i="22" s="1"/>
  <c r="T68" i="22" s="1"/>
  <c r="V68" i="22" s="1"/>
  <c r="W68" i="22" s="1"/>
  <c r="N69" i="22"/>
  <c r="R69" i="22" s="1"/>
  <c r="S69" i="22" s="1"/>
  <c r="T69" i="22" s="1"/>
  <c r="V69" i="22" s="1"/>
  <c r="W69" i="22" s="1"/>
  <c r="N70" i="22"/>
  <c r="R70" i="22" s="1"/>
  <c r="S70" i="22" s="1"/>
  <c r="T70" i="22" s="1"/>
  <c r="V70" i="22" s="1"/>
  <c r="W70" i="22" s="1"/>
  <c r="N71" i="22"/>
  <c r="R71" i="22" s="1"/>
  <c r="S71" i="22" s="1"/>
  <c r="T71" i="22" s="1"/>
  <c r="V71" i="22" s="1"/>
  <c r="W71" i="22" s="1"/>
  <c r="N72" i="22"/>
  <c r="R72" i="22" s="1"/>
  <c r="S72" i="22" s="1"/>
  <c r="T72" i="22" s="1"/>
  <c r="V72" i="22" s="1"/>
  <c r="W72" i="22" s="1"/>
  <c r="N73" i="22"/>
  <c r="R73" i="22" s="1"/>
  <c r="S73" i="22" s="1"/>
  <c r="T73" i="22" s="1"/>
  <c r="V73" i="22" s="1"/>
  <c r="W73" i="22" s="1"/>
  <c r="N74" i="22"/>
  <c r="R74" i="22" s="1"/>
  <c r="S74" i="22" s="1"/>
  <c r="T74" i="22" s="1"/>
  <c r="V74" i="22" s="1"/>
  <c r="W74" i="22" s="1"/>
  <c r="N75" i="22"/>
  <c r="R75" i="22" s="1"/>
  <c r="S75" i="22" s="1"/>
  <c r="T75" i="22" s="1"/>
  <c r="V75" i="22" s="1"/>
  <c r="W75" i="22" s="1"/>
  <c r="N76" i="22"/>
  <c r="R76" i="22" s="1"/>
  <c r="S76" i="22" s="1"/>
  <c r="T76" i="22" s="1"/>
  <c r="V76" i="22" s="1"/>
  <c r="W76" i="22" s="1"/>
  <c r="N77" i="22"/>
  <c r="R77" i="22" s="1"/>
  <c r="S77" i="22" s="1"/>
  <c r="T77" i="22" s="1"/>
  <c r="V77" i="22" s="1"/>
  <c r="W77" i="22" s="1"/>
  <c r="N78" i="22"/>
  <c r="R78" i="22" s="1"/>
  <c r="S78" i="22" s="1"/>
  <c r="T78" i="22" s="1"/>
  <c r="V78" i="22" s="1"/>
  <c r="W78" i="22" s="1"/>
  <c r="N79" i="22"/>
  <c r="R79" i="22" s="1"/>
  <c r="S79" i="22" s="1"/>
  <c r="T79" i="22" s="1"/>
  <c r="V79" i="22" s="1"/>
  <c r="W79" i="22" s="1"/>
  <c r="N80" i="22"/>
  <c r="R80" i="22" s="1"/>
  <c r="S80" i="22" s="1"/>
  <c r="T80" i="22" s="1"/>
  <c r="V80" i="22" s="1"/>
  <c r="W80" i="22" s="1"/>
  <c r="N81" i="22"/>
  <c r="R81" i="22" s="1"/>
  <c r="S81" i="22" s="1"/>
  <c r="T81" i="22" s="1"/>
  <c r="V81" i="22" s="1"/>
  <c r="W81" i="22" s="1"/>
  <c r="O85" i="21"/>
  <c r="O83" i="9"/>
  <c r="N82" i="9" s="1"/>
  <c r="R82" i="9" s="1"/>
  <c r="S82" i="9" s="1"/>
  <c r="T82" i="9" s="1"/>
  <c r="V82" i="9" s="1"/>
  <c r="W82" i="9" s="1"/>
  <c r="O84" i="28"/>
  <c r="N45" i="28"/>
  <c r="R45" i="28" s="1"/>
  <c r="S45" i="28" s="1"/>
  <c r="T45" i="28" s="1"/>
  <c r="V45" i="28" s="1"/>
  <c r="W45" i="28" s="1"/>
  <c r="N46" i="28"/>
  <c r="R46" i="28" s="1"/>
  <c r="S46" i="28" s="1"/>
  <c r="T46" i="28" s="1"/>
  <c r="V46" i="28" s="1"/>
  <c r="W46" i="28" s="1"/>
  <c r="N47" i="28"/>
  <c r="R47" i="28" s="1"/>
  <c r="S47" i="28" s="1"/>
  <c r="T47" i="28" s="1"/>
  <c r="V47" i="28" s="1"/>
  <c r="W47" i="28" s="1"/>
  <c r="N48" i="28"/>
  <c r="R48" i="28" s="1"/>
  <c r="S48" i="28" s="1"/>
  <c r="T48" i="28" s="1"/>
  <c r="V48" i="28" s="1"/>
  <c r="W48" i="28" s="1"/>
  <c r="N49" i="28"/>
  <c r="R49" i="28" s="1"/>
  <c r="S49" i="28" s="1"/>
  <c r="T49" i="28" s="1"/>
  <c r="V49" i="28" s="1"/>
  <c r="W49" i="28" s="1"/>
  <c r="N50" i="28"/>
  <c r="R50" i="28" s="1"/>
  <c r="S50" i="28" s="1"/>
  <c r="T50" i="28" s="1"/>
  <c r="V50" i="28" s="1"/>
  <c r="W50" i="28" s="1"/>
  <c r="N51" i="28"/>
  <c r="R51" i="28" s="1"/>
  <c r="S51" i="28" s="1"/>
  <c r="T51" i="28" s="1"/>
  <c r="V51" i="28" s="1"/>
  <c r="W51" i="28" s="1"/>
  <c r="N52" i="28"/>
  <c r="R52" i="28" s="1"/>
  <c r="S52" i="28" s="1"/>
  <c r="T52" i="28" s="1"/>
  <c r="V52" i="28" s="1"/>
  <c r="W52" i="28" s="1"/>
  <c r="N53" i="28"/>
  <c r="R53" i="28" s="1"/>
  <c r="S53" i="28" s="1"/>
  <c r="T53" i="28" s="1"/>
  <c r="V53" i="28" s="1"/>
  <c r="W53" i="28" s="1"/>
  <c r="N54" i="28"/>
  <c r="R54" i="28" s="1"/>
  <c r="S54" i="28" s="1"/>
  <c r="T54" i="28" s="1"/>
  <c r="V54" i="28" s="1"/>
  <c r="W54" i="28" s="1"/>
  <c r="N55" i="28"/>
  <c r="R55" i="28" s="1"/>
  <c r="S55" i="28" s="1"/>
  <c r="T55" i="28" s="1"/>
  <c r="V55" i="28" s="1"/>
  <c r="W55" i="28" s="1"/>
  <c r="N56" i="28"/>
  <c r="R56" i="28" s="1"/>
  <c r="S56" i="28" s="1"/>
  <c r="T56" i="28" s="1"/>
  <c r="V56" i="28" s="1"/>
  <c r="W56" i="28" s="1"/>
  <c r="N57" i="28"/>
  <c r="R57" i="28" s="1"/>
  <c r="S57" i="28" s="1"/>
  <c r="T57" i="28" s="1"/>
  <c r="V57" i="28" s="1"/>
  <c r="W57" i="28" s="1"/>
  <c r="N58" i="28"/>
  <c r="R58" i="28" s="1"/>
  <c r="S58" i="28" s="1"/>
  <c r="T58" i="28" s="1"/>
  <c r="V58" i="28" s="1"/>
  <c r="W58" i="28" s="1"/>
  <c r="N59" i="28"/>
  <c r="R59" i="28" s="1"/>
  <c r="S59" i="28" s="1"/>
  <c r="T59" i="28" s="1"/>
  <c r="V59" i="28" s="1"/>
  <c r="W59" i="28" s="1"/>
  <c r="N60" i="28"/>
  <c r="R60" i="28" s="1"/>
  <c r="S60" i="28" s="1"/>
  <c r="T60" i="28" s="1"/>
  <c r="V60" i="28" s="1"/>
  <c r="W60" i="28" s="1"/>
  <c r="N61" i="28"/>
  <c r="R61" i="28" s="1"/>
  <c r="S61" i="28" s="1"/>
  <c r="T61" i="28" s="1"/>
  <c r="V61" i="28" s="1"/>
  <c r="W61" i="28" s="1"/>
  <c r="N62" i="28"/>
  <c r="R62" i="28" s="1"/>
  <c r="S62" i="28" s="1"/>
  <c r="T62" i="28" s="1"/>
  <c r="V62" i="28" s="1"/>
  <c r="W62" i="28" s="1"/>
  <c r="N63" i="28"/>
  <c r="R63" i="28" s="1"/>
  <c r="S63" i="28" s="1"/>
  <c r="T63" i="28" s="1"/>
  <c r="V63" i="28" s="1"/>
  <c r="W63" i="28" s="1"/>
  <c r="N64" i="28"/>
  <c r="R64" i="28" s="1"/>
  <c r="S64" i="28" s="1"/>
  <c r="T64" i="28" s="1"/>
  <c r="V64" i="28" s="1"/>
  <c r="W64" i="28" s="1"/>
  <c r="N65" i="28"/>
  <c r="R65" i="28" s="1"/>
  <c r="S65" i="28" s="1"/>
  <c r="T65" i="28" s="1"/>
  <c r="V65" i="28" s="1"/>
  <c r="W65" i="28" s="1"/>
  <c r="N66" i="28"/>
  <c r="R66" i="28" s="1"/>
  <c r="S66" i="28" s="1"/>
  <c r="T66" i="28" s="1"/>
  <c r="V66" i="28" s="1"/>
  <c r="W66" i="28" s="1"/>
  <c r="N67" i="28"/>
  <c r="R67" i="28" s="1"/>
  <c r="S67" i="28" s="1"/>
  <c r="T67" i="28" s="1"/>
  <c r="V67" i="28" s="1"/>
  <c r="W67" i="28" s="1"/>
  <c r="N68" i="28"/>
  <c r="R68" i="28" s="1"/>
  <c r="S68" i="28" s="1"/>
  <c r="T68" i="28" s="1"/>
  <c r="V68" i="28" s="1"/>
  <c r="W68" i="28" s="1"/>
  <c r="N69" i="28"/>
  <c r="R69" i="28" s="1"/>
  <c r="S69" i="28" s="1"/>
  <c r="T69" i="28" s="1"/>
  <c r="V69" i="28" s="1"/>
  <c r="W69" i="28" s="1"/>
  <c r="N70" i="28"/>
  <c r="R70" i="28" s="1"/>
  <c r="S70" i="28" s="1"/>
  <c r="T70" i="28" s="1"/>
  <c r="V70" i="28" s="1"/>
  <c r="W70" i="28" s="1"/>
  <c r="N71" i="28"/>
  <c r="R71" i="28" s="1"/>
  <c r="S71" i="28" s="1"/>
  <c r="T71" i="28" s="1"/>
  <c r="V71" i="28" s="1"/>
  <c r="W71" i="28" s="1"/>
  <c r="N72" i="28"/>
  <c r="R72" i="28" s="1"/>
  <c r="S72" i="28" s="1"/>
  <c r="T72" i="28" s="1"/>
  <c r="V72" i="28" s="1"/>
  <c r="W72" i="28" s="1"/>
  <c r="N73" i="28"/>
  <c r="R73" i="28" s="1"/>
  <c r="S73" i="28" s="1"/>
  <c r="T73" i="28" s="1"/>
  <c r="V73" i="28" s="1"/>
  <c r="W73" i="28" s="1"/>
  <c r="N74" i="28"/>
  <c r="R74" i="28" s="1"/>
  <c r="S74" i="28" s="1"/>
  <c r="T74" i="28" s="1"/>
  <c r="V74" i="28" s="1"/>
  <c r="W74" i="28" s="1"/>
  <c r="N75" i="28"/>
  <c r="R75" i="28" s="1"/>
  <c r="S75" i="28" s="1"/>
  <c r="T75" i="28" s="1"/>
  <c r="V75" i="28" s="1"/>
  <c r="W75" i="28" s="1"/>
  <c r="N76" i="28"/>
  <c r="R76" i="28" s="1"/>
  <c r="S76" i="28" s="1"/>
  <c r="T76" i="28" s="1"/>
  <c r="V76" i="28" s="1"/>
  <c r="W76" i="28" s="1"/>
  <c r="N77" i="28"/>
  <c r="R77" i="28" s="1"/>
  <c r="S77" i="28" s="1"/>
  <c r="T77" i="28" s="1"/>
  <c r="V77" i="28" s="1"/>
  <c r="W77" i="28" s="1"/>
  <c r="N78" i="28"/>
  <c r="R78" i="28" s="1"/>
  <c r="S78" i="28" s="1"/>
  <c r="T78" i="28" s="1"/>
  <c r="V78" i="28" s="1"/>
  <c r="W78" i="28" s="1"/>
  <c r="N79" i="28"/>
  <c r="R79" i="28" s="1"/>
  <c r="S79" i="28" s="1"/>
  <c r="T79" i="28" s="1"/>
  <c r="V79" i="28" s="1"/>
  <c r="W79" i="28" s="1"/>
  <c r="N80" i="28"/>
  <c r="R80" i="28" s="1"/>
  <c r="S80" i="28" s="1"/>
  <c r="T80" i="28" s="1"/>
  <c r="V80" i="28" s="1"/>
  <c r="W80" i="28" s="1"/>
  <c r="N81" i="28"/>
  <c r="R81" i="28" s="1"/>
  <c r="S81" i="28" s="1"/>
  <c r="T81" i="28" s="1"/>
  <c r="V81" i="28" s="1"/>
  <c r="W81" i="28" s="1"/>
  <c r="O83" i="18"/>
  <c r="N82" i="18"/>
  <c r="R82" i="18" s="1"/>
  <c r="S82" i="18" s="1"/>
  <c r="T82" i="18" s="1"/>
  <c r="V82" i="18" s="1"/>
  <c r="W82" i="18" s="1"/>
  <c r="O83" i="10"/>
  <c r="N82" i="10"/>
  <c r="R82" i="10" s="1"/>
  <c r="S82" i="10" s="1"/>
  <c r="T82" i="10" s="1"/>
  <c r="V82" i="10" s="1"/>
  <c r="W82" i="10" s="1"/>
  <c r="B83" i="15"/>
  <c r="A82" i="15"/>
  <c r="E82" i="15" s="1"/>
  <c r="F82" i="15" s="1"/>
  <c r="G82" i="15" s="1"/>
  <c r="I82" i="15" s="1"/>
  <c r="J82" i="15" s="1"/>
  <c r="B84" i="20"/>
  <c r="A45" i="20"/>
  <c r="E45" i="20" s="1"/>
  <c r="F45" i="20" s="1"/>
  <c r="G45" i="20" s="1"/>
  <c r="I45" i="20" s="1"/>
  <c r="J45" i="20" s="1"/>
  <c r="A46" i="20"/>
  <c r="E46" i="20" s="1"/>
  <c r="F46" i="20" s="1"/>
  <c r="G46" i="20" s="1"/>
  <c r="I46" i="20" s="1"/>
  <c r="J46" i="20" s="1"/>
  <c r="A47" i="20"/>
  <c r="E47" i="20" s="1"/>
  <c r="F47" i="20" s="1"/>
  <c r="G47" i="20" s="1"/>
  <c r="I47" i="20" s="1"/>
  <c r="J47" i="20" s="1"/>
  <c r="A48" i="20"/>
  <c r="E48" i="20" s="1"/>
  <c r="F48" i="20" s="1"/>
  <c r="G48" i="20" s="1"/>
  <c r="I48" i="20" s="1"/>
  <c r="J48" i="20" s="1"/>
  <c r="A49" i="20"/>
  <c r="E49" i="20" s="1"/>
  <c r="F49" i="20" s="1"/>
  <c r="G49" i="20" s="1"/>
  <c r="I49" i="20" s="1"/>
  <c r="J49" i="20" s="1"/>
  <c r="A50" i="20"/>
  <c r="E50" i="20" s="1"/>
  <c r="F50" i="20" s="1"/>
  <c r="G50" i="20" s="1"/>
  <c r="I50" i="20" s="1"/>
  <c r="J50" i="20" s="1"/>
  <c r="A51" i="20"/>
  <c r="E51" i="20" s="1"/>
  <c r="F51" i="20" s="1"/>
  <c r="G51" i="20" s="1"/>
  <c r="I51" i="20" s="1"/>
  <c r="J51" i="20" s="1"/>
  <c r="A52" i="20"/>
  <c r="E52" i="20" s="1"/>
  <c r="F52" i="20" s="1"/>
  <c r="G52" i="20" s="1"/>
  <c r="I52" i="20" s="1"/>
  <c r="J52" i="20" s="1"/>
  <c r="A53" i="20"/>
  <c r="E53" i="20" s="1"/>
  <c r="F53" i="20" s="1"/>
  <c r="G53" i="20" s="1"/>
  <c r="I53" i="20" s="1"/>
  <c r="J53" i="20" s="1"/>
  <c r="A54" i="20"/>
  <c r="E54" i="20" s="1"/>
  <c r="F54" i="20" s="1"/>
  <c r="G54" i="20" s="1"/>
  <c r="I54" i="20" s="1"/>
  <c r="J54" i="20" s="1"/>
  <c r="A55" i="20"/>
  <c r="E55" i="20" s="1"/>
  <c r="F55" i="20" s="1"/>
  <c r="G55" i="20" s="1"/>
  <c r="I55" i="20" s="1"/>
  <c r="J55" i="20" s="1"/>
  <c r="A56" i="20"/>
  <c r="E56" i="20" s="1"/>
  <c r="F56" i="20" s="1"/>
  <c r="G56" i="20" s="1"/>
  <c r="I56" i="20" s="1"/>
  <c r="J56" i="20" s="1"/>
  <c r="A57" i="20"/>
  <c r="E57" i="20" s="1"/>
  <c r="F57" i="20" s="1"/>
  <c r="G57" i="20" s="1"/>
  <c r="I57" i="20" s="1"/>
  <c r="J57" i="20" s="1"/>
  <c r="A58" i="20"/>
  <c r="E58" i="20" s="1"/>
  <c r="F58" i="20" s="1"/>
  <c r="G58" i="20" s="1"/>
  <c r="I58" i="20" s="1"/>
  <c r="J58" i="20" s="1"/>
  <c r="A59" i="20"/>
  <c r="E59" i="20" s="1"/>
  <c r="F59" i="20" s="1"/>
  <c r="G59" i="20" s="1"/>
  <c r="I59" i="20" s="1"/>
  <c r="J59" i="20" s="1"/>
  <c r="A60" i="20"/>
  <c r="E60" i="20" s="1"/>
  <c r="F60" i="20" s="1"/>
  <c r="G60" i="20" s="1"/>
  <c r="I60" i="20" s="1"/>
  <c r="J60" i="20" s="1"/>
  <c r="A61" i="20"/>
  <c r="E61" i="20" s="1"/>
  <c r="F61" i="20" s="1"/>
  <c r="G61" i="20" s="1"/>
  <c r="I61" i="20" s="1"/>
  <c r="J61" i="20" s="1"/>
  <c r="A62" i="20"/>
  <c r="E62" i="20" s="1"/>
  <c r="F62" i="20" s="1"/>
  <c r="G62" i="20" s="1"/>
  <c r="I62" i="20" s="1"/>
  <c r="J62" i="20" s="1"/>
  <c r="A63" i="20"/>
  <c r="E63" i="20" s="1"/>
  <c r="F63" i="20" s="1"/>
  <c r="G63" i="20" s="1"/>
  <c r="I63" i="20" s="1"/>
  <c r="J63" i="20" s="1"/>
  <c r="A64" i="20"/>
  <c r="E64" i="20" s="1"/>
  <c r="F64" i="20" s="1"/>
  <c r="G64" i="20" s="1"/>
  <c r="I64" i="20" s="1"/>
  <c r="J64" i="20" s="1"/>
  <c r="A65" i="20"/>
  <c r="E65" i="20" s="1"/>
  <c r="F65" i="20" s="1"/>
  <c r="G65" i="20" s="1"/>
  <c r="I65" i="20" s="1"/>
  <c r="J65" i="20" s="1"/>
  <c r="A66" i="20"/>
  <c r="E66" i="20" s="1"/>
  <c r="F66" i="20" s="1"/>
  <c r="G66" i="20" s="1"/>
  <c r="I66" i="20" s="1"/>
  <c r="J66" i="20" s="1"/>
  <c r="A67" i="20"/>
  <c r="E67" i="20" s="1"/>
  <c r="F67" i="20" s="1"/>
  <c r="G67" i="20" s="1"/>
  <c r="I67" i="20" s="1"/>
  <c r="J67" i="20" s="1"/>
  <c r="A68" i="20"/>
  <c r="E68" i="20" s="1"/>
  <c r="F68" i="20" s="1"/>
  <c r="G68" i="20" s="1"/>
  <c r="I68" i="20" s="1"/>
  <c r="J68" i="20" s="1"/>
  <c r="A69" i="20"/>
  <c r="E69" i="20" s="1"/>
  <c r="F69" i="20" s="1"/>
  <c r="G69" i="20" s="1"/>
  <c r="I69" i="20" s="1"/>
  <c r="J69" i="20" s="1"/>
  <c r="A70" i="20"/>
  <c r="E70" i="20" s="1"/>
  <c r="F70" i="20" s="1"/>
  <c r="G70" i="20" s="1"/>
  <c r="I70" i="20" s="1"/>
  <c r="J70" i="20" s="1"/>
  <c r="A71" i="20"/>
  <c r="E71" i="20" s="1"/>
  <c r="F71" i="20" s="1"/>
  <c r="G71" i="20" s="1"/>
  <c r="I71" i="20" s="1"/>
  <c r="J71" i="20" s="1"/>
  <c r="A72" i="20"/>
  <c r="E72" i="20" s="1"/>
  <c r="F72" i="20" s="1"/>
  <c r="G72" i="20" s="1"/>
  <c r="I72" i="20" s="1"/>
  <c r="J72" i="20" s="1"/>
  <c r="A73" i="20"/>
  <c r="E73" i="20" s="1"/>
  <c r="F73" i="20" s="1"/>
  <c r="G73" i="20" s="1"/>
  <c r="I73" i="20" s="1"/>
  <c r="J73" i="20" s="1"/>
  <c r="A74" i="20"/>
  <c r="E74" i="20" s="1"/>
  <c r="F74" i="20" s="1"/>
  <c r="G74" i="20" s="1"/>
  <c r="I74" i="20" s="1"/>
  <c r="J74" i="20" s="1"/>
  <c r="A75" i="20"/>
  <c r="E75" i="20" s="1"/>
  <c r="F75" i="20" s="1"/>
  <c r="G75" i="20" s="1"/>
  <c r="I75" i="20" s="1"/>
  <c r="J75" i="20" s="1"/>
  <c r="A76" i="20"/>
  <c r="E76" i="20" s="1"/>
  <c r="F76" i="20" s="1"/>
  <c r="G76" i="20" s="1"/>
  <c r="I76" i="20" s="1"/>
  <c r="J76" i="20" s="1"/>
  <c r="A77" i="20"/>
  <c r="E77" i="20" s="1"/>
  <c r="F77" i="20" s="1"/>
  <c r="G77" i="20" s="1"/>
  <c r="I77" i="20" s="1"/>
  <c r="J77" i="20" s="1"/>
  <c r="A78" i="20"/>
  <c r="E78" i="20" s="1"/>
  <c r="F78" i="20" s="1"/>
  <c r="G78" i="20" s="1"/>
  <c r="I78" i="20" s="1"/>
  <c r="J78" i="20" s="1"/>
  <c r="A79" i="20"/>
  <c r="E79" i="20" s="1"/>
  <c r="F79" i="20" s="1"/>
  <c r="G79" i="20" s="1"/>
  <c r="I79" i="20" s="1"/>
  <c r="J79" i="20" s="1"/>
  <c r="A80" i="20"/>
  <c r="E80" i="20" s="1"/>
  <c r="F80" i="20" s="1"/>
  <c r="G80" i="20" s="1"/>
  <c r="I80" i="20" s="1"/>
  <c r="J80" i="20" s="1"/>
  <c r="A81" i="20"/>
  <c r="E81" i="20" s="1"/>
  <c r="F81" i="20" s="1"/>
  <c r="G81" i="20" s="1"/>
  <c r="I81" i="20" s="1"/>
  <c r="J81" i="20" s="1"/>
  <c r="O82" i="24"/>
  <c r="B84" i="6"/>
  <c r="A45" i="6"/>
  <c r="E45" i="6" s="1"/>
  <c r="F45" i="6" s="1"/>
  <c r="G45" i="6" s="1"/>
  <c r="I45" i="6" s="1"/>
  <c r="J45" i="6" s="1"/>
  <c r="A46" i="6"/>
  <c r="E46" i="6" s="1"/>
  <c r="F46" i="6" s="1"/>
  <c r="G46" i="6" s="1"/>
  <c r="I46" i="6" s="1"/>
  <c r="J46" i="6" s="1"/>
  <c r="A47" i="6"/>
  <c r="E47" i="6" s="1"/>
  <c r="F47" i="6" s="1"/>
  <c r="G47" i="6" s="1"/>
  <c r="I47" i="6" s="1"/>
  <c r="J47" i="6" s="1"/>
  <c r="A48" i="6"/>
  <c r="E48" i="6" s="1"/>
  <c r="F48" i="6" s="1"/>
  <c r="G48" i="6" s="1"/>
  <c r="I48" i="6" s="1"/>
  <c r="J48" i="6" s="1"/>
  <c r="A49" i="6"/>
  <c r="E49" i="6" s="1"/>
  <c r="F49" i="6" s="1"/>
  <c r="G49" i="6" s="1"/>
  <c r="I49" i="6" s="1"/>
  <c r="J49" i="6" s="1"/>
  <c r="A50" i="6"/>
  <c r="E50" i="6" s="1"/>
  <c r="F50" i="6" s="1"/>
  <c r="G50" i="6" s="1"/>
  <c r="I50" i="6" s="1"/>
  <c r="J50" i="6" s="1"/>
  <c r="A51" i="6"/>
  <c r="E51" i="6" s="1"/>
  <c r="F51" i="6" s="1"/>
  <c r="G51" i="6" s="1"/>
  <c r="I51" i="6" s="1"/>
  <c r="J51" i="6" s="1"/>
  <c r="A52" i="6"/>
  <c r="E52" i="6" s="1"/>
  <c r="F52" i="6" s="1"/>
  <c r="G52" i="6" s="1"/>
  <c r="I52" i="6" s="1"/>
  <c r="J52" i="6" s="1"/>
  <c r="A53" i="6"/>
  <c r="E53" i="6" s="1"/>
  <c r="F53" i="6" s="1"/>
  <c r="G53" i="6" s="1"/>
  <c r="I53" i="6" s="1"/>
  <c r="J53" i="6" s="1"/>
  <c r="A54" i="6"/>
  <c r="E54" i="6" s="1"/>
  <c r="F54" i="6" s="1"/>
  <c r="G54" i="6" s="1"/>
  <c r="I54" i="6" s="1"/>
  <c r="J54" i="6" s="1"/>
  <c r="A55" i="6"/>
  <c r="E55" i="6" s="1"/>
  <c r="F55" i="6" s="1"/>
  <c r="G55" i="6" s="1"/>
  <c r="I55" i="6" s="1"/>
  <c r="J55" i="6" s="1"/>
  <c r="A56" i="6"/>
  <c r="E56" i="6" s="1"/>
  <c r="F56" i="6" s="1"/>
  <c r="G56" i="6" s="1"/>
  <c r="I56" i="6" s="1"/>
  <c r="J56" i="6" s="1"/>
  <c r="A57" i="6"/>
  <c r="E57" i="6" s="1"/>
  <c r="F57" i="6" s="1"/>
  <c r="G57" i="6" s="1"/>
  <c r="I57" i="6" s="1"/>
  <c r="J57" i="6" s="1"/>
  <c r="A58" i="6"/>
  <c r="E58" i="6" s="1"/>
  <c r="F58" i="6" s="1"/>
  <c r="G58" i="6" s="1"/>
  <c r="I58" i="6" s="1"/>
  <c r="J58" i="6" s="1"/>
  <c r="A59" i="6"/>
  <c r="E59" i="6" s="1"/>
  <c r="F59" i="6" s="1"/>
  <c r="G59" i="6" s="1"/>
  <c r="I59" i="6" s="1"/>
  <c r="J59" i="6" s="1"/>
  <c r="A60" i="6"/>
  <c r="E60" i="6" s="1"/>
  <c r="F60" i="6" s="1"/>
  <c r="G60" i="6" s="1"/>
  <c r="I60" i="6" s="1"/>
  <c r="J60" i="6" s="1"/>
  <c r="A61" i="6"/>
  <c r="E61" i="6" s="1"/>
  <c r="F61" i="6" s="1"/>
  <c r="G61" i="6" s="1"/>
  <c r="I61" i="6" s="1"/>
  <c r="J61" i="6" s="1"/>
  <c r="A62" i="6"/>
  <c r="E62" i="6" s="1"/>
  <c r="F62" i="6" s="1"/>
  <c r="G62" i="6" s="1"/>
  <c r="I62" i="6" s="1"/>
  <c r="J62" i="6" s="1"/>
  <c r="A63" i="6"/>
  <c r="E63" i="6" s="1"/>
  <c r="F63" i="6" s="1"/>
  <c r="G63" i="6" s="1"/>
  <c r="I63" i="6" s="1"/>
  <c r="J63" i="6" s="1"/>
  <c r="A64" i="6"/>
  <c r="E64" i="6" s="1"/>
  <c r="F64" i="6" s="1"/>
  <c r="G64" i="6" s="1"/>
  <c r="I64" i="6" s="1"/>
  <c r="J64" i="6" s="1"/>
  <c r="A65" i="6"/>
  <c r="E65" i="6" s="1"/>
  <c r="F65" i="6" s="1"/>
  <c r="G65" i="6" s="1"/>
  <c r="I65" i="6" s="1"/>
  <c r="J65" i="6" s="1"/>
  <c r="A66" i="6"/>
  <c r="E66" i="6" s="1"/>
  <c r="F66" i="6" s="1"/>
  <c r="G66" i="6" s="1"/>
  <c r="I66" i="6" s="1"/>
  <c r="J66" i="6" s="1"/>
  <c r="A67" i="6"/>
  <c r="E67" i="6" s="1"/>
  <c r="F67" i="6" s="1"/>
  <c r="G67" i="6" s="1"/>
  <c r="I67" i="6" s="1"/>
  <c r="J67" i="6" s="1"/>
  <c r="A68" i="6"/>
  <c r="E68" i="6" s="1"/>
  <c r="F68" i="6" s="1"/>
  <c r="G68" i="6" s="1"/>
  <c r="I68" i="6" s="1"/>
  <c r="J68" i="6" s="1"/>
  <c r="A69" i="6"/>
  <c r="E69" i="6" s="1"/>
  <c r="F69" i="6" s="1"/>
  <c r="G69" i="6" s="1"/>
  <c r="I69" i="6" s="1"/>
  <c r="J69" i="6" s="1"/>
  <c r="A70" i="6"/>
  <c r="E70" i="6" s="1"/>
  <c r="F70" i="6" s="1"/>
  <c r="G70" i="6" s="1"/>
  <c r="I70" i="6" s="1"/>
  <c r="J70" i="6" s="1"/>
  <c r="A71" i="6"/>
  <c r="E71" i="6" s="1"/>
  <c r="F71" i="6" s="1"/>
  <c r="G71" i="6" s="1"/>
  <c r="I71" i="6" s="1"/>
  <c r="J71" i="6" s="1"/>
  <c r="A72" i="6"/>
  <c r="E72" i="6" s="1"/>
  <c r="F72" i="6" s="1"/>
  <c r="G72" i="6" s="1"/>
  <c r="I72" i="6" s="1"/>
  <c r="J72" i="6" s="1"/>
  <c r="A73" i="6"/>
  <c r="E73" i="6" s="1"/>
  <c r="F73" i="6" s="1"/>
  <c r="G73" i="6" s="1"/>
  <c r="I73" i="6" s="1"/>
  <c r="J73" i="6" s="1"/>
  <c r="A74" i="6"/>
  <c r="E74" i="6" s="1"/>
  <c r="F74" i="6" s="1"/>
  <c r="G74" i="6" s="1"/>
  <c r="I74" i="6" s="1"/>
  <c r="J74" i="6" s="1"/>
  <c r="A75" i="6"/>
  <c r="E75" i="6" s="1"/>
  <c r="F75" i="6" s="1"/>
  <c r="G75" i="6" s="1"/>
  <c r="I75" i="6" s="1"/>
  <c r="J75" i="6" s="1"/>
  <c r="A76" i="6"/>
  <c r="E76" i="6" s="1"/>
  <c r="F76" i="6" s="1"/>
  <c r="G76" i="6" s="1"/>
  <c r="I76" i="6" s="1"/>
  <c r="J76" i="6" s="1"/>
  <c r="A77" i="6"/>
  <c r="E77" i="6" s="1"/>
  <c r="F77" i="6" s="1"/>
  <c r="G77" i="6" s="1"/>
  <c r="I77" i="6" s="1"/>
  <c r="J77" i="6" s="1"/>
  <c r="A78" i="6"/>
  <c r="E78" i="6" s="1"/>
  <c r="F78" i="6" s="1"/>
  <c r="G78" i="6" s="1"/>
  <c r="I78" i="6" s="1"/>
  <c r="J78" i="6" s="1"/>
  <c r="A79" i="6"/>
  <c r="E79" i="6" s="1"/>
  <c r="F79" i="6" s="1"/>
  <c r="G79" i="6" s="1"/>
  <c r="I79" i="6" s="1"/>
  <c r="J79" i="6" s="1"/>
  <c r="A80" i="6"/>
  <c r="E80" i="6" s="1"/>
  <c r="F80" i="6" s="1"/>
  <c r="G80" i="6" s="1"/>
  <c r="I80" i="6" s="1"/>
  <c r="J80" i="6" s="1"/>
  <c r="A81" i="6"/>
  <c r="E81" i="6" s="1"/>
  <c r="F81" i="6" s="1"/>
  <c r="G81" i="6" s="1"/>
  <c r="I81" i="6" s="1"/>
  <c r="J81" i="6" s="1"/>
  <c r="O85" i="20"/>
  <c r="B84" i="16"/>
  <c r="A45" i="16"/>
  <c r="E45" i="16" s="1"/>
  <c r="F45" i="16" s="1"/>
  <c r="G45" i="16" s="1"/>
  <c r="I45" i="16" s="1"/>
  <c r="J45" i="16" s="1"/>
  <c r="A46" i="16"/>
  <c r="E46" i="16" s="1"/>
  <c r="F46" i="16" s="1"/>
  <c r="G46" i="16" s="1"/>
  <c r="I46" i="16" s="1"/>
  <c r="J46" i="16" s="1"/>
  <c r="A47" i="16"/>
  <c r="E47" i="16" s="1"/>
  <c r="F47" i="16" s="1"/>
  <c r="G47" i="16" s="1"/>
  <c r="I47" i="16" s="1"/>
  <c r="J47" i="16" s="1"/>
  <c r="A48" i="16"/>
  <c r="E48" i="16" s="1"/>
  <c r="F48" i="16" s="1"/>
  <c r="G48" i="16" s="1"/>
  <c r="I48" i="16" s="1"/>
  <c r="J48" i="16" s="1"/>
  <c r="A49" i="16"/>
  <c r="E49" i="16" s="1"/>
  <c r="F49" i="16" s="1"/>
  <c r="G49" i="16" s="1"/>
  <c r="I49" i="16" s="1"/>
  <c r="J49" i="16" s="1"/>
  <c r="A50" i="16"/>
  <c r="E50" i="16" s="1"/>
  <c r="F50" i="16" s="1"/>
  <c r="G50" i="16" s="1"/>
  <c r="I50" i="16" s="1"/>
  <c r="J50" i="16" s="1"/>
  <c r="A51" i="16"/>
  <c r="E51" i="16" s="1"/>
  <c r="F51" i="16" s="1"/>
  <c r="G51" i="16" s="1"/>
  <c r="I51" i="16" s="1"/>
  <c r="J51" i="16" s="1"/>
  <c r="A52" i="16"/>
  <c r="E52" i="16" s="1"/>
  <c r="F52" i="16" s="1"/>
  <c r="G52" i="16" s="1"/>
  <c r="I52" i="16" s="1"/>
  <c r="J52" i="16" s="1"/>
  <c r="A53" i="16"/>
  <c r="E53" i="16" s="1"/>
  <c r="F53" i="16" s="1"/>
  <c r="G53" i="16" s="1"/>
  <c r="I53" i="16" s="1"/>
  <c r="J53" i="16" s="1"/>
  <c r="A54" i="16"/>
  <c r="E54" i="16" s="1"/>
  <c r="F54" i="16" s="1"/>
  <c r="G54" i="16" s="1"/>
  <c r="I54" i="16" s="1"/>
  <c r="J54" i="16" s="1"/>
  <c r="A55" i="16"/>
  <c r="E55" i="16" s="1"/>
  <c r="F55" i="16" s="1"/>
  <c r="G55" i="16" s="1"/>
  <c r="I55" i="16" s="1"/>
  <c r="J55" i="16" s="1"/>
  <c r="A56" i="16"/>
  <c r="E56" i="16" s="1"/>
  <c r="F56" i="16" s="1"/>
  <c r="G56" i="16" s="1"/>
  <c r="I56" i="16" s="1"/>
  <c r="J56" i="16" s="1"/>
  <c r="A57" i="16"/>
  <c r="E57" i="16" s="1"/>
  <c r="F57" i="16" s="1"/>
  <c r="G57" i="16" s="1"/>
  <c r="I57" i="16" s="1"/>
  <c r="J57" i="16" s="1"/>
  <c r="A58" i="16"/>
  <c r="E58" i="16" s="1"/>
  <c r="F58" i="16" s="1"/>
  <c r="G58" i="16" s="1"/>
  <c r="I58" i="16" s="1"/>
  <c r="J58" i="16" s="1"/>
  <c r="A59" i="16"/>
  <c r="E59" i="16" s="1"/>
  <c r="F59" i="16" s="1"/>
  <c r="G59" i="16" s="1"/>
  <c r="I59" i="16" s="1"/>
  <c r="J59" i="16" s="1"/>
  <c r="A60" i="16"/>
  <c r="E60" i="16" s="1"/>
  <c r="F60" i="16" s="1"/>
  <c r="G60" i="16" s="1"/>
  <c r="I60" i="16" s="1"/>
  <c r="J60" i="16" s="1"/>
  <c r="A61" i="16"/>
  <c r="E61" i="16" s="1"/>
  <c r="F61" i="16" s="1"/>
  <c r="G61" i="16" s="1"/>
  <c r="I61" i="16" s="1"/>
  <c r="J61" i="16" s="1"/>
  <c r="A62" i="16"/>
  <c r="E62" i="16" s="1"/>
  <c r="F62" i="16" s="1"/>
  <c r="G62" i="16" s="1"/>
  <c r="I62" i="16" s="1"/>
  <c r="J62" i="16" s="1"/>
  <c r="A63" i="16"/>
  <c r="E63" i="16" s="1"/>
  <c r="F63" i="16" s="1"/>
  <c r="G63" i="16" s="1"/>
  <c r="I63" i="16" s="1"/>
  <c r="J63" i="16" s="1"/>
  <c r="A64" i="16"/>
  <c r="E64" i="16" s="1"/>
  <c r="F64" i="16" s="1"/>
  <c r="G64" i="16" s="1"/>
  <c r="I64" i="16" s="1"/>
  <c r="J64" i="16" s="1"/>
  <c r="A65" i="16"/>
  <c r="E65" i="16" s="1"/>
  <c r="F65" i="16" s="1"/>
  <c r="G65" i="16" s="1"/>
  <c r="I65" i="16" s="1"/>
  <c r="J65" i="16" s="1"/>
  <c r="A66" i="16"/>
  <c r="E66" i="16" s="1"/>
  <c r="F66" i="16" s="1"/>
  <c r="G66" i="16" s="1"/>
  <c r="I66" i="16" s="1"/>
  <c r="J66" i="16" s="1"/>
  <c r="A67" i="16"/>
  <c r="E67" i="16" s="1"/>
  <c r="F67" i="16" s="1"/>
  <c r="G67" i="16" s="1"/>
  <c r="I67" i="16" s="1"/>
  <c r="J67" i="16" s="1"/>
  <c r="A68" i="16"/>
  <c r="E68" i="16" s="1"/>
  <c r="F68" i="16" s="1"/>
  <c r="G68" i="16" s="1"/>
  <c r="I68" i="16" s="1"/>
  <c r="J68" i="16" s="1"/>
  <c r="A69" i="16"/>
  <c r="E69" i="16" s="1"/>
  <c r="F69" i="16" s="1"/>
  <c r="G69" i="16" s="1"/>
  <c r="I69" i="16" s="1"/>
  <c r="J69" i="16" s="1"/>
  <c r="A70" i="16"/>
  <c r="E70" i="16" s="1"/>
  <c r="F70" i="16" s="1"/>
  <c r="G70" i="16" s="1"/>
  <c r="I70" i="16" s="1"/>
  <c r="J70" i="16" s="1"/>
  <c r="A71" i="16"/>
  <c r="E71" i="16" s="1"/>
  <c r="F71" i="16" s="1"/>
  <c r="G71" i="16" s="1"/>
  <c r="I71" i="16" s="1"/>
  <c r="J71" i="16" s="1"/>
  <c r="A72" i="16"/>
  <c r="E72" i="16" s="1"/>
  <c r="F72" i="16" s="1"/>
  <c r="G72" i="16" s="1"/>
  <c r="I72" i="16" s="1"/>
  <c r="J72" i="16" s="1"/>
  <c r="A73" i="16"/>
  <c r="E73" i="16" s="1"/>
  <c r="F73" i="16" s="1"/>
  <c r="G73" i="16" s="1"/>
  <c r="I73" i="16" s="1"/>
  <c r="J73" i="16" s="1"/>
  <c r="A74" i="16"/>
  <c r="E74" i="16" s="1"/>
  <c r="F74" i="16" s="1"/>
  <c r="G74" i="16" s="1"/>
  <c r="I74" i="16" s="1"/>
  <c r="J74" i="16" s="1"/>
  <c r="A75" i="16"/>
  <c r="E75" i="16" s="1"/>
  <c r="F75" i="16" s="1"/>
  <c r="G75" i="16" s="1"/>
  <c r="I75" i="16" s="1"/>
  <c r="J75" i="16" s="1"/>
  <c r="A76" i="16"/>
  <c r="E76" i="16" s="1"/>
  <c r="F76" i="16" s="1"/>
  <c r="G76" i="16" s="1"/>
  <c r="I76" i="16" s="1"/>
  <c r="J76" i="16" s="1"/>
  <c r="A77" i="16"/>
  <c r="E77" i="16" s="1"/>
  <c r="F77" i="16" s="1"/>
  <c r="G77" i="16" s="1"/>
  <c r="I77" i="16" s="1"/>
  <c r="J77" i="16" s="1"/>
  <c r="A78" i="16"/>
  <c r="E78" i="16" s="1"/>
  <c r="F78" i="16" s="1"/>
  <c r="G78" i="16" s="1"/>
  <c r="I78" i="16" s="1"/>
  <c r="J78" i="16" s="1"/>
  <c r="A79" i="16"/>
  <c r="E79" i="16" s="1"/>
  <c r="F79" i="16" s="1"/>
  <c r="G79" i="16" s="1"/>
  <c r="I79" i="16" s="1"/>
  <c r="J79" i="16" s="1"/>
  <c r="A80" i="16"/>
  <c r="E80" i="16" s="1"/>
  <c r="F80" i="16" s="1"/>
  <c r="G80" i="16" s="1"/>
  <c r="I80" i="16" s="1"/>
  <c r="J80" i="16" s="1"/>
  <c r="A81" i="16"/>
  <c r="E81" i="16" s="1"/>
  <c r="F81" i="16" s="1"/>
  <c r="G81" i="16" s="1"/>
  <c r="I81" i="16" s="1"/>
  <c r="J81" i="16" s="1"/>
  <c r="B84" i="22"/>
  <c r="A45" i="22"/>
  <c r="E45" i="22" s="1"/>
  <c r="F45" i="22" s="1"/>
  <c r="G45" i="22" s="1"/>
  <c r="I45" i="22" s="1"/>
  <c r="J45" i="22" s="1"/>
  <c r="A46" i="22"/>
  <c r="E46" i="22" s="1"/>
  <c r="F46" i="22" s="1"/>
  <c r="G46" i="22" s="1"/>
  <c r="I46" i="22" s="1"/>
  <c r="J46" i="22" s="1"/>
  <c r="A47" i="22"/>
  <c r="E47" i="22" s="1"/>
  <c r="F47" i="22" s="1"/>
  <c r="G47" i="22" s="1"/>
  <c r="I47" i="22" s="1"/>
  <c r="J47" i="22" s="1"/>
  <c r="A48" i="22"/>
  <c r="E48" i="22" s="1"/>
  <c r="F48" i="22" s="1"/>
  <c r="G48" i="22" s="1"/>
  <c r="I48" i="22" s="1"/>
  <c r="J48" i="22" s="1"/>
  <c r="A49" i="22"/>
  <c r="E49" i="22" s="1"/>
  <c r="F49" i="22" s="1"/>
  <c r="G49" i="22" s="1"/>
  <c r="I49" i="22" s="1"/>
  <c r="J49" i="22" s="1"/>
  <c r="A50" i="22"/>
  <c r="E50" i="22" s="1"/>
  <c r="F50" i="22" s="1"/>
  <c r="G50" i="22" s="1"/>
  <c r="I50" i="22" s="1"/>
  <c r="J50" i="22" s="1"/>
  <c r="A51" i="22"/>
  <c r="E51" i="22" s="1"/>
  <c r="F51" i="22" s="1"/>
  <c r="G51" i="22" s="1"/>
  <c r="I51" i="22" s="1"/>
  <c r="J51" i="22" s="1"/>
  <c r="A52" i="22"/>
  <c r="E52" i="22" s="1"/>
  <c r="F52" i="22" s="1"/>
  <c r="G52" i="22" s="1"/>
  <c r="I52" i="22" s="1"/>
  <c r="J52" i="22" s="1"/>
  <c r="A53" i="22"/>
  <c r="E53" i="22" s="1"/>
  <c r="F53" i="22" s="1"/>
  <c r="G53" i="22" s="1"/>
  <c r="I53" i="22" s="1"/>
  <c r="J53" i="22" s="1"/>
  <c r="A54" i="22"/>
  <c r="E54" i="22" s="1"/>
  <c r="F54" i="22" s="1"/>
  <c r="G54" i="22" s="1"/>
  <c r="I54" i="22" s="1"/>
  <c r="J54" i="22" s="1"/>
  <c r="A55" i="22"/>
  <c r="E55" i="22" s="1"/>
  <c r="F55" i="22" s="1"/>
  <c r="G55" i="22" s="1"/>
  <c r="I55" i="22" s="1"/>
  <c r="J55" i="22" s="1"/>
  <c r="A56" i="22"/>
  <c r="E56" i="22" s="1"/>
  <c r="F56" i="22" s="1"/>
  <c r="G56" i="22" s="1"/>
  <c r="I56" i="22" s="1"/>
  <c r="J56" i="22" s="1"/>
  <c r="A57" i="22"/>
  <c r="E57" i="22" s="1"/>
  <c r="F57" i="22" s="1"/>
  <c r="G57" i="22" s="1"/>
  <c r="I57" i="22" s="1"/>
  <c r="J57" i="22" s="1"/>
  <c r="A58" i="22"/>
  <c r="E58" i="22" s="1"/>
  <c r="F58" i="22" s="1"/>
  <c r="G58" i="22" s="1"/>
  <c r="I58" i="22" s="1"/>
  <c r="J58" i="22" s="1"/>
  <c r="A59" i="22"/>
  <c r="E59" i="22" s="1"/>
  <c r="F59" i="22" s="1"/>
  <c r="G59" i="22" s="1"/>
  <c r="I59" i="22" s="1"/>
  <c r="J59" i="22" s="1"/>
  <c r="A60" i="22"/>
  <c r="E60" i="22" s="1"/>
  <c r="F60" i="22" s="1"/>
  <c r="G60" i="22" s="1"/>
  <c r="I60" i="22" s="1"/>
  <c r="J60" i="22" s="1"/>
  <c r="A61" i="22"/>
  <c r="E61" i="22" s="1"/>
  <c r="F61" i="22" s="1"/>
  <c r="G61" i="22" s="1"/>
  <c r="I61" i="22" s="1"/>
  <c r="J61" i="22" s="1"/>
  <c r="A62" i="22"/>
  <c r="E62" i="22" s="1"/>
  <c r="F62" i="22" s="1"/>
  <c r="G62" i="22" s="1"/>
  <c r="I62" i="22" s="1"/>
  <c r="J62" i="22" s="1"/>
  <c r="A63" i="22"/>
  <c r="E63" i="22" s="1"/>
  <c r="F63" i="22" s="1"/>
  <c r="G63" i="22" s="1"/>
  <c r="I63" i="22" s="1"/>
  <c r="J63" i="22" s="1"/>
  <c r="A64" i="22"/>
  <c r="E64" i="22" s="1"/>
  <c r="F64" i="22" s="1"/>
  <c r="G64" i="22" s="1"/>
  <c r="I64" i="22" s="1"/>
  <c r="J64" i="22" s="1"/>
  <c r="A65" i="22"/>
  <c r="E65" i="22" s="1"/>
  <c r="F65" i="22" s="1"/>
  <c r="G65" i="22" s="1"/>
  <c r="I65" i="22" s="1"/>
  <c r="J65" i="22" s="1"/>
  <c r="A66" i="22"/>
  <c r="E66" i="22" s="1"/>
  <c r="F66" i="22" s="1"/>
  <c r="G66" i="22" s="1"/>
  <c r="I66" i="22" s="1"/>
  <c r="J66" i="22" s="1"/>
  <c r="A67" i="22"/>
  <c r="E67" i="22" s="1"/>
  <c r="F67" i="22" s="1"/>
  <c r="G67" i="22" s="1"/>
  <c r="I67" i="22" s="1"/>
  <c r="J67" i="22" s="1"/>
  <c r="A68" i="22"/>
  <c r="E68" i="22" s="1"/>
  <c r="F68" i="22" s="1"/>
  <c r="G68" i="22" s="1"/>
  <c r="I68" i="22" s="1"/>
  <c r="J68" i="22" s="1"/>
  <c r="A69" i="22"/>
  <c r="E69" i="22" s="1"/>
  <c r="F69" i="22" s="1"/>
  <c r="G69" i="22" s="1"/>
  <c r="I69" i="22" s="1"/>
  <c r="J69" i="22" s="1"/>
  <c r="A70" i="22"/>
  <c r="E70" i="22" s="1"/>
  <c r="F70" i="22" s="1"/>
  <c r="G70" i="22" s="1"/>
  <c r="I70" i="22" s="1"/>
  <c r="J70" i="22" s="1"/>
  <c r="A71" i="22"/>
  <c r="E71" i="22" s="1"/>
  <c r="F71" i="22" s="1"/>
  <c r="G71" i="22" s="1"/>
  <c r="I71" i="22" s="1"/>
  <c r="J71" i="22" s="1"/>
  <c r="A72" i="22"/>
  <c r="E72" i="22" s="1"/>
  <c r="F72" i="22" s="1"/>
  <c r="G72" i="22" s="1"/>
  <c r="I72" i="22" s="1"/>
  <c r="J72" i="22" s="1"/>
  <c r="A73" i="22"/>
  <c r="E73" i="22" s="1"/>
  <c r="F73" i="22" s="1"/>
  <c r="G73" i="22" s="1"/>
  <c r="I73" i="22" s="1"/>
  <c r="J73" i="22" s="1"/>
  <c r="A74" i="22"/>
  <c r="E74" i="22" s="1"/>
  <c r="F74" i="22" s="1"/>
  <c r="G74" i="22" s="1"/>
  <c r="I74" i="22" s="1"/>
  <c r="J74" i="22" s="1"/>
  <c r="A75" i="22"/>
  <c r="E75" i="22" s="1"/>
  <c r="F75" i="22" s="1"/>
  <c r="G75" i="22" s="1"/>
  <c r="I75" i="22" s="1"/>
  <c r="J75" i="22" s="1"/>
  <c r="A76" i="22"/>
  <c r="E76" i="22" s="1"/>
  <c r="F76" i="22" s="1"/>
  <c r="G76" i="22" s="1"/>
  <c r="I76" i="22" s="1"/>
  <c r="J76" i="22" s="1"/>
  <c r="A77" i="22"/>
  <c r="E77" i="22" s="1"/>
  <c r="F77" i="22" s="1"/>
  <c r="G77" i="22" s="1"/>
  <c r="I77" i="22" s="1"/>
  <c r="J77" i="22" s="1"/>
  <c r="A78" i="22"/>
  <c r="E78" i="22" s="1"/>
  <c r="F78" i="22" s="1"/>
  <c r="G78" i="22" s="1"/>
  <c r="I78" i="22" s="1"/>
  <c r="J78" i="22" s="1"/>
  <c r="A79" i="22"/>
  <c r="E79" i="22" s="1"/>
  <c r="F79" i="22" s="1"/>
  <c r="G79" i="22" s="1"/>
  <c r="I79" i="22" s="1"/>
  <c r="J79" i="22" s="1"/>
  <c r="A80" i="22"/>
  <c r="E80" i="22" s="1"/>
  <c r="F80" i="22" s="1"/>
  <c r="G80" i="22" s="1"/>
  <c r="I80" i="22" s="1"/>
  <c r="J80" i="22" s="1"/>
  <c r="A81" i="22"/>
  <c r="E81" i="22" s="1"/>
  <c r="F81" i="22" s="1"/>
  <c r="G81" i="22" s="1"/>
  <c r="I81" i="22" s="1"/>
  <c r="J81" i="22" s="1"/>
  <c r="O85" i="12"/>
  <c r="B87" i="25" l="1"/>
  <c r="B85" i="27"/>
  <c r="B88" i="28"/>
  <c r="O86" i="12"/>
  <c r="O84" i="10"/>
  <c r="N45" i="10"/>
  <c r="R45" i="10" s="1"/>
  <c r="S45" i="10" s="1"/>
  <c r="T45" i="10" s="1"/>
  <c r="V45" i="10" s="1"/>
  <c r="W45" i="10" s="1"/>
  <c r="N46" i="10"/>
  <c r="R46" i="10" s="1"/>
  <c r="S46" i="10" s="1"/>
  <c r="T46" i="10" s="1"/>
  <c r="V46" i="10" s="1"/>
  <c r="W46" i="10" s="1"/>
  <c r="N47" i="10"/>
  <c r="R47" i="10" s="1"/>
  <c r="S47" i="10" s="1"/>
  <c r="T47" i="10" s="1"/>
  <c r="V47" i="10" s="1"/>
  <c r="W47" i="10" s="1"/>
  <c r="N48" i="10"/>
  <c r="R48" i="10" s="1"/>
  <c r="S48" i="10" s="1"/>
  <c r="T48" i="10" s="1"/>
  <c r="V48" i="10" s="1"/>
  <c r="W48" i="10" s="1"/>
  <c r="N49" i="10"/>
  <c r="R49" i="10" s="1"/>
  <c r="S49" i="10" s="1"/>
  <c r="T49" i="10" s="1"/>
  <c r="V49" i="10" s="1"/>
  <c r="W49" i="10" s="1"/>
  <c r="N50" i="10"/>
  <c r="R50" i="10" s="1"/>
  <c r="S50" i="10" s="1"/>
  <c r="T50" i="10" s="1"/>
  <c r="V50" i="10" s="1"/>
  <c r="W50" i="10" s="1"/>
  <c r="N51" i="10"/>
  <c r="R51" i="10" s="1"/>
  <c r="S51" i="10" s="1"/>
  <c r="T51" i="10" s="1"/>
  <c r="V51" i="10" s="1"/>
  <c r="W51" i="10" s="1"/>
  <c r="N52" i="10"/>
  <c r="R52" i="10" s="1"/>
  <c r="S52" i="10" s="1"/>
  <c r="T52" i="10" s="1"/>
  <c r="V52" i="10" s="1"/>
  <c r="W52" i="10" s="1"/>
  <c r="N53" i="10"/>
  <c r="R53" i="10" s="1"/>
  <c r="S53" i="10" s="1"/>
  <c r="T53" i="10" s="1"/>
  <c r="V53" i="10" s="1"/>
  <c r="W53" i="10" s="1"/>
  <c r="N54" i="10"/>
  <c r="R54" i="10" s="1"/>
  <c r="S54" i="10" s="1"/>
  <c r="T54" i="10" s="1"/>
  <c r="V54" i="10" s="1"/>
  <c r="W54" i="10" s="1"/>
  <c r="N55" i="10"/>
  <c r="R55" i="10" s="1"/>
  <c r="S55" i="10" s="1"/>
  <c r="T55" i="10" s="1"/>
  <c r="V55" i="10" s="1"/>
  <c r="W55" i="10" s="1"/>
  <c r="N56" i="10"/>
  <c r="R56" i="10" s="1"/>
  <c r="S56" i="10" s="1"/>
  <c r="T56" i="10" s="1"/>
  <c r="V56" i="10" s="1"/>
  <c r="W56" i="10" s="1"/>
  <c r="N57" i="10"/>
  <c r="R57" i="10" s="1"/>
  <c r="S57" i="10" s="1"/>
  <c r="T57" i="10" s="1"/>
  <c r="V57" i="10" s="1"/>
  <c r="W57" i="10" s="1"/>
  <c r="N58" i="10"/>
  <c r="R58" i="10" s="1"/>
  <c r="S58" i="10" s="1"/>
  <c r="T58" i="10" s="1"/>
  <c r="V58" i="10" s="1"/>
  <c r="W58" i="10" s="1"/>
  <c r="N59" i="10"/>
  <c r="R59" i="10" s="1"/>
  <c r="S59" i="10" s="1"/>
  <c r="T59" i="10" s="1"/>
  <c r="V59" i="10" s="1"/>
  <c r="W59" i="10" s="1"/>
  <c r="N60" i="10"/>
  <c r="R60" i="10" s="1"/>
  <c r="S60" i="10" s="1"/>
  <c r="T60" i="10" s="1"/>
  <c r="V60" i="10" s="1"/>
  <c r="W60" i="10" s="1"/>
  <c r="N61" i="10"/>
  <c r="R61" i="10" s="1"/>
  <c r="S61" i="10" s="1"/>
  <c r="T61" i="10" s="1"/>
  <c r="V61" i="10" s="1"/>
  <c r="W61" i="10" s="1"/>
  <c r="N62" i="10"/>
  <c r="R62" i="10" s="1"/>
  <c r="S62" i="10" s="1"/>
  <c r="T62" i="10" s="1"/>
  <c r="V62" i="10" s="1"/>
  <c r="W62" i="10" s="1"/>
  <c r="N63" i="10"/>
  <c r="R63" i="10" s="1"/>
  <c r="S63" i="10" s="1"/>
  <c r="T63" i="10" s="1"/>
  <c r="V63" i="10" s="1"/>
  <c r="W63" i="10" s="1"/>
  <c r="N64" i="10"/>
  <c r="R64" i="10" s="1"/>
  <c r="S64" i="10" s="1"/>
  <c r="T64" i="10" s="1"/>
  <c r="V64" i="10" s="1"/>
  <c r="W64" i="10" s="1"/>
  <c r="N65" i="10"/>
  <c r="R65" i="10" s="1"/>
  <c r="S65" i="10" s="1"/>
  <c r="T65" i="10" s="1"/>
  <c r="V65" i="10" s="1"/>
  <c r="W65" i="10" s="1"/>
  <c r="N66" i="10"/>
  <c r="R66" i="10" s="1"/>
  <c r="S66" i="10" s="1"/>
  <c r="T66" i="10" s="1"/>
  <c r="V66" i="10" s="1"/>
  <c r="W66" i="10" s="1"/>
  <c r="N67" i="10"/>
  <c r="R67" i="10" s="1"/>
  <c r="S67" i="10" s="1"/>
  <c r="T67" i="10" s="1"/>
  <c r="V67" i="10" s="1"/>
  <c r="W67" i="10" s="1"/>
  <c r="N68" i="10"/>
  <c r="R68" i="10" s="1"/>
  <c r="S68" i="10" s="1"/>
  <c r="T68" i="10" s="1"/>
  <c r="V68" i="10" s="1"/>
  <c r="W68" i="10" s="1"/>
  <c r="N69" i="10"/>
  <c r="R69" i="10" s="1"/>
  <c r="S69" i="10" s="1"/>
  <c r="T69" i="10" s="1"/>
  <c r="V69" i="10" s="1"/>
  <c r="W69" i="10" s="1"/>
  <c r="N70" i="10"/>
  <c r="R70" i="10" s="1"/>
  <c r="S70" i="10" s="1"/>
  <c r="T70" i="10" s="1"/>
  <c r="V70" i="10" s="1"/>
  <c r="W70" i="10" s="1"/>
  <c r="N71" i="10"/>
  <c r="R71" i="10" s="1"/>
  <c r="S71" i="10" s="1"/>
  <c r="T71" i="10" s="1"/>
  <c r="V71" i="10" s="1"/>
  <c r="W71" i="10" s="1"/>
  <c r="N72" i="10"/>
  <c r="R72" i="10" s="1"/>
  <c r="S72" i="10" s="1"/>
  <c r="T72" i="10" s="1"/>
  <c r="V72" i="10" s="1"/>
  <c r="W72" i="10" s="1"/>
  <c r="N73" i="10"/>
  <c r="R73" i="10" s="1"/>
  <c r="S73" i="10" s="1"/>
  <c r="T73" i="10" s="1"/>
  <c r="V73" i="10" s="1"/>
  <c r="W73" i="10" s="1"/>
  <c r="N74" i="10"/>
  <c r="R74" i="10" s="1"/>
  <c r="S74" i="10" s="1"/>
  <c r="T74" i="10" s="1"/>
  <c r="V74" i="10" s="1"/>
  <c r="W74" i="10" s="1"/>
  <c r="N75" i="10"/>
  <c r="R75" i="10" s="1"/>
  <c r="S75" i="10" s="1"/>
  <c r="T75" i="10" s="1"/>
  <c r="V75" i="10" s="1"/>
  <c r="W75" i="10" s="1"/>
  <c r="N76" i="10"/>
  <c r="R76" i="10" s="1"/>
  <c r="S76" i="10" s="1"/>
  <c r="T76" i="10" s="1"/>
  <c r="V76" i="10" s="1"/>
  <c r="W76" i="10" s="1"/>
  <c r="N77" i="10"/>
  <c r="R77" i="10" s="1"/>
  <c r="S77" i="10" s="1"/>
  <c r="T77" i="10" s="1"/>
  <c r="V77" i="10" s="1"/>
  <c r="W77" i="10" s="1"/>
  <c r="N78" i="10"/>
  <c r="R78" i="10" s="1"/>
  <c r="S78" i="10" s="1"/>
  <c r="T78" i="10" s="1"/>
  <c r="V78" i="10" s="1"/>
  <c r="W78" i="10" s="1"/>
  <c r="N79" i="10"/>
  <c r="R79" i="10" s="1"/>
  <c r="S79" i="10" s="1"/>
  <c r="T79" i="10" s="1"/>
  <c r="V79" i="10" s="1"/>
  <c r="W79" i="10" s="1"/>
  <c r="N80" i="10"/>
  <c r="R80" i="10" s="1"/>
  <c r="S80" i="10" s="1"/>
  <c r="T80" i="10" s="1"/>
  <c r="V80" i="10" s="1"/>
  <c r="W80" i="10" s="1"/>
  <c r="N81" i="10"/>
  <c r="R81" i="10" s="1"/>
  <c r="S81" i="10" s="1"/>
  <c r="T81" i="10" s="1"/>
  <c r="V81" i="10" s="1"/>
  <c r="W81" i="10" s="1"/>
  <c r="B86" i="4"/>
  <c r="B85" i="6"/>
  <c r="O89" i="8"/>
  <c r="O86" i="5"/>
  <c r="O86" i="20"/>
  <c r="A82" i="12"/>
  <c r="E82" i="12" s="1"/>
  <c r="F82" i="12" s="1"/>
  <c r="G82" i="12" s="1"/>
  <c r="I82" i="12" s="1"/>
  <c r="J82" i="12" s="1"/>
  <c r="B83" i="12"/>
  <c r="O84" i="27"/>
  <c r="N45" i="27"/>
  <c r="R45" i="27" s="1"/>
  <c r="S45" i="27" s="1"/>
  <c r="T45" i="27" s="1"/>
  <c r="V45" i="27" s="1"/>
  <c r="W45" i="27" s="1"/>
  <c r="N46" i="27"/>
  <c r="R46" i="27" s="1"/>
  <c r="S46" i="27" s="1"/>
  <c r="T46" i="27" s="1"/>
  <c r="V46" i="27" s="1"/>
  <c r="W46" i="27" s="1"/>
  <c r="N47" i="27"/>
  <c r="R47" i="27" s="1"/>
  <c r="S47" i="27" s="1"/>
  <c r="T47" i="27" s="1"/>
  <c r="V47" i="27" s="1"/>
  <c r="W47" i="27" s="1"/>
  <c r="N48" i="27"/>
  <c r="R48" i="27" s="1"/>
  <c r="S48" i="27" s="1"/>
  <c r="T48" i="27" s="1"/>
  <c r="V48" i="27" s="1"/>
  <c r="W48" i="27" s="1"/>
  <c r="N49" i="27"/>
  <c r="R49" i="27" s="1"/>
  <c r="S49" i="27" s="1"/>
  <c r="T49" i="27" s="1"/>
  <c r="V49" i="27" s="1"/>
  <c r="W49" i="27" s="1"/>
  <c r="N50" i="27"/>
  <c r="R50" i="27" s="1"/>
  <c r="S50" i="27" s="1"/>
  <c r="T50" i="27" s="1"/>
  <c r="V50" i="27" s="1"/>
  <c r="W50" i="27" s="1"/>
  <c r="N51" i="27"/>
  <c r="R51" i="27" s="1"/>
  <c r="S51" i="27" s="1"/>
  <c r="T51" i="27" s="1"/>
  <c r="V51" i="27" s="1"/>
  <c r="W51" i="27" s="1"/>
  <c r="N52" i="27"/>
  <c r="R52" i="27" s="1"/>
  <c r="S52" i="27" s="1"/>
  <c r="T52" i="27" s="1"/>
  <c r="V52" i="27" s="1"/>
  <c r="W52" i="27" s="1"/>
  <c r="N53" i="27"/>
  <c r="R53" i="27" s="1"/>
  <c r="S53" i="27" s="1"/>
  <c r="T53" i="27" s="1"/>
  <c r="V53" i="27" s="1"/>
  <c r="W53" i="27" s="1"/>
  <c r="N54" i="27"/>
  <c r="R54" i="27" s="1"/>
  <c r="S54" i="27" s="1"/>
  <c r="T54" i="27" s="1"/>
  <c r="V54" i="27" s="1"/>
  <c r="W54" i="27" s="1"/>
  <c r="N55" i="27"/>
  <c r="R55" i="27" s="1"/>
  <c r="S55" i="27" s="1"/>
  <c r="T55" i="27" s="1"/>
  <c r="V55" i="27" s="1"/>
  <c r="W55" i="27" s="1"/>
  <c r="N56" i="27"/>
  <c r="R56" i="27" s="1"/>
  <c r="S56" i="27" s="1"/>
  <c r="T56" i="27" s="1"/>
  <c r="V56" i="27" s="1"/>
  <c r="W56" i="27" s="1"/>
  <c r="N57" i="27"/>
  <c r="R57" i="27" s="1"/>
  <c r="S57" i="27" s="1"/>
  <c r="T57" i="27" s="1"/>
  <c r="V57" i="27" s="1"/>
  <c r="W57" i="27" s="1"/>
  <c r="N58" i="27"/>
  <c r="R58" i="27" s="1"/>
  <c r="S58" i="27" s="1"/>
  <c r="T58" i="27" s="1"/>
  <c r="V58" i="27" s="1"/>
  <c r="W58" i="27" s="1"/>
  <c r="N59" i="27"/>
  <c r="R59" i="27" s="1"/>
  <c r="S59" i="27" s="1"/>
  <c r="T59" i="27" s="1"/>
  <c r="V59" i="27" s="1"/>
  <c r="W59" i="27" s="1"/>
  <c r="N60" i="27"/>
  <c r="R60" i="27" s="1"/>
  <c r="S60" i="27" s="1"/>
  <c r="T60" i="27" s="1"/>
  <c r="V60" i="27" s="1"/>
  <c r="W60" i="27" s="1"/>
  <c r="N61" i="27"/>
  <c r="R61" i="27" s="1"/>
  <c r="S61" i="27" s="1"/>
  <c r="T61" i="27" s="1"/>
  <c r="V61" i="27" s="1"/>
  <c r="W61" i="27" s="1"/>
  <c r="N62" i="27"/>
  <c r="R62" i="27" s="1"/>
  <c r="S62" i="27" s="1"/>
  <c r="T62" i="27" s="1"/>
  <c r="V62" i="27" s="1"/>
  <c r="W62" i="27" s="1"/>
  <c r="N63" i="27"/>
  <c r="R63" i="27" s="1"/>
  <c r="S63" i="27" s="1"/>
  <c r="T63" i="27" s="1"/>
  <c r="V63" i="27" s="1"/>
  <c r="W63" i="27" s="1"/>
  <c r="N64" i="27"/>
  <c r="R64" i="27" s="1"/>
  <c r="S64" i="27" s="1"/>
  <c r="T64" i="27" s="1"/>
  <c r="V64" i="27" s="1"/>
  <c r="W64" i="27" s="1"/>
  <c r="N65" i="27"/>
  <c r="R65" i="27" s="1"/>
  <c r="S65" i="27" s="1"/>
  <c r="T65" i="27" s="1"/>
  <c r="V65" i="27" s="1"/>
  <c r="W65" i="27" s="1"/>
  <c r="N66" i="27"/>
  <c r="R66" i="27" s="1"/>
  <c r="S66" i="27" s="1"/>
  <c r="T66" i="27" s="1"/>
  <c r="V66" i="27" s="1"/>
  <c r="W66" i="27" s="1"/>
  <c r="N67" i="27"/>
  <c r="R67" i="27" s="1"/>
  <c r="S67" i="27" s="1"/>
  <c r="T67" i="27" s="1"/>
  <c r="V67" i="27" s="1"/>
  <c r="W67" i="27" s="1"/>
  <c r="N68" i="27"/>
  <c r="R68" i="27" s="1"/>
  <c r="S68" i="27" s="1"/>
  <c r="T68" i="27" s="1"/>
  <c r="V68" i="27" s="1"/>
  <c r="W68" i="27" s="1"/>
  <c r="N69" i="27"/>
  <c r="R69" i="27" s="1"/>
  <c r="S69" i="27" s="1"/>
  <c r="T69" i="27" s="1"/>
  <c r="V69" i="27" s="1"/>
  <c r="W69" i="27" s="1"/>
  <c r="N70" i="27"/>
  <c r="R70" i="27" s="1"/>
  <c r="S70" i="27" s="1"/>
  <c r="T70" i="27" s="1"/>
  <c r="V70" i="27" s="1"/>
  <c r="W70" i="27" s="1"/>
  <c r="N71" i="27"/>
  <c r="R71" i="27" s="1"/>
  <c r="S71" i="27" s="1"/>
  <c r="T71" i="27" s="1"/>
  <c r="V71" i="27" s="1"/>
  <c r="W71" i="27" s="1"/>
  <c r="N72" i="27"/>
  <c r="R72" i="27" s="1"/>
  <c r="S72" i="27" s="1"/>
  <c r="T72" i="27" s="1"/>
  <c r="V72" i="27" s="1"/>
  <c r="W72" i="27" s="1"/>
  <c r="N73" i="27"/>
  <c r="R73" i="27" s="1"/>
  <c r="S73" i="27" s="1"/>
  <c r="T73" i="27" s="1"/>
  <c r="V73" i="27" s="1"/>
  <c r="W73" i="27" s="1"/>
  <c r="N74" i="27"/>
  <c r="R74" i="27" s="1"/>
  <c r="S74" i="27" s="1"/>
  <c r="T74" i="27" s="1"/>
  <c r="V74" i="27" s="1"/>
  <c r="W74" i="27" s="1"/>
  <c r="N75" i="27"/>
  <c r="R75" i="27" s="1"/>
  <c r="S75" i="27" s="1"/>
  <c r="T75" i="27" s="1"/>
  <c r="V75" i="27" s="1"/>
  <c r="W75" i="27" s="1"/>
  <c r="N76" i="27"/>
  <c r="R76" i="27" s="1"/>
  <c r="S76" i="27" s="1"/>
  <c r="T76" i="27" s="1"/>
  <c r="V76" i="27" s="1"/>
  <c r="W76" i="27" s="1"/>
  <c r="N77" i="27"/>
  <c r="R77" i="27" s="1"/>
  <c r="S77" i="27" s="1"/>
  <c r="T77" i="27" s="1"/>
  <c r="V77" i="27" s="1"/>
  <c r="W77" i="27" s="1"/>
  <c r="N78" i="27"/>
  <c r="R78" i="27" s="1"/>
  <c r="S78" i="27" s="1"/>
  <c r="T78" i="27" s="1"/>
  <c r="V78" i="27" s="1"/>
  <c r="W78" i="27" s="1"/>
  <c r="N79" i="27"/>
  <c r="R79" i="27" s="1"/>
  <c r="S79" i="27" s="1"/>
  <c r="T79" i="27" s="1"/>
  <c r="V79" i="27" s="1"/>
  <c r="W79" i="27" s="1"/>
  <c r="N80" i="27"/>
  <c r="R80" i="27" s="1"/>
  <c r="S80" i="27" s="1"/>
  <c r="T80" i="27" s="1"/>
  <c r="V80" i="27" s="1"/>
  <c r="W80" i="27" s="1"/>
  <c r="N81" i="27"/>
  <c r="R81" i="27" s="1"/>
  <c r="S81" i="27" s="1"/>
  <c r="T81" i="27" s="1"/>
  <c r="V81" i="27" s="1"/>
  <c r="W81" i="27" s="1"/>
  <c r="O85" i="4"/>
  <c r="O83" i="24"/>
  <c r="B84" i="15"/>
  <c r="A45" i="15"/>
  <c r="E45" i="15" s="1"/>
  <c r="F45" i="15" s="1"/>
  <c r="G45" i="15" s="1"/>
  <c r="I45" i="15" s="1"/>
  <c r="J45" i="15" s="1"/>
  <c r="A46" i="15"/>
  <c r="E46" i="15" s="1"/>
  <c r="F46" i="15" s="1"/>
  <c r="G46" i="15" s="1"/>
  <c r="I46" i="15" s="1"/>
  <c r="J46" i="15" s="1"/>
  <c r="A47" i="15"/>
  <c r="E47" i="15" s="1"/>
  <c r="F47" i="15" s="1"/>
  <c r="G47" i="15" s="1"/>
  <c r="I47" i="15" s="1"/>
  <c r="J47" i="15" s="1"/>
  <c r="A48" i="15"/>
  <c r="E48" i="15" s="1"/>
  <c r="F48" i="15" s="1"/>
  <c r="G48" i="15" s="1"/>
  <c r="I48" i="15" s="1"/>
  <c r="J48" i="15" s="1"/>
  <c r="A49" i="15"/>
  <c r="E49" i="15" s="1"/>
  <c r="F49" i="15" s="1"/>
  <c r="G49" i="15" s="1"/>
  <c r="I49" i="15" s="1"/>
  <c r="J49" i="15" s="1"/>
  <c r="A50" i="15"/>
  <c r="E50" i="15" s="1"/>
  <c r="F50" i="15" s="1"/>
  <c r="G50" i="15" s="1"/>
  <c r="I50" i="15" s="1"/>
  <c r="J50" i="15" s="1"/>
  <c r="A51" i="15"/>
  <c r="E51" i="15" s="1"/>
  <c r="F51" i="15" s="1"/>
  <c r="G51" i="15" s="1"/>
  <c r="I51" i="15" s="1"/>
  <c r="J51" i="15" s="1"/>
  <c r="A52" i="15"/>
  <c r="E52" i="15" s="1"/>
  <c r="F52" i="15" s="1"/>
  <c r="G52" i="15" s="1"/>
  <c r="I52" i="15" s="1"/>
  <c r="J52" i="15" s="1"/>
  <c r="A53" i="15"/>
  <c r="E53" i="15" s="1"/>
  <c r="F53" i="15" s="1"/>
  <c r="G53" i="15" s="1"/>
  <c r="I53" i="15" s="1"/>
  <c r="J53" i="15" s="1"/>
  <c r="A54" i="15"/>
  <c r="E54" i="15" s="1"/>
  <c r="F54" i="15" s="1"/>
  <c r="G54" i="15" s="1"/>
  <c r="I54" i="15" s="1"/>
  <c r="J54" i="15" s="1"/>
  <c r="A55" i="15"/>
  <c r="E55" i="15" s="1"/>
  <c r="F55" i="15" s="1"/>
  <c r="G55" i="15" s="1"/>
  <c r="I55" i="15" s="1"/>
  <c r="J55" i="15" s="1"/>
  <c r="A56" i="15"/>
  <c r="E56" i="15" s="1"/>
  <c r="F56" i="15" s="1"/>
  <c r="G56" i="15" s="1"/>
  <c r="I56" i="15" s="1"/>
  <c r="J56" i="15" s="1"/>
  <c r="A57" i="15"/>
  <c r="E57" i="15" s="1"/>
  <c r="F57" i="15" s="1"/>
  <c r="G57" i="15" s="1"/>
  <c r="I57" i="15" s="1"/>
  <c r="J57" i="15" s="1"/>
  <c r="A58" i="15"/>
  <c r="E58" i="15" s="1"/>
  <c r="F58" i="15" s="1"/>
  <c r="G58" i="15" s="1"/>
  <c r="I58" i="15" s="1"/>
  <c r="J58" i="15" s="1"/>
  <c r="A59" i="15"/>
  <c r="E59" i="15" s="1"/>
  <c r="F59" i="15" s="1"/>
  <c r="G59" i="15" s="1"/>
  <c r="I59" i="15" s="1"/>
  <c r="J59" i="15" s="1"/>
  <c r="A60" i="15"/>
  <c r="E60" i="15" s="1"/>
  <c r="F60" i="15" s="1"/>
  <c r="G60" i="15" s="1"/>
  <c r="I60" i="15" s="1"/>
  <c r="J60" i="15" s="1"/>
  <c r="A61" i="15"/>
  <c r="E61" i="15" s="1"/>
  <c r="F61" i="15" s="1"/>
  <c r="G61" i="15" s="1"/>
  <c r="I61" i="15" s="1"/>
  <c r="J61" i="15" s="1"/>
  <c r="A62" i="15"/>
  <c r="E62" i="15" s="1"/>
  <c r="F62" i="15" s="1"/>
  <c r="G62" i="15" s="1"/>
  <c r="I62" i="15" s="1"/>
  <c r="J62" i="15" s="1"/>
  <c r="A63" i="15"/>
  <c r="E63" i="15" s="1"/>
  <c r="F63" i="15" s="1"/>
  <c r="G63" i="15" s="1"/>
  <c r="I63" i="15" s="1"/>
  <c r="J63" i="15" s="1"/>
  <c r="A64" i="15"/>
  <c r="E64" i="15" s="1"/>
  <c r="F64" i="15" s="1"/>
  <c r="G64" i="15" s="1"/>
  <c r="I64" i="15" s="1"/>
  <c r="J64" i="15" s="1"/>
  <c r="A65" i="15"/>
  <c r="E65" i="15" s="1"/>
  <c r="F65" i="15" s="1"/>
  <c r="G65" i="15" s="1"/>
  <c r="I65" i="15" s="1"/>
  <c r="J65" i="15" s="1"/>
  <c r="A66" i="15"/>
  <c r="E66" i="15" s="1"/>
  <c r="F66" i="15" s="1"/>
  <c r="G66" i="15" s="1"/>
  <c r="I66" i="15" s="1"/>
  <c r="J66" i="15" s="1"/>
  <c r="A67" i="15"/>
  <c r="E67" i="15" s="1"/>
  <c r="F67" i="15" s="1"/>
  <c r="G67" i="15" s="1"/>
  <c r="I67" i="15" s="1"/>
  <c r="J67" i="15" s="1"/>
  <c r="A68" i="15"/>
  <c r="E68" i="15" s="1"/>
  <c r="F68" i="15" s="1"/>
  <c r="G68" i="15" s="1"/>
  <c r="I68" i="15" s="1"/>
  <c r="J68" i="15" s="1"/>
  <c r="A69" i="15"/>
  <c r="E69" i="15" s="1"/>
  <c r="F69" i="15" s="1"/>
  <c r="G69" i="15" s="1"/>
  <c r="I69" i="15" s="1"/>
  <c r="J69" i="15" s="1"/>
  <c r="A70" i="15"/>
  <c r="E70" i="15" s="1"/>
  <c r="F70" i="15" s="1"/>
  <c r="G70" i="15" s="1"/>
  <c r="I70" i="15" s="1"/>
  <c r="J70" i="15" s="1"/>
  <c r="A71" i="15"/>
  <c r="E71" i="15" s="1"/>
  <c r="F71" i="15" s="1"/>
  <c r="G71" i="15" s="1"/>
  <c r="I71" i="15" s="1"/>
  <c r="J71" i="15" s="1"/>
  <c r="A72" i="15"/>
  <c r="E72" i="15" s="1"/>
  <c r="F72" i="15" s="1"/>
  <c r="G72" i="15" s="1"/>
  <c r="I72" i="15" s="1"/>
  <c r="J72" i="15" s="1"/>
  <c r="A73" i="15"/>
  <c r="E73" i="15" s="1"/>
  <c r="F73" i="15" s="1"/>
  <c r="G73" i="15" s="1"/>
  <c r="I73" i="15" s="1"/>
  <c r="J73" i="15" s="1"/>
  <c r="A74" i="15"/>
  <c r="E74" i="15" s="1"/>
  <c r="F74" i="15" s="1"/>
  <c r="G74" i="15" s="1"/>
  <c r="I74" i="15" s="1"/>
  <c r="J74" i="15" s="1"/>
  <c r="A75" i="15"/>
  <c r="E75" i="15" s="1"/>
  <c r="F75" i="15" s="1"/>
  <c r="G75" i="15" s="1"/>
  <c r="I75" i="15" s="1"/>
  <c r="J75" i="15" s="1"/>
  <c r="A76" i="15"/>
  <c r="E76" i="15" s="1"/>
  <c r="F76" i="15" s="1"/>
  <c r="G76" i="15" s="1"/>
  <c r="I76" i="15" s="1"/>
  <c r="J76" i="15" s="1"/>
  <c r="A77" i="15"/>
  <c r="E77" i="15" s="1"/>
  <c r="F77" i="15" s="1"/>
  <c r="G77" i="15" s="1"/>
  <c r="I77" i="15" s="1"/>
  <c r="J77" i="15" s="1"/>
  <c r="A78" i="15"/>
  <c r="E78" i="15" s="1"/>
  <c r="F78" i="15" s="1"/>
  <c r="G78" i="15" s="1"/>
  <c r="I78" i="15" s="1"/>
  <c r="J78" i="15" s="1"/>
  <c r="A79" i="15"/>
  <c r="E79" i="15" s="1"/>
  <c r="F79" i="15" s="1"/>
  <c r="G79" i="15" s="1"/>
  <c r="I79" i="15" s="1"/>
  <c r="J79" i="15" s="1"/>
  <c r="A80" i="15"/>
  <c r="E80" i="15" s="1"/>
  <c r="F80" i="15" s="1"/>
  <c r="G80" i="15" s="1"/>
  <c r="I80" i="15" s="1"/>
  <c r="J80" i="15" s="1"/>
  <c r="A81" i="15"/>
  <c r="E81" i="15" s="1"/>
  <c r="F81" i="15" s="1"/>
  <c r="G81" i="15" s="1"/>
  <c r="I81" i="15" s="1"/>
  <c r="J81" i="15" s="1"/>
  <c r="O85" i="28"/>
  <c r="O84" i="9"/>
  <c r="N45" i="9"/>
  <c r="R45" i="9" s="1"/>
  <c r="S45" i="9" s="1"/>
  <c r="T45" i="9" s="1"/>
  <c r="V45" i="9" s="1"/>
  <c r="W45" i="9" s="1"/>
  <c r="N46" i="9"/>
  <c r="R46" i="9" s="1"/>
  <c r="S46" i="9" s="1"/>
  <c r="T46" i="9" s="1"/>
  <c r="V46" i="9" s="1"/>
  <c r="W46" i="9" s="1"/>
  <c r="N47" i="9"/>
  <c r="R47" i="9" s="1"/>
  <c r="S47" i="9" s="1"/>
  <c r="T47" i="9" s="1"/>
  <c r="V47" i="9" s="1"/>
  <c r="W47" i="9" s="1"/>
  <c r="N48" i="9"/>
  <c r="R48" i="9" s="1"/>
  <c r="S48" i="9" s="1"/>
  <c r="T48" i="9" s="1"/>
  <c r="V48" i="9" s="1"/>
  <c r="W48" i="9" s="1"/>
  <c r="N49" i="9"/>
  <c r="R49" i="9" s="1"/>
  <c r="S49" i="9" s="1"/>
  <c r="T49" i="9" s="1"/>
  <c r="V49" i="9" s="1"/>
  <c r="W49" i="9" s="1"/>
  <c r="N50" i="9"/>
  <c r="R50" i="9" s="1"/>
  <c r="S50" i="9" s="1"/>
  <c r="T50" i="9" s="1"/>
  <c r="V50" i="9" s="1"/>
  <c r="W50" i="9" s="1"/>
  <c r="N51" i="9"/>
  <c r="R51" i="9" s="1"/>
  <c r="S51" i="9" s="1"/>
  <c r="T51" i="9" s="1"/>
  <c r="V51" i="9" s="1"/>
  <c r="W51" i="9" s="1"/>
  <c r="N52" i="9"/>
  <c r="R52" i="9" s="1"/>
  <c r="S52" i="9" s="1"/>
  <c r="T52" i="9" s="1"/>
  <c r="V52" i="9" s="1"/>
  <c r="W52" i="9" s="1"/>
  <c r="N53" i="9"/>
  <c r="R53" i="9" s="1"/>
  <c r="S53" i="9" s="1"/>
  <c r="T53" i="9" s="1"/>
  <c r="V53" i="9" s="1"/>
  <c r="W53" i="9" s="1"/>
  <c r="N54" i="9"/>
  <c r="R54" i="9" s="1"/>
  <c r="S54" i="9" s="1"/>
  <c r="T54" i="9" s="1"/>
  <c r="V54" i="9" s="1"/>
  <c r="W54" i="9" s="1"/>
  <c r="N55" i="9"/>
  <c r="R55" i="9" s="1"/>
  <c r="S55" i="9" s="1"/>
  <c r="T55" i="9" s="1"/>
  <c r="V55" i="9" s="1"/>
  <c r="W55" i="9" s="1"/>
  <c r="N56" i="9"/>
  <c r="R56" i="9" s="1"/>
  <c r="S56" i="9" s="1"/>
  <c r="T56" i="9" s="1"/>
  <c r="V56" i="9" s="1"/>
  <c r="W56" i="9" s="1"/>
  <c r="N57" i="9"/>
  <c r="R57" i="9" s="1"/>
  <c r="S57" i="9" s="1"/>
  <c r="T57" i="9" s="1"/>
  <c r="V57" i="9" s="1"/>
  <c r="W57" i="9" s="1"/>
  <c r="N58" i="9"/>
  <c r="R58" i="9" s="1"/>
  <c r="S58" i="9" s="1"/>
  <c r="T58" i="9" s="1"/>
  <c r="V58" i="9" s="1"/>
  <c r="W58" i="9" s="1"/>
  <c r="N59" i="9"/>
  <c r="R59" i="9" s="1"/>
  <c r="S59" i="9" s="1"/>
  <c r="T59" i="9" s="1"/>
  <c r="V59" i="9" s="1"/>
  <c r="W59" i="9" s="1"/>
  <c r="N60" i="9"/>
  <c r="R60" i="9" s="1"/>
  <c r="S60" i="9" s="1"/>
  <c r="T60" i="9" s="1"/>
  <c r="V60" i="9" s="1"/>
  <c r="W60" i="9" s="1"/>
  <c r="N61" i="9"/>
  <c r="R61" i="9" s="1"/>
  <c r="S61" i="9" s="1"/>
  <c r="T61" i="9" s="1"/>
  <c r="V61" i="9" s="1"/>
  <c r="W61" i="9" s="1"/>
  <c r="N62" i="9"/>
  <c r="R62" i="9" s="1"/>
  <c r="S62" i="9" s="1"/>
  <c r="T62" i="9" s="1"/>
  <c r="V62" i="9" s="1"/>
  <c r="W62" i="9" s="1"/>
  <c r="N63" i="9"/>
  <c r="R63" i="9" s="1"/>
  <c r="S63" i="9" s="1"/>
  <c r="T63" i="9" s="1"/>
  <c r="V63" i="9" s="1"/>
  <c r="W63" i="9" s="1"/>
  <c r="N64" i="9"/>
  <c r="R64" i="9" s="1"/>
  <c r="S64" i="9" s="1"/>
  <c r="T64" i="9" s="1"/>
  <c r="V64" i="9" s="1"/>
  <c r="W64" i="9" s="1"/>
  <c r="N65" i="9"/>
  <c r="R65" i="9" s="1"/>
  <c r="S65" i="9" s="1"/>
  <c r="T65" i="9" s="1"/>
  <c r="V65" i="9" s="1"/>
  <c r="W65" i="9" s="1"/>
  <c r="N66" i="9"/>
  <c r="R66" i="9" s="1"/>
  <c r="S66" i="9" s="1"/>
  <c r="T66" i="9" s="1"/>
  <c r="V66" i="9" s="1"/>
  <c r="W66" i="9" s="1"/>
  <c r="N67" i="9"/>
  <c r="R67" i="9" s="1"/>
  <c r="S67" i="9" s="1"/>
  <c r="T67" i="9" s="1"/>
  <c r="V67" i="9" s="1"/>
  <c r="W67" i="9" s="1"/>
  <c r="N68" i="9"/>
  <c r="R68" i="9" s="1"/>
  <c r="S68" i="9" s="1"/>
  <c r="T68" i="9" s="1"/>
  <c r="V68" i="9" s="1"/>
  <c r="W68" i="9" s="1"/>
  <c r="N69" i="9"/>
  <c r="R69" i="9" s="1"/>
  <c r="S69" i="9" s="1"/>
  <c r="T69" i="9" s="1"/>
  <c r="V69" i="9" s="1"/>
  <c r="W69" i="9" s="1"/>
  <c r="N70" i="9"/>
  <c r="R70" i="9" s="1"/>
  <c r="S70" i="9" s="1"/>
  <c r="T70" i="9" s="1"/>
  <c r="V70" i="9" s="1"/>
  <c r="W70" i="9" s="1"/>
  <c r="N71" i="9"/>
  <c r="R71" i="9" s="1"/>
  <c r="S71" i="9" s="1"/>
  <c r="T71" i="9" s="1"/>
  <c r="V71" i="9" s="1"/>
  <c r="W71" i="9" s="1"/>
  <c r="N72" i="9"/>
  <c r="R72" i="9" s="1"/>
  <c r="S72" i="9" s="1"/>
  <c r="T72" i="9" s="1"/>
  <c r="V72" i="9" s="1"/>
  <c r="W72" i="9" s="1"/>
  <c r="N73" i="9"/>
  <c r="R73" i="9" s="1"/>
  <c r="S73" i="9" s="1"/>
  <c r="T73" i="9" s="1"/>
  <c r="V73" i="9" s="1"/>
  <c r="W73" i="9" s="1"/>
  <c r="N74" i="9"/>
  <c r="R74" i="9" s="1"/>
  <c r="S74" i="9" s="1"/>
  <c r="T74" i="9" s="1"/>
  <c r="V74" i="9" s="1"/>
  <c r="W74" i="9" s="1"/>
  <c r="N75" i="9"/>
  <c r="R75" i="9" s="1"/>
  <c r="S75" i="9" s="1"/>
  <c r="T75" i="9" s="1"/>
  <c r="V75" i="9" s="1"/>
  <c r="W75" i="9" s="1"/>
  <c r="N76" i="9"/>
  <c r="R76" i="9" s="1"/>
  <c r="S76" i="9" s="1"/>
  <c r="T76" i="9" s="1"/>
  <c r="V76" i="9" s="1"/>
  <c r="W76" i="9" s="1"/>
  <c r="N77" i="9"/>
  <c r="R77" i="9" s="1"/>
  <c r="S77" i="9" s="1"/>
  <c r="T77" i="9" s="1"/>
  <c r="V77" i="9" s="1"/>
  <c r="W77" i="9" s="1"/>
  <c r="N78" i="9"/>
  <c r="R78" i="9" s="1"/>
  <c r="S78" i="9" s="1"/>
  <c r="T78" i="9" s="1"/>
  <c r="V78" i="9" s="1"/>
  <c r="W78" i="9" s="1"/>
  <c r="N79" i="9"/>
  <c r="R79" i="9" s="1"/>
  <c r="S79" i="9" s="1"/>
  <c r="T79" i="9" s="1"/>
  <c r="V79" i="9" s="1"/>
  <c r="W79" i="9" s="1"/>
  <c r="N80" i="9"/>
  <c r="R80" i="9" s="1"/>
  <c r="S80" i="9" s="1"/>
  <c r="T80" i="9" s="1"/>
  <c r="V80" i="9" s="1"/>
  <c r="W80" i="9" s="1"/>
  <c r="N81" i="9"/>
  <c r="R81" i="9" s="1"/>
  <c r="S81" i="9" s="1"/>
  <c r="T81" i="9" s="1"/>
  <c r="V81" i="9" s="1"/>
  <c r="W81" i="9" s="1"/>
  <c r="B85" i="22"/>
  <c r="O83" i="14"/>
  <c r="N82" i="14"/>
  <c r="R82" i="14" s="1"/>
  <c r="S82" i="14" s="1"/>
  <c r="T82" i="14" s="1"/>
  <c r="V82" i="14" s="1"/>
  <c r="W82" i="14" s="1"/>
  <c r="O86" i="21"/>
  <c r="O85" i="15"/>
  <c r="B87" i="5"/>
  <c r="B85" i="20"/>
  <c r="B84" i="10"/>
  <c r="A45" i="10"/>
  <c r="E45" i="10" s="1"/>
  <c r="F45" i="10" s="1"/>
  <c r="G45" i="10" s="1"/>
  <c r="I45" i="10" s="1"/>
  <c r="J45" i="10" s="1"/>
  <c r="A46" i="10"/>
  <c r="E46" i="10" s="1"/>
  <c r="F46" i="10" s="1"/>
  <c r="G46" i="10" s="1"/>
  <c r="I46" i="10" s="1"/>
  <c r="J46" i="10" s="1"/>
  <c r="A47" i="10"/>
  <c r="E47" i="10" s="1"/>
  <c r="F47" i="10" s="1"/>
  <c r="G47" i="10" s="1"/>
  <c r="I47" i="10" s="1"/>
  <c r="J47" i="10" s="1"/>
  <c r="A48" i="10"/>
  <c r="E48" i="10" s="1"/>
  <c r="F48" i="10" s="1"/>
  <c r="G48" i="10" s="1"/>
  <c r="I48" i="10" s="1"/>
  <c r="J48" i="10" s="1"/>
  <c r="A49" i="10"/>
  <c r="E49" i="10" s="1"/>
  <c r="F49" i="10" s="1"/>
  <c r="G49" i="10" s="1"/>
  <c r="I49" i="10" s="1"/>
  <c r="J49" i="10" s="1"/>
  <c r="A50" i="10"/>
  <c r="E50" i="10" s="1"/>
  <c r="F50" i="10" s="1"/>
  <c r="G50" i="10" s="1"/>
  <c r="I50" i="10" s="1"/>
  <c r="J50" i="10" s="1"/>
  <c r="A51" i="10"/>
  <c r="E51" i="10" s="1"/>
  <c r="F51" i="10" s="1"/>
  <c r="G51" i="10" s="1"/>
  <c r="I51" i="10" s="1"/>
  <c r="J51" i="10" s="1"/>
  <c r="A52" i="10"/>
  <c r="E52" i="10" s="1"/>
  <c r="F52" i="10" s="1"/>
  <c r="G52" i="10" s="1"/>
  <c r="I52" i="10" s="1"/>
  <c r="J52" i="10" s="1"/>
  <c r="A53" i="10"/>
  <c r="E53" i="10" s="1"/>
  <c r="F53" i="10" s="1"/>
  <c r="G53" i="10" s="1"/>
  <c r="I53" i="10" s="1"/>
  <c r="J53" i="10" s="1"/>
  <c r="A54" i="10"/>
  <c r="E54" i="10" s="1"/>
  <c r="F54" i="10" s="1"/>
  <c r="G54" i="10" s="1"/>
  <c r="I54" i="10" s="1"/>
  <c r="J54" i="10" s="1"/>
  <c r="A55" i="10"/>
  <c r="E55" i="10" s="1"/>
  <c r="F55" i="10" s="1"/>
  <c r="G55" i="10" s="1"/>
  <c r="I55" i="10" s="1"/>
  <c r="J55" i="10" s="1"/>
  <c r="A56" i="10"/>
  <c r="E56" i="10" s="1"/>
  <c r="F56" i="10" s="1"/>
  <c r="G56" i="10" s="1"/>
  <c r="I56" i="10" s="1"/>
  <c r="J56" i="10" s="1"/>
  <c r="A57" i="10"/>
  <c r="E57" i="10" s="1"/>
  <c r="F57" i="10" s="1"/>
  <c r="G57" i="10" s="1"/>
  <c r="I57" i="10" s="1"/>
  <c r="J57" i="10" s="1"/>
  <c r="A58" i="10"/>
  <c r="E58" i="10" s="1"/>
  <c r="F58" i="10" s="1"/>
  <c r="G58" i="10" s="1"/>
  <c r="I58" i="10" s="1"/>
  <c r="J58" i="10" s="1"/>
  <c r="A59" i="10"/>
  <c r="E59" i="10" s="1"/>
  <c r="F59" i="10" s="1"/>
  <c r="G59" i="10" s="1"/>
  <c r="I59" i="10" s="1"/>
  <c r="J59" i="10" s="1"/>
  <c r="A60" i="10"/>
  <c r="E60" i="10" s="1"/>
  <c r="F60" i="10" s="1"/>
  <c r="G60" i="10" s="1"/>
  <c r="I60" i="10" s="1"/>
  <c r="J60" i="10" s="1"/>
  <c r="A61" i="10"/>
  <c r="E61" i="10" s="1"/>
  <c r="F61" i="10" s="1"/>
  <c r="G61" i="10" s="1"/>
  <c r="I61" i="10" s="1"/>
  <c r="J61" i="10" s="1"/>
  <c r="A62" i="10"/>
  <c r="E62" i="10" s="1"/>
  <c r="F62" i="10" s="1"/>
  <c r="G62" i="10" s="1"/>
  <c r="I62" i="10" s="1"/>
  <c r="J62" i="10" s="1"/>
  <c r="A63" i="10"/>
  <c r="E63" i="10" s="1"/>
  <c r="F63" i="10" s="1"/>
  <c r="G63" i="10" s="1"/>
  <c r="I63" i="10" s="1"/>
  <c r="J63" i="10" s="1"/>
  <c r="A64" i="10"/>
  <c r="E64" i="10" s="1"/>
  <c r="F64" i="10" s="1"/>
  <c r="G64" i="10" s="1"/>
  <c r="I64" i="10" s="1"/>
  <c r="J64" i="10" s="1"/>
  <c r="A65" i="10"/>
  <c r="E65" i="10" s="1"/>
  <c r="F65" i="10" s="1"/>
  <c r="G65" i="10" s="1"/>
  <c r="I65" i="10" s="1"/>
  <c r="J65" i="10" s="1"/>
  <c r="A66" i="10"/>
  <c r="E66" i="10" s="1"/>
  <c r="F66" i="10" s="1"/>
  <c r="G66" i="10" s="1"/>
  <c r="I66" i="10" s="1"/>
  <c r="J66" i="10" s="1"/>
  <c r="A67" i="10"/>
  <c r="E67" i="10" s="1"/>
  <c r="F67" i="10" s="1"/>
  <c r="G67" i="10" s="1"/>
  <c r="I67" i="10" s="1"/>
  <c r="J67" i="10" s="1"/>
  <c r="A68" i="10"/>
  <c r="E68" i="10" s="1"/>
  <c r="F68" i="10" s="1"/>
  <c r="G68" i="10" s="1"/>
  <c r="I68" i="10" s="1"/>
  <c r="J68" i="10" s="1"/>
  <c r="A69" i="10"/>
  <c r="E69" i="10" s="1"/>
  <c r="F69" i="10" s="1"/>
  <c r="G69" i="10" s="1"/>
  <c r="I69" i="10" s="1"/>
  <c r="J69" i="10" s="1"/>
  <c r="A70" i="10"/>
  <c r="E70" i="10" s="1"/>
  <c r="F70" i="10" s="1"/>
  <c r="G70" i="10" s="1"/>
  <c r="I70" i="10" s="1"/>
  <c r="J70" i="10" s="1"/>
  <c r="A71" i="10"/>
  <c r="E71" i="10" s="1"/>
  <c r="F71" i="10" s="1"/>
  <c r="G71" i="10" s="1"/>
  <c r="I71" i="10" s="1"/>
  <c r="J71" i="10" s="1"/>
  <c r="A72" i="10"/>
  <c r="E72" i="10" s="1"/>
  <c r="F72" i="10" s="1"/>
  <c r="G72" i="10" s="1"/>
  <c r="I72" i="10" s="1"/>
  <c r="J72" i="10" s="1"/>
  <c r="A73" i="10"/>
  <c r="E73" i="10" s="1"/>
  <c r="F73" i="10" s="1"/>
  <c r="G73" i="10" s="1"/>
  <c r="I73" i="10" s="1"/>
  <c r="J73" i="10" s="1"/>
  <c r="A74" i="10"/>
  <c r="E74" i="10" s="1"/>
  <c r="F74" i="10" s="1"/>
  <c r="G74" i="10" s="1"/>
  <c r="I74" i="10" s="1"/>
  <c r="J74" i="10" s="1"/>
  <c r="A75" i="10"/>
  <c r="E75" i="10" s="1"/>
  <c r="F75" i="10" s="1"/>
  <c r="G75" i="10" s="1"/>
  <c r="I75" i="10" s="1"/>
  <c r="J75" i="10" s="1"/>
  <c r="A76" i="10"/>
  <c r="E76" i="10" s="1"/>
  <c r="F76" i="10" s="1"/>
  <c r="G76" i="10" s="1"/>
  <c r="I76" i="10" s="1"/>
  <c r="J76" i="10" s="1"/>
  <c r="A77" i="10"/>
  <c r="E77" i="10" s="1"/>
  <c r="F77" i="10" s="1"/>
  <c r="G77" i="10" s="1"/>
  <c r="I77" i="10" s="1"/>
  <c r="J77" i="10" s="1"/>
  <c r="A78" i="10"/>
  <c r="E78" i="10" s="1"/>
  <c r="F78" i="10" s="1"/>
  <c r="G78" i="10" s="1"/>
  <c r="I78" i="10" s="1"/>
  <c r="J78" i="10" s="1"/>
  <c r="A79" i="10"/>
  <c r="E79" i="10" s="1"/>
  <c r="F79" i="10" s="1"/>
  <c r="G79" i="10" s="1"/>
  <c r="I79" i="10" s="1"/>
  <c r="J79" i="10" s="1"/>
  <c r="A80" i="10"/>
  <c r="E80" i="10" s="1"/>
  <c r="F80" i="10" s="1"/>
  <c r="G80" i="10" s="1"/>
  <c r="I80" i="10" s="1"/>
  <c r="J80" i="10" s="1"/>
  <c r="A81" i="10"/>
  <c r="E81" i="10" s="1"/>
  <c r="F81" i="10" s="1"/>
  <c r="G81" i="10" s="1"/>
  <c r="I81" i="10" s="1"/>
  <c r="J81" i="10" s="1"/>
  <c r="B84" i="24"/>
  <c r="A45" i="24"/>
  <c r="E45" i="24" s="1"/>
  <c r="F45" i="24" s="1"/>
  <c r="G45" i="24" s="1"/>
  <c r="I45" i="24" s="1"/>
  <c r="J45" i="24" s="1"/>
  <c r="A46" i="24"/>
  <c r="E46" i="24" s="1"/>
  <c r="F46" i="24" s="1"/>
  <c r="G46" i="24" s="1"/>
  <c r="I46" i="24" s="1"/>
  <c r="J46" i="24" s="1"/>
  <c r="A47" i="24"/>
  <c r="E47" i="24" s="1"/>
  <c r="F47" i="24" s="1"/>
  <c r="G47" i="24" s="1"/>
  <c r="I47" i="24" s="1"/>
  <c r="J47" i="24" s="1"/>
  <c r="A48" i="24"/>
  <c r="E48" i="24" s="1"/>
  <c r="F48" i="24" s="1"/>
  <c r="G48" i="24" s="1"/>
  <c r="I48" i="24" s="1"/>
  <c r="J48" i="24" s="1"/>
  <c r="A49" i="24"/>
  <c r="E49" i="24" s="1"/>
  <c r="F49" i="24" s="1"/>
  <c r="G49" i="24" s="1"/>
  <c r="I49" i="24" s="1"/>
  <c r="J49" i="24" s="1"/>
  <c r="A50" i="24"/>
  <c r="E50" i="24" s="1"/>
  <c r="F50" i="24" s="1"/>
  <c r="G50" i="24" s="1"/>
  <c r="I50" i="24" s="1"/>
  <c r="J50" i="24" s="1"/>
  <c r="A51" i="24"/>
  <c r="E51" i="24" s="1"/>
  <c r="F51" i="24" s="1"/>
  <c r="G51" i="24" s="1"/>
  <c r="I51" i="24" s="1"/>
  <c r="J51" i="24" s="1"/>
  <c r="A52" i="24"/>
  <c r="E52" i="24" s="1"/>
  <c r="F52" i="24" s="1"/>
  <c r="G52" i="24" s="1"/>
  <c r="I52" i="24" s="1"/>
  <c r="J52" i="24" s="1"/>
  <c r="A53" i="24"/>
  <c r="E53" i="24" s="1"/>
  <c r="F53" i="24" s="1"/>
  <c r="G53" i="24" s="1"/>
  <c r="I53" i="24" s="1"/>
  <c r="J53" i="24" s="1"/>
  <c r="A54" i="24"/>
  <c r="E54" i="24" s="1"/>
  <c r="F54" i="24" s="1"/>
  <c r="G54" i="24" s="1"/>
  <c r="I54" i="24" s="1"/>
  <c r="J54" i="24" s="1"/>
  <c r="A55" i="24"/>
  <c r="E55" i="24" s="1"/>
  <c r="F55" i="24" s="1"/>
  <c r="G55" i="24" s="1"/>
  <c r="I55" i="24" s="1"/>
  <c r="J55" i="24" s="1"/>
  <c r="A56" i="24"/>
  <c r="E56" i="24" s="1"/>
  <c r="F56" i="24" s="1"/>
  <c r="G56" i="24" s="1"/>
  <c r="I56" i="24" s="1"/>
  <c r="J56" i="24" s="1"/>
  <c r="A57" i="24"/>
  <c r="E57" i="24" s="1"/>
  <c r="F57" i="24" s="1"/>
  <c r="G57" i="24" s="1"/>
  <c r="I57" i="24" s="1"/>
  <c r="J57" i="24" s="1"/>
  <c r="A58" i="24"/>
  <c r="E58" i="24" s="1"/>
  <c r="F58" i="24" s="1"/>
  <c r="G58" i="24" s="1"/>
  <c r="I58" i="24" s="1"/>
  <c r="J58" i="24" s="1"/>
  <c r="A59" i="24"/>
  <c r="E59" i="24" s="1"/>
  <c r="F59" i="24" s="1"/>
  <c r="G59" i="24" s="1"/>
  <c r="I59" i="24" s="1"/>
  <c r="J59" i="24" s="1"/>
  <c r="A60" i="24"/>
  <c r="E60" i="24" s="1"/>
  <c r="F60" i="24" s="1"/>
  <c r="G60" i="24" s="1"/>
  <c r="I60" i="24" s="1"/>
  <c r="J60" i="24" s="1"/>
  <c r="A61" i="24"/>
  <c r="E61" i="24" s="1"/>
  <c r="F61" i="24" s="1"/>
  <c r="G61" i="24" s="1"/>
  <c r="I61" i="24" s="1"/>
  <c r="J61" i="24" s="1"/>
  <c r="A62" i="24"/>
  <c r="E62" i="24" s="1"/>
  <c r="F62" i="24" s="1"/>
  <c r="G62" i="24" s="1"/>
  <c r="I62" i="24" s="1"/>
  <c r="J62" i="24" s="1"/>
  <c r="A63" i="24"/>
  <c r="E63" i="24" s="1"/>
  <c r="F63" i="24" s="1"/>
  <c r="G63" i="24" s="1"/>
  <c r="I63" i="24" s="1"/>
  <c r="J63" i="24" s="1"/>
  <c r="A64" i="24"/>
  <c r="E64" i="24" s="1"/>
  <c r="F64" i="24" s="1"/>
  <c r="G64" i="24" s="1"/>
  <c r="I64" i="24" s="1"/>
  <c r="J64" i="24" s="1"/>
  <c r="A65" i="24"/>
  <c r="E65" i="24" s="1"/>
  <c r="F65" i="24" s="1"/>
  <c r="G65" i="24" s="1"/>
  <c r="I65" i="24" s="1"/>
  <c r="J65" i="24" s="1"/>
  <c r="A66" i="24"/>
  <c r="E66" i="24" s="1"/>
  <c r="F66" i="24" s="1"/>
  <c r="G66" i="24" s="1"/>
  <c r="I66" i="24" s="1"/>
  <c r="J66" i="24" s="1"/>
  <c r="A67" i="24"/>
  <c r="E67" i="24" s="1"/>
  <c r="F67" i="24" s="1"/>
  <c r="G67" i="24" s="1"/>
  <c r="I67" i="24" s="1"/>
  <c r="J67" i="24" s="1"/>
  <c r="A68" i="24"/>
  <c r="E68" i="24" s="1"/>
  <c r="F68" i="24" s="1"/>
  <c r="G68" i="24" s="1"/>
  <c r="I68" i="24" s="1"/>
  <c r="J68" i="24" s="1"/>
  <c r="A69" i="24"/>
  <c r="E69" i="24" s="1"/>
  <c r="F69" i="24" s="1"/>
  <c r="G69" i="24" s="1"/>
  <c r="I69" i="24" s="1"/>
  <c r="J69" i="24" s="1"/>
  <c r="A70" i="24"/>
  <c r="E70" i="24" s="1"/>
  <c r="F70" i="24" s="1"/>
  <c r="G70" i="24" s="1"/>
  <c r="I70" i="24" s="1"/>
  <c r="J70" i="24" s="1"/>
  <c r="A71" i="24"/>
  <c r="E71" i="24" s="1"/>
  <c r="F71" i="24" s="1"/>
  <c r="G71" i="24" s="1"/>
  <c r="I71" i="24" s="1"/>
  <c r="J71" i="24" s="1"/>
  <c r="A72" i="24"/>
  <c r="E72" i="24" s="1"/>
  <c r="F72" i="24" s="1"/>
  <c r="G72" i="24" s="1"/>
  <c r="I72" i="24" s="1"/>
  <c r="J72" i="24" s="1"/>
  <c r="A73" i="24"/>
  <c r="E73" i="24" s="1"/>
  <c r="F73" i="24" s="1"/>
  <c r="G73" i="24" s="1"/>
  <c r="I73" i="24" s="1"/>
  <c r="J73" i="24" s="1"/>
  <c r="A74" i="24"/>
  <c r="E74" i="24" s="1"/>
  <c r="F74" i="24" s="1"/>
  <c r="G74" i="24" s="1"/>
  <c r="I74" i="24" s="1"/>
  <c r="J74" i="24" s="1"/>
  <c r="A75" i="24"/>
  <c r="E75" i="24" s="1"/>
  <c r="F75" i="24" s="1"/>
  <c r="G75" i="24" s="1"/>
  <c r="I75" i="24" s="1"/>
  <c r="J75" i="24" s="1"/>
  <c r="A76" i="24"/>
  <c r="E76" i="24" s="1"/>
  <c r="F76" i="24" s="1"/>
  <c r="G76" i="24" s="1"/>
  <c r="I76" i="24" s="1"/>
  <c r="J76" i="24" s="1"/>
  <c r="A77" i="24"/>
  <c r="E77" i="24" s="1"/>
  <c r="F77" i="24" s="1"/>
  <c r="G77" i="24" s="1"/>
  <c r="I77" i="24" s="1"/>
  <c r="J77" i="24" s="1"/>
  <c r="A78" i="24"/>
  <c r="E78" i="24" s="1"/>
  <c r="F78" i="24" s="1"/>
  <c r="G78" i="24" s="1"/>
  <c r="I78" i="24" s="1"/>
  <c r="J78" i="24" s="1"/>
  <c r="A79" i="24"/>
  <c r="E79" i="24" s="1"/>
  <c r="F79" i="24" s="1"/>
  <c r="G79" i="24" s="1"/>
  <c r="I79" i="24" s="1"/>
  <c r="J79" i="24" s="1"/>
  <c r="A80" i="24"/>
  <c r="E80" i="24" s="1"/>
  <c r="F80" i="24" s="1"/>
  <c r="G80" i="24" s="1"/>
  <c r="I80" i="24" s="1"/>
  <c r="J80" i="24" s="1"/>
  <c r="A81" i="24"/>
  <c r="E81" i="24" s="1"/>
  <c r="F81" i="24" s="1"/>
  <c r="G81" i="24" s="1"/>
  <c r="I81" i="24" s="1"/>
  <c r="J81" i="24" s="1"/>
  <c r="B83" i="26"/>
  <c r="A82" i="26" s="1"/>
  <c r="E82" i="26" s="1"/>
  <c r="F82" i="26" s="1"/>
  <c r="G82" i="26" s="1"/>
  <c r="I82" i="26" s="1"/>
  <c r="J82" i="26" s="1"/>
  <c r="O83" i="16"/>
  <c r="N82" i="16"/>
  <c r="R82" i="16" s="1"/>
  <c r="S82" i="16" s="1"/>
  <c r="T82" i="16" s="1"/>
  <c r="V82" i="16" s="1"/>
  <c r="W82" i="16" s="1"/>
  <c r="O84" i="6"/>
  <c r="N45" i="6"/>
  <c r="R45" i="6" s="1"/>
  <c r="S45" i="6" s="1"/>
  <c r="T45" i="6" s="1"/>
  <c r="V45" i="6" s="1"/>
  <c r="W45" i="6" s="1"/>
  <c r="N46" i="6"/>
  <c r="R46" i="6" s="1"/>
  <c r="S46" i="6" s="1"/>
  <c r="T46" i="6" s="1"/>
  <c r="V46" i="6" s="1"/>
  <c r="W46" i="6" s="1"/>
  <c r="N47" i="6"/>
  <c r="R47" i="6" s="1"/>
  <c r="S47" i="6" s="1"/>
  <c r="T47" i="6" s="1"/>
  <c r="V47" i="6" s="1"/>
  <c r="W47" i="6" s="1"/>
  <c r="N48" i="6"/>
  <c r="R48" i="6" s="1"/>
  <c r="S48" i="6" s="1"/>
  <c r="T48" i="6" s="1"/>
  <c r="V48" i="6" s="1"/>
  <c r="W48" i="6" s="1"/>
  <c r="N49" i="6"/>
  <c r="R49" i="6" s="1"/>
  <c r="S49" i="6" s="1"/>
  <c r="T49" i="6" s="1"/>
  <c r="V49" i="6" s="1"/>
  <c r="W49" i="6" s="1"/>
  <c r="N50" i="6"/>
  <c r="R50" i="6" s="1"/>
  <c r="S50" i="6" s="1"/>
  <c r="T50" i="6" s="1"/>
  <c r="V50" i="6" s="1"/>
  <c r="W50" i="6" s="1"/>
  <c r="N51" i="6"/>
  <c r="R51" i="6" s="1"/>
  <c r="S51" i="6" s="1"/>
  <c r="T51" i="6" s="1"/>
  <c r="V51" i="6" s="1"/>
  <c r="W51" i="6" s="1"/>
  <c r="N52" i="6"/>
  <c r="R52" i="6" s="1"/>
  <c r="S52" i="6" s="1"/>
  <c r="T52" i="6" s="1"/>
  <c r="V52" i="6" s="1"/>
  <c r="W52" i="6" s="1"/>
  <c r="N53" i="6"/>
  <c r="R53" i="6" s="1"/>
  <c r="S53" i="6" s="1"/>
  <c r="T53" i="6" s="1"/>
  <c r="V53" i="6" s="1"/>
  <c r="W53" i="6" s="1"/>
  <c r="N54" i="6"/>
  <c r="R54" i="6" s="1"/>
  <c r="S54" i="6" s="1"/>
  <c r="T54" i="6" s="1"/>
  <c r="V54" i="6" s="1"/>
  <c r="W54" i="6" s="1"/>
  <c r="N55" i="6"/>
  <c r="R55" i="6" s="1"/>
  <c r="S55" i="6" s="1"/>
  <c r="T55" i="6" s="1"/>
  <c r="V55" i="6" s="1"/>
  <c r="W55" i="6" s="1"/>
  <c r="N56" i="6"/>
  <c r="R56" i="6" s="1"/>
  <c r="S56" i="6" s="1"/>
  <c r="T56" i="6" s="1"/>
  <c r="V56" i="6" s="1"/>
  <c r="W56" i="6" s="1"/>
  <c r="N57" i="6"/>
  <c r="R57" i="6" s="1"/>
  <c r="S57" i="6" s="1"/>
  <c r="T57" i="6" s="1"/>
  <c r="V57" i="6" s="1"/>
  <c r="W57" i="6" s="1"/>
  <c r="N58" i="6"/>
  <c r="R58" i="6" s="1"/>
  <c r="S58" i="6" s="1"/>
  <c r="T58" i="6" s="1"/>
  <c r="V58" i="6" s="1"/>
  <c r="W58" i="6" s="1"/>
  <c r="N59" i="6"/>
  <c r="R59" i="6" s="1"/>
  <c r="S59" i="6" s="1"/>
  <c r="T59" i="6" s="1"/>
  <c r="V59" i="6" s="1"/>
  <c r="W59" i="6" s="1"/>
  <c r="N60" i="6"/>
  <c r="R60" i="6" s="1"/>
  <c r="S60" i="6" s="1"/>
  <c r="T60" i="6" s="1"/>
  <c r="V60" i="6" s="1"/>
  <c r="W60" i="6" s="1"/>
  <c r="N61" i="6"/>
  <c r="R61" i="6" s="1"/>
  <c r="S61" i="6" s="1"/>
  <c r="T61" i="6" s="1"/>
  <c r="V61" i="6" s="1"/>
  <c r="W61" i="6" s="1"/>
  <c r="N62" i="6"/>
  <c r="R62" i="6" s="1"/>
  <c r="S62" i="6" s="1"/>
  <c r="T62" i="6" s="1"/>
  <c r="V62" i="6" s="1"/>
  <c r="W62" i="6" s="1"/>
  <c r="N63" i="6"/>
  <c r="R63" i="6" s="1"/>
  <c r="S63" i="6" s="1"/>
  <c r="T63" i="6" s="1"/>
  <c r="V63" i="6" s="1"/>
  <c r="W63" i="6" s="1"/>
  <c r="N64" i="6"/>
  <c r="R64" i="6" s="1"/>
  <c r="S64" i="6" s="1"/>
  <c r="T64" i="6" s="1"/>
  <c r="V64" i="6" s="1"/>
  <c r="W64" i="6" s="1"/>
  <c r="N65" i="6"/>
  <c r="R65" i="6" s="1"/>
  <c r="S65" i="6" s="1"/>
  <c r="T65" i="6" s="1"/>
  <c r="V65" i="6" s="1"/>
  <c r="W65" i="6" s="1"/>
  <c r="N66" i="6"/>
  <c r="R66" i="6" s="1"/>
  <c r="S66" i="6" s="1"/>
  <c r="T66" i="6" s="1"/>
  <c r="V66" i="6" s="1"/>
  <c r="W66" i="6" s="1"/>
  <c r="N67" i="6"/>
  <c r="R67" i="6" s="1"/>
  <c r="S67" i="6" s="1"/>
  <c r="T67" i="6" s="1"/>
  <c r="V67" i="6" s="1"/>
  <c r="W67" i="6" s="1"/>
  <c r="N68" i="6"/>
  <c r="R68" i="6" s="1"/>
  <c r="S68" i="6" s="1"/>
  <c r="T68" i="6" s="1"/>
  <c r="V68" i="6" s="1"/>
  <c r="W68" i="6" s="1"/>
  <c r="N69" i="6"/>
  <c r="R69" i="6" s="1"/>
  <c r="S69" i="6" s="1"/>
  <c r="T69" i="6" s="1"/>
  <c r="V69" i="6" s="1"/>
  <c r="W69" i="6" s="1"/>
  <c r="N70" i="6"/>
  <c r="R70" i="6" s="1"/>
  <c r="S70" i="6" s="1"/>
  <c r="T70" i="6" s="1"/>
  <c r="V70" i="6" s="1"/>
  <c r="W70" i="6" s="1"/>
  <c r="N71" i="6"/>
  <c r="R71" i="6" s="1"/>
  <c r="S71" i="6" s="1"/>
  <c r="T71" i="6" s="1"/>
  <c r="V71" i="6" s="1"/>
  <c r="W71" i="6" s="1"/>
  <c r="N72" i="6"/>
  <c r="R72" i="6" s="1"/>
  <c r="S72" i="6" s="1"/>
  <c r="T72" i="6" s="1"/>
  <c r="V72" i="6" s="1"/>
  <c r="W72" i="6" s="1"/>
  <c r="N73" i="6"/>
  <c r="R73" i="6" s="1"/>
  <c r="S73" i="6" s="1"/>
  <c r="T73" i="6" s="1"/>
  <c r="V73" i="6" s="1"/>
  <c r="W73" i="6" s="1"/>
  <c r="N74" i="6"/>
  <c r="R74" i="6" s="1"/>
  <c r="S74" i="6" s="1"/>
  <c r="T74" i="6" s="1"/>
  <c r="V74" i="6" s="1"/>
  <c r="W74" i="6" s="1"/>
  <c r="N75" i="6"/>
  <c r="R75" i="6" s="1"/>
  <c r="S75" i="6" s="1"/>
  <c r="T75" i="6" s="1"/>
  <c r="V75" i="6" s="1"/>
  <c r="W75" i="6" s="1"/>
  <c r="N76" i="6"/>
  <c r="R76" i="6" s="1"/>
  <c r="S76" i="6" s="1"/>
  <c r="T76" i="6" s="1"/>
  <c r="V76" i="6" s="1"/>
  <c r="W76" i="6" s="1"/>
  <c r="N77" i="6"/>
  <c r="R77" i="6" s="1"/>
  <c r="S77" i="6" s="1"/>
  <c r="T77" i="6" s="1"/>
  <c r="V77" i="6" s="1"/>
  <c r="W77" i="6" s="1"/>
  <c r="N78" i="6"/>
  <c r="R78" i="6" s="1"/>
  <c r="S78" i="6" s="1"/>
  <c r="T78" i="6" s="1"/>
  <c r="V78" i="6" s="1"/>
  <c r="W78" i="6" s="1"/>
  <c r="N79" i="6"/>
  <c r="R79" i="6" s="1"/>
  <c r="S79" i="6" s="1"/>
  <c r="T79" i="6" s="1"/>
  <c r="V79" i="6" s="1"/>
  <c r="W79" i="6" s="1"/>
  <c r="N80" i="6"/>
  <c r="R80" i="6" s="1"/>
  <c r="S80" i="6" s="1"/>
  <c r="T80" i="6" s="1"/>
  <c r="V80" i="6" s="1"/>
  <c r="W80" i="6" s="1"/>
  <c r="N81" i="6"/>
  <c r="R81" i="6" s="1"/>
  <c r="S81" i="6" s="1"/>
  <c r="T81" i="6" s="1"/>
  <c r="V81" i="6" s="1"/>
  <c r="W81" i="6" s="1"/>
  <c r="B83" i="9"/>
  <c r="A82" i="9"/>
  <c r="E82" i="9" s="1"/>
  <c r="F82" i="9" s="1"/>
  <c r="G82" i="9" s="1"/>
  <c r="I82" i="9" s="1"/>
  <c r="J82" i="9" s="1"/>
  <c r="B86" i="21"/>
  <c r="O85" i="26"/>
  <c r="O84" i="25"/>
  <c r="N45" i="25"/>
  <c r="R45" i="25" s="1"/>
  <c r="S45" i="25" s="1"/>
  <c r="T45" i="25" s="1"/>
  <c r="V45" i="25" s="1"/>
  <c r="W45" i="25" s="1"/>
  <c r="N46" i="25"/>
  <c r="R46" i="25" s="1"/>
  <c r="S46" i="25" s="1"/>
  <c r="T46" i="25" s="1"/>
  <c r="V46" i="25" s="1"/>
  <c r="W46" i="25" s="1"/>
  <c r="N47" i="25"/>
  <c r="R47" i="25" s="1"/>
  <c r="S47" i="25" s="1"/>
  <c r="T47" i="25" s="1"/>
  <c r="V47" i="25" s="1"/>
  <c r="W47" i="25" s="1"/>
  <c r="N48" i="25"/>
  <c r="R48" i="25" s="1"/>
  <c r="S48" i="25" s="1"/>
  <c r="T48" i="25" s="1"/>
  <c r="V48" i="25" s="1"/>
  <c r="W48" i="25" s="1"/>
  <c r="N49" i="25"/>
  <c r="R49" i="25" s="1"/>
  <c r="S49" i="25" s="1"/>
  <c r="T49" i="25" s="1"/>
  <c r="V49" i="25" s="1"/>
  <c r="W49" i="25" s="1"/>
  <c r="N50" i="25"/>
  <c r="R50" i="25" s="1"/>
  <c r="S50" i="25" s="1"/>
  <c r="T50" i="25" s="1"/>
  <c r="V50" i="25" s="1"/>
  <c r="W50" i="25" s="1"/>
  <c r="N51" i="25"/>
  <c r="R51" i="25" s="1"/>
  <c r="S51" i="25" s="1"/>
  <c r="T51" i="25" s="1"/>
  <c r="V51" i="25" s="1"/>
  <c r="W51" i="25" s="1"/>
  <c r="N52" i="25"/>
  <c r="R52" i="25" s="1"/>
  <c r="S52" i="25" s="1"/>
  <c r="T52" i="25" s="1"/>
  <c r="V52" i="25" s="1"/>
  <c r="W52" i="25" s="1"/>
  <c r="N53" i="25"/>
  <c r="R53" i="25" s="1"/>
  <c r="S53" i="25" s="1"/>
  <c r="T53" i="25" s="1"/>
  <c r="V53" i="25" s="1"/>
  <c r="W53" i="25" s="1"/>
  <c r="N54" i="25"/>
  <c r="R54" i="25" s="1"/>
  <c r="S54" i="25" s="1"/>
  <c r="T54" i="25" s="1"/>
  <c r="V54" i="25" s="1"/>
  <c r="W54" i="25" s="1"/>
  <c r="N55" i="25"/>
  <c r="R55" i="25" s="1"/>
  <c r="S55" i="25" s="1"/>
  <c r="T55" i="25" s="1"/>
  <c r="V55" i="25" s="1"/>
  <c r="W55" i="25" s="1"/>
  <c r="N56" i="25"/>
  <c r="R56" i="25" s="1"/>
  <c r="S56" i="25" s="1"/>
  <c r="T56" i="25" s="1"/>
  <c r="V56" i="25" s="1"/>
  <c r="W56" i="25" s="1"/>
  <c r="N57" i="25"/>
  <c r="R57" i="25" s="1"/>
  <c r="S57" i="25" s="1"/>
  <c r="T57" i="25" s="1"/>
  <c r="V57" i="25" s="1"/>
  <c r="W57" i="25" s="1"/>
  <c r="N58" i="25"/>
  <c r="R58" i="25" s="1"/>
  <c r="S58" i="25" s="1"/>
  <c r="T58" i="25" s="1"/>
  <c r="V58" i="25" s="1"/>
  <c r="W58" i="25" s="1"/>
  <c r="N59" i="25"/>
  <c r="R59" i="25" s="1"/>
  <c r="S59" i="25" s="1"/>
  <c r="T59" i="25" s="1"/>
  <c r="V59" i="25" s="1"/>
  <c r="W59" i="25" s="1"/>
  <c r="N60" i="25"/>
  <c r="R60" i="25" s="1"/>
  <c r="S60" i="25" s="1"/>
  <c r="T60" i="25" s="1"/>
  <c r="V60" i="25" s="1"/>
  <c r="W60" i="25" s="1"/>
  <c r="N61" i="25"/>
  <c r="R61" i="25" s="1"/>
  <c r="S61" i="25" s="1"/>
  <c r="T61" i="25" s="1"/>
  <c r="V61" i="25" s="1"/>
  <c r="W61" i="25" s="1"/>
  <c r="N62" i="25"/>
  <c r="R62" i="25" s="1"/>
  <c r="S62" i="25" s="1"/>
  <c r="T62" i="25" s="1"/>
  <c r="V62" i="25" s="1"/>
  <c r="W62" i="25" s="1"/>
  <c r="N63" i="25"/>
  <c r="R63" i="25" s="1"/>
  <c r="S63" i="25" s="1"/>
  <c r="T63" i="25" s="1"/>
  <c r="V63" i="25" s="1"/>
  <c r="W63" i="25" s="1"/>
  <c r="N64" i="25"/>
  <c r="R64" i="25" s="1"/>
  <c r="S64" i="25" s="1"/>
  <c r="T64" i="25" s="1"/>
  <c r="V64" i="25" s="1"/>
  <c r="W64" i="25" s="1"/>
  <c r="N65" i="25"/>
  <c r="R65" i="25" s="1"/>
  <c r="S65" i="25" s="1"/>
  <c r="T65" i="25" s="1"/>
  <c r="V65" i="25" s="1"/>
  <c r="W65" i="25" s="1"/>
  <c r="N66" i="25"/>
  <c r="R66" i="25" s="1"/>
  <c r="S66" i="25" s="1"/>
  <c r="T66" i="25" s="1"/>
  <c r="V66" i="25" s="1"/>
  <c r="W66" i="25" s="1"/>
  <c r="N67" i="25"/>
  <c r="R67" i="25" s="1"/>
  <c r="S67" i="25" s="1"/>
  <c r="T67" i="25" s="1"/>
  <c r="V67" i="25" s="1"/>
  <c r="W67" i="25" s="1"/>
  <c r="N68" i="25"/>
  <c r="R68" i="25" s="1"/>
  <c r="S68" i="25" s="1"/>
  <c r="T68" i="25" s="1"/>
  <c r="V68" i="25" s="1"/>
  <c r="W68" i="25" s="1"/>
  <c r="N69" i="25"/>
  <c r="R69" i="25" s="1"/>
  <c r="S69" i="25" s="1"/>
  <c r="T69" i="25" s="1"/>
  <c r="V69" i="25" s="1"/>
  <c r="W69" i="25" s="1"/>
  <c r="N70" i="25"/>
  <c r="R70" i="25" s="1"/>
  <c r="S70" i="25" s="1"/>
  <c r="T70" i="25" s="1"/>
  <c r="V70" i="25" s="1"/>
  <c r="W70" i="25" s="1"/>
  <c r="N71" i="25"/>
  <c r="R71" i="25" s="1"/>
  <c r="S71" i="25" s="1"/>
  <c r="T71" i="25" s="1"/>
  <c r="V71" i="25" s="1"/>
  <c r="W71" i="25" s="1"/>
  <c r="N72" i="25"/>
  <c r="R72" i="25" s="1"/>
  <c r="S72" i="25" s="1"/>
  <c r="T72" i="25" s="1"/>
  <c r="V72" i="25" s="1"/>
  <c r="W72" i="25" s="1"/>
  <c r="N73" i="25"/>
  <c r="R73" i="25" s="1"/>
  <c r="S73" i="25" s="1"/>
  <c r="T73" i="25" s="1"/>
  <c r="V73" i="25" s="1"/>
  <c r="W73" i="25" s="1"/>
  <c r="N74" i="25"/>
  <c r="R74" i="25" s="1"/>
  <c r="S74" i="25" s="1"/>
  <c r="T74" i="25" s="1"/>
  <c r="V74" i="25" s="1"/>
  <c r="W74" i="25" s="1"/>
  <c r="N75" i="25"/>
  <c r="R75" i="25" s="1"/>
  <c r="S75" i="25" s="1"/>
  <c r="T75" i="25" s="1"/>
  <c r="V75" i="25" s="1"/>
  <c r="W75" i="25" s="1"/>
  <c r="N76" i="25"/>
  <c r="R76" i="25" s="1"/>
  <c r="S76" i="25" s="1"/>
  <c r="T76" i="25" s="1"/>
  <c r="V76" i="25" s="1"/>
  <c r="W76" i="25" s="1"/>
  <c r="N77" i="25"/>
  <c r="R77" i="25" s="1"/>
  <c r="S77" i="25" s="1"/>
  <c r="T77" i="25" s="1"/>
  <c r="V77" i="25" s="1"/>
  <c r="W77" i="25" s="1"/>
  <c r="N78" i="25"/>
  <c r="R78" i="25" s="1"/>
  <c r="S78" i="25" s="1"/>
  <c r="T78" i="25" s="1"/>
  <c r="V78" i="25" s="1"/>
  <c r="W78" i="25" s="1"/>
  <c r="N79" i="25"/>
  <c r="R79" i="25" s="1"/>
  <c r="S79" i="25" s="1"/>
  <c r="T79" i="25" s="1"/>
  <c r="V79" i="25" s="1"/>
  <c r="W79" i="25" s="1"/>
  <c r="N80" i="25"/>
  <c r="R80" i="25" s="1"/>
  <c r="S80" i="25" s="1"/>
  <c r="T80" i="25" s="1"/>
  <c r="V80" i="25" s="1"/>
  <c r="W80" i="25" s="1"/>
  <c r="N81" i="25"/>
  <c r="R81" i="25" s="1"/>
  <c r="S81" i="25" s="1"/>
  <c r="T81" i="25" s="1"/>
  <c r="V81" i="25" s="1"/>
  <c r="W81" i="25" s="1"/>
  <c r="B85" i="16"/>
  <c r="O84" i="18"/>
  <c r="N45" i="18"/>
  <c r="R45" i="18" s="1"/>
  <c r="S45" i="18" s="1"/>
  <c r="T45" i="18" s="1"/>
  <c r="V45" i="18" s="1"/>
  <c r="W45" i="18" s="1"/>
  <c r="N46" i="18"/>
  <c r="R46" i="18" s="1"/>
  <c r="S46" i="18" s="1"/>
  <c r="T46" i="18" s="1"/>
  <c r="V46" i="18" s="1"/>
  <c r="W46" i="18" s="1"/>
  <c r="N47" i="18"/>
  <c r="R47" i="18" s="1"/>
  <c r="S47" i="18" s="1"/>
  <c r="T47" i="18" s="1"/>
  <c r="V47" i="18" s="1"/>
  <c r="W47" i="18" s="1"/>
  <c r="N48" i="18"/>
  <c r="R48" i="18" s="1"/>
  <c r="S48" i="18" s="1"/>
  <c r="T48" i="18" s="1"/>
  <c r="V48" i="18" s="1"/>
  <c r="W48" i="18" s="1"/>
  <c r="N49" i="18"/>
  <c r="R49" i="18" s="1"/>
  <c r="S49" i="18" s="1"/>
  <c r="T49" i="18" s="1"/>
  <c r="V49" i="18" s="1"/>
  <c r="W49" i="18" s="1"/>
  <c r="N50" i="18"/>
  <c r="R50" i="18" s="1"/>
  <c r="S50" i="18" s="1"/>
  <c r="T50" i="18" s="1"/>
  <c r="V50" i="18" s="1"/>
  <c r="W50" i="18" s="1"/>
  <c r="N51" i="18"/>
  <c r="R51" i="18" s="1"/>
  <c r="S51" i="18" s="1"/>
  <c r="T51" i="18" s="1"/>
  <c r="V51" i="18" s="1"/>
  <c r="W51" i="18" s="1"/>
  <c r="N52" i="18"/>
  <c r="R52" i="18" s="1"/>
  <c r="S52" i="18" s="1"/>
  <c r="T52" i="18" s="1"/>
  <c r="V52" i="18" s="1"/>
  <c r="W52" i="18" s="1"/>
  <c r="N53" i="18"/>
  <c r="R53" i="18" s="1"/>
  <c r="S53" i="18" s="1"/>
  <c r="T53" i="18" s="1"/>
  <c r="V53" i="18" s="1"/>
  <c r="W53" i="18" s="1"/>
  <c r="N54" i="18"/>
  <c r="R54" i="18" s="1"/>
  <c r="S54" i="18" s="1"/>
  <c r="T54" i="18" s="1"/>
  <c r="V54" i="18" s="1"/>
  <c r="W54" i="18" s="1"/>
  <c r="N55" i="18"/>
  <c r="R55" i="18" s="1"/>
  <c r="S55" i="18" s="1"/>
  <c r="T55" i="18" s="1"/>
  <c r="V55" i="18" s="1"/>
  <c r="W55" i="18" s="1"/>
  <c r="N56" i="18"/>
  <c r="R56" i="18" s="1"/>
  <c r="S56" i="18" s="1"/>
  <c r="T56" i="18" s="1"/>
  <c r="V56" i="18" s="1"/>
  <c r="W56" i="18" s="1"/>
  <c r="N57" i="18"/>
  <c r="R57" i="18" s="1"/>
  <c r="S57" i="18" s="1"/>
  <c r="T57" i="18" s="1"/>
  <c r="V57" i="18" s="1"/>
  <c r="W57" i="18" s="1"/>
  <c r="N58" i="18"/>
  <c r="R58" i="18" s="1"/>
  <c r="S58" i="18" s="1"/>
  <c r="T58" i="18" s="1"/>
  <c r="V58" i="18" s="1"/>
  <c r="W58" i="18" s="1"/>
  <c r="N59" i="18"/>
  <c r="R59" i="18" s="1"/>
  <c r="S59" i="18" s="1"/>
  <c r="T59" i="18" s="1"/>
  <c r="V59" i="18" s="1"/>
  <c r="W59" i="18" s="1"/>
  <c r="N60" i="18"/>
  <c r="R60" i="18" s="1"/>
  <c r="S60" i="18" s="1"/>
  <c r="T60" i="18" s="1"/>
  <c r="V60" i="18" s="1"/>
  <c r="W60" i="18" s="1"/>
  <c r="N61" i="18"/>
  <c r="R61" i="18" s="1"/>
  <c r="S61" i="18" s="1"/>
  <c r="T61" i="18" s="1"/>
  <c r="V61" i="18" s="1"/>
  <c r="W61" i="18" s="1"/>
  <c r="N62" i="18"/>
  <c r="R62" i="18" s="1"/>
  <c r="S62" i="18" s="1"/>
  <c r="T62" i="18" s="1"/>
  <c r="V62" i="18" s="1"/>
  <c r="W62" i="18" s="1"/>
  <c r="N63" i="18"/>
  <c r="R63" i="18" s="1"/>
  <c r="S63" i="18" s="1"/>
  <c r="T63" i="18" s="1"/>
  <c r="V63" i="18" s="1"/>
  <c r="W63" i="18" s="1"/>
  <c r="N64" i="18"/>
  <c r="R64" i="18" s="1"/>
  <c r="S64" i="18" s="1"/>
  <c r="T64" i="18" s="1"/>
  <c r="V64" i="18" s="1"/>
  <c r="W64" i="18" s="1"/>
  <c r="N65" i="18"/>
  <c r="R65" i="18" s="1"/>
  <c r="S65" i="18" s="1"/>
  <c r="T65" i="18" s="1"/>
  <c r="V65" i="18" s="1"/>
  <c r="W65" i="18" s="1"/>
  <c r="N66" i="18"/>
  <c r="R66" i="18" s="1"/>
  <c r="S66" i="18" s="1"/>
  <c r="T66" i="18" s="1"/>
  <c r="V66" i="18" s="1"/>
  <c r="W66" i="18" s="1"/>
  <c r="N67" i="18"/>
  <c r="R67" i="18" s="1"/>
  <c r="S67" i="18" s="1"/>
  <c r="T67" i="18" s="1"/>
  <c r="V67" i="18" s="1"/>
  <c r="W67" i="18" s="1"/>
  <c r="N68" i="18"/>
  <c r="R68" i="18" s="1"/>
  <c r="S68" i="18" s="1"/>
  <c r="T68" i="18" s="1"/>
  <c r="V68" i="18" s="1"/>
  <c r="W68" i="18" s="1"/>
  <c r="N69" i="18"/>
  <c r="R69" i="18" s="1"/>
  <c r="S69" i="18" s="1"/>
  <c r="T69" i="18" s="1"/>
  <c r="V69" i="18" s="1"/>
  <c r="W69" i="18" s="1"/>
  <c r="N70" i="18"/>
  <c r="R70" i="18" s="1"/>
  <c r="S70" i="18" s="1"/>
  <c r="T70" i="18" s="1"/>
  <c r="V70" i="18" s="1"/>
  <c r="W70" i="18" s="1"/>
  <c r="N71" i="18"/>
  <c r="R71" i="18" s="1"/>
  <c r="S71" i="18" s="1"/>
  <c r="T71" i="18" s="1"/>
  <c r="V71" i="18" s="1"/>
  <c r="W71" i="18" s="1"/>
  <c r="N72" i="18"/>
  <c r="R72" i="18" s="1"/>
  <c r="S72" i="18" s="1"/>
  <c r="T72" i="18" s="1"/>
  <c r="V72" i="18" s="1"/>
  <c r="W72" i="18" s="1"/>
  <c r="N73" i="18"/>
  <c r="R73" i="18" s="1"/>
  <c r="S73" i="18" s="1"/>
  <c r="T73" i="18" s="1"/>
  <c r="V73" i="18" s="1"/>
  <c r="W73" i="18" s="1"/>
  <c r="N74" i="18"/>
  <c r="R74" i="18" s="1"/>
  <c r="S74" i="18" s="1"/>
  <c r="T74" i="18" s="1"/>
  <c r="V74" i="18" s="1"/>
  <c r="W74" i="18" s="1"/>
  <c r="N75" i="18"/>
  <c r="R75" i="18" s="1"/>
  <c r="S75" i="18" s="1"/>
  <c r="T75" i="18" s="1"/>
  <c r="V75" i="18" s="1"/>
  <c r="W75" i="18" s="1"/>
  <c r="N76" i="18"/>
  <c r="R76" i="18" s="1"/>
  <c r="S76" i="18" s="1"/>
  <c r="T76" i="18" s="1"/>
  <c r="V76" i="18" s="1"/>
  <c r="W76" i="18" s="1"/>
  <c r="N77" i="18"/>
  <c r="R77" i="18" s="1"/>
  <c r="S77" i="18" s="1"/>
  <c r="T77" i="18" s="1"/>
  <c r="V77" i="18" s="1"/>
  <c r="W77" i="18" s="1"/>
  <c r="N78" i="18"/>
  <c r="R78" i="18" s="1"/>
  <c r="S78" i="18" s="1"/>
  <c r="T78" i="18" s="1"/>
  <c r="V78" i="18" s="1"/>
  <c r="W78" i="18" s="1"/>
  <c r="N79" i="18"/>
  <c r="R79" i="18" s="1"/>
  <c r="S79" i="18" s="1"/>
  <c r="T79" i="18" s="1"/>
  <c r="V79" i="18" s="1"/>
  <c r="W79" i="18" s="1"/>
  <c r="N80" i="18"/>
  <c r="R80" i="18" s="1"/>
  <c r="S80" i="18" s="1"/>
  <c r="T80" i="18" s="1"/>
  <c r="V80" i="18" s="1"/>
  <c r="W80" i="18" s="1"/>
  <c r="N81" i="18"/>
  <c r="R81" i="18" s="1"/>
  <c r="S81" i="18" s="1"/>
  <c r="T81" i="18" s="1"/>
  <c r="V81" i="18" s="1"/>
  <c r="W81" i="18" s="1"/>
  <c r="O85" i="22"/>
  <c r="B84" i="18"/>
  <c r="A45" i="18"/>
  <c r="E45" i="18" s="1"/>
  <c r="F45" i="18" s="1"/>
  <c r="G45" i="18" s="1"/>
  <c r="I45" i="18" s="1"/>
  <c r="J45" i="18" s="1"/>
  <c r="A46" i="18"/>
  <c r="E46" i="18" s="1"/>
  <c r="F46" i="18" s="1"/>
  <c r="G46" i="18" s="1"/>
  <c r="I46" i="18" s="1"/>
  <c r="J46" i="18" s="1"/>
  <c r="A47" i="18"/>
  <c r="E47" i="18" s="1"/>
  <c r="F47" i="18" s="1"/>
  <c r="G47" i="18" s="1"/>
  <c r="I47" i="18" s="1"/>
  <c r="J47" i="18" s="1"/>
  <c r="A48" i="18"/>
  <c r="E48" i="18" s="1"/>
  <c r="F48" i="18" s="1"/>
  <c r="G48" i="18" s="1"/>
  <c r="I48" i="18" s="1"/>
  <c r="J48" i="18" s="1"/>
  <c r="A49" i="18"/>
  <c r="E49" i="18" s="1"/>
  <c r="F49" i="18" s="1"/>
  <c r="G49" i="18" s="1"/>
  <c r="I49" i="18" s="1"/>
  <c r="J49" i="18" s="1"/>
  <c r="A50" i="18"/>
  <c r="E50" i="18" s="1"/>
  <c r="F50" i="18" s="1"/>
  <c r="G50" i="18" s="1"/>
  <c r="I50" i="18" s="1"/>
  <c r="J50" i="18" s="1"/>
  <c r="A51" i="18"/>
  <c r="E51" i="18" s="1"/>
  <c r="F51" i="18" s="1"/>
  <c r="G51" i="18" s="1"/>
  <c r="I51" i="18" s="1"/>
  <c r="J51" i="18" s="1"/>
  <c r="A52" i="18"/>
  <c r="E52" i="18" s="1"/>
  <c r="F52" i="18" s="1"/>
  <c r="G52" i="18" s="1"/>
  <c r="I52" i="18" s="1"/>
  <c r="J52" i="18" s="1"/>
  <c r="A53" i="18"/>
  <c r="E53" i="18" s="1"/>
  <c r="F53" i="18" s="1"/>
  <c r="G53" i="18" s="1"/>
  <c r="I53" i="18" s="1"/>
  <c r="J53" i="18" s="1"/>
  <c r="A54" i="18"/>
  <c r="E54" i="18" s="1"/>
  <c r="F54" i="18" s="1"/>
  <c r="G54" i="18" s="1"/>
  <c r="I54" i="18" s="1"/>
  <c r="J54" i="18" s="1"/>
  <c r="A55" i="18"/>
  <c r="E55" i="18" s="1"/>
  <c r="F55" i="18" s="1"/>
  <c r="G55" i="18" s="1"/>
  <c r="I55" i="18" s="1"/>
  <c r="J55" i="18" s="1"/>
  <c r="A56" i="18"/>
  <c r="E56" i="18" s="1"/>
  <c r="F56" i="18" s="1"/>
  <c r="G56" i="18" s="1"/>
  <c r="I56" i="18" s="1"/>
  <c r="J56" i="18" s="1"/>
  <c r="A57" i="18"/>
  <c r="E57" i="18" s="1"/>
  <c r="F57" i="18" s="1"/>
  <c r="G57" i="18" s="1"/>
  <c r="I57" i="18" s="1"/>
  <c r="J57" i="18" s="1"/>
  <c r="A58" i="18"/>
  <c r="E58" i="18" s="1"/>
  <c r="F58" i="18" s="1"/>
  <c r="G58" i="18" s="1"/>
  <c r="I58" i="18" s="1"/>
  <c r="J58" i="18" s="1"/>
  <c r="A59" i="18"/>
  <c r="E59" i="18" s="1"/>
  <c r="F59" i="18" s="1"/>
  <c r="G59" i="18" s="1"/>
  <c r="I59" i="18" s="1"/>
  <c r="J59" i="18" s="1"/>
  <c r="A60" i="18"/>
  <c r="E60" i="18" s="1"/>
  <c r="F60" i="18" s="1"/>
  <c r="G60" i="18" s="1"/>
  <c r="I60" i="18" s="1"/>
  <c r="J60" i="18" s="1"/>
  <c r="A61" i="18"/>
  <c r="E61" i="18" s="1"/>
  <c r="F61" i="18" s="1"/>
  <c r="G61" i="18" s="1"/>
  <c r="I61" i="18" s="1"/>
  <c r="J61" i="18" s="1"/>
  <c r="A62" i="18"/>
  <c r="E62" i="18" s="1"/>
  <c r="F62" i="18" s="1"/>
  <c r="G62" i="18" s="1"/>
  <c r="I62" i="18" s="1"/>
  <c r="J62" i="18" s="1"/>
  <c r="A63" i="18"/>
  <c r="E63" i="18" s="1"/>
  <c r="F63" i="18" s="1"/>
  <c r="G63" i="18" s="1"/>
  <c r="I63" i="18" s="1"/>
  <c r="J63" i="18" s="1"/>
  <c r="A64" i="18"/>
  <c r="E64" i="18" s="1"/>
  <c r="F64" i="18" s="1"/>
  <c r="G64" i="18" s="1"/>
  <c r="I64" i="18" s="1"/>
  <c r="J64" i="18" s="1"/>
  <c r="A65" i="18"/>
  <c r="E65" i="18" s="1"/>
  <c r="F65" i="18" s="1"/>
  <c r="G65" i="18" s="1"/>
  <c r="I65" i="18" s="1"/>
  <c r="J65" i="18" s="1"/>
  <c r="A66" i="18"/>
  <c r="E66" i="18" s="1"/>
  <c r="F66" i="18" s="1"/>
  <c r="G66" i="18" s="1"/>
  <c r="I66" i="18" s="1"/>
  <c r="J66" i="18" s="1"/>
  <c r="A67" i="18"/>
  <c r="E67" i="18" s="1"/>
  <c r="F67" i="18" s="1"/>
  <c r="G67" i="18" s="1"/>
  <c r="I67" i="18" s="1"/>
  <c r="J67" i="18" s="1"/>
  <c r="A68" i="18"/>
  <c r="E68" i="18" s="1"/>
  <c r="F68" i="18" s="1"/>
  <c r="G68" i="18" s="1"/>
  <c r="I68" i="18" s="1"/>
  <c r="J68" i="18" s="1"/>
  <c r="A69" i="18"/>
  <c r="E69" i="18" s="1"/>
  <c r="F69" i="18" s="1"/>
  <c r="G69" i="18" s="1"/>
  <c r="I69" i="18" s="1"/>
  <c r="J69" i="18" s="1"/>
  <c r="A70" i="18"/>
  <c r="E70" i="18" s="1"/>
  <c r="F70" i="18" s="1"/>
  <c r="G70" i="18" s="1"/>
  <c r="I70" i="18" s="1"/>
  <c r="J70" i="18" s="1"/>
  <c r="A71" i="18"/>
  <c r="E71" i="18" s="1"/>
  <c r="F71" i="18" s="1"/>
  <c r="G71" i="18" s="1"/>
  <c r="I71" i="18" s="1"/>
  <c r="J71" i="18" s="1"/>
  <c r="A72" i="18"/>
  <c r="E72" i="18" s="1"/>
  <c r="F72" i="18" s="1"/>
  <c r="G72" i="18" s="1"/>
  <c r="I72" i="18" s="1"/>
  <c r="J72" i="18" s="1"/>
  <c r="A73" i="18"/>
  <c r="E73" i="18" s="1"/>
  <c r="F73" i="18" s="1"/>
  <c r="G73" i="18" s="1"/>
  <c r="I73" i="18" s="1"/>
  <c r="J73" i="18" s="1"/>
  <c r="A74" i="18"/>
  <c r="E74" i="18" s="1"/>
  <c r="F74" i="18" s="1"/>
  <c r="G74" i="18" s="1"/>
  <c r="I74" i="18" s="1"/>
  <c r="J74" i="18" s="1"/>
  <c r="A75" i="18"/>
  <c r="E75" i="18" s="1"/>
  <c r="F75" i="18" s="1"/>
  <c r="G75" i="18" s="1"/>
  <c r="I75" i="18" s="1"/>
  <c r="J75" i="18" s="1"/>
  <c r="A76" i="18"/>
  <c r="E76" i="18" s="1"/>
  <c r="F76" i="18" s="1"/>
  <c r="G76" i="18" s="1"/>
  <c r="I76" i="18" s="1"/>
  <c r="J76" i="18" s="1"/>
  <c r="A77" i="18"/>
  <c r="E77" i="18" s="1"/>
  <c r="F77" i="18" s="1"/>
  <c r="G77" i="18" s="1"/>
  <c r="I77" i="18" s="1"/>
  <c r="J77" i="18" s="1"/>
  <c r="A78" i="18"/>
  <c r="E78" i="18" s="1"/>
  <c r="F78" i="18" s="1"/>
  <c r="G78" i="18" s="1"/>
  <c r="I78" i="18" s="1"/>
  <c r="J78" i="18" s="1"/>
  <c r="A79" i="18"/>
  <c r="E79" i="18" s="1"/>
  <c r="F79" i="18" s="1"/>
  <c r="G79" i="18" s="1"/>
  <c r="I79" i="18" s="1"/>
  <c r="J79" i="18" s="1"/>
  <c r="A80" i="18"/>
  <c r="E80" i="18" s="1"/>
  <c r="F80" i="18" s="1"/>
  <c r="G80" i="18" s="1"/>
  <c r="I80" i="18" s="1"/>
  <c r="J80" i="18" s="1"/>
  <c r="A81" i="18"/>
  <c r="E81" i="18" s="1"/>
  <c r="F81" i="18" s="1"/>
  <c r="G81" i="18" s="1"/>
  <c r="I81" i="18" s="1"/>
  <c r="J81" i="18" s="1"/>
  <c r="A82" i="14"/>
  <c r="E82" i="14" s="1"/>
  <c r="F82" i="14" s="1"/>
  <c r="G82" i="14" s="1"/>
  <c r="I82" i="14" s="1"/>
  <c r="J82" i="14" s="1"/>
  <c r="B83" i="14"/>
  <c r="B83" i="8"/>
  <c r="O87" i="21" l="1"/>
  <c r="B84" i="12"/>
  <c r="A45" i="12"/>
  <c r="E45" i="12" s="1"/>
  <c r="F45" i="12" s="1"/>
  <c r="G45" i="12" s="1"/>
  <c r="I45" i="12" s="1"/>
  <c r="J45" i="12" s="1"/>
  <c r="A46" i="12"/>
  <c r="E46" i="12" s="1"/>
  <c r="F46" i="12" s="1"/>
  <c r="G46" i="12" s="1"/>
  <c r="I46" i="12" s="1"/>
  <c r="J46" i="12" s="1"/>
  <c r="A47" i="12"/>
  <c r="E47" i="12" s="1"/>
  <c r="F47" i="12" s="1"/>
  <c r="G47" i="12" s="1"/>
  <c r="I47" i="12" s="1"/>
  <c r="J47" i="12" s="1"/>
  <c r="A48" i="12"/>
  <c r="E48" i="12" s="1"/>
  <c r="F48" i="12" s="1"/>
  <c r="G48" i="12" s="1"/>
  <c r="I48" i="12" s="1"/>
  <c r="J48" i="12" s="1"/>
  <c r="A49" i="12"/>
  <c r="E49" i="12" s="1"/>
  <c r="F49" i="12" s="1"/>
  <c r="G49" i="12" s="1"/>
  <c r="I49" i="12" s="1"/>
  <c r="J49" i="12" s="1"/>
  <c r="A50" i="12"/>
  <c r="E50" i="12" s="1"/>
  <c r="F50" i="12" s="1"/>
  <c r="G50" i="12" s="1"/>
  <c r="I50" i="12" s="1"/>
  <c r="J50" i="12" s="1"/>
  <c r="A51" i="12"/>
  <c r="E51" i="12" s="1"/>
  <c r="F51" i="12" s="1"/>
  <c r="G51" i="12" s="1"/>
  <c r="I51" i="12" s="1"/>
  <c r="J51" i="12" s="1"/>
  <c r="A52" i="12"/>
  <c r="E52" i="12" s="1"/>
  <c r="F52" i="12" s="1"/>
  <c r="G52" i="12" s="1"/>
  <c r="I52" i="12" s="1"/>
  <c r="J52" i="12" s="1"/>
  <c r="A53" i="12"/>
  <c r="E53" i="12" s="1"/>
  <c r="F53" i="12" s="1"/>
  <c r="G53" i="12" s="1"/>
  <c r="I53" i="12" s="1"/>
  <c r="J53" i="12" s="1"/>
  <c r="A54" i="12"/>
  <c r="E54" i="12" s="1"/>
  <c r="F54" i="12" s="1"/>
  <c r="G54" i="12" s="1"/>
  <c r="I54" i="12" s="1"/>
  <c r="J54" i="12" s="1"/>
  <c r="A55" i="12"/>
  <c r="E55" i="12" s="1"/>
  <c r="F55" i="12" s="1"/>
  <c r="G55" i="12" s="1"/>
  <c r="I55" i="12" s="1"/>
  <c r="J55" i="12" s="1"/>
  <c r="A56" i="12"/>
  <c r="E56" i="12" s="1"/>
  <c r="F56" i="12" s="1"/>
  <c r="G56" i="12" s="1"/>
  <c r="I56" i="12" s="1"/>
  <c r="J56" i="12" s="1"/>
  <c r="A57" i="12"/>
  <c r="E57" i="12" s="1"/>
  <c r="F57" i="12" s="1"/>
  <c r="G57" i="12" s="1"/>
  <c r="I57" i="12" s="1"/>
  <c r="J57" i="12" s="1"/>
  <c r="A58" i="12"/>
  <c r="E58" i="12" s="1"/>
  <c r="F58" i="12" s="1"/>
  <c r="G58" i="12" s="1"/>
  <c r="I58" i="12" s="1"/>
  <c r="J58" i="12" s="1"/>
  <c r="A59" i="12"/>
  <c r="E59" i="12" s="1"/>
  <c r="F59" i="12" s="1"/>
  <c r="G59" i="12" s="1"/>
  <c r="I59" i="12" s="1"/>
  <c r="J59" i="12" s="1"/>
  <c r="A60" i="12"/>
  <c r="E60" i="12" s="1"/>
  <c r="F60" i="12" s="1"/>
  <c r="G60" i="12" s="1"/>
  <c r="I60" i="12" s="1"/>
  <c r="J60" i="12" s="1"/>
  <c r="A61" i="12"/>
  <c r="E61" i="12" s="1"/>
  <c r="F61" i="12" s="1"/>
  <c r="G61" i="12" s="1"/>
  <c r="I61" i="12" s="1"/>
  <c r="J61" i="12" s="1"/>
  <c r="A62" i="12"/>
  <c r="E62" i="12" s="1"/>
  <c r="F62" i="12" s="1"/>
  <c r="G62" i="12" s="1"/>
  <c r="I62" i="12" s="1"/>
  <c r="J62" i="12" s="1"/>
  <c r="A63" i="12"/>
  <c r="E63" i="12" s="1"/>
  <c r="F63" i="12" s="1"/>
  <c r="G63" i="12" s="1"/>
  <c r="I63" i="12" s="1"/>
  <c r="J63" i="12" s="1"/>
  <c r="A64" i="12"/>
  <c r="E64" i="12" s="1"/>
  <c r="F64" i="12" s="1"/>
  <c r="G64" i="12" s="1"/>
  <c r="I64" i="12" s="1"/>
  <c r="J64" i="12" s="1"/>
  <c r="A65" i="12"/>
  <c r="E65" i="12" s="1"/>
  <c r="F65" i="12" s="1"/>
  <c r="G65" i="12" s="1"/>
  <c r="I65" i="12" s="1"/>
  <c r="J65" i="12" s="1"/>
  <c r="A66" i="12"/>
  <c r="E66" i="12" s="1"/>
  <c r="F66" i="12" s="1"/>
  <c r="G66" i="12" s="1"/>
  <c r="I66" i="12" s="1"/>
  <c r="J66" i="12" s="1"/>
  <c r="A67" i="12"/>
  <c r="E67" i="12" s="1"/>
  <c r="F67" i="12" s="1"/>
  <c r="G67" i="12" s="1"/>
  <c r="I67" i="12" s="1"/>
  <c r="J67" i="12" s="1"/>
  <c r="A68" i="12"/>
  <c r="E68" i="12" s="1"/>
  <c r="F68" i="12" s="1"/>
  <c r="G68" i="12" s="1"/>
  <c r="I68" i="12" s="1"/>
  <c r="J68" i="12" s="1"/>
  <c r="A69" i="12"/>
  <c r="E69" i="12" s="1"/>
  <c r="F69" i="12" s="1"/>
  <c r="G69" i="12" s="1"/>
  <c r="I69" i="12" s="1"/>
  <c r="J69" i="12" s="1"/>
  <c r="A70" i="12"/>
  <c r="E70" i="12" s="1"/>
  <c r="F70" i="12" s="1"/>
  <c r="G70" i="12" s="1"/>
  <c r="I70" i="12" s="1"/>
  <c r="J70" i="12" s="1"/>
  <c r="A71" i="12"/>
  <c r="E71" i="12" s="1"/>
  <c r="F71" i="12" s="1"/>
  <c r="G71" i="12" s="1"/>
  <c r="I71" i="12" s="1"/>
  <c r="J71" i="12" s="1"/>
  <c r="A72" i="12"/>
  <c r="E72" i="12" s="1"/>
  <c r="F72" i="12" s="1"/>
  <c r="G72" i="12" s="1"/>
  <c r="I72" i="12" s="1"/>
  <c r="J72" i="12" s="1"/>
  <c r="A73" i="12"/>
  <c r="E73" i="12" s="1"/>
  <c r="F73" i="12" s="1"/>
  <c r="G73" i="12" s="1"/>
  <c r="I73" i="12" s="1"/>
  <c r="J73" i="12" s="1"/>
  <c r="A74" i="12"/>
  <c r="E74" i="12" s="1"/>
  <c r="F74" i="12" s="1"/>
  <c r="G74" i="12" s="1"/>
  <c r="I74" i="12" s="1"/>
  <c r="J74" i="12" s="1"/>
  <c r="A75" i="12"/>
  <c r="E75" i="12" s="1"/>
  <c r="F75" i="12" s="1"/>
  <c r="G75" i="12" s="1"/>
  <c r="I75" i="12" s="1"/>
  <c r="J75" i="12" s="1"/>
  <c r="A76" i="12"/>
  <c r="E76" i="12" s="1"/>
  <c r="F76" i="12" s="1"/>
  <c r="G76" i="12" s="1"/>
  <c r="I76" i="12" s="1"/>
  <c r="J76" i="12" s="1"/>
  <c r="A77" i="12"/>
  <c r="E77" i="12" s="1"/>
  <c r="F77" i="12" s="1"/>
  <c r="G77" i="12" s="1"/>
  <c r="I77" i="12" s="1"/>
  <c r="J77" i="12" s="1"/>
  <c r="A78" i="12"/>
  <c r="E78" i="12" s="1"/>
  <c r="F78" i="12" s="1"/>
  <c r="G78" i="12" s="1"/>
  <c r="I78" i="12" s="1"/>
  <c r="J78" i="12" s="1"/>
  <c r="A79" i="12"/>
  <c r="E79" i="12" s="1"/>
  <c r="F79" i="12" s="1"/>
  <c r="G79" i="12" s="1"/>
  <c r="I79" i="12" s="1"/>
  <c r="J79" i="12" s="1"/>
  <c r="A80" i="12"/>
  <c r="E80" i="12" s="1"/>
  <c r="F80" i="12" s="1"/>
  <c r="G80" i="12" s="1"/>
  <c r="I80" i="12" s="1"/>
  <c r="J80" i="12" s="1"/>
  <c r="A81" i="12"/>
  <c r="E81" i="12" s="1"/>
  <c r="F81" i="12" s="1"/>
  <c r="G81" i="12" s="1"/>
  <c r="I81" i="12" s="1"/>
  <c r="J81" i="12" s="1"/>
  <c r="B85" i="24"/>
  <c r="B89" i="28"/>
  <c r="O90" i="8"/>
  <c r="O86" i="15"/>
  <c r="B84" i="8"/>
  <c r="A45" i="8"/>
  <c r="E45" i="8" s="1"/>
  <c r="F45" i="8" s="1"/>
  <c r="G45" i="8" s="1"/>
  <c r="I45" i="8" s="1"/>
  <c r="J45" i="8" s="1"/>
  <c r="A46" i="8"/>
  <c r="E46" i="8" s="1"/>
  <c r="F46" i="8" s="1"/>
  <c r="G46" i="8" s="1"/>
  <c r="I46" i="8" s="1"/>
  <c r="J46" i="8" s="1"/>
  <c r="A47" i="8"/>
  <c r="E47" i="8" s="1"/>
  <c r="F47" i="8" s="1"/>
  <c r="G47" i="8" s="1"/>
  <c r="I47" i="8" s="1"/>
  <c r="J47" i="8" s="1"/>
  <c r="A48" i="8"/>
  <c r="E48" i="8" s="1"/>
  <c r="F48" i="8" s="1"/>
  <c r="G48" i="8" s="1"/>
  <c r="I48" i="8" s="1"/>
  <c r="J48" i="8" s="1"/>
  <c r="A49" i="8"/>
  <c r="E49" i="8" s="1"/>
  <c r="F49" i="8" s="1"/>
  <c r="G49" i="8" s="1"/>
  <c r="I49" i="8" s="1"/>
  <c r="J49" i="8" s="1"/>
  <c r="A50" i="8"/>
  <c r="E50" i="8" s="1"/>
  <c r="F50" i="8" s="1"/>
  <c r="G50" i="8" s="1"/>
  <c r="I50" i="8" s="1"/>
  <c r="J50" i="8" s="1"/>
  <c r="A51" i="8"/>
  <c r="E51" i="8" s="1"/>
  <c r="F51" i="8" s="1"/>
  <c r="G51" i="8" s="1"/>
  <c r="I51" i="8" s="1"/>
  <c r="J51" i="8" s="1"/>
  <c r="A52" i="8"/>
  <c r="E52" i="8" s="1"/>
  <c r="F52" i="8" s="1"/>
  <c r="G52" i="8" s="1"/>
  <c r="I52" i="8" s="1"/>
  <c r="J52" i="8" s="1"/>
  <c r="A53" i="8"/>
  <c r="E53" i="8" s="1"/>
  <c r="F53" i="8" s="1"/>
  <c r="G53" i="8" s="1"/>
  <c r="I53" i="8" s="1"/>
  <c r="J53" i="8" s="1"/>
  <c r="A54" i="8"/>
  <c r="E54" i="8" s="1"/>
  <c r="F54" i="8" s="1"/>
  <c r="G54" i="8" s="1"/>
  <c r="I54" i="8" s="1"/>
  <c r="J54" i="8" s="1"/>
  <c r="A55" i="8"/>
  <c r="E55" i="8" s="1"/>
  <c r="F55" i="8" s="1"/>
  <c r="G55" i="8" s="1"/>
  <c r="I55" i="8" s="1"/>
  <c r="J55" i="8" s="1"/>
  <c r="A56" i="8"/>
  <c r="E56" i="8" s="1"/>
  <c r="F56" i="8" s="1"/>
  <c r="G56" i="8" s="1"/>
  <c r="I56" i="8" s="1"/>
  <c r="J56" i="8" s="1"/>
  <c r="A57" i="8"/>
  <c r="E57" i="8" s="1"/>
  <c r="F57" i="8" s="1"/>
  <c r="G57" i="8" s="1"/>
  <c r="I57" i="8" s="1"/>
  <c r="J57" i="8" s="1"/>
  <c r="A58" i="8"/>
  <c r="E58" i="8" s="1"/>
  <c r="F58" i="8" s="1"/>
  <c r="G58" i="8" s="1"/>
  <c r="I58" i="8" s="1"/>
  <c r="J58" i="8" s="1"/>
  <c r="A59" i="8"/>
  <c r="E59" i="8" s="1"/>
  <c r="F59" i="8" s="1"/>
  <c r="G59" i="8" s="1"/>
  <c r="I59" i="8" s="1"/>
  <c r="J59" i="8" s="1"/>
  <c r="A60" i="8"/>
  <c r="E60" i="8" s="1"/>
  <c r="F60" i="8" s="1"/>
  <c r="G60" i="8" s="1"/>
  <c r="I60" i="8" s="1"/>
  <c r="J60" i="8" s="1"/>
  <c r="A61" i="8"/>
  <c r="E61" i="8" s="1"/>
  <c r="F61" i="8" s="1"/>
  <c r="G61" i="8" s="1"/>
  <c r="I61" i="8" s="1"/>
  <c r="J61" i="8" s="1"/>
  <c r="A62" i="8"/>
  <c r="E62" i="8" s="1"/>
  <c r="F62" i="8" s="1"/>
  <c r="G62" i="8" s="1"/>
  <c r="I62" i="8" s="1"/>
  <c r="J62" i="8" s="1"/>
  <c r="A63" i="8"/>
  <c r="E63" i="8" s="1"/>
  <c r="F63" i="8" s="1"/>
  <c r="G63" i="8" s="1"/>
  <c r="I63" i="8" s="1"/>
  <c r="J63" i="8" s="1"/>
  <c r="A64" i="8"/>
  <c r="E64" i="8" s="1"/>
  <c r="F64" i="8" s="1"/>
  <c r="G64" i="8" s="1"/>
  <c r="I64" i="8" s="1"/>
  <c r="J64" i="8" s="1"/>
  <c r="A65" i="8"/>
  <c r="E65" i="8" s="1"/>
  <c r="F65" i="8" s="1"/>
  <c r="G65" i="8" s="1"/>
  <c r="I65" i="8" s="1"/>
  <c r="J65" i="8" s="1"/>
  <c r="A66" i="8"/>
  <c r="E66" i="8" s="1"/>
  <c r="F66" i="8" s="1"/>
  <c r="G66" i="8" s="1"/>
  <c r="I66" i="8" s="1"/>
  <c r="J66" i="8" s="1"/>
  <c r="A67" i="8"/>
  <c r="E67" i="8" s="1"/>
  <c r="F67" i="8" s="1"/>
  <c r="G67" i="8" s="1"/>
  <c r="I67" i="8" s="1"/>
  <c r="J67" i="8" s="1"/>
  <c r="A68" i="8"/>
  <c r="E68" i="8" s="1"/>
  <c r="F68" i="8" s="1"/>
  <c r="G68" i="8" s="1"/>
  <c r="I68" i="8" s="1"/>
  <c r="J68" i="8" s="1"/>
  <c r="A69" i="8"/>
  <c r="E69" i="8" s="1"/>
  <c r="F69" i="8" s="1"/>
  <c r="G69" i="8" s="1"/>
  <c r="I69" i="8" s="1"/>
  <c r="J69" i="8" s="1"/>
  <c r="A70" i="8"/>
  <c r="E70" i="8" s="1"/>
  <c r="F70" i="8" s="1"/>
  <c r="G70" i="8" s="1"/>
  <c r="I70" i="8" s="1"/>
  <c r="J70" i="8" s="1"/>
  <c r="A71" i="8"/>
  <c r="E71" i="8" s="1"/>
  <c r="F71" i="8" s="1"/>
  <c r="G71" i="8" s="1"/>
  <c r="I71" i="8" s="1"/>
  <c r="J71" i="8" s="1"/>
  <c r="A72" i="8"/>
  <c r="E72" i="8" s="1"/>
  <c r="F72" i="8" s="1"/>
  <c r="G72" i="8" s="1"/>
  <c r="I72" i="8" s="1"/>
  <c r="J72" i="8" s="1"/>
  <c r="A73" i="8"/>
  <c r="E73" i="8" s="1"/>
  <c r="F73" i="8" s="1"/>
  <c r="G73" i="8" s="1"/>
  <c r="I73" i="8" s="1"/>
  <c r="J73" i="8" s="1"/>
  <c r="A74" i="8"/>
  <c r="E74" i="8" s="1"/>
  <c r="F74" i="8" s="1"/>
  <c r="G74" i="8" s="1"/>
  <c r="I74" i="8" s="1"/>
  <c r="J74" i="8" s="1"/>
  <c r="A75" i="8"/>
  <c r="E75" i="8" s="1"/>
  <c r="F75" i="8" s="1"/>
  <c r="G75" i="8" s="1"/>
  <c r="I75" i="8" s="1"/>
  <c r="J75" i="8" s="1"/>
  <c r="A76" i="8"/>
  <c r="E76" i="8" s="1"/>
  <c r="F76" i="8" s="1"/>
  <c r="G76" i="8" s="1"/>
  <c r="I76" i="8" s="1"/>
  <c r="J76" i="8" s="1"/>
  <c r="A77" i="8"/>
  <c r="E77" i="8" s="1"/>
  <c r="F77" i="8" s="1"/>
  <c r="G77" i="8" s="1"/>
  <c r="I77" i="8" s="1"/>
  <c r="J77" i="8" s="1"/>
  <c r="A78" i="8"/>
  <c r="E78" i="8" s="1"/>
  <c r="F78" i="8" s="1"/>
  <c r="G78" i="8" s="1"/>
  <c r="I78" i="8" s="1"/>
  <c r="J78" i="8" s="1"/>
  <c r="A79" i="8"/>
  <c r="E79" i="8" s="1"/>
  <c r="F79" i="8" s="1"/>
  <c r="G79" i="8" s="1"/>
  <c r="I79" i="8" s="1"/>
  <c r="J79" i="8" s="1"/>
  <c r="A80" i="8"/>
  <c r="E80" i="8" s="1"/>
  <c r="F80" i="8" s="1"/>
  <c r="G80" i="8" s="1"/>
  <c r="I80" i="8" s="1"/>
  <c r="J80" i="8" s="1"/>
  <c r="A81" i="8"/>
  <c r="E81" i="8" s="1"/>
  <c r="F81" i="8" s="1"/>
  <c r="G81" i="8" s="1"/>
  <c r="I81" i="8" s="1"/>
  <c r="J81" i="8" s="1"/>
  <c r="O85" i="27"/>
  <c r="O87" i="12"/>
  <c r="B85" i="18"/>
  <c r="O84" i="14"/>
  <c r="N45" i="14"/>
  <c r="R45" i="14" s="1"/>
  <c r="S45" i="14" s="1"/>
  <c r="T45" i="14" s="1"/>
  <c r="V45" i="14" s="1"/>
  <c r="W45" i="14" s="1"/>
  <c r="N46" i="14"/>
  <c r="R46" i="14" s="1"/>
  <c r="S46" i="14" s="1"/>
  <c r="T46" i="14" s="1"/>
  <c r="V46" i="14" s="1"/>
  <c r="W46" i="14" s="1"/>
  <c r="N47" i="14"/>
  <c r="R47" i="14" s="1"/>
  <c r="S47" i="14" s="1"/>
  <c r="T47" i="14" s="1"/>
  <c r="V47" i="14" s="1"/>
  <c r="W47" i="14" s="1"/>
  <c r="N48" i="14"/>
  <c r="R48" i="14" s="1"/>
  <c r="S48" i="14" s="1"/>
  <c r="T48" i="14" s="1"/>
  <c r="V48" i="14" s="1"/>
  <c r="W48" i="14" s="1"/>
  <c r="N49" i="14"/>
  <c r="R49" i="14" s="1"/>
  <c r="S49" i="14" s="1"/>
  <c r="T49" i="14" s="1"/>
  <c r="V49" i="14" s="1"/>
  <c r="W49" i="14" s="1"/>
  <c r="N50" i="14"/>
  <c r="R50" i="14" s="1"/>
  <c r="S50" i="14" s="1"/>
  <c r="T50" i="14" s="1"/>
  <c r="V50" i="14" s="1"/>
  <c r="W50" i="14" s="1"/>
  <c r="N51" i="14"/>
  <c r="R51" i="14" s="1"/>
  <c r="S51" i="14" s="1"/>
  <c r="T51" i="14" s="1"/>
  <c r="V51" i="14" s="1"/>
  <c r="W51" i="14" s="1"/>
  <c r="N52" i="14"/>
  <c r="R52" i="14" s="1"/>
  <c r="S52" i="14" s="1"/>
  <c r="T52" i="14" s="1"/>
  <c r="V52" i="14" s="1"/>
  <c r="W52" i="14" s="1"/>
  <c r="N53" i="14"/>
  <c r="R53" i="14" s="1"/>
  <c r="S53" i="14" s="1"/>
  <c r="T53" i="14" s="1"/>
  <c r="V53" i="14" s="1"/>
  <c r="W53" i="14" s="1"/>
  <c r="N54" i="14"/>
  <c r="R54" i="14" s="1"/>
  <c r="S54" i="14" s="1"/>
  <c r="T54" i="14" s="1"/>
  <c r="V54" i="14" s="1"/>
  <c r="W54" i="14" s="1"/>
  <c r="N55" i="14"/>
  <c r="R55" i="14" s="1"/>
  <c r="S55" i="14" s="1"/>
  <c r="T55" i="14" s="1"/>
  <c r="V55" i="14" s="1"/>
  <c r="W55" i="14" s="1"/>
  <c r="N56" i="14"/>
  <c r="R56" i="14" s="1"/>
  <c r="S56" i="14" s="1"/>
  <c r="T56" i="14" s="1"/>
  <c r="V56" i="14" s="1"/>
  <c r="W56" i="14" s="1"/>
  <c r="N57" i="14"/>
  <c r="R57" i="14" s="1"/>
  <c r="S57" i="14" s="1"/>
  <c r="T57" i="14" s="1"/>
  <c r="V57" i="14" s="1"/>
  <c r="W57" i="14" s="1"/>
  <c r="N58" i="14"/>
  <c r="R58" i="14" s="1"/>
  <c r="S58" i="14" s="1"/>
  <c r="T58" i="14" s="1"/>
  <c r="V58" i="14" s="1"/>
  <c r="W58" i="14" s="1"/>
  <c r="N59" i="14"/>
  <c r="R59" i="14" s="1"/>
  <c r="S59" i="14" s="1"/>
  <c r="T59" i="14" s="1"/>
  <c r="V59" i="14" s="1"/>
  <c r="W59" i="14" s="1"/>
  <c r="N60" i="14"/>
  <c r="R60" i="14" s="1"/>
  <c r="S60" i="14" s="1"/>
  <c r="T60" i="14" s="1"/>
  <c r="V60" i="14" s="1"/>
  <c r="W60" i="14" s="1"/>
  <c r="N61" i="14"/>
  <c r="R61" i="14" s="1"/>
  <c r="S61" i="14" s="1"/>
  <c r="T61" i="14" s="1"/>
  <c r="V61" i="14" s="1"/>
  <c r="W61" i="14" s="1"/>
  <c r="N62" i="14"/>
  <c r="R62" i="14" s="1"/>
  <c r="S62" i="14" s="1"/>
  <c r="T62" i="14" s="1"/>
  <c r="V62" i="14" s="1"/>
  <c r="W62" i="14" s="1"/>
  <c r="N63" i="14"/>
  <c r="R63" i="14" s="1"/>
  <c r="S63" i="14" s="1"/>
  <c r="T63" i="14" s="1"/>
  <c r="V63" i="14" s="1"/>
  <c r="W63" i="14" s="1"/>
  <c r="N64" i="14"/>
  <c r="R64" i="14" s="1"/>
  <c r="S64" i="14" s="1"/>
  <c r="T64" i="14" s="1"/>
  <c r="V64" i="14" s="1"/>
  <c r="W64" i="14" s="1"/>
  <c r="N65" i="14"/>
  <c r="R65" i="14" s="1"/>
  <c r="S65" i="14" s="1"/>
  <c r="T65" i="14" s="1"/>
  <c r="V65" i="14" s="1"/>
  <c r="W65" i="14" s="1"/>
  <c r="N66" i="14"/>
  <c r="R66" i="14" s="1"/>
  <c r="S66" i="14" s="1"/>
  <c r="T66" i="14" s="1"/>
  <c r="V66" i="14" s="1"/>
  <c r="W66" i="14" s="1"/>
  <c r="N67" i="14"/>
  <c r="R67" i="14" s="1"/>
  <c r="S67" i="14" s="1"/>
  <c r="T67" i="14" s="1"/>
  <c r="V67" i="14" s="1"/>
  <c r="W67" i="14" s="1"/>
  <c r="N68" i="14"/>
  <c r="R68" i="14" s="1"/>
  <c r="S68" i="14" s="1"/>
  <c r="T68" i="14" s="1"/>
  <c r="V68" i="14" s="1"/>
  <c r="W68" i="14" s="1"/>
  <c r="N69" i="14"/>
  <c r="R69" i="14" s="1"/>
  <c r="S69" i="14" s="1"/>
  <c r="T69" i="14" s="1"/>
  <c r="V69" i="14" s="1"/>
  <c r="W69" i="14" s="1"/>
  <c r="N70" i="14"/>
  <c r="R70" i="14" s="1"/>
  <c r="S70" i="14" s="1"/>
  <c r="T70" i="14" s="1"/>
  <c r="V70" i="14" s="1"/>
  <c r="W70" i="14" s="1"/>
  <c r="N71" i="14"/>
  <c r="R71" i="14" s="1"/>
  <c r="S71" i="14" s="1"/>
  <c r="T71" i="14" s="1"/>
  <c r="V71" i="14" s="1"/>
  <c r="W71" i="14" s="1"/>
  <c r="N72" i="14"/>
  <c r="R72" i="14" s="1"/>
  <c r="S72" i="14" s="1"/>
  <c r="T72" i="14" s="1"/>
  <c r="V72" i="14" s="1"/>
  <c r="W72" i="14" s="1"/>
  <c r="N73" i="14"/>
  <c r="R73" i="14" s="1"/>
  <c r="S73" i="14" s="1"/>
  <c r="T73" i="14" s="1"/>
  <c r="V73" i="14" s="1"/>
  <c r="W73" i="14" s="1"/>
  <c r="N74" i="14"/>
  <c r="R74" i="14" s="1"/>
  <c r="S74" i="14" s="1"/>
  <c r="T74" i="14" s="1"/>
  <c r="V74" i="14" s="1"/>
  <c r="W74" i="14" s="1"/>
  <c r="N75" i="14"/>
  <c r="R75" i="14" s="1"/>
  <c r="S75" i="14" s="1"/>
  <c r="T75" i="14" s="1"/>
  <c r="V75" i="14" s="1"/>
  <c r="W75" i="14" s="1"/>
  <c r="N76" i="14"/>
  <c r="R76" i="14" s="1"/>
  <c r="S76" i="14" s="1"/>
  <c r="T76" i="14" s="1"/>
  <c r="V76" i="14" s="1"/>
  <c r="W76" i="14" s="1"/>
  <c r="N77" i="14"/>
  <c r="R77" i="14" s="1"/>
  <c r="S77" i="14" s="1"/>
  <c r="T77" i="14" s="1"/>
  <c r="V77" i="14" s="1"/>
  <c r="W77" i="14" s="1"/>
  <c r="N78" i="14"/>
  <c r="R78" i="14" s="1"/>
  <c r="S78" i="14" s="1"/>
  <c r="T78" i="14" s="1"/>
  <c r="V78" i="14" s="1"/>
  <c r="W78" i="14" s="1"/>
  <c r="N79" i="14"/>
  <c r="R79" i="14" s="1"/>
  <c r="S79" i="14" s="1"/>
  <c r="T79" i="14" s="1"/>
  <c r="V79" i="14" s="1"/>
  <c r="W79" i="14" s="1"/>
  <c r="N80" i="14"/>
  <c r="R80" i="14" s="1"/>
  <c r="S80" i="14" s="1"/>
  <c r="T80" i="14" s="1"/>
  <c r="V80" i="14" s="1"/>
  <c r="W80" i="14" s="1"/>
  <c r="N81" i="14"/>
  <c r="R81" i="14" s="1"/>
  <c r="S81" i="14" s="1"/>
  <c r="T81" i="14" s="1"/>
  <c r="V81" i="14" s="1"/>
  <c r="W81" i="14" s="1"/>
  <c r="O85" i="9"/>
  <c r="B85" i="15"/>
  <c r="O86" i="4"/>
  <c r="B88" i="25"/>
  <c r="B84" i="9"/>
  <c r="A45" i="9"/>
  <c r="E45" i="9" s="1"/>
  <c r="F45" i="9" s="1"/>
  <c r="G45" i="9" s="1"/>
  <c r="I45" i="9" s="1"/>
  <c r="J45" i="9" s="1"/>
  <c r="A46" i="9"/>
  <c r="E46" i="9" s="1"/>
  <c r="F46" i="9" s="1"/>
  <c r="G46" i="9" s="1"/>
  <c r="I46" i="9" s="1"/>
  <c r="J46" i="9" s="1"/>
  <c r="A47" i="9"/>
  <c r="E47" i="9" s="1"/>
  <c r="F47" i="9" s="1"/>
  <c r="G47" i="9" s="1"/>
  <c r="I47" i="9" s="1"/>
  <c r="J47" i="9" s="1"/>
  <c r="A48" i="9"/>
  <c r="E48" i="9" s="1"/>
  <c r="F48" i="9" s="1"/>
  <c r="G48" i="9" s="1"/>
  <c r="I48" i="9" s="1"/>
  <c r="J48" i="9" s="1"/>
  <c r="A49" i="9"/>
  <c r="E49" i="9" s="1"/>
  <c r="F49" i="9" s="1"/>
  <c r="G49" i="9" s="1"/>
  <c r="I49" i="9" s="1"/>
  <c r="J49" i="9" s="1"/>
  <c r="A50" i="9"/>
  <c r="E50" i="9" s="1"/>
  <c r="F50" i="9" s="1"/>
  <c r="G50" i="9" s="1"/>
  <c r="I50" i="9" s="1"/>
  <c r="J50" i="9" s="1"/>
  <c r="A51" i="9"/>
  <c r="E51" i="9" s="1"/>
  <c r="F51" i="9" s="1"/>
  <c r="G51" i="9" s="1"/>
  <c r="I51" i="9" s="1"/>
  <c r="J51" i="9" s="1"/>
  <c r="A52" i="9"/>
  <c r="E52" i="9" s="1"/>
  <c r="F52" i="9" s="1"/>
  <c r="G52" i="9" s="1"/>
  <c r="I52" i="9" s="1"/>
  <c r="J52" i="9" s="1"/>
  <c r="A53" i="9"/>
  <c r="E53" i="9" s="1"/>
  <c r="F53" i="9" s="1"/>
  <c r="G53" i="9" s="1"/>
  <c r="I53" i="9" s="1"/>
  <c r="J53" i="9" s="1"/>
  <c r="A54" i="9"/>
  <c r="E54" i="9" s="1"/>
  <c r="F54" i="9" s="1"/>
  <c r="G54" i="9" s="1"/>
  <c r="I54" i="9" s="1"/>
  <c r="J54" i="9" s="1"/>
  <c r="A55" i="9"/>
  <c r="E55" i="9" s="1"/>
  <c r="F55" i="9" s="1"/>
  <c r="G55" i="9" s="1"/>
  <c r="I55" i="9" s="1"/>
  <c r="J55" i="9" s="1"/>
  <c r="A56" i="9"/>
  <c r="E56" i="9" s="1"/>
  <c r="F56" i="9" s="1"/>
  <c r="G56" i="9" s="1"/>
  <c r="I56" i="9" s="1"/>
  <c r="J56" i="9" s="1"/>
  <c r="A57" i="9"/>
  <c r="E57" i="9" s="1"/>
  <c r="F57" i="9" s="1"/>
  <c r="G57" i="9" s="1"/>
  <c r="I57" i="9" s="1"/>
  <c r="J57" i="9" s="1"/>
  <c r="A58" i="9"/>
  <c r="E58" i="9" s="1"/>
  <c r="F58" i="9" s="1"/>
  <c r="G58" i="9" s="1"/>
  <c r="I58" i="9" s="1"/>
  <c r="J58" i="9" s="1"/>
  <c r="A59" i="9"/>
  <c r="E59" i="9" s="1"/>
  <c r="F59" i="9" s="1"/>
  <c r="G59" i="9" s="1"/>
  <c r="I59" i="9" s="1"/>
  <c r="J59" i="9" s="1"/>
  <c r="A60" i="9"/>
  <c r="E60" i="9" s="1"/>
  <c r="F60" i="9" s="1"/>
  <c r="G60" i="9" s="1"/>
  <c r="I60" i="9" s="1"/>
  <c r="J60" i="9" s="1"/>
  <c r="A61" i="9"/>
  <c r="E61" i="9" s="1"/>
  <c r="F61" i="9" s="1"/>
  <c r="G61" i="9" s="1"/>
  <c r="I61" i="9" s="1"/>
  <c r="J61" i="9" s="1"/>
  <c r="A62" i="9"/>
  <c r="E62" i="9" s="1"/>
  <c r="F62" i="9" s="1"/>
  <c r="G62" i="9" s="1"/>
  <c r="I62" i="9" s="1"/>
  <c r="J62" i="9" s="1"/>
  <c r="A63" i="9"/>
  <c r="E63" i="9" s="1"/>
  <c r="F63" i="9" s="1"/>
  <c r="G63" i="9" s="1"/>
  <c r="I63" i="9" s="1"/>
  <c r="J63" i="9" s="1"/>
  <c r="A64" i="9"/>
  <c r="E64" i="9" s="1"/>
  <c r="F64" i="9" s="1"/>
  <c r="G64" i="9" s="1"/>
  <c r="I64" i="9" s="1"/>
  <c r="J64" i="9" s="1"/>
  <c r="A65" i="9"/>
  <c r="E65" i="9" s="1"/>
  <c r="F65" i="9" s="1"/>
  <c r="G65" i="9" s="1"/>
  <c r="I65" i="9" s="1"/>
  <c r="J65" i="9" s="1"/>
  <c r="A66" i="9"/>
  <c r="E66" i="9" s="1"/>
  <c r="F66" i="9" s="1"/>
  <c r="G66" i="9" s="1"/>
  <c r="I66" i="9" s="1"/>
  <c r="J66" i="9" s="1"/>
  <c r="A67" i="9"/>
  <c r="E67" i="9" s="1"/>
  <c r="F67" i="9" s="1"/>
  <c r="G67" i="9" s="1"/>
  <c r="I67" i="9" s="1"/>
  <c r="J67" i="9" s="1"/>
  <c r="A68" i="9"/>
  <c r="E68" i="9" s="1"/>
  <c r="F68" i="9" s="1"/>
  <c r="G68" i="9" s="1"/>
  <c r="I68" i="9" s="1"/>
  <c r="J68" i="9" s="1"/>
  <c r="A69" i="9"/>
  <c r="E69" i="9" s="1"/>
  <c r="F69" i="9" s="1"/>
  <c r="G69" i="9" s="1"/>
  <c r="I69" i="9" s="1"/>
  <c r="J69" i="9" s="1"/>
  <c r="A70" i="9"/>
  <c r="E70" i="9" s="1"/>
  <c r="F70" i="9" s="1"/>
  <c r="G70" i="9" s="1"/>
  <c r="I70" i="9" s="1"/>
  <c r="J70" i="9" s="1"/>
  <c r="A71" i="9"/>
  <c r="E71" i="9" s="1"/>
  <c r="F71" i="9" s="1"/>
  <c r="G71" i="9" s="1"/>
  <c r="I71" i="9" s="1"/>
  <c r="J71" i="9" s="1"/>
  <c r="A72" i="9"/>
  <c r="E72" i="9" s="1"/>
  <c r="F72" i="9" s="1"/>
  <c r="G72" i="9" s="1"/>
  <c r="I72" i="9" s="1"/>
  <c r="J72" i="9" s="1"/>
  <c r="A73" i="9"/>
  <c r="E73" i="9" s="1"/>
  <c r="F73" i="9" s="1"/>
  <c r="G73" i="9" s="1"/>
  <c r="I73" i="9" s="1"/>
  <c r="J73" i="9" s="1"/>
  <c r="A74" i="9"/>
  <c r="E74" i="9" s="1"/>
  <c r="F74" i="9" s="1"/>
  <c r="G74" i="9" s="1"/>
  <c r="I74" i="9" s="1"/>
  <c r="J74" i="9" s="1"/>
  <c r="A75" i="9"/>
  <c r="E75" i="9" s="1"/>
  <c r="F75" i="9" s="1"/>
  <c r="G75" i="9" s="1"/>
  <c r="I75" i="9" s="1"/>
  <c r="J75" i="9" s="1"/>
  <c r="A76" i="9"/>
  <c r="E76" i="9" s="1"/>
  <c r="F76" i="9" s="1"/>
  <c r="G76" i="9" s="1"/>
  <c r="I76" i="9" s="1"/>
  <c r="J76" i="9" s="1"/>
  <c r="A77" i="9"/>
  <c r="E77" i="9" s="1"/>
  <c r="F77" i="9" s="1"/>
  <c r="G77" i="9" s="1"/>
  <c r="I77" i="9" s="1"/>
  <c r="J77" i="9" s="1"/>
  <c r="A78" i="9"/>
  <c r="E78" i="9" s="1"/>
  <c r="F78" i="9" s="1"/>
  <c r="G78" i="9" s="1"/>
  <c r="I78" i="9" s="1"/>
  <c r="J78" i="9" s="1"/>
  <c r="A79" i="9"/>
  <c r="E79" i="9" s="1"/>
  <c r="F79" i="9" s="1"/>
  <c r="G79" i="9" s="1"/>
  <c r="I79" i="9" s="1"/>
  <c r="J79" i="9" s="1"/>
  <c r="A80" i="9"/>
  <c r="E80" i="9" s="1"/>
  <c r="F80" i="9" s="1"/>
  <c r="G80" i="9" s="1"/>
  <c r="I80" i="9" s="1"/>
  <c r="J80" i="9" s="1"/>
  <c r="A81" i="9"/>
  <c r="E81" i="9" s="1"/>
  <c r="F81" i="9" s="1"/>
  <c r="G81" i="9" s="1"/>
  <c r="I81" i="9" s="1"/>
  <c r="J81" i="9" s="1"/>
  <c r="O84" i="16"/>
  <c r="N45" i="16"/>
  <c r="R45" i="16" s="1"/>
  <c r="S45" i="16" s="1"/>
  <c r="T45" i="16" s="1"/>
  <c r="V45" i="16" s="1"/>
  <c r="W45" i="16" s="1"/>
  <c r="N46" i="16"/>
  <c r="R46" i="16" s="1"/>
  <c r="S46" i="16" s="1"/>
  <c r="T46" i="16" s="1"/>
  <c r="V46" i="16" s="1"/>
  <c r="W46" i="16" s="1"/>
  <c r="N47" i="16"/>
  <c r="R47" i="16" s="1"/>
  <c r="S47" i="16" s="1"/>
  <c r="T47" i="16" s="1"/>
  <c r="V47" i="16" s="1"/>
  <c r="W47" i="16" s="1"/>
  <c r="N48" i="16"/>
  <c r="R48" i="16" s="1"/>
  <c r="S48" i="16" s="1"/>
  <c r="T48" i="16" s="1"/>
  <c r="V48" i="16" s="1"/>
  <c r="W48" i="16" s="1"/>
  <c r="N49" i="16"/>
  <c r="R49" i="16" s="1"/>
  <c r="S49" i="16" s="1"/>
  <c r="T49" i="16" s="1"/>
  <c r="V49" i="16" s="1"/>
  <c r="W49" i="16" s="1"/>
  <c r="N50" i="16"/>
  <c r="R50" i="16" s="1"/>
  <c r="S50" i="16" s="1"/>
  <c r="T50" i="16" s="1"/>
  <c r="V50" i="16" s="1"/>
  <c r="W50" i="16" s="1"/>
  <c r="N51" i="16"/>
  <c r="R51" i="16" s="1"/>
  <c r="S51" i="16" s="1"/>
  <c r="T51" i="16" s="1"/>
  <c r="V51" i="16" s="1"/>
  <c r="W51" i="16" s="1"/>
  <c r="N52" i="16"/>
  <c r="R52" i="16" s="1"/>
  <c r="S52" i="16" s="1"/>
  <c r="T52" i="16" s="1"/>
  <c r="V52" i="16" s="1"/>
  <c r="W52" i="16" s="1"/>
  <c r="N53" i="16"/>
  <c r="R53" i="16" s="1"/>
  <c r="S53" i="16" s="1"/>
  <c r="T53" i="16" s="1"/>
  <c r="V53" i="16" s="1"/>
  <c r="W53" i="16" s="1"/>
  <c r="N54" i="16"/>
  <c r="R54" i="16" s="1"/>
  <c r="S54" i="16" s="1"/>
  <c r="T54" i="16" s="1"/>
  <c r="V54" i="16" s="1"/>
  <c r="W54" i="16" s="1"/>
  <c r="N55" i="16"/>
  <c r="R55" i="16" s="1"/>
  <c r="S55" i="16" s="1"/>
  <c r="T55" i="16" s="1"/>
  <c r="V55" i="16" s="1"/>
  <c r="W55" i="16" s="1"/>
  <c r="N56" i="16"/>
  <c r="R56" i="16" s="1"/>
  <c r="S56" i="16" s="1"/>
  <c r="T56" i="16" s="1"/>
  <c r="V56" i="16" s="1"/>
  <c r="W56" i="16" s="1"/>
  <c r="N57" i="16"/>
  <c r="R57" i="16" s="1"/>
  <c r="S57" i="16" s="1"/>
  <c r="T57" i="16" s="1"/>
  <c r="V57" i="16" s="1"/>
  <c r="W57" i="16" s="1"/>
  <c r="N58" i="16"/>
  <c r="R58" i="16" s="1"/>
  <c r="S58" i="16" s="1"/>
  <c r="T58" i="16" s="1"/>
  <c r="V58" i="16" s="1"/>
  <c r="W58" i="16" s="1"/>
  <c r="N59" i="16"/>
  <c r="R59" i="16" s="1"/>
  <c r="S59" i="16" s="1"/>
  <c r="T59" i="16" s="1"/>
  <c r="V59" i="16" s="1"/>
  <c r="W59" i="16" s="1"/>
  <c r="N60" i="16"/>
  <c r="R60" i="16" s="1"/>
  <c r="S60" i="16" s="1"/>
  <c r="T60" i="16" s="1"/>
  <c r="V60" i="16" s="1"/>
  <c r="W60" i="16" s="1"/>
  <c r="N61" i="16"/>
  <c r="R61" i="16" s="1"/>
  <c r="S61" i="16" s="1"/>
  <c r="T61" i="16" s="1"/>
  <c r="V61" i="16" s="1"/>
  <c r="W61" i="16" s="1"/>
  <c r="N62" i="16"/>
  <c r="R62" i="16" s="1"/>
  <c r="S62" i="16" s="1"/>
  <c r="T62" i="16" s="1"/>
  <c r="V62" i="16" s="1"/>
  <c r="W62" i="16" s="1"/>
  <c r="N63" i="16"/>
  <c r="R63" i="16" s="1"/>
  <c r="S63" i="16" s="1"/>
  <c r="T63" i="16" s="1"/>
  <c r="V63" i="16" s="1"/>
  <c r="W63" i="16" s="1"/>
  <c r="N64" i="16"/>
  <c r="R64" i="16" s="1"/>
  <c r="S64" i="16" s="1"/>
  <c r="T64" i="16" s="1"/>
  <c r="V64" i="16" s="1"/>
  <c r="W64" i="16" s="1"/>
  <c r="N65" i="16"/>
  <c r="R65" i="16" s="1"/>
  <c r="S65" i="16" s="1"/>
  <c r="T65" i="16" s="1"/>
  <c r="V65" i="16" s="1"/>
  <c r="W65" i="16" s="1"/>
  <c r="N66" i="16"/>
  <c r="R66" i="16" s="1"/>
  <c r="S66" i="16" s="1"/>
  <c r="T66" i="16" s="1"/>
  <c r="V66" i="16" s="1"/>
  <c r="W66" i="16" s="1"/>
  <c r="N67" i="16"/>
  <c r="R67" i="16" s="1"/>
  <c r="S67" i="16" s="1"/>
  <c r="T67" i="16" s="1"/>
  <c r="V67" i="16" s="1"/>
  <c r="W67" i="16" s="1"/>
  <c r="N68" i="16"/>
  <c r="R68" i="16" s="1"/>
  <c r="S68" i="16" s="1"/>
  <c r="T68" i="16" s="1"/>
  <c r="V68" i="16" s="1"/>
  <c r="W68" i="16" s="1"/>
  <c r="N69" i="16"/>
  <c r="R69" i="16" s="1"/>
  <c r="S69" i="16" s="1"/>
  <c r="T69" i="16" s="1"/>
  <c r="V69" i="16" s="1"/>
  <c r="W69" i="16" s="1"/>
  <c r="N70" i="16"/>
  <c r="R70" i="16" s="1"/>
  <c r="S70" i="16" s="1"/>
  <c r="T70" i="16" s="1"/>
  <c r="V70" i="16" s="1"/>
  <c r="W70" i="16" s="1"/>
  <c r="N71" i="16"/>
  <c r="R71" i="16" s="1"/>
  <c r="S71" i="16" s="1"/>
  <c r="T71" i="16" s="1"/>
  <c r="V71" i="16" s="1"/>
  <c r="W71" i="16" s="1"/>
  <c r="N72" i="16"/>
  <c r="R72" i="16" s="1"/>
  <c r="S72" i="16" s="1"/>
  <c r="T72" i="16" s="1"/>
  <c r="V72" i="16" s="1"/>
  <c r="W72" i="16" s="1"/>
  <c r="N73" i="16"/>
  <c r="R73" i="16" s="1"/>
  <c r="S73" i="16" s="1"/>
  <c r="T73" i="16" s="1"/>
  <c r="V73" i="16" s="1"/>
  <c r="W73" i="16" s="1"/>
  <c r="N74" i="16"/>
  <c r="R74" i="16" s="1"/>
  <c r="S74" i="16" s="1"/>
  <c r="T74" i="16" s="1"/>
  <c r="V74" i="16" s="1"/>
  <c r="W74" i="16" s="1"/>
  <c r="N75" i="16"/>
  <c r="R75" i="16" s="1"/>
  <c r="S75" i="16" s="1"/>
  <c r="T75" i="16" s="1"/>
  <c r="V75" i="16" s="1"/>
  <c r="W75" i="16" s="1"/>
  <c r="N76" i="16"/>
  <c r="R76" i="16" s="1"/>
  <c r="S76" i="16" s="1"/>
  <c r="T76" i="16" s="1"/>
  <c r="V76" i="16" s="1"/>
  <c r="W76" i="16" s="1"/>
  <c r="N77" i="16"/>
  <c r="R77" i="16" s="1"/>
  <c r="S77" i="16" s="1"/>
  <c r="T77" i="16" s="1"/>
  <c r="V77" i="16" s="1"/>
  <c r="W77" i="16" s="1"/>
  <c r="N78" i="16"/>
  <c r="R78" i="16" s="1"/>
  <c r="S78" i="16" s="1"/>
  <c r="T78" i="16" s="1"/>
  <c r="V78" i="16" s="1"/>
  <c r="W78" i="16" s="1"/>
  <c r="N79" i="16"/>
  <c r="R79" i="16" s="1"/>
  <c r="S79" i="16" s="1"/>
  <c r="T79" i="16" s="1"/>
  <c r="V79" i="16" s="1"/>
  <c r="W79" i="16" s="1"/>
  <c r="N80" i="16"/>
  <c r="R80" i="16" s="1"/>
  <c r="S80" i="16" s="1"/>
  <c r="T80" i="16" s="1"/>
  <c r="V80" i="16" s="1"/>
  <c r="W80" i="16" s="1"/>
  <c r="N81" i="16"/>
  <c r="R81" i="16" s="1"/>
  <c r="S81" i="16" s="1"/>
  <c r="T81" i="16" s="1"/>
  <c r="V81" i="16" s="1"/>
  <c r="W81" i="16" s="1"/>
  <c r="B86" i="20"/>
  <c r="O86" i="22"/>
  <c r="O85" i="6"/>
  <c r="O84" i="24"/>
  <c r="N45" i="24"/>
  <c r="R45" i="24" s="1"/>
  <c r="S45" i="24" s="1"/>
  <c r="T45" i="24" s="1"/>
  <c r="V45" i="24" s="1"/>
  <c r="W45" i="24" s="1"/>
  <c r="N46" i="24"/>
  <c r="R46" i="24" s="1"/>
  <c r="S46" i="24" s="1"/>
  <c r="T46" i="24" s="1"/>
  <c r="V46" i="24" s="1"/>
  <c r="W46" i="24" s="1"/>
  <c r="N47" i="24"/>
  <c r="R47" i="24" s="1"/>
  <c r="S47" i="24" s="1"/>
  <c r="T47" i="24" s="1"/>
  <c r="V47" i="24" s="1"/>
  <c r="W47" i="24" s="1"/>
  <c r="N48" i="24"/>
  <c r="R48" i="24" s="1"/>
  <c r="S48" i="24" s="1"/>
  <c r="T48" i="24" s="1"/>
  <c r="V48" i="24" s="1"/>
  <c r="W48" i="24" s="1"/>
  <c r="N49" i="24"/>
  <c r="R49" i="24" s="1"/>
  <c r="S49" i="24" s="1"/>
  <c r="T49" i="24" s="1"/>
  <c r="V49" i="24" s="1"/>
  <c r="W49" i="24" s="1"/>
  <c r="N50" i="24"/>
  <c r="R50" i="24" s="1"/>
  <c r="S50" i="24" s="1"/>
  <c r="T50" i="24" s="1"/>
  <c r="V50" i="24" s="1"/>
  <c r="W50" i="24" s="1"/>
  <c r="N51" i="24"/>
  <c r="R51" i="24" s="1"/>
  <c r="S51" i="24" s="1"/>
  <c r="T51" i="24" s="1"/>
  <c r="V51" i="24" s="1"/>
  <c r="W51" i="24" s="1"/>
  <c r="N52" i="24"/>
  <c r="R52" i="24" s="1"/>
  <c r="S52" i="24" s="1"/>
  <c r="T52" i="24" s="1"/>
  <c r="V52" i="24" s="1"/>
  <c r="W52" i="24" s="1"/>
  <c r="N53" i="24"/>
  <c r="R53" i="24" s="1"/>
  <c r="S53" i="24" s="1"/>
  <c r="T53" i="24" s="1"/>
  <c r="V53" i="24" s="1"/>
  <c r="W53" i="24" s="1"/>
  <c r="N54" i="24"/>
  <c r="R54" i="24" s="1"/>
  <c r="S54" i="24" s="1"/>
  <c r="T54" i="24" s="1"/>
  <c r="V54" i="24" s="1"/>
  <c r="W54" i="24" s="1"/>
  <c r="N55" i="24"/>
  <c r="R55" i="24" s="1"/>
  <c r="S55" i="24" s="1"/>
  <c r="T55" i="24" s="1"/>
  <c r="V55" i="24" s="1"/>
  <c r="W55" i="24" s="1"/>
  <c r="N56" i="24"/>
  <c r="R56" i="24" s="1"/>
  <c r="S56" i="24" s="1"/>
  <c r="T56" i="24" s="1"/>
  <c r="V56" i="24" s="1"/>
  <c r="W56" i="24" s="1"/>
  <c r="N57" i="24"/>
  <c r="R57" i="24" s="1"/>
  <c r="S57" i="24" s="1"/>
  <c r="T57" i="24" s="1"/>
  <c r="V57" i="24" s="1"/>
  <c r="W57" i="24" s="1"/>
  <c r="N58" i="24"/>
  <c r="R58" i="24" s="1"/>
  <c r="S58" i="24" s="1"/>
  <c r="T58" i="24" s="1"/>
  <c r="V58" i="24" s="1"/>
  <c r="W58" i="24" s="1"/>
  <c r="N59" i="24"/>
  <c r="R59" i="24" s="1"/>
  <c r="S59" i="24" s="1"/>
  <c r="T59" i="24" s="1"/>
  <c r="V59" i="24" s="1"/>
  <c r="W59" i="24" s="1"/>
  <c r="N60" i="24"/>
  <c r="R60" i="24" s="1"/>
  <c r="S60" i="24" s="1"/>
  <c r="T60" i="24" s="1"/>
  <c r="V60" i="24" s="1"/>
  <c r="W60" i="24" s="1"/>
  <c r="N61" i="24"/>
  <c r="R61" i="24" s="1"/>
  <c r="S61" i="24" s="1"/>
  <c r="T61" i="24" s="1"/>
  <c r="V61" i="24" s="1"/>
  <c r="W61" i="24" s="1"/>
  <c r="N62" i="24"/>
  <c r="R62" i="24" s="1"/>
  <c r="S62" i="24" s="1"/>
  <c r="T62" i="24" s="1"/>
  <c r="V62" i="24" s="1"/>
  <c r="W62" i="24" s="1"/>
  <c r="N63" i="24"/>
  <c r="R63" i="24" s="1"/>
  <c r="S63" i="24" s="1"/>
  <c r="T63" i="24" s="1"/>
  <c r="V63" i="24" s="1"/>
  <c r="W63" i="24" s="1"/>
  <c r="N64" i="24"/>
  <c r="R64" i="24" s="1"/>
  <c r="S64" i="24" s="1"/>
  <c r="T64" i="24" s="1"/>
  <c r="V64" i="24" s="1"/>
  <c r="W64" i="24" s="1"/>
  <c r="N65" i="24"/>
  <c r="R65" i="24" s="1"/>
  <c r="S65" i="24" s="1"/>
  <c r="T65" i="24" s="1"/>
  <c r="V65" i="24" s="1"/>
  <c r="W65" i="24" s="1"/>
  <c r="N66" i="24"/>
  <c r="R66" i="24" s="1"/>
  <c r="S66" i="24" s="1"/>
  <c r="T66" i="24" s="1"/>
  <c r="V66" i="24" s="1"/>
  <c r="W66" i="24" s="1"/>
  <c r="N67" i="24"/>
  <c r="R67" i="24" s="1"/>
  <c r="S67" i="24" s="1"/>
  <c r="T67" i="24" s="1"/>
  <c r="V67" i="24" s="1"/>
  <c r="W67" i="24" s="1"/>
  <c r="N68" i="24"/>
  <c r="R68" i="24" s="1"/>
  <c r="S68" i="24" s="1"/>
  <c r="T68" i="24" s="1"/>
  <c r="V68" i="24" s="1"/>
  <c r="W68" i="24" s="1"/>
  <c r="N69" i="24"/>
  <c r="R69" i="24" s="1"/>
  <c r="S69" i="24" s="1"/>
  <c r="T69" i="24" s="1"/>
  <c r="V69" i="24" s="1"/>
  <c r="W69" i="24" s="1"/>
  <c r="N70" i="24"/>
  <c r="R70" i="24" s="1"/>
  <c r="S70" i="24" s="1"/>
  <c r="T70" i="24" s="1"/>
  <c r="V70" i="24" s="1"/>
  <c r="W70" i="24" s="1"/>
  <c r="N71" i="24"/>
  <c r="R71" i="24" s="1"/>
  <c r="S71" i="24" s="1"/>
  <c r="T71" i="24" s="1"/>
  <c r="V71" i="24" s="1"/>
  <c r="W71" i="24" s="1"/>
  <c r="N72" i="24"/>
  <c r="R72" i="24" s="1"/>
  <c r="S72" i="24" s="1"/>
  <c r="T72" i="24" s="1"/>
  <c r="V72" i="24" s="1"/>
  <c r="W72" i="24" s="1"/>
  <c r="N73" i="24"/>
  <c r="R73" i="24" s="1"/>
  <c r="S73" i="24" s="1"/>
  <c r="T73" i="24" s="1"/>
  <c r="V73" i="24" s="1"/>
  <c r="W73" i="24" s="1"/>
  <c r="N74" i="24"/>
  <c r="R74" i="24" s="1"/>
  <c r="S74" i="24" s="1"/>
  <c r="T74" i="24" s="1"/>
  <c r="V74" i="24" s="1"/>
  <c r="W74" i="24" s="1"/>
  <c r="N75" i="24"/>
  <c r="R75" i="24" s="1"/>
  <c r="S75" i="24" s="1"/>
  <c r="T75" i="24" s="1"/>
  <c r="V75" i="24" s="1"/>
  <c r="W75" i="24" s="1"/>
  <c r="N76" i="24"/>
  <c r="R76" i="24" s="1"/>
  <c r="S76" i="24" s="1"/>
  <c r="T76" i="24" s="1"/>
  <c r="V76" i="24" s="1"/>
  <c r="W76" i="24" s="1"/>
  <c r="N77" i="24"/>
  <c r="R77" i="24" s="1"/>
  <c r="S77" i="24" s="1"/>
  <c r="T77" i="24" s="1"/>
  <c r="V77" i="24" s="1"/>
  <c r="W77" i="24" s="1"/>
  <c r="N78" i="24"/>
  <c r="R78" i="24" s="1"/>
  <c r="S78" i="24" s="1"/>
  <c r="T78" i="24" s="1"/>
  <c r="V78" i="24" s="1"/>
  <c r="W78" i="24" s="1"/>
  <c r="N79" i="24"/>
  <c r="R79" i="24" s="1"/>
  <c r="S79" i="24" s="1"/>
  <c r="T79" i="24" s="1"/>
  <c r="V79" i="24" s="1"/>
  <c r="W79" i="24" s="1"/>
  <c r="N80" i="24"/>
  <c r="R80" i="24" s="1"/>
  <c r="S80" i="24" s="1"/>
  <c r="T80" i="24" s="1"/>
  <c r="V80" i="24" s="1"/>
  <c r="W80" i="24" s="1"/>
  <c r="N81" i="24"/>
  <c r="R81" i="24" s="1"/>
  <c r="S81" i="24" s="1"/>
  <c r="T81" i="24" s="1"/>
  <c r="V81" i="24" s="1"/>
  <c r="W81" i="24" s="1"/>
  <c r="B87" i="21"/>
  <c r="B88" i="5"/>
  <c r="B86" i="27"/>
  <c r="B86" i="16"/>
  <c r="O85" i="25"/>
  <c r="B84" i="14"/>
  <c r="A45" i="14"/>
  <c r="E45" i="14" s="1"/>
  <c r="F45" i="14" s="1"/>
  <c r="G45" i="14" s="1"/>
  <c r="I45" i="14" s="1"/>
  <c r="J45" i="14" s="1"/>
  <c r="A46" i="14"/>
  <c r="E46" i="14" s="1"/>
  <c r="F46" i="14" s="1"/>
  <c r="G46" i="14" s="1"/>
  <c r="I46" i="14" s="1"/>
  <c r="J46" i="14" s="1"/>
  <c r="A47" i="14"/>
  <c r="E47" i="14" s="1"/>
  <c r="F47" i="14" s="1"/>
  <c r="G47" i="14" s="1"/>
  <c r="I47" i="14" s="1"/>
  <c r="J47" i="14" s="1"/>
  <c r="A48" i="14"/>
  <c r="E48" i="14" s="1"/>
  <c r="F48" i="14" s="1"/>
  <c r="G48" i="14" s="1"/>
  <c r="I48" i="14" s="1"/>
  <c r="J48" i="14" s="1"/>
  <c r="A49" i="14"/>
  <c r="E49" i="14" s="1"/>
  <c r="F49" i="14" s="1"/>
  <c r="G49" i="14" s="1"/>
  <c r="I49" i="14" s="1"/>
  <c r="J49" i="14" s="1"/>
  <c r="A50" i="14"/>
  <c r="E50" i="14" s="1"/>
  <c r="F50" i="14" s="1"/>
  <c r="G50" i="14" s="1"/>
  <c r="I50" i="14" s="1"/>
  <c r="J50" i="14" s="1"/>
  <c r="A51" i="14"/>
  <c r="E51" i="14" s="1"/>
  <c r="F51" i="14" s="1"/>
  <c r="G51" i="14" s="1"/>
  <c r="I51" i="14" s="1"/>
  <c r="J51" i="14" s="1"/>
  <c r="A52" i="14"/>
  <c r="E52" i="14" s="1"/>
  <c r="F52" i="14" s="1"/>
  <c r="G52" i="14" s="1"/>
  <c r="I52" i="14" s="1"/>
  <c r="J52" i="14" s="1"/>
  <c r="A53" i="14"/>
  <c r="E53" i="14" s="1"/>
  <c r="F53" i="14" s="1"/>
  <c r="G53" i="14" s="1"/>
  <c r="I53" i="14" s="1"/>
  <c r="J53" i="14" s="1"/>
  <c r="A54" i="14"/>
  <c r="E54" i="14" s="1"/>
  <c r="F54" i="14" s="1"/>
  <c r="G54" i="14" s="1"/>
  <c r="I54" i="14" s="1"/>
  <c r="J54" i="14" s="1"/>
  <c r="A55" i="14"/>
  <c r="E55" i="14" s="1"/>
  <c r="F55" i="14" s="1"/>
  <c r="G55" i="14" s="1"/>
  <c r="I55" i="14" s="1"/>
  <c r="J55" i="14" s="1"/>
  <c r="A56" i="14"/>
  <c r="E56" i="14" s="1"/>
  <c r="F56" i="14" s="1"/>
  <c r="G56" i="14" s="1"/>
  <c r="I56" i="14" s="1"/>
  <c r="J56" i="14" s="1"/>
  <c r="A57" i="14"/>
  <c r="E57" i="14" s="1"/>
  <c r="F57" i="14" s="1"/>
  <c r="G57" i="14" s="1"/>
  <c r="I57" i="14" s="1"/>
  <c r="J57" i="14" s="1"/>
  <c r="A58" i="14"/>
  <c r="E58" i="14" s="1"/>
  <c r="F58" i="14" s="1"/>
  <c r="G58" i="14" s="1"/>
  <c r="I58" i="14" s="1"/>
  <c r="J58" i="14" s="1"/>
  <c r="A59" i="14"/>
  <c r="E59" i="14" s="1"/>
  <c r="F59" i="14" s="1"/>
  <c r="G59" i="14" s="1"/>
  <c r="I59" i="14" s="1"/>
  <c r="J59" i="14" s="1"/>
  <c r="A60" i="14"/>
  <c r="E60" i="14" s="1"/>
  <c r="F60" i="14" s="1"/>
  <c r="G60" i="14" s="1"/>
  <c r="I60" i="14" s="1"/>
  <c r="J60" i="14" s="1"/>
  <c r="A61" i="14"/>
  <c r="E61" i="14" s="1"/>
  <c r="F61" i="14" s="1"/>
  <c r="G61" i="14" s="1"/>
  <c r="I61" i="14" s="1"/>
  <c r="J61" i="14" s="1"/>
  <c r="A62" i="14"/>
  <c r="E62" i="14" s="1"/>
  <c r="F62" i="14" s="1"/>
  <c r="G62" i="14" s="1"/>
  <c r="I62" i="14" s="1"/>
  <c r="J62" i="14" s="1"/>
  <c r="A63" i="14"/>
  <c r="E63" i="14" s="1"/>
  <c r="F63" i="14" s="1"/>
  <c r="G63" i="14" s="1"/>
  <c r="I63" i="14" s="1"/>
  <c r="J63" i="14" s="1"/>
  <c r="A64" i="14"/>
  <c r="E64" i="14" s="1"/>
  <c r="F64" i="14" s="1"/>
  <c r="G64" i="14" s="1"/>
  <c r="I64" i="14" s="1"/>
  <c r="J64" i="14" s="1"/>
  <c r="A65" i="14"/>
  <c r="E65" i="14" s="1"/>
  <c r="F65" i="14" s="1"/>
  <c r="G65" i="14" s="1"/>
  <c r="I65" i="14" s="1"/>
  <c r="J65" i="14" s="1"/>
  <c r="A66" i="14"/>
  <c r="E66" i="14" s="1"/>
  <c r="F66" i="14" s="1"/>
  <c r="G66" i="14" s="1"/>
  <c r="I66" i="14" s="1"/>
  <c r="J66" i="14" s="1"/>
  <c r="A67" i="14"/>
  <c r="E67" i="14" s="1"/>
  <c r="F67" i="14" s="1"/>
  <c r="G67" i="14" s="1"/>
  <c r="I67" i="14" s="1"/>
  <c r="J67" i="14" s="1"/>
  <c r="A68" i="14"/>
  <c r="E68" i="14" s="1"/>
  <c r="F68" i="14" s="1"/>
  <c r="G68" i="14" s="1"/>
  <c r="I68" i="14" s="1"/>
  <c r="J68" i="14" s="1"/>
  <c r="A69" i="14"/>
  <c r="E69" i="14" s="1"/>
  <c r="F69" i="14" s="1"/>
  <c r="G69" i="14" s="1"/>
  <c r="I69" i="14" s="1"/>
  <c r="J69" i="14" s="1"/>
  <c r="A70" i="14"/>
  <c r="E70" i="14" s="1"/>
  <c r="F70" i="14" s="1"/>
  <c r="G70" i="14" s="1"/>
  <c r="I70" i="14" s="1"/>
  <c r="J70" i="14" s="1"/>
  <c r="A71" i="14"/>
  <c r="E71" i="14" s="1"/>
  <c r="F71" i="14" s="1"/>
  <c r="G71" i="14" s="1"/>
  <c r="I71" i="14" s="1"/>
  <c r="J71" i="14" s="1"/>
  <c r="A72" i="14"/>
  <c r="E72" i="14" s="1"/>
  <c r="F72" i="14" s="1"/>
  <c r="G72" i="14" s="1"/>
  <c r="I72" i="14" s="1"/>
  <c r="J72" i="14" s="1"/>
  <c r="A73" i="14"/>
  <c r="E73" i="14" s="1"/>
  <c r="F73" i="14" s="1"/>
  <c r="G73" i="14" s="1"/>
  <c r="I73" i="14" s="1"/>
  <c r="J73" i="14" s="1"/>
  <c r="A74" i="14"/>
  <c r="E74" i="14" s="1"/>
  <c r="F74" i="14" s="1"/>
  <c r="G74" i="14" s="1"/>
  <c r="I74" i="14" s="1"/>
  <c r="J74" i="14" s="1"/>
  <c r="A75" i="14"/>
  <c r="E75" i="14" s="1"/>
  <c r="F75" i="14" s="1"/>
  <c r="G75" i="14" s="1"/>
  <c r="I75" i="14" s="1"/>
  <c r="J75" i="14" s="1"/>
  <c r="A76" i="14"/>
  <c r="E76" i="14" s="1"/>
  <c r="F76" i="14" s="1"/>
  <c r="G76" i="14" s="1"/>
  <c r="I76" i="14" s="1"/>
  <c r="J76" i="14" s="1"/>
  <c r="A77" i="14"/>
  <c r="E77" i="14" s="1"/>
  <c r="F77" i="14" s="1"/>
  <c r="G77" i="14" s="1"/>
  <c r="I77" i="14" s="1"/>
  <c r="J77" i="14" s="1"/>
  <c r="A78" i="14"/>
  <c r="E78" i="14" s="1"/>
  <c r="F78" i="14" s="1"/>
  <c r="G78" i="14" s="1"/>
  <c r="I78" i="14" s="1"/>
  <c r="J78" i="14" s="1"/>
  <c r="A79" i="14"/>
  <c r="E79" i="14" s="1"/>
  <c r="F79" i="14" s="1"/>
  <c r="G79" i="14" s="1"/>
  <c r="I79" i="14" s="1"/>
  <c r="J79" i="14" s="1"/>
  <c r="A80" i="14"/>
  <c r="E80" i="14" s="1"/>
  <c r="F80" i="14" s="1"/>
  <c r="G80" i="14" s="1"/>
  <c r="I80" i="14" s="1"/>
  <c r="J80" i="14" s="1"/>
  <c r="A81" i="14"/>
  <c r="E81" i="14" s="1"/>
  <c r="F81" i="14" s="1"/>
  <c r="G81" i="14" s="1"/>
  <c r="I81" i="14" s="1"/>
  <c r="J81" i="14" s="1"/>
  <c r="O86" i="28"/>
  <c r="N82" i="24"/>
  <c r="R82" i="24" s="1"/>
  <c r="S82" i="24" s="1"/>
  <c r="T82" i="24" s="1"/>
  <c r="V82" i="24" s="1"/>
  <c r="W82" i="24" s="1"/>
  <c r="B86" i="6"/>
  <c r="B87" i="4"/>
  <c r="O85" i="10"/>
  <c r="B86" i="22"/>
  <c r="O85" i="18"/>
  <c r="B85" i="10"/>
  <c r="O86" i="26"/>
  <c r="B84" i="26"/>
  <c r="A45" i="26"/>
  <c r="E45" i="26" s="1"/>
  <c r="F45" i="26" s="1"/>
  <c r="G45" i="26" s="1"/>
  <c r="I45" i="26" s="1"/>
  <c r="J45" i="26" s="1"/>
  <c r="A46" i="26"/>
  <c r="E46" i="26" s="1"/>
  <c r="F46" i="26" s="1"/>
  <c r="G46" i="26" s="1"/>
  <c r="I46" i="26" s="1"/>
  <c r="J46" i="26" s="1"/>
  <c r="A47" i="26"/>
  <c r="E47" i="26" s="1"/>
  <c r="F47" i="26" s="1"/>
  <c r="G47" i="26" s="1"/>
  <c r="I47" i="26" s="1"/>
  <c r="J47" i="26" s="1"/>
  <c r="A48" i="26"/>
  <c r="E48" i="26" s="1"/>
  <c r="F48" i="26" s="1"/>
  <c r="G48" i="26" s="1"/>
  <c r="I48" i="26" s="1"/>
  <c r="J48" i="26" s="1"/>
  <c r="A49" i="26"/>
  <c r="E49" i="26" s="1"/>
  <c r="F49" i="26" s="1"/>
  <c r="G49" i="26" s="1"/>
  <c r="I49" i="26" s="1"/>
  <c r="J49" i="26" s="1"/>
  <c r="A50" i="26"/>
  <c r="E50" i="26" s="1"/>
  <c r="F50" i="26" s="1"/>
  <c r="G50" i="26" s="1"/>
  <c r="I50" i="26" s="1"/>
  <c r="J50" i="26" s="1"/>
  <c r="A51" i="26"/>
  <c r="E51" i="26" s="1"/>
  <c r="F51" i="26" s="1"/>
  <c r="G51" i="26" s="1"/>
  <c r="I51" i="26" s="1"/>
  <c r="J51" i="26" s="1"/>
  <c r="A52" i="26"/>
  <c r="E52" i="26" s="1"/>
  <c r="F52" i="26" s="1"/>
  <c r="G52" i="26" s="1"/>
  <c r="I52" i="26" s="1"/>
  <c r="J52" i="26" s="1"/>
  <c r="A53" i="26"/>
  <c r="E53" i="26" s="1"/>
  <c r="F53" i="26" s="1"/>
  <c r="G53" i="26" s="1"/>
  <c r="I53" i="26" s="1"/>
  <c r="J53" i="26" s="1"/>
  <c r="A54" i="26"/>
  <c r="E54" i="26" s="1"/>
  <c r="F54" i="26" s="1"/>
  <c r="G54" i="26" s="1"/>
  <c r="I54" i="26" s="1"/>
  <c r="J54" i="26" s="1"/>
  <c r="A55" i="26"/>
  <c r="E55" i="26" s="1"/>
  <c r="F55" i="26" s="1"/>
  <c r="G55" i="26" s="1"/>
  <c r="I55" i="26" s="1"/>
  <c r="J55" i="26" s="1"/>
  <c r="A56" i="26"/>
  <c r="E56" i="26" s="1"/>
  <c r="F56" i="26" s="1"/>
  <c r="G56" i="26" s="1"/>
  <c r="I56" i="26" s="1"/>
  <c r="J56" i="26" s="1"/>
  <c r="A57" i="26"/>
  <c r="E57" i="26" s="1"/>
  <c r="F57" i="26" s="1"/>
  <c r="G57" i="26" s="1"/>
  <c r="I57" i="26" s="1"/>
  <c r="J57" i="26" s="1"/>
  <c r="A58" i="26"/>
  <c r="E58" i="26" s="1"/>
  <c r="F58" i="26" s="1"/>
  <c r="G58" i="26" s="1"/>
  <c r="I58" i="26" s="1"/>
  <c r="J58" i="26" s="1"/>
  <c r="A59" i="26"/>
  <c r="E59" i="26" s="1"/>
  <c r="F59" i="26" s="1"/>
  <c r="G59" i="26" s="1"/>
  <c r="I59" i="26" s="1"/>
  <c r="J59" i="26" s="1"/>
  <c r="A60" i="26"/>
  <c r="E60" i="26" s="1"/>
  <c r="F60" i="26" s="1"/>
  <c r="G60" i="26" s="1"/>
  <c r="I60" i="26" s="1"/>
  <c r="J60" i="26" s="1"/>
  <c r="A61" i="26"/>
  <c r="E61" i="26" s="1"/>
  <c r="F61" i="26" s="1"/>
  <c r="G61" i="26" s="1"/>
  <c r="I61" i="26" s="1"/>
  <c r="J61" i="26" s="1"/>
  <c r="A62" i="26"/>
  <c r="E62" i="26" s="1"/>
  <c r="F62" i="26" s="1"/>
  <c r="G62" i="26" s="1"/>
  <c r="I62" i="26" s="1"/>
  <c r="J62" i="26" s="1"/>
  <c r="A63" i="26"/>
  <c r="E63" i="26" s="1"/>
  <c r="F63" i="26" s="1"/>
  <c r="G63" i="26" s="1"/>
  <c r="I63" i="26" s="1"/>
  <c r="J63" i="26" s="1"/>
  <c r="A64" i="26"/>
  <c r="E64" i="26" s="1"/>
  <c r="F64" i="26" s="1"/>
  <c r="G64" i="26" s="1"/>
  <c r="I64" i="26" s="1"/>
  <c r="J64" i="26" s="1"/>
  <c r="A65" i="26"/>
  <c r="E65" i="26" s="1"/>
  <c r="F65" i="26" s="1"/>
  <c r="G65" i="26" s="1"/>
  <c r="I65" i="26" s="1"/>
  <c r="J65" i="26" s="1"/>
  <c r="A66" i="26"/>
  <c r="E66" i="26" s="1"/>
  <c r="F66" i="26" s="1"/>
  <c r="G66" i="26" s="1"/>
  <c r="I66" i="26" s="1"/>
  <c r="J66" i="26" s="1"/>
  <c r="A67" i="26"/>
  <c r="E67" i="26" s="1"/>
  <c r="F67" i="26" s="1"/>
  <c r="G67" i="26" s="1"/>
  <c r="I67" i="26" s="1"/>
  <c r="J67" i="26" s="1"/>
  <c r="A68" i="26"/>
  <c r="E68" i="26" s="1"/>
  <c r="F68" i="26" s="1"/>
  <c r="G68" i="26" s="1"/>
  <c r="I68" i="26" s="1"/>
  <c r="J68" i="26" s="1"/>
  <c r="A69" i="26"/>
  <c r="E69" i="26" s="1"/>
  <c r="F69" i="26" s="1"/>
  <c r="G69" i="26" s="1"/>
  <c r="I69" i="26" s="1"/>
  <c r="J69" i="26" s="1"/>
  <c r="A70" i="26"/>
  <c r="E70" i="26" s="1"/>
  <c r="F70" i="26" s="1"/>
  <c r="G70" i="26" s="1"/>
  <c r="I70" i="26" s="1"/>
  <c r="J70" i="26" s="1"/>
  <c r="A71" i="26"/>
  <c r="E71" i="26" s="1"/>
  <c r="F71" i="26" s="1"/>
  <c r="G71" i="26" s="1"/>
  <c r="I71" i="26" s="1"/>
  <c r="J71" i="26" s="1"/>
  <c r="A72" i="26"/>
  <c r="E72" i="26" s="1"/>
  <c r="F72" i="26" s="1"/>
  <c r="G72" i="26" s="1"/>
  <c r="I72" i="26" s="1"/>
  <c r="J72" i="26" s="1"/>
  <c r="A73" i="26"/>
  <c r="E73" i="26" s="1"/>
  <c r="F73" i="26" s="1"/>
  <c r="G73" i="26" s="1"/>
  <c r="I73" i="26" s="1"/>
  <c r="J73" i="26" s="1"/>
  <c r="A74" i="26"/>
  <c r="E74" i="26" s="1"/>
  <c r="F74" i="26" s="1"/>
  <c r="G74" i="26" s="1"/>
  <c r="I74" i="26" s="1"/>
  <c r="J74" i="26" s="1"/>
  <c r="A75" i="26"/>
  <c r="E75" i="26" s="1"/>
  <c r="F75" i="26" s="1"/>
  <c r="G75" i="26" s="1"/>
  <c r="I75" i="26" s="1"/>
  <c r="J75" i="26" s="1"/>
  <c r="A76" i="26"/>
  <c r="E76" i="26" s="1"/>
  <c r="F76" i="26" s="1"/>
  <c r="G76" i="26" s="1"/>
  <c r="I76" i="26" s="1"/>
  <c r="J76" i="26" s="1"/>
  <c r="A77" i="26"/>
  <c r="E77" i="26" s="1"/>
  <c r="F77" i="26" s="1"/>
  <c r="G77" i="26" s="1"/>
  <c r="I77" i="26" s="1"/>
  <c r="J77" i="26" s="1"/>
  <c r="A78" i="26"/>
  <c r="E78" i="26" s="1"/>
  <c r="F78" i="26" s="1"/>
  <c r="G78" i="26" s="1"/>
  <c r="I78" i="26" s="1"/>
  <c r="J78" i="26" s="1"/>
  <c r="A79" i="26"/>
  <c r="E79" i="26" s="1"/>
  <c r="F79" i="26" s="1"/>
  <c r="G79" i="26" s="1"/>
  <c r="I79" i="26" s="1"/>
  <c r="J79" i="26" s="1"/>
  <c r="A80" i="26"/>
  <c r="E80" i="26" s="1"/>
  <c r="F80" i="26" s="1"/>
  <c r="G80" i="26" s="1"/>
  <c r="I80" i="26" s="1"/>
  <c r="J80" i="26" s="1"/>
  <c r="A81" i="26"/>
  <c r="E81" i="26" s="1"/>
  <c r="F81" i="26" s="1"/>
  <c r="G81" i="26" s="1"/>
  <c r="I81" i="26" s="1"/>
  <c r="J81" i="26" s="1"/>
  <c r="O87" i="20"/>
  <c r="O87" i="5"/>
  <c r="A82" i="8"/>
  <c r="E82" i="8" s="1"/>
  <c r="F82" i="8" s="1"/>
  <c r="G82" i="8" s="1"/>
  <c r="I82" i="8" s="1"/>
  <c r="J82" i="8" s="1"/>
  <c r="O85" i="24" l="1"/>
  <c r="B87" i="20"/>
  <c r="B86" i="15"/>
  <c r="B85" i="26"/>
  <c r="B88" i="4"/>
  <c r="B86" i="24"/>
  <c r="O88" i="5"/>
  <c r="B87" i="27"/>
  <c r="O88" i="12"/>
  <c r="B85" i="9"/>
  <c r="B86" i="18"/>
  <c r="B90" i="28"/>
  <c r="O85" i="14"/>
  <c r="O85" i="16"/>
  <c r="O87" i="4"/>
  <c r="O86" i="9"/>
  <c r="O88" i="21"/>
  <c r="B87" i="16"/>
  <c r="O88" i="20"/>
  <c r="O87" i="28"/>
  <c r="O87" i="26"/>
  <c r="B89" i="5"/>
  <c r="O86" i="27"/>
  <c r="O87" i="15"/>
  <c r="O86" i="25"/>
  <c r="B89" i="25"/>
  <c r="O91" i="8"/>
  <c r="O86" i="10"/>
  <c r="O87" i="22"/>
  <c r="B87" i="6"/>
  <c r="B88" i="21"/>
  <c r="B85" i="8"/>
  <c r="B86" i="10"/>
  <c r="O86" i="6"/>
  <c r="O86" i="18"/>
  <c r="B87" i="22"/>
  <c r="B85" i="14"/>
  <c r="B85" i="12"/>
  <c r="O88" i="28" l="1"/>
  <c r="B87" i="10"/>
  <c r="B87" i="24"/>
  <c r="B88" i="20"/>
  <c r="O88" i="26"/>
  <c r="O88" i="22"/>
  <c r="O88" i="4"/>
  <c r="O88" i="15"/>
  <c r="O89" i="12"/>
  <c r="B89" i="4"/>
  <c r="B89" i="21"/>
  <c r="O87" i="9"/>
  <c r="O89" i="5"/>
  <c r="O87" i="18"/>
  <c r="O87" i="6"/>
  <c r="O92" i="8"/>
  <c r="O86" i="14"/>
  <c r="O89" i="20"/>
  <c r="B91" i="28"/>
  <c r="B86" i="14"/>
  <c r="O87" i="27"/>
  <c r="B88" i="22"/>
  <c r="B87" i="15"/>
  <c r="B90" i="5"/>
  <c r="O86" i="16"/>
  <c r="O87" i="10"/>
  <c r="B86" i="12"/>
  <c r="B88" i="6"/>
  <c r="O87" i="25"/>
  <c r="O89" i="21"/>
  <c r="B86" i="9"/>
  <c r="B88" i="27"/>
  <c r="B86" i="8"/>
  <c r="B86" i="26"/>
  <c r="B88" i="16"/>
  <c r="B90" i="25"/>
  <c r="B87" i="18"/>
  <c r="O86" i="24"/>
  <c r="O89" i="26" l="1"/>
  <c r="O88" i="9"/>
  <c r="O90" i="21"/>
  <c r="O90" i="20"/>
  <c r="O87" i="14"/>
  <c r="B90" i="21"/>
  <c r="O87" i="24"/>
  <c r="O90" i="12"/>
  <c r="B87" i="12"/>
  <c r="B88" i="18"/>
  <c r="B87" i="8"/>
  <c r="O88" i="27"/>
  <c r="O89" i="15"/>
  <c r="O89" i="22"/>
  <c r="B88" i="10"/>
  <c r="B87" i="9"/>
  <c r="O89" i="4"/>
  <c r="B89" i="20"/>
  <c r="B89" i="22"/>
  <c r="B87" i="26"/>
  <c r="O88" i="25"/>
  <c r="O93" i="8"/>
  <c r="O88" i="18"/>
  <c r="O89" i="28"/>
  <c r="B89" i="27"/>
  <c r="B91" i="5"/>
  <c r="B87" i="14"/>
  <c r="B88" i="15"/>
  <c r="B92" i="28"/>
  <c r="B90" i="4"/>
  <c r="B89" i="6"/>
  <c r="B89" i="16"/>
  <c r="O88" i="6"/>
  <c r="B88" i="24"/>
  <c r="O88" i="10"/>
  <c r="B91" i="25"/>
  <c r="O87" i="16"/>
  <c r="O90" i="5"/>
  <c r="B92" i="25" l="1"/>
  <c r="B88" i="9"/>
  <c r="B89" i="10"/>
  <c r="O90" i="22"/>
  <c r="O94" i="8"/>
  <c r="O88" i="24"/>
  <c r="B92" i="5"/>
  <c r="O89" i="27"/>
  <c r="O91" i="21"/>
  <c r="B90" i="22"/>
  <c r="O90" i="15"/>
  <c r="O89" i="6"/>
  <c r="B90" i="16"/>
  <c r="B93" i="28"/>
  <c r="B89" i="15"/>
  <c r="B89" i="24"/>
  <c r="O91" i="5"/>
  <c r="B90" i="6"/>
  <c r="B91" i="4"/>
  <c r="O90" i="4"/>
  <c r="B89" i="18"/>
  <c r="O90" i="26"/>
  <c r="O88" i="14"/>
  <c r="O91" i="20"/>
  <c r="B90" i="20"/>
  <c r="O88" i="16"/>
  <c r="B88" i="12"/>
  <c r="O91" i="12"/>
  <c r="O89" i="10"/>
  <c r="B88" i="14"/>
  <c r="B91" i="21"/>
  <c r="B90" i="27"/>
  <c r="B88" i="8"/>
  <c r="O89" i="9"/>
  <c r="O90" i="28"/>
  <c r="O89" i="25"/>
  <c r="O89" i="18"/>
  <c r="B88" i="26"/>
  <c r="B92" i="21" l="1"/>
  <c r="B90" i="18"/>
  <c r="O95" i="8"/>
  <c r="O91" i="28"/>
  <c r="O91" i="22"/>
  <c r="O90" i="9"/>
  <c r="B90" i="24"/>
  <c r="B92" i="4"/>
  <c r="B91" i="16"/>
  <c r="O89" i="14"/>
  <c r="O90" i="27"/>
  <c r="B93" i="5"/>
  <c r="O89" i="24"/>
  <c r="O91" i="4"/>
  <c r="B89" i="14"/>
  <c r="B91" i="20"/>
  <c r="O90" i="10"/>
  <c r="O92" i="21"/>
  <c r="B89" i="9"/>
  <c r="B89" i="12"/>
  <c r="B91" i="22"/>
  <c r="B90" i="10"/>
  <c r="B89" i="8"/>
  <c r="O92" i="5"/>
  <c r="B91" i="27"/>
  <c r="O92" i="12"/>
  <c r="O90" i="6"/>
  <c r="B93" i="25"/>
  <c r="O90" i="18"/>
  <c r="O89" i="16"/>
  <c r="B90" i="15"/>
  <c r="O90" i="25"/>
  <c r="B94" i="28"/>
  <c r="O92" i="20"/>
  <c r="B91" i="6"/>
  <c r="O91" i="26"/>
  <c r="B89" i="26"/>
  <c r="O91" i="15"/>
  <c r="O92" i="22" l="1"/>
  <c r="O92" i="28"/>
  <c r="O96" i="8"/>
  <c r="B94" i="25"/>
  <c r="B92" i="22"/>
  <c r="B90" i="8"/>
  <c r="B91" i="10"/>
  <c r="B91" i="18"/>
  <c r="O91" i="6"/>
  <c r="O91" i="9"/>
  <c r="O90" i="24"/>
  <c r="B92" i="6"/>
  <c r="O93" i="21"/>
  <c r="B95" i="28"/>
  <c r="O91" i="27"/>
  <c r="B92" i="20"/>
  <c r="B91" i="15"/>
  <c r="B90" i="14"/>
  <c r="B90" i="9"/>
  <c r="B93" i="4"/>
  <c r="O91" i="18"/>
  <c r="O93" i="20"/>
  <c r="O91" i="10"/>
  <c r="B93" i="21"/>
  <c r="B92" i="27"/>
  <c r="B90" i="12"/>
  <c r="O90" i="16"/>
  <c r="B92" i="16"/>
  <c r="O92" i="4"/>
  <c r="O93" i="5"/>
  <c r="O92" i="15"/>
  <c r="B94" i="5"/>
  <c r="B91" i="24"/>
  <c r="B90" i="26"/>
  <c r="O92" i="26"/>
  <c r="O91" i="25"/>
  <c r="O93" i="12"/>
  <c r="O90" i="14"/>
  <c r="O92" i="18" l="1"/>
  <c r="B91" i="9"/>
  <c r="B95" i="25"/>
  <c r="B92" i="24"/>
  <c r="B95" i="5"/>
  <c r="O92" i="10"/>
  <c r="O94" i="21"/>
  <c r="O92" i="6"/>
  <c r="O93" i="28"/>
  <c r="B91" i="14"/>
  <c r="O91" i="16"/>
  <c r="O93" i="22"/>
  <c r="B93" i="27"/>
  <c r="O93" i="15"/>
  <c r="B91" i="26"/>
  <c r="O92" i="27"/>
  <c r="B93" i="22"/>
  <c r="O92" i="9"/>
  <c r="B93" i="16"/>
  <c r="O94" i="12"/>
  <c r="B91" i="12"/>
  <c r="B93" i="20"/>
  <c r="B93" i="6"/>
  <c r="B94" i="21"/>
  <c r="B92" i="10"/>
  <c r="O93" i="4"/>
  <c r="B96" i="28"/>
  <c r="B94" i="4"/>
  <c r="O91" i="14"/>
  <c r="O94" i="20"/>
  <c r="B92" i="18"/>
  <c r="O92" i="25"/>
  <c r="O93" i="26"/>
  <c r="O97" i="8"/>
  <c r="B92" i="15"/>
  <c r="O94" i="5"/>
  <c r="O91" i="24"/>
  <c r="B91" i="8"/>
  <c r="O92" i="16" l="1"/>
  <c r="B96" i="25"/>
  <c r="O94" i="26"/>
  <c r="O94" i="28"/>
  <c r="O95" i="20"/>
  <c r="O93" i="6"/>
  <c r="B92" i="26"/>
  <c r="O95" i="21"/>
  <c r="B97" i="28"/>
  <c r="B94" i="6"/>
  <c r="O94" i="4"/>
  <c r="O98" i="8"/>
  <c r="O93" i="27"/>
  <c r="B92" i="9"/>
  <c r="B95" i="21"/>
  <c r="B96" i="5"/>
  <c r="O93" i="9"/>
  <c r="B93" i="24"/>
  <c r="B94" i="22"/>
  <c r="B92" i="14"/>
  <c r="B94" i="16"/>
  <c r="B93" i="18"/>
  <c r="O94" i="15"/>
  <c r="B93" i="15"/>
  <c r="O94" i="22"/>
  <c r="B94" i="20"/>
  <c r="O92" i="14"/>
  <c r="B92" i="12"/>
  <c r="B93" i="10"/>
  <c r="O95" i="12"/>
  <c r="B92" i="8"/>
  <c r="O92" i="24"/>
  <c r="O93" i="25"/>
  <c r="B95" i="4"/>
  <c r="O95" i="5"/>
  <c r="B94" i="27"/>
  <c r="O93" i="10"/>
  <c r="O93" i="18"/>
  <c r="O96" i="12" l="1"/>
  <c r="B98" i="28"/>
  <c r="B94" i="10"/>
  <c r="B96" i="4"/>
  <c r="B93" i="26"/>
  <c r="B95" i="22"/>
  <c r="O95" i="22"/>
  <c r="O95" i="28"/>
  <c r="O95" i="26"/>
  <c r="O96" i="5"/>
  <c r="B95" i="6"/>
  <c r="B97" i="25"/>
  <c r="O94" i="9"/>
  <c r="O94" i="18"/>
  <c r="O94" i="10"/>
  <c r="O93" i="16"/>
  <c r="O93" i="24"/>
  <c r="O94" i="27"/>
  <c r="B93" i="12"/>
  <c r="B95" i="16"/>
  <c r="O94" i="6"/>
  <c r="O96" i="21"/>
  <c r="B97" i="5"/>
  <c r="O95" i="15"/>
  <c r="O94" i="25"/>
  <c r="B94" i="18"/>
  <c r="O99" i="8"/>
  <c r="B95" i="20"/>
  <c r="O95" i="4"/>
  <c r="B94" i="15"/>
  <c r="B94" i="24"/>
  <c r="B93" i="9"/>
  <c r="B95" i="27"/>
  <c r="B93" i="8"/>
  <c r="B93" i="14"/>
  <c r="B96" i="21"/>
  <c r="O93" i="14"/>
  <c r="O96" i="20"/>
  <c r="B95" i="15" l="1"/>
  <c r="B96" i="6"/>
  <c r="O94" i="24"/>
  <c r="B97" i="4"/>
  <c r="B94" i="14"/>
  <c r="B94" i="8"/>
  <c r="O96" i="26"/>
  <c r="O96" i="28"/>
  <c r="O96" i="4"/>
  <c r="O97" i="12"/>
  <c r="O95" i="9"/>
  <c r="B96" i="22"/>
  <c r="B97" i="21"/>
  <c r="B98" i="5"/>
  <c r="O94" i="16"/>
  <c r="B95" i="10"/>
  <c r="O95" i="25"/>
  <c r="O95" i="10"/>
  <c r="B96" i="27"/>
  <c r="B99" i="28"/>
  <c r="O95" i="18"/>
  <c r="B96" i="16"/>
  <c r="O96" i="22"/>
  <c r="O96" i="15"/>
  <c r="B96" i="20"/>
  <c r="B94" i="12"/>
  <c r="B94" i="9"/>
  <c r="O95" i="27"/>
  <c r="O100" i="8"/>
  <c r="O97" i="21"/>
  <c r="B95" i="18"/>
  <c r="O97" i="5"/>
  <c r="O95" i="6"/>
  <c r="O97" i="20"/>
  <c r="B94" i="26"/>
  <c r="O94" i="14"/>
  <c r="B98" i="25"/>
  <c r="B95" i="24"/>
  <c r="B97" i="16" l="1"/>
  <c r="O96" i="9"/>
  <c r="B96" i="10"/>
  <c r="O95" i="14"/>
  <c r="B95" i="12"/>
  <c r="B96" i="18"/>
  <c r="B99" i="5"/>
  <c r="B97" i="27"/>
  <c r="B95" i="9"/>
  <c r="O97" i="26"/>
  <c r="O96" i="6"/>
  <c r="B95" i="26"/>
  <c r="O98" i="5"/>
  <c r="O95" i="16"/>
  <c r="B98" i="4"/>
  <c r="O97" i="4"/>
  <c r="B100" i="28"/>
  <c r="B98" i="21"/>
  <c r="O95" i="24"/>
  <c r="B97" i="6"/>
  <c r="O98" i="20"/>
  <c r="O97" i="22"/>
  <c r="O97" i="28"/>
  <c r="B97" i="22"/>
  <c r="O96" i="27"/>
  <c r="B95" i="8"/>
  <c r="O98" i="12"/>
  <c r="O96" i="18"/>
  <c r="B95" i="14"/>
  <c r="B97" i="20"/>
  <c r="O98" i="21"/>
  <c r="B96" i="24"/>
  <c r="B99" i="25"/>
  <c r="O97" i="15"/>
  <c r="O101" i="8"/>
  <c r="O96" i="10"/>
  <c r="O96" i="25"/>
  <c r="B96" i="15"/>
  <c r="B96" i="12" l="1"/>
  <c r="O96" i="14"/>
  <c r="O96" i="24"/>
  <c r="O99" i="5"/>
  <c r="B101" i="28"/>
  <c r="B96" i="14"/>
  <c r="O97" i="18"/>
  <c r="O98" i="4"/>
  <c r="O98" i="22"/>
  <c r="B96" i="8"/>
  <c r="O97" i="6"/>
  <c r="O97" i="10"/>
  <c r="O96" i="16"/>
  <c r="O97" i="27"/>
  <c r="B98" i="27"/>
  <c r="O98" i="15"/>
  <c r="B100" i="5"/>
  <c r="B97" i="15"/>
  <c r="B96" i="26"/>
  <c r="O99" i="20"/>
  <c r="B99" i="4"/>
  <c r="B98" i="6"/>
  <c r="O98" i="26"/>
  <c r="B98" i="20"/>
  <c r="O102" i="8"/>
  <c r="B96" i="9"/>
  <c r="B99" i="21"/>
  <c r="B97" i="10"/>
  <c r="B100" i="25"/>
  <c r="B98" i="22"/>
  <c r="O97" i="25"/>
  <c r="O98" i="28"/>
  <c r="B97" i="24"/>
  <c r="O99" i="12"/>
  <c r="B97" i="18"/>
  <c r="O97" i="9"/>
  <c r="O99" i="21"/>
  <c r="B98" i="16"/>
  <c r="O99" i="4" l="1"/>
  <c r="B99" i="22"/>
  <c r="B98" i="18"/>
  <c r="O99" i="26"/>
  <c r="B99" i="6"/>
  <c r="O98" i="9"/>
  <c r="O99" i="22"/>
  <c r="O98" i="25"/>
  <c r="B99" i="20"/>
  <c r="B97" i="14"/>
  <c r="O99" i="15"/>
  <c r="B97" i="12"/>
  <c r="B99" i="27"/>
  <c r="B102" i="28"/>
  <c r="B98" i="15"/>
  <c r="O100" i="12"/>
  <c r="B101" i="5"/>
  <c r="O98" i="10"/>
  <c r="O100" i="21"/>
  <c r="O99" i="28"/>
  <c r="B97" i="8"/>
  <c r="B97" i="9"/>
  <c r="O103" i="8"/>
  <c r="O97" i="24"/>
  <c r="B101" i="25"/>
  <c r="B97" i="26"/>
  <c r="O97" i="14"/>
  <c r="O97" i="16"/>
  <c r="O98" i="18"/>
  <c r="B99" i="16"/>
  <c r="B100" i="4"/>
  <c r="B98" i="24"/>
  <c r="B98" i="10"/>
  <c r="O100" i="20"/>
  <c r="O98" i="6"/>
  <c r="B100" i="21"/>
  <c r="O98" i="27"/>
  <c r="O100" i="5"/>
  <c r="B101" i="4" l="1"/>
  <c r="B99" i="15"/>
  <c r="B102" i="25"/>
  <c r="O99" i="6"/>
  <c r="B100" i="27"/>
  <c r="B99" i="10"/>
  <c r="B99" i="24"/>
  <c r="B98" i="8"/>
  <c r="O100" i="26"/>
  <c r="B100" i="16"/>
  <c r="B103" i="28"/>
  <c r="O100" i="28"/>
  <c r="O98" i="16"/>
  <c r="O101" i="21"/>
  <c r="B98" i="12"/>
  <c r="O99" i="25"/>
  <c r="O100" i="15"/>
  <c r="O100" i="22"/>
  <c r="O99" i="10"/>
  <c r="B98" i="14"/>
  <c r="O99" i="9"/>
  <c r="O98" i="14"/>
  <c r="B100" i="6"/>
  <c r="O104" i="8"/>
  <c r="B101" i="21"/>
  <c r="B98" i="26"/>
  <c r="B98" i="9"/>
  <c r="O101" i="12"/>
  <c r="O100" i="4"/>
  <c r="O99" i="18"/>
  <c r="O98" i="24"/>
  <c r="B100" i="20"/>
  <c r="B99" i="18"/>
  <c r="O101" i="20"/>
  <c r="O101" i="5"/>
  <c r="B102" i="5"/>
  <c r="B100" i="22"/>
  <c r="O99" i="27"/>
  <c r="B99" i="26" l="1"/>
  <c r="O99" i="24"/>
  <c r="O100" i="18"/>
  <c r="B101" i="16"/>
  <c r="B101" i="6"/>
  <c r="O100" i="6"/>
  <c r="O101" i="4"/>
  <c r="O101" i="22"/>
  <c r="O102" i="21"/>
  <c r="B99" i="8"/>
  <c r="B103" i="25"/>
  <c r="O102" i="20"/>
  <c r="O99" i="14"/>
  <c r="O101" i="15"/>
  <c r="B99" i="9"/>
  <c r="B103" i="5"/>
  <c r="B104" i="28"/>
  <c r="O102" i="5"/>
  <c r="B99" i="14"/>
  <c r="O100" i="10"/>
  <c r="O105" i="8"/>
  <c r="O101" i="26"/>
  <c r="B100" i="24"/>
  <c r="B101" i="22"/>
  <c r="B100" i="10"/>
  <c r="B102" i="21"/>
  <c r="O100" i="25"/>
  <c r="B101" i="27"/>
  <c r="B99" i="12"/>
  <c r="O99" i="16"/>
  <c r="B100" i="15"/>
  <c r="O102" i="12"/>
  <c r="O100" i="27"/>
  <c r="B100" i="18"/>
  <c r="B102" i="4"/>
  <c r="B101" i="20"/>
  <c r="O100" i="9"/>
  <c r="O101" i="28"/>
  <c r="O102" i="22" l="1"/>
  <c r="O106" i="8"/>
  <c r="O102" i="28"/>
  <c r="B101" i="15"/>
  <c r="B102" i="16"/>
  <c r="O102" i="26"/>
  <c r="B101" i="10"/>
  <c r="B100" i="9"/>
  <c r="O101" i="10"/>
  <c r="O103" i="20"/>
  <c r="O101" i="9"/>
  <c r="O101" i="25"/>
  <c r="O103" i="5"/>
  <c r="B103" i="4"/>
  <c r="B100" i="12"/>
  <c r="B104" i="5"/>
  <c r="B101" i="18"/>
  <c r="O102" i="4"/>
  <c r="O101" i="27"/>
  <c r="B102" i="22"/>
  <c r="B102" i="27"/>
  <c r="O101" i="6"/>
  <c r="O101" i="18"/>
  <c r="O100" i="24"/>
  <c r="O103" i="12"/>
  <c r="B100" i="14"/>
  <c r="B101" i="24"/>
  <c r="B100" i="26"/>
  <c r="B102" i="20"/>
  <c r="B105" i="28"/>
  <c r="O103" i="21"/>
  <c r="O102" i="15"/>
  <c r="B102" i="6"/>
  <c r="O100" i="14"/>
  <c r="B104" i="25"/>
  <c r="O100" i="16"/>
  <c r="B103" i="21"/>
  <c r="B100" i="8"/>
  <c r="B101" i="26" l="1"/>
  <c r="O101" i="16"/>
  <c r="O104" i="20"/>
  <c r="B103" i="27"/>
  <c r="O102" i="10"/>
  <c r="O101" i="14"/>
  <c r="B101" i="14"/>
  <c r="O107" i="8"/>
  <c r="O102" i="18"/>
  <c r="O102" i="9"/>
  <c r="B103" i="16"/>
  <c r="O102" i="6"/>
  <c r="B105" i="5"/>
  <c r="B102" i="15"/>
  <c r="B101" i="12"/>
  <c r="O102" i="27"/>
  <c r="B101" i="8"/>
  <c r="B106" i="28"/>
  <c r="B101" i="9"/>
  <c r="B104" i="21"/>
  <c r="B104" i="4"/>
  <c r="O104" i="21"/>
  <c r="O103" i="4"/>
  <c r="O102" i="25"/>
  <c r="B105" i="25"/>
  <c r="B103" i="22"/>
  <c r="O104" i="12"/>
  <c r="O104" i="5"/>
  <c r="O103" i="15"/>
  <c r="B103" i="20"/>
  <c r="B102" i="18"/>
  <c r="B102" i="10"/>
  <c r="O103" i="22"/>
  <c r="B102" i="24"/>
  <c r="O103" i="28"/>
  <c r="B103" i="6"/>
  <c r="O101" i="24"/>
  <c r="O103" i="26"/>
  <c r="O102" i="24" l="1"/>
  <c r="O102" i="14"/>
  <c r="B105" i="21"/>
  <c r="B104" i="20"/>
  <c r="O103" i="25"/>
  <c r="O104" i="15"/>
  <c r="B104" i="16"/>
  <c r="O104" i="4"/>
  <c r="B102" i="9"/>
  <c r="O105" i="5"/>
  <c r="O103" i="27"/>
  <c r="O103" i="9"/>
  <c r="B103" i="15"/>
  <c r="B103" i="18"/>
  <c r="O103" i="10"/>
  <c r="O104" i="28"/>
  <c r="O104" i="26"/>
  <c r="B103" i="24"/>
  <c r="O105" i="21"/>
  <c r="O105" i="12"/>
  <c r="B107" i="28"/>
  <c r="O105" i="20"/>
  <c r="B102" i="8"/>
  <c r="O108" i="8"/>
  <c r="O104" i="22"/>
  <c r="B104" i="22"/>
  <c r="B105" i="4"/>
  <c r="B102" i="12"/>
  <c r="B102" i="14"/>
  <c r="B104" i="6"/>
  <c r="B106" i="5"/>
  <c r="O103" i="6"/>
  <c r="B104" i="27"/>
  <c r="O103" i="18"/>
  <c r="O102" i="16"/>
  <c r="B103" i="10"/>
  <c r="B106" i="25"/>
  <c r="B102" i="26"/>
  <c r="B103" i="9" l="1"/>
  <c r="B105" i="6"/>
  <c r="O106" i="20"/>
  <c r="B108" i="28"/>
  <c r="O105" i="15"/>
  <c r="O103" i="16"/>
  <c r="B105" i="20"/>
  <c r="O103" i="14"/>
  <c r="O104" i="9"/>
  <c r="B107" i="25"/>
  <c r="O104" i="27"/>
  <c r="O109" i="8"/>
  <c r="B103" i="14"/>
  <c r="B103" i="26"/>
  <c r="B105" i="22"/>
  <c r="B107" i="5"/>
  <c r="O106" i="21"/>
  <c r="B104" i="10"/>
  <c r="O106" i="5"/>
  <c r="O104" i="25"/>
  <c r="O104" i="10"/>
  <c r="B103" i="8"/>
  <c r="O104" i="18"/>
  <c r="B103" i="12"/>
  <c r="B106" i="4"/>
  <c r="O104" i="6"/>
  <c r="O105" i="22"/>
  <c r="O105" i="28"/>
  <c r="O103" i="24"/>
  <c r="B104" i="18"/>
  <c r="O105" i="4"/>
  <c r="B105" i="16"/>
  <c r="B104" i="15"/>
  <c r="B105" i="27"/>
  <c r="O105" i="26"/>
  <c r="B106" i="21"/>
  <c r="O106" i="12"/>
  <c r="B104" i="24"/>
  <c r="O107" i="12" l="1"/>
  <c r="B108" i="25"/>
  <c r="O104" i="24"/>
  <c r="O106" i="28"/>
  <c r="O107" i="21"/>
  <c r="B109" i="28"/>
  <c r="B108" i="5"/>
  <c r="B105" i="15"/>
  <c r="O107" i="20"/>
  <c r="B104" i="12"/>
  <c r="O106" i="15"/>
  <c r="O105" i="18"/>
  <c r="B105" i="10"/>
  <c r="O106" i="26"/>
  <c r="B104" i="14"/>
  <c r="B106" i="27"/>
  <c r="B106" i="22"/>
  <c r="O105" i="6"/>
  <c r="O106" i="4"/>
  <c r="B104" i="9"/>
  <c r="B105" i="18"/>
  <c r="O104" i="16"/>
  <c r="B107" i="21"/>
  <c r="B104" i="8"/>
  <c r="O105" i="9"/>
  <c r="O105" i="10"/>
  <c r="O104" i="14"/>
  <c r="B105" i="24"/>
  <c r="O106" i="22"/>
  <c r="O110" i="8"/>
  <c r="B106" i="16"/>
  <c r="B104" i="26"/>
  <c r="O105" i="25"/>
  <c r="B106" i="6"/>
  <c r="O107" i="5"/>
  <c r="B106" i="20"/>
  <c r="B107" i="4"/>
  <c r="O105" i="27"/>
  <c r="O105" i="24" l="1"/>
  <c r="O106" i="18"/>
  <c r="B106" i="24"/>
  <c r="O105" i="16"/>
  <c r="B106" i="18"/>
  <c r="B105" i="12"/>
  <c r="O107" i="22"/>
  <c r="O106" i="25"/>
  <c r="O106" i="6"/>
  <c r="B109" i="25"/>
  <c r="B110" i="28"/>
  <c r="O105" i="14"/>
  <c r="O108" i="20"/>
  <c r="B107" i="16"/>
  <c r="B108" i="21"/>
  <c r="B107" i="6"/>
  <c r="O106" i="10"/>
  <c r="O106" i="27"/>
  <c r="O106" i="9"/>
  <c r="B108" i="4"/>
  <c r="B105" i="14"/>
  <c r="B107" i="20"/>
  <c r="B105" i="8"/>
  <c r="O108" i="21"/>
  <c r="B106" i="15"/>
  <c r="B105" i="9"/>
  <c r="O111" i="8"/>
  <c r="O107" i="4"/>
  <c r="O107" i="26"/>
  <c r="B109" i="5"/>
  <c r="O107" i="15"/>
  <c r="B107" i="22"/>
  <c r="B105" i="26"/>
  <c r="B107" i="27"/>
  <c r="O108" i="5"/>
  <c r="B106" i="10"/>
  <c r="O107" i="28"/>
  <c r="O108" i="12"/>
  <c r="O107" i="6" l="1"/>
  <c r="O109" i="12"/>
  <c r="O106" i="16"/>
  <c r="O112" i="8"/>
  <c r="O108" i="22"/>
  <c r="O107" i="18"/>
  <c r="B111" i="28"/>
  <c r="O108" i="26"/>
  <c r="O108" i="4"/>
  <c r="O107" i="25"/>
  <c r="B106" i="26"/>
  <c r="B106" i="8"/>
  <c r="O107" i="10"/>
  <c r="O108" i="28"/>
  <c r="B106" i="9"/>
  <c r="B109" i="4"/>
  <c r="O109" i="5"/>
  <c r="B109" i="21"/>
  <c r="B108" i="27"/>
  <c r="B107" i="18"/>
  <c r="B108" i="16"/>
  <c r="O108" i="15"/>
  <c r="B106" i="14"/>
  <c r="B107" i="10"/>
  <c r="O106" i="24"/>
  <c r="B108" i="6"/>
  <c r="B106" i="12"/>
  <c r="O107" i="9"/>
  <c r="B110" i="25"/>
  <c r="O109" i="21"/>
  <c r="O107" i="27"/>
  <c r="O109" i="20"/>
  <c r="B108" i="22"/>
  <c r="B108" i="20"/>
  <c r="B107" i="24"/>
  <c r="B110" i="5"/>
  <c r="B107" i="15"/>
  <c r="O106" i="14"/>
  <c r="O108" i="25" l="1"/>
  <c r="O113" i="8"/>
  <c r="B107" i="9"/>
  <c r="O107" i="16"/>
  <c r="O110" i="12"/>
  <c r="B108" i="24"/>
  <c r="B107" i="26"/>
  <c r="B109" i="20"/>
  <c r="O109" i="26"/>
  <c r="B110" i="21"/>
  <c r="O109" i="15"/>
  <c r="B112" i="28"/>
  <c r="O108" i="27"/>
  <c r="O108" i="6"/>
  <c r="O108" i="18"/>
  <c r="B109" i="6"/>
  <c r="O109" i="22"/>
  <c r="O108" i="9"/>
  <c r="B108" i="10"/>
  <c r="B107" i="14"/>
  <c r="O109" i="4"/>
  <c r="B109" i="22"/>
  <c r="O110" i="20"/>
  <c r="O109" i="28"/>
  <c r="O107" i="14"/>
  <c r="O110" i="5"/>
  <c r="B108" i="15"/>
  <c r="O108" i="10"/>
  <c r="B108" i="18"/>
  <c r="B109" i="27"/>
  <c r="B107" i="12"/>
  <c r="O110" i="21"/>
  <c r="B111" i="5"/>
  <c r="B109" i="16"/>
  <c r="B110" i="4"/>
  <c r="B107" i="8"/>
  <c r="B111" i="25"/>
  <c r="O107" i="24"/>
  <c r="B109" i="10" l="1"/>
  <c r="B111" i="4"/>
  <c r="O111" i="12"/>
  <c r="B108" i="9"/>
  <c r="B109" i="18"/>
  <c r="O111" i="20"/>
  <c r="B110" i="6"/>
  <c r="B108" i="12"/>
  <c r="O111" i="5"/>
  <c r="O109" i="9"/>
  <c r="B112" i="5"/>
  <c r="O114" i="8"/>
  <c r="O111" i="21"/>
  <c r="B110" i="22"/>
  <c r="B111" i="21"/>
  <c r="O109" i="25"/>
  <c r="B108" i="8"/>
  <c r="B109" i="15"/>
  <c r="B113" i="28"/>
  <c r="B110" i="20"/>
  <c r="B110" i="27"/>
  <c r="O108" i="14"/>
  <c r="O110" i="15"/>
  <c r="O110" i="28"/>
  <c r="O109" i="18"/>
  <c r="B108" i="26"/>
  <c r="O109" i="10"/>
  <c r="O110" i="26"/>
  <c r="O109" i="27"/>
  <c r="B110" i="16"/>
  <c r="O108" i="16"/>
  <c r="O110" i="22"/>
  <c r="O108" i="24"/>
  <c r="O110" i="4"/>
  <c r="B112" i="25"/>
  <c r="B108" i="14"/>
  <c r="O109" i="6"/>
  <c r="B109" i="24"/>
  <c r="B111" i="20" l="1"/>
  <c r="O109" i="16"/>
  <c r="B114" i="28"/>
  <c r="O115" i="8"/>
  <c r="B109" i="12"/>
  <c r="O112" i="20"/>
  <c r="B109" i="9"/>
  <c r="O112" i="5"/>
  <c r="B112" i="4"/>
  <c r="B109" i="8"/>
  <c r="O111" i="26"/>
  <c r="O110" i="10"/>
  <c r="B111" i="22"/>
  <c r="O112" i="21"/>
  <c r="O111" i="4"/>
  <c r="O112" i="12"/>
  <c r="B110" i="15"/>
  <c r="O111" i="28"/>
  <c r="B109" i="26"/>
  <c r="B113" i="25"/>
  <c r="O109" i="24"/>
  <c r="B113" i="5"/>
  <c r="O111" i="22"/>
  <c r="B112" i="21"/>
  <c r="O110" i="9"/>
  <c r="O110" i="18"/>
  <c r="B111" i="16"/>
  <c r="O110" i="27"/>
  <c r="O110" i="25"/>
  <c r="B111" i="6"/>
  <c r="B110" i="24"/>
  <c r="B110" i="10"/>
  <c r="O111" i="15"/>
  <c r="O110" i="6"/>
  <c r="O109" i="14"/>
  <c r="B109" i="14"/>
  <c r="B111" i="27"/>
  <c r="B110" i="18"/>
  <c r="B110" i="12" l="1"/>
  <c r="O112" i="22"/>
  <c r="O111" i="25"/>
  <c r="O116" i="8"/>
  <c r="O112" i="15"/>
  <c r="O111" i="10"/>
  <c r="B110" i="26"/>
  <c r="B113" i="4"/>
  <c r="B114" i="5"/>
  <c r="B112" i="22"/>
  <c r="O110" i="14"/>
  <c r="O113" i="5"/>
  <c r="B112" i="16"/>
  <c r="O113" i="20"/>
  <c r="B115" i="28"/>
  <c r="O111" i="18"/>
  <c r="O110" i="16"/>
  <c r="O111" i="9"/>
  <c r="O113" i="12"/>
  <c r="B114" i="25"/>
  <c r="B110" i="14"/>
  <c r="O111" i="27"/>
  <c r="B110" i="9"/>
  <c r="O111" i="6"/>
  <c r="B111" i="10"/>
  <c r="B113" i="21"/>
  <c r="O112" i="26"/>
  <c r="B112" i="20"/>
  <c r="B112" i="6"/>
  <c r="O113" i="21"/>
  <c r="B110" i="8"/>
  <c r="O110" i="24"/>
  <c r="O112" i="28"/>
  <c r="B111" i="18"/>
  <c r="B111" i="15"/>
  <c r="B112" i="27"/>
  <c r="B111" i="24"/>
  <c r="O112" i="4"/>
  <c r="B113" i="22" l="1"/>
  <c r="B116" i="28"/>
  <c r="B111" i="14"/>
  <c r="O112" i="9"/>
  <c r="B112" i="10"/>
  <c r="O111" i="16"/>
  <c r="B112" i="15"/>
  <c r="O117" i="8"/>
  <c r="B113" i="6"/>
  <c r="B111" i="26"/>
  <c r="O114" i="12"/>
  <c r="O113" i="22"/>
  <c r="B115" i="5"/>
  <c r="O114" i="20"/>
  <c r="O113" i="28"/>
  <c r="B111" i="9"/>
  <c r="B113" i="16"/>
  <c r="O111" i="14"/>
  <c r="O114" i="21"/>
  <c r="B114" i="4"/>
  <c r="B115" i="25"/>
  <c r="O112" i="6"/>
  <c r="B114" i="21"/>
  <c r="B111" i="8"/>
  <c r="O112" i="18"/>
  <c r="B112" i="18"/>
  <c r="O113" i="4"/>
  <c r="O112" i="25"/>
  <c r="B113" i="20"/>
  <c r="O112" i="10"/>
  <c r="B112" i="24"/>
  <c r="O113" i="26"/>
  <c r="O112" i="27"/>
  <c r="O113" i="15"/>
  <c r="B111" i="12"/>
  <c r="B113" i="27"/>
  <c r="O111" i="24"/>
  <c r="O114" i="5"/>
  <c r="B113" i="18" l="1"/>
  <c r="O113" i="9"/>
  <c r="B112" i="8"/>
  <c r="B112" i="9"/>
  <c r="B114" i="6"/>
  <c r="B114" i="27"/>
  <c r="B114" i="16"/>
  <c r="O113" i="6"/>
  <c r="B112" i="26"/>
  <c r="B116" i="25"/>
  <c r="B114" i="20"/>
  <c r="B115" i="4"/>
  <c r="O115" i="21"/>
  <c r="O113" i="27"/>
  <c r="B114" i="22"/>
  <c r="B113" i="15"/>
  <c r="B113" i="10"/>
  <c r="B115" i="21"/>
  <c r="O113" i="18"/>
  <c r="O115" i="12"/>
  <c r="B112" i="14"/>
  <c r="O114" i="15"/>
  <c r="O113" i="25"/>
  <c r="O115" i="20"/>
  <c r="O115" i="5"/>
  <c r="O118" i="8"/>
  <c r="O114" i="4"/>
  <c r="O112" i="24"/>
  <c r="B113" i="24"/>
  <c r="B116" i="5"/>
  <c r="B112" i="12"/>
  <c r="O113" i="10"/>
  <c r="B117" i="28"/>
  <c r="O114" i="28"/>
  <c r="O114" i="26"/>
  <c r="O112" i="14"/>
  <c r="O114" i="22"/>
  <c r="O112" i="16"/>
  <c r="O116" i="21" l="1"/>
  <c r="B114" i="10"/>
  <c r="B117" i="5"/>
  <c r="B115" i="6"/>
  <c r="O116" i="12"/>
  <c r="B113" i="9"/>
  <c r="O114" i="9"/>
  <c r="O115" i="4"/>
  <c r="B113" i="14"/>
  <c r="B115" i="20"/>
  <c r="O116" i="5"/>
  <c r="O116" i="20"/>
  <c r="B113" i="26"/>
  <c r="O115" i="22"/>
  <c r="B115" i="22"/>
  <c r="B116" i="4"/>
  <c r="B115" i="27"/>
  <c r="O119" i="8"/>
  <c r="B114" i="15"/>
  <c r="B117" i="25"/>
  <c r="O115" i="28"/>
  <c r="O114" i="18"/>
  <c r="O114" i="6"/>
  <c r="O113" i="14"/>
  <c r="B114" i="24"/>
  <c r="B116" i="21"/>
  <c r="B114" i="18"/>
  <c r="O114" i="25"/>
  <c r="O115" i="15"/>
  <c r="B113" i="12"/>
  <c r="O115" i="26"/>
  <c r="O113" i="16"/>
  <c r="B113" i="8"/>
  <c r="B118" i="28"/>
  <c r="O114" i="10"/>
  <c r="O113" i="24"/>
  <c r="O114" i="27"/>
  <c r="B115" i="16"/>
  <c r="O116" i="28" l="1"/>
  <c r="B118" i="25"/>
  <c r="O116" i="4"/>
  <c r="B118" i="5"/>
  <c r="O117" i="12"/>
  <c r="B114" i="12"/>
  <c r="O115" i="27"/>
  <c r="O115" i="6"/>
  <c r="O116" i="15"/>
  <c r="O114" i="16"/>
  <c r="B116" i="22"/>
  <c r="B115" i="15"/>
  <c r="O120" i="8"/>
  <c r="B116" i="20"/>
  <c r="B114" i="26"/>
  <c r="B115" i="18"/>
  <c r="B114" i="8"/>
  <c r="B115" i="24"/>
  <c r="B116" i="16"/>
  <c r="O114" i="14"/>
  <c r="B115" i="10"/>
  <c r="O116" i="22"/>
  <c r="O117" i="21"/>
  <c r="O115" i="25"/>
  <c r="B116" i="27"/>
  <c r="B119" i="28"/>
  <c r="B117" i="4"/>
  <c r="O117" i="20"/>
  <c r="B117" i="21"/>
  <c r="O117" i="5"/>
  <c r="O116" i="26"/>
  <c r="B116" i="6"/>
  <c r="O115" i="9"/>
  <c r="O114" i="24"/>
  <c r="O115" i="10"/>
  <c r="O115" i="18"/>
  <c r="B114" i="14"/>
  <c r="B114" i="9"/>
  <c r="O118" i="21" l="1"/>
  <c r="O118" i="12"/>
  <c r="O117" i="22"/>
  <c r="O118" i="20"/>
  <c r="B117" i="20"/>
  <c r="O115" i="14"/>
  <c r="B118" i="21"/>
  <c r="B116" i="18"/>
  <c r="B117" i="16"/>
  <c r="B119" i="5"/>
  <c r="B116" i="24"/>
  <c r="O116" i="6"/>
  <c r="O117" i="4"/>
  <c r="B117" i="6"/>
  <c r="B117" i="27"/>
  <c r="B116" i="10"/>
  <c r="O121" i="8"/>
  <c r="B117" i="22"/>
  <c r="O116" i="9"/>
  <c r="O117" i="15"/>
  <c r="B118" i="4"/>
  <c r="B115" i="9"/>
  <c r="B115" i="14"/>
  <c r="O116" i="18"/>
  <c r="B116" i="15"/>
  <c r="B115" i="12"/>
  <c r="B115" i="8"/>
  <c r="O118" i="5"/>
  <c r="O115" i="24"/>
  <c r="B115" i="26"/>
  <c r="O116" i="27"/>
  <c r="B119" i="25"/>
  <c r="O116" i="25"/>
  <c r="O116" i="10"/>
  <c r="O115" i="16"/>
  <c r="B120" i="28"/>
  <c r="O117" i="26"/>
  <c r="O117" i="28"/>
  <c r="B119" i="4" l="1"/>
  <c r="B117" i="24"/>
  <c r="B118" i="27"/>
  <c r="O116" i="24"/>
  <c r="B118" i="16"/>
  <c r="O122" i="8"/>
  <c r="B118" i="20"/>
  <c r="B120" i="5"/>
  <c r="O118" i="4"/>
  <c r="O117" i="6"/>
  <c r="B117" i="10"/>
  <c r="O118" i="28"/>
  <c r="O117" i="18"/>
  <c r="O118" i="22"/>
  <c r="O119" i="12"/>
  <c r="O117" i="25"/>
  <c r="O119" i="5"/>
  <c r="O117" i="9"/>
  <c r="O118" i="26"/>
  <c r="B117" i="18"/>
  <c r="O119" i="21"/>
  <c r="B121" i="28"/>
  <c r="B116" i="26"/>
  <c r="B119" i="21"/>
  <c r="O117" i="27"/>
  <c r="B118" i="22"/>
  <c r="B116" i="12"/>
  <c r="O116" i="14"/>
  <c r="B117" i="15"/>
  <c r="O116" i="16"/>
  <c r="O118" i="15"/>
  <c r="O119" i="20"/>
  <c r="O117" i="10"/>
  <c r="B116" i="14"/>
  <c r="B120" i="25"/>
  <c r="B116" i="8"/>
  <c r="B116" i="9"/>
  <c r="B118" i="6"/>
  <c r="B119" i="22" l="1"/>
  <c r="O119" i="4"/>
  <c r="O118" i="18"/>
  <c r="O117" i="24"/>
  <c r="O119" i="26"/>
  <c r="O117" i="16"/>
  <c r="O118" i="9"/>
  <c r="B119" i="27"/>
  <c r="O123" i="8"/>
  <c r="N84" i="8"/>
  <c r="R84" i="8" s="1"/>
  <c r="S84" i="8" s="1"/>
  <c r="T84" i="8" s="1"/>
  <c r="V84" i="8" s="1"/>
  <c r="W84" i="8" s="1"/>
  <c r="N85" i="8"/>
  <c r="R85" i="8" s="1"/>
  <c r="S85" i="8" s="1"/>
  <c r="T85" i="8" s="1"/>
  <c r="V85" i="8" s="1"/>
  <c r="W85" i="8" s="1"/>
  <c r="N86" i="8"/>
  <c r="R86" i="8" s="1"/>
  <c r="S86" i="8" s="1"/>
  <c r="T86" i="8" s="1"/>
  <c r="V86" i="8" s="1"/>
  <c r="W86" i="8" s="1"/>
  <c r="N87" i="8"/>
  <c r="R87" i="8" s="1"/>
  <c r="S87" i="8" s="1"/>
  <c r="T87" i="8" s="1"/>
  <c r="V87" i="8" s="1"/>
  <c r="W87" i="8" s="1"/>
  <c r="N88" i="8"/>
  <c r="R88" i="8" s="1"/>
  <c r="S88" i="8" s="1"/>
  <c r="T88" i="8" s="1"/>
  <c r="V88" i="8" s="1"/>
  <c r="W88" i="8" s="1"/>
  <c r="N89" i="8"/>
  <c r="R89" i="8" s="1"/>
  <c r="S89" i="8" s="1"/>
  <c r="T89" i="8" s="1"/>
  <c r="V89" i="8" s="1"/>
  <c r="W89" i="8" s="1"/>
  <c r="N90" i="8"/>
  <c r="R90" i="8" s="1"/>
  <c r="S90" i="8" s="1"/>
  <c r="T90" i="8" s="1"/>
  <c r="V90" i="8" s="1"/>
  <c r="W90" i="8" s="1"/>
  <c r="N91" i="8"/>
  <c r="R91" i="8" s="1"/>
  <c r="S91" i="8" s="1"/>
  <c r="T91" i="8" s="1"/>
  <c r="V91" i="8" s="1"/>
  <c r="W91" i="8" s="1"/>
  <c r="N92" i="8"/>
  <c r="R92" i="8" s="1"/>
  <c r="S92" i="8" s="1"/>
  <c r="T92" i="8" s="1"/>
  <c r="V92" i="8" s="1"/>
  <c r="W92" i="8" s="1"/>
  <c r="N93" i="8"/>
  <c r="R93" i="8" s="1"/>
  <c r="S93" i="8" s="1"/>
  <c r="T93" i="8" s="1"/>
  <c r="V93" i="8" s="1"/>
  <c r="W93" i="8" s="1"/>
  <c r="N94" i="8"/>
  <c r="R94" i="8" s="1"/>
  <c r="S94" i="8" s="1"/>
  <c r="T94" i="8" s="1"/>
  <c r="V94" i="8" s="1"/>
  <c r="W94" i="8" s="1"/>
  <c r="N95" i="8"/>
  <c r="R95" i="8" s="1"/>
  <c r="S95" i="8" s="1"/>
  <c r="T95" i="8" s="1"/>
  <c r="V95" i="8" s="1"/>
  <c r="W95" i="8" s="1"/>
  <c r="N96" i="8"/>
  <c r="R96" i="8" s="1"/>
  <c r="S96" i="8" s="1"/>
  <c r="T96" i="8" s="1"/>
  <c r="V96" i="8" s="1"/>
  <c r="W96" i="8" s="1"/>
  <c r="N97" i="8"/>
  <c r="R97" i="8" s="1"/>
  <c r="S97" i="8" s="1"/>
  <c r="T97" i="8" s="1"/>
  <c r="V97" i="8" s="1"/>
  <c r="W97" i="8" s="1"/>
  <c r="N98" i="8"/>
  <c r="R98" i="8" s="1"/>
  <c r="S98" i="8" s="1"/>
  <c r="T98" i="8" s="1"/>
  <c r="V98" i="8" s="1"/>
  <c r="W98" i="8" s="1"/>
  <c r="N99" i="8"/>
  <c r="R99" i="8" s="1"/>
  <c r="S99" i="8" s="1"/>
  <c r="T99" i="8" s="1"/>
  <c r="V99" i="8" s="1"/>
  <c r="W99" i="8" s="1"/>
  <c r="N100" i="8"/>
  <c r="R100" i="8" s="1"/>
  <c r="S100" i="8" s="1"/>
  <c r="T100" i="8" s="1"/>
  <c r="V100" i="8" s="1"/>
  <c r="W100" i="8" s="1"/>
  <c r="N101" i="8"/>
  <c r="R101" i="8" s="1"/>
  <c r="S101" i="8" s="1"/>
  <c r="T101" i="8" s="1"/>
  <c r="V101" i="8" s="1"/>
  <c r="W101" i="8" s="1"/>
  <c r="N102" i="8"/>
  <c r="R102" i="8" s="1"/>
  <c r="S102" i="8" s="1"/>
  <c r="T102" i="8" s="1"/>
  <c r="V102" i="8" s="1"/>
  <c r="W102" i="8" s="1"/>
  <c r="N103" i="8"/>
  <c r="R103" i="8" s="1"/>
  <c r="S103" i="8" s="1"/>
  <c r="T103" i="8" s="1"/>
  <c r="V103" i="8" s="1"/>
  <c r="W103" i="8" s="1"/>
  <c r="N104" i="8"/>
  <c r="R104" i="8" s="1"/>
  <c r="S104" i="8" s="1"/>
  <c r="T104" i="8" s="1"/>
  <c r="V104" i="8" s="1"/>
  <c r="W104" i="8" s="1"/>
  <c r="N105" i="8"/>
  <c r="R105" i="8" s="1"/>
  <c r="S105" i="8" s="1"/>
  <c r="T105" i="8" s="1"/>
  <c r="V105" i="8" s="1"/>
  <c r="W105" i="8" s="1"/>
  <c r="N106" i="8"/>
  <c r="R106" i="8" s="1"/>
  <c r="S106" i="8" s="1"/>
  <c r="T106" i="8" s="1"/>
  <c r="V106" i="8" s="1"/>
  <c r="W106" i="8" s="1"/>
  <c r="N107" i="8"/>
  <c r="R107" i="8" s="1"/>
  <c r="S107" i="8" s="1"/>
  <c r="T107" i="8" s="1"/>
  <c r="V107" i="8" s="1"/>
  <c r="W107" i="8" s="1"/>
  <c r="N108" i="8"/>
  <c r="R108" i="8" s="1"/>
  <c r="S108" i="8" s="1"/>
  <c r="T108" i="8" s="1"/>
  <c r="V108" i="8" s="1"/>
  <c r="W108" i="8" s="1"/>
  <c r="N109" i="8"/>
  <c r="R109" i="8" s="1"/>
  <c r="S109" i="8" s="1"/>
  <c r="T109" i="8" s="1"/>
  <c r="V109" i="8" s="1"/>
  <c r="W109" i="8" s="1"/>
  <c r="N110" i="8"/>
  <c r="R110" i="8" s="1"/>
  <c r="S110" i="8" s="1"/>
  <c r="T110" i="8" s="1"/>
  <c r="V110" i="8" s="1"/>
  <c r="W110" i="8" s="1"/>
  <c r="N111" i="8"/>
  <c r="R111" i="8" s="1"/>
  <c r="S111" i="8" s="1"/>
  <c r="T111" i="8" s="1"/>
  <c r="V111" i="8" s="1"/>
  <c r="W111" i="8" s="1"/>
  <c r="N112" i="8"/>
  <c r="R112" i="8" s="1"/>
  <c r="S112" i="8" s="1"/>
  <c r="T112" i="8" s="1"/>
  <c r="V112" i="8" s="1"/>
  <c r="W112" i="8" s="1"/>
  <c r="N113" i="8"/>
  <c r="R113" i="8" s="1"/>
  <c r="S113" i="8" s="1"/>
  <c r="T113" i="8" s="1"/>
  <c r="V113" i="8" s="1"/>
  <c r="W113" i="8" s="1"/>
  <c r="N114" i="8"/>
  <c r="R114" i="8" s="1"/>
  <c r="S114" i="8" s="1"/>
  <c r="T114" i="8" s="1"/>
  <c r="V114" i="8" s="1"/>
  <c r="W114" i="8" s="1"/>
  <c r="N115" i="8"/>
  <c r="R115" i="8" s="1"/>
  <c r="S115" i="8" s="1"/>
  <c r="T115" i="8" s="1"/>
  <c r="V115" i="8" s="1"/>
  <c r="W115" i="8" s="1"/>
  <c r="N116" i="8"/>
  <c r="R116" i="8" s="1"/>
  <c r="S116" i="8" s="1"/>
  <c r="T116" i="8" s="1"/>
  <c r="V116" i="8" s="1"/>
  <c r="W116" i="8" s="1"/>
  <c r="N117" i="8"/>
  <c r="R117" i="8" s="1"/>
  <c r="S117" i="8" s="1"/>
  <c r="T117" i="8" s="1"/>
  <c r="V117" i="8" s="1"/>
  <c r="W117" i="8" s="1"/>
  <c r="N118" i="8"/>
  <c r="R118" i="8" s="1"/>
  <c r="S118" i="8" s="1"/>
  <c r="T118" i="8" s="1"/>
  <c r="V118" i="8" s="1"/>
  <c r="W118" i="8" s="1"/>
  <c r="N119" i="8"/>
  <c r="R119" i="8" s="1"/>
  <c r="S119" i="8" s="1"/>
  <c r="T119" i="8" s="1"/>
  <c r="V119" i="8" s="1"/>
  <c r="W119" i="8" s="1"/>
  <c r="N120" i="8"/>
  <c r="R120" i="8" s="1"/>
  <c r="S120" i="8" s="1"/>
  <c r="T120" i="8" s="1"/>
  <c r="V120" i="8" s="1"/>
  <c r="W120" i="8" s="1"/>
  <c r="O120" i="21"/>
  <c r="O119" i="15"/>
  <c r="B121" i="25"/>
  <c r="B117" i="14"/>
  <c r="B117" i="26"/>
  <c r="N121" i="8"/>
  <c r="R121" i="8" s="1"/>
  <c r="S121" i="8" s="1"/>
  <c r="T121" i="8" s="1"/>
  <c r="V121" i="8" s="1"/>
  <c r="W121" i="8" s="1"/>
  <c r="O118" i="10"/>
  <c r="B117" i="8"/>
  <c r="O119" i="28"/>
  <c r="B118" i="10"/>
  <c r="B118" i="15"/>
  <c r="O120" i="5"/>
  <c r="B122" i="28"/>
  <c r="A121" i="28"/>
  <c r="E121" i="28" s="1"/>
  <c r="F121" i="28" s="1"/>
  <c r="G121" i="28" s="1"/>
  <c r="I121" i="28" s="1"/>
  <c r="J121" i="28" s="1"/>
  <c r="O118" i="27"/>
  <c r="B119" i="20"/>
  <c r="O118" i="25"/>
  <c r="O118" i="6"/>
  <c r="B119" i="6"/>
  <c r="O120" i="12"/>
  <c r="O120" i="20"/>
  <c r="B118" i="18"/>
  <c r="B117" i="12"/>
  <c r="B120" i="4"/>
  <c r="B119" i="16"/>
  <c r="B121" i="5"/>
  <c r="B120" i="21"/>
  <c r="B118" i="24"/>
  <c r="O117" i="14"/>
  <c r="B117" i="9"/>
  <c r="O119" i="22"/>
  <c r="O121" i="5" l="1"/>
  <c r="O119" i="27"/>
  <c r="O124" i="8"/>
  <c r="O120" i="26"/>
  <c r="B119" i="15"/>
  <c r="B118" i="26"/>
  <c r="B118" i="12"/>
  <c r="B118" i="8"/>
  <c r="O119" i="18"/>
  <c r="O121" i="21"/>
  <c r="O119" i="10"/>
  <c r="O118" i="24"/>
  <c r="B121" i="4"/>
  <c r="O119" i="6"/>
  <c r="B119" i="24"/>
  <c r="O120" i="28"/>
  <c r="B120" i="27"/>
  <c r="O119" i="25"/>
  <c r="B121" i="21"/>
  <c r="B118" i="14"/>
  <c r="B118" i="9"/>
  <c r="B120" i="16"/>
  <c r="B119" i="10"/>
  <c r="O119" i="9"/>
  <c r="O120" i="4"/>
  <c r="O121" i="12"/>
  <c r="B122" i="25"/>
  <c r="A121" i="25"/>
  <c r="E121" i="25" s="1"/>
  <c r="F121" i="25" s="1"/>
  <c r="G121" i="25" s="1"/>
  <c r="I121" i="25" s="1"/>
  <c r="J121" i="25" s="1"/>
  <c r="O120" i="22"/>
  <c r="O121" i="20"/>
  <c r="B123" i="28"/>
  <c r="A84" i="28"/>
  <c r="E84" i="28" s="1"/>
  <c r="F84" i="28" s="1"/>
  <c r="G84" i="28" s="1"/>
  <c r="I84" i="28" s="1"/>
  <c r="J84" i="28" s="1"/>
  <c r="A85" i="28"/>
  <c r="E85" i="28" s="1"/>
  <c r="F85" i="28" s="1"/>
  <c r="G85" i="28" s="1"/>
  <c r="I85" i="28" s="1"/>
  <c r="J85" i="28" s="1"/>
  <c r="A86" i="28"/>
  <c r="E86" i="28" s="1"/>
  <c r="F86" i="28" s="1"/>
  <c r="G86" i="28" s="1"/>
  <c r="I86" i="28" s="1"/>
  <c r="J86" i="28" s="1"/>
  <c r="A87" i="28"/>
  <c r="E87" i="28" s="1"/>
  <c r="F87" i="28" s="1"/>
  <c r="G87" i="28" s="1"/>
  <c r="I87" i="28" s="1"/>
  <c r="J87" i="28" s="1"/>
  <c r="A88" i="28"/>
  <c r="E88" i="28" s="1"/>
  <c r="F88" i="28" s="1"/>
  <c r="G88" i="28" s="1"/>
  <c r="I88" i="28" s="1"/>
  <c r="J88" i="28" s="1"/>
  <c r="A89" i="28"/>
  <c r="E89" i="28" s="1"/>
  <c r="F89" i="28" s="1"/>
  <c r="G89" i="28" s="1"/>
  <c r="I89" i="28" s="1"/>
  <c r="J89" i="28" s="1"/>
  <c r="A90" i="28"/>
  <c r="E90" i="28" s="1"/>
  <c r="F90" i="28" s="1"/>
  <c r="G90" i="28" s="1"/>
  <c r="I90" i="28" s="1"/>
  <c r="J90" i="28" s="1"/>
  <c r="A91" i="28"/>
  <c r="E91" i="28" s="1"/>
  <c r="F91" i="28" s="1"/>
  <c r="G91" i="28" s="1"/>
  <c r="I91" i="28" s="1"/>
  <c r="J91" i="28" s="1"/>
  <c r="A92" i="28"/>
  <c r="E92" i="28" s="1"/>
  <c r="F92" i="28" s="1"/>
  <c r="G92" i="28" s="1"/>
  <c r="I92" i="28" s="1"/>
  <c r="J92" i="28" s="1"/>
  <c r="A93" i="28"/>
  <c r="E93" i="28" s="1"/>
  <c r="F93" i="28" s="1"/>
  <c r="G93" i="28" s="1"/>
  <c r="I93" i="28" s="1"/>
  <c r="J93" i="28" s="1"/>
  <c r="A94" i="28"/>
  <c r="E94" i="28" s="1"/>
  <c r="F94" i="28" s="1"/>
  <c r="G94" i="28" s="1"/>
  <c r="I94" i="28" s="1"/>
  <c r="J94" i="28" s="1"/>
  <c r="A95" i="28"/>
  <c r="E95" i="28" s="1"/>
  <c r="F95" i="28" s="1"/>
  <c r="G95" i="28" s="1"/>
  <c r="I95" i="28" s="1"/>
  <c r="J95" i="28" s="1"/>
  <c r="A96" i="28"/>
  <c r="E96" i="28" s="1"/>
  <c r="F96" i="28" s="1"/>
  <c r="G96" i="28" s="1"/>
  <c r="I96" i="28" s="1"/>
  <c r="J96" i="28" s="1"/>
  <c r="A97" i="28"/>
  <c r="E97" i="28" s="1"/>
  <c r="F97" i="28" s="1"/>
  <c r="G97" i="28" s="1"/>
  <c r="I97" i="28" s="1"/>
  <c r="J97" i="28" s="1"/>
  <c r="A98" i="28"/>
  <c r="E98" i="28" s="1"/>
  <c r="F98" i="28" s="1"/>
  <c r="G98" i="28" s="1"/>
  <c r="I98" i="28" s="1"/>
  <c r="J98" i="28" s="1"/>
  <c r="A99" i="28"/>
  <c r="E99" i="28" s="1"/>
  <c r="F99" i="28" s="1"/>
  <c r="G99" i="28" s="1"/>
  <c r="I99" i="28" s="1"/>
  <c r="J99" i="28" s="1"/>
  <c r="A100" i="28"/>
  <c r="E100" i="28" s="1"/>
  <c r="F100" i="28" s="1"/>
  <c r="G100" i="28" s="1"/>
  <c r="I100" i="28" s="1"/>
  <c r="J100" i="28" s="1"/>
  <c r="A101" i="28"/>
  <c r="E101" i="28" s="1"/>
  <c r="F101" i="28" s="1"/>
  <c r="G101" i="28" s="1"/>
  <c r="I101" i="28" s="1"/>
  <c r="J101" i="28" s="1"/>
  <c r="A102" i="28"/>
  <c r="E102" i="28" s="1"/>
  <c r="F102" i="28" s="1"/>
  <c r="G102" i="28" s="1"/>
  <c r="I102" i="28" s="1"/>
  <c r="J102" i="28" s="1"/>
  <c r="A103" i="28"/>
  <c r="E103" i="28" s="1"/>
  <c r="F103" i="28" s="1"/>
  <c r="G103" i="28" s="1"/>
  <c r="I103" i="28" s="1"/>
  <c r="J103" i="28" s="1"/>
  <c r="A104" i="28"/>
  <c r="E104" i="28" s="1"/>
  <c r="F104" i="28" s="1"/>
  <c r="G104" i="28" s="1"/>
  <c r="I104" i="28" s="1"/>
  <c r="J104" i="28" s="1"/>
  <c r="A105" i="28"/>
  <c r="E105" i="28" s="1"/>
  <c r="F105" i="28" s="1"/>
  <c r="G105" i="28" s="1"/>
  <c r="I105" i="28" s="1"/>
  <c r="J105" i="28" s="1"/>
  <c r="A106" i="28"/>
  <c r="E106" i="28" s="1"/>
  <c r="F106" i="28" s="1"/>
  <c r="G106" i="28" s="1"/>
  <c r="I106" i="28" s="1"/>
  <c r="J106" i="28" s="1"/>
  <c r="A107" i="28"/>
  <c r="E107" i="28" s="1"/>
  <c r="F107" i="28" s="1"/>
  <c r="G107" i="28" s="1"/>
  <c r="I107" i="28" s="1"/>
  <c r="J107" i="28" s="1"/>
  <c r="A108" i="28"/>
  <c r="E108" i="28" s="1"/>
  <c r="F108" i="28" s="1"/>
  <c r="G108" i="28" s="1"/>
  <c r="I108" i="28" s="1"/>
  <c r="J108" i="28" s="1"/>
  <c r="A109" i="28"/>
  <c r="E109" i="28" s="1"/>
  <c r="F109" i="28" s="1"/>
  <c r="G109" i="28" s="1"/>
  <c r="I109" i="28" s="1"/>
  <c r="J109" i="28" s="1"/>
  <c r="A110" i="28"/>
  <c r="E110" i="28" s="1"/>
  <c r="F110" i="28" s="1"/>
  <c r="G110" i="28" s="1"/>
  <c r="I110" i="28" s="1"/>
  <c r="J110" i="28" s="1"/>
  <c r="A111" i="28"/>
  <c r="E111" i="28" s="1"/>
  <c r="F111" i="28" s="1"/>
  <c r="G111" i="28" s="1"/>
  <c r="I111" i="28" s="1"/>
  <c r="J111" i="28" s="1"/>
  <c r="A112" i="28"/>
  <c r="E112" i="28" s="1"/>
  <c r="F112" i="28" s="1"/>
  <c r="G112" i="28" s="1"/>
  <c r="I112" i="28" s="1"/>
  <c r="J112" i="28" s="1"/>
  <c r="A113" i="28"/>
  <c r="E113" i="28" s="1"/>
  <c r="F113" i="28" s="1"/>
  <c r="G113" i="28" s="1"/>
  <c r="I113" i="28" s="1"/>
  <c r="J113" i="28" s="1"/>
  <c r="A114" i="28"/>
  <c r="E114" i="28" s="1"/>
  <c r="F114" i="28" s="1"/>
  <c r="G114" i="28" s="1"/>
  <c r="I114" i="28" s="1"/>
  <c r="J114" i="28" s="1"/>
  <c r="A115" i="28"/>
  <c r="E115" i="28" s="1"/>
  <c r="F115" i="28" s="1"/>
  <c r="G115" i="28" s="1"/>
  <c r="I115" i="28" s="1"/>
  <c r="J115" i="28" s="1"/>
  <c r="A116" i="28"/>
  <c r="E116" i="28" s="1"/>
  <c r="F116" i="28" s="1"/>
  <c r="G116" i="28" s="1"/>
  <c r="I116" i="28" s="1"/>
  <c r="J116" i="28" s="1"/>
  <c r="A117" i="28"/>
  <c r="E117" i="28" s="1"/>
  <c r="F117" i="28" s="1"/>
  <c r="G117" i="28" s="1"/>
  <c r="I117" i="28" s="1"/>
  <c r="J117" i="28" s="1"/>
  <c r="A118" i="28"/>
  <c r="E118" i="28" s="1"/>
  <c r="F118" i="28" s="1"/>
  <c r="G118" i="28" s="1"/>
  <c r="I118" i="28" s="1"/>
  <c r="J118" i="28" s="1"/>
  <c r="A119" i="28"/>
  <c r="E119" i="28" s="1"/>
  <c r="F119" i="28" s="1"/>
  <c r="G119" i="28" s="1"/>
  <c r="I119" i="28" s="1"/>
  <c r="J119" i="28" s="1"/>
  <c r="A120" i="28"/>
  <c r="E120" i="28" s="1"/>
  <c r="F120" i="28" s="1"/>
  <c r="G120" i="28" s="1"/>
  <c r="I120" i="28" s="1"/>
  <c r="J120" i="28" s="1"/>
  <c r="O118" i="16"/>
  <c r="O118" i="14"/>
  <c r="B120" i="6"/>
  <c r="B119" i="18"/>
  <c r="B122" i="5"/>
  <c r="B120" i="20"/>
  <c r="O120" i="15"/>
  <c r="B120" i="22"/>
  <c r="B123" i="25" l="1"/>
  <c r="A84" i="25"/>
  <c r="E84" i="25" s="1"/>
  <c r="F84" i="25" s="1"/>
  <c r="G84" i="25" s="1"/>
  <c r="I84" i="25" s="1"/>
  <c r="J84" i="25" s="1"/>
  <c r="A85" i="25"/>
  <c r="E85" i="25" s="1"/>
  <c r="F85" i="25" s="1"/>
  <c r="G85" i="25" s="1"/>
  <c r="I85" i="25" s="1"/>
  <c r="J85" i="25" s="1"/>
  <c r="A86" i="25"/>
  <c r="E86" i="25" s="1"/>
  <c r="F86" i="25" s="1"/>
  <c r="G86" i="25" s="1"/>
  <c r="I86" i="25" s="1"/>
  <c r="J86" i="25" s="1"/>
  <c r="A87" i="25"/>
  <c r="E87" i="25" s="1"/>
  <c r="F87" i="25" s="1"/>
  <c r="G87" i="25" s="1"/>
  <c r="I87" i="25" s="1"/>
  <c r="J87" i="25" s="1"/>
  <c r="A88" i="25"/>
  <c r="E88" i="25" s="1"/>
  <c r="F88" i="25" s="1"/>
  <c r="G88" i="25" s="1"/>
  <c r="I88" i="25" s="1"/>
  <c r="J88" i="25" s="1"/>
  <c r="A89" i="25"/>
  <c r="E89" i="25" s="1"/>
  <c r="F89" i="25" s="1"/>
  <c r="G89" i="25" s="1"/>
  <c r="I89" i="25" s="1"/>
  <c r="J89" i="25" s="1"/>
  <c r="A90" i="25"/>
  <c r="E90" i="25" s="1"/>
  <c r="F90" i="25" s="1"/>
  <c r="G90" i="25" s="1"/>
  <c r="I90" i="25" s="1"/>
  <c r="J90" i="25" s="1"/>
  <c r="A91" i="25"/>
  <c r="E91" i="25" s="1"/>
  <c r="F91" i="25" s="1"/>
  <c r="G91" i="25" s="1"/>
  <c r="I91" i="25" s="1"/>
  <c r="J91" i="25" s="1"/>
  <c r="A92" i="25"/>
  <c r="E92" i="25" s="1"/>
  <c r="F92" i="25" s="1"/>
  <c r="G92" i="25" s="1"/>
  <c r="I92" i="25" s="1"/>
  <c r="J92" i="25" s="1"/>
  <c r="A93" i="25"/>
  <c r="E93" i="25" s="1"/>
  <c r="F93" i="25" s="1"/>
  <c r="G93" i="25" s="1"/>
  <c r="I93" i="25" s="1"/>
  <c r="J93" i="25" s="1"/>
  <c r="A94" i="25"/>
  <c r="E94" i="25" s="1"/>
  <c r="F94" i="25" s="1"/>
  <c r="G94" i="25" s="1"/>
  <c r="I94" i="25" s="1"/>
  <c r="J94" i="25" s="1"/>
  <c r="A95" i="25"/>
  <c r="E95" i="25" s="1"/>
  <c r="F95" i="25" s="1"/>
  <c r="G95" i="25" s="1"/>
  <c r="I95" i="25" s="1"/>
  <c r="J95" i="25" s="1"/>
  <c r="A96" i="25"/>
  <c r="E96" i="25" s="1"/>
  <c r="F96" i="25" s="1"/>
  <c r="G96" i="25" s="1"/>
  <c r="I96" i="25" s="1"/>
  <c r="J96" i="25" s="1"/>
  <c r="A97" i="25"/>
  <c r="E97" i="25" s="1"/>
  <c r="F97" i="25" s="1"/>
  <c r="G97" i="25" s="1"/>
  <c r="I97" i="25" s="1"/>
  <c r="J97" i="25" s="1"/>
  <c r="A98" i="25"/>
  <c r="E98" i="25" s="1"/>
  <c r="F98" i="25" s="1"/>
  <c r="G98" i="25" s="1"/>
  <c r="I98" i="25" s="1"/>
  <c r="J98" i="25" s="1"/>
  <c r="A99" i="25"/>
  <c r="E99" i="25" s="1"/>
  <c r="F99" i="25" s="1"/>
  <c r="G99" i="25" s="1"/>
  <c r="I99" i="25" s="1"/>
  <c r="J99" i="25" s="1"/>
  <c r="A100" i="25"/>
  <c r="E100" i="25" s="1"/>
  <c r="F100" i="25" s="1"/>
  <c r="G100" i="25" s="1"/>
  <c r="I100" i="25" s="1"/>
  <c r="J100" i="25" s="1"/>
  <c r="A101" i="25"/>
  <c r="E101" i="25" s="1"/>
  <c r="F101" i="25" s="1"/>
  <c r="G101" i="25" s="1"/>
  <c r="I101" i="25" s="1"/>
  <c r="J101" i="25" s="1"/>
  <c r="A102" i="25"/>
  <c r="E102" i="25" s="1"/>
  <c r="F102" i="25" s="1"/>
  <c r="G102" i="25" s="1"/>
  <c r="I102" i="25" s="1"/>
  <c r="J102" i="25" s="1"/>
  <c r="A103" i="25"/>
  <c r="E103" i="25" s="1"/>
  <c r="F103" i="25" s="1"/>
  <c r="G103" i="25" s="1"/>
  <c r="I103" i="25" s="1"/>
  <c r="J103" i="25" s="1"/>
  <c r="A104" i="25"/>
  <c r="E104" i="25" s="1"/>
  <c r="F104" i="25" s="1"/>
  <c r="G104" i="25" s="1"/>
  <c r="I104" i="25" s="1"/>
  <c r="J104" i="25" s="1"/>
  <c r="A105" i="25"/>
  <c r="E105" i="25" s="1"/>
  <c r="F105" i="25" s="1"/>
  <c r="G105" i="25" s="1"/>
  <c r="I105" i="25" s="1"/>
  <c r="J105" i="25" s="1"/>
  <c r="A106" i="25"/>
  <c r="E106" i="25" s="1"/>
  <c r="F106" i="25" s="1"/>
  <c r="G106" i="25" s="1"/>
  <c r="I106" i="25" s="1"/>
  <c r="J106" i="25" s="1"/>
  <c r="A107" i="25"/>
  <c r="E107" i="25" s="1"/>
  <c r="F107" i="25" s="1"/>
  <c r="G107" i="25" s="1"/>
  <c r="I107" i="25" s="1"/>
  <c r="J107" i="25" s="1"/>
  <c r="A108" i="25"/>
  <c r="E108" i="25" s="1"/>
  <c r="F108" i="25" s="1"/>
  <c r="G108" i="25" s="1"/>
  <c r="I108" i="25" s="1"/>
  <c r="J108" i="25" s="1"/>
  <c r="A109" i="25"/>
  <c r="E109" i="25" s="1"/>
  <c r="F109" i="25" s="1"/>
  <c r="G109" i="25" s="1"/>
  <c r="I109" i="25" s="1"/>
  <c r="J109" i="25" s="1"/>
  <c r="A110" i="25"/>
  <c r="E110" i="25" s="1"/>
  <c r="F110" i="25" s="1"/>
  <c r="G110" i="25" s="1"/>
  <c r="I110" i="25" s="1"/>
  <c r="J110" i="25" s="1"/>
  <c r="A111" i="25"/>
  <c r="E111" i="25" s="1"/>
  <c r="F111" i="25" s="1"/>
  <c r="G111" i="25" s="1"/>
  <c r="I111" i="25" s="1"/>
  <c r="J111" i="25" s="1"/>
  <c r="A112" i="25"/>
  <c r="E112" i="25" s="1"/>
  <c r="F112" i="25" s="1"/>
  <c r="G112" i="25" s="1"/>
  <c r="I112" i="25" s="1"/>
  <c r="J112" i="25" s="1"/>
  <c r="A113" i="25"/>
  <c r="E113" i="25" s="1"/>
  <c r="F113" i="25" s="1"/>
  <c r="G113" i="25" s="1"/>
  <c r="I113" i="25" s="1"/>
  <c r="J113" i="25" s="1"/>
  <c r="A114" i="25"/>
  <c r="E114" i="25" s="1"/>
  <c r="F114" i="25" s="1"/>
  <c r="G114" i="25" s="1"/>
  <c r="I114" i="25" s="1"/>
  <c r="J114" i="25" s="1"/>
  <c r="A115" i="25"/>
  <c r="E115" i="25" s="1"/>
  <c r="F115" i="25" s="1"/>
  <c r="G115" i="25" s="1"/>
  <c r="I115" i="25" s="1"/>
  <c r="J115" i="25" s="1"/>
  <c r="A116" i="25"/>
  <c r="E116" i="25" s="1"/>
  <c r="F116" i="25" s="1"/>
  <c r="G116" i="25" s="1"/>
  <c r="I116" i="25" s="1"/>
  <c r="J116" i="25" s="1"/>
  <c r="A117" i="25"/>
  <c r="E117" i="25" s="1"/>
  <c r="F117" i="25" s="1"/>
  <c r="G117" i="25" s="1"/>
  <c r="I117" i="25" s="1"/>
  <c r="J117" i="25" s="1"/>
  <c r="A118" i="25"/>
  <c r="E118" i="25" s="1"/>
  <c r="F118" i="25" s="1"/>
  <c r="G118" i="25" s="1"/>
  <c r="I118" i="25" s="1"/>
  <c r="J118" i="25" s="1"/>
  <c r="A119" i="25"/>
  <c r="E119" i="25" s="1"/>
  <c r="F119" i="25" s="1"/>
  <c r="G119" i="25" s="1"/>
  <c r="I119" i="25" s="1"/>
  <c r="J119" i="25" s="1"/>
  <c r="A120" i="25"/>
  <c r="E120" i="25" s="1"/>
  <c r="F120" i="25" s="1"/>
  <c r="G120" i="25" s="1"/>
  <c r="I120" i="25" s="1"/>
  <c r="J120" i="25" s="1"/>
  <c r="B120" i="15"/>
  <c r="B119" i="8"/>
  <c r="O121" i="26"/>
  <c r="B120" i="24"/>
  <c r="O120" i="27"/>
  <c r="B119" i="9"/>
  <c r="B121" i="20"/>
  <c r="O121" i="28"/>
  <c r="B119" i="26"/>
  <c r="B124" i="28"/>
  <c r="B122" i="21"/>
  <c r="O122" i="5"/>
  <c r="N121" i="5"/>
  <c r="R121" i="5" s="1"/>
  <c r="S121" i="5" s="1"/>
  <c r="T121" i="5" s="1"/>
  <c r="V121" i="5" s="1"/>
  <c r="W121" i="5" s="1"/>
  <c r="O122" i="12"/>
  <c r="N121" i="12"/>
  <c r="R121" i="12" s="1"/>
  <c r="S121" i="12" s="1"/>
  <c r="T121" i="12" s="1"/>
  <c r="V121" i="12" s="1"/>
  <c r="W121" i="12" s="1"/>
  <c r="O120" i="10"/>
  <c r="O121" i="4"/>
  <c r="B120" i="10"/>
  <c r="O120" i="25"/>
  <c r="O120" i="18"/>
  <c r="B120" i="18"/>
  <c r="O122" i="21"/>
  <c r="N121" i="21"/>
  <c r="R121" i="21" s="1"/>
  <c r="S121" i="21" s="1"/>
  <c r="T121" i="21" s="1"/>
  <c r="V121" i="21" s="1"/>
  <c r="W121" i="21" s="1"/>
  <c r="B121" i="22"/>
  <c r="O120" i="6"/>
  <c r="O120" i="9"/>
  <c r="O119" i="14"/>
  <c r="O121" i="15"/>
  <c r="O122" i="20"/>
  <c r="B121" i="16"/>
  <c r="B122" i="4"/>
  <c r="O125" i="8"/>
  <c r="B123" i="5"/>
  <c r="A84" i="5"/>
  <c r="E84" i="5" s="1"/>
  <c r="F84" i="5" s="1"/>
  <c r="G84" i="5" s="1"/>
  <c r="I84" i="5" s="1"/>
  <c r="J84" i="5" s="1"/>
  <c r="A85" i="5"/>
  <c r="E85" i="5" s="1"/>
  <c r="F85" i="5" s="1"/>
  <c r="G85" i="5" s="1"/>
  <c r="I85" i="5" s="1"/>
  <c r="J85" i="5" s="1"/>
  <c r="A86" i="5"/>
  <c r="E86" i="5" s="1"/>
  <c r="F86" i="5" s="1"/>
  <c r="G86" i="5" s="1"/>
  <c r="I86" i="5" s="1"/>
  <c r="J86" i="5" s="1"/>
  <c r="A87" i="5"/>
  <c r="E87" i="5" s="1"/>
  <c r="F87" i="5" s="1"/>
  <c r="G87" i="5" s="1"/>
  <c r="I87" i="5" s="1"/>
  <c r="J87" i="5" s="1"/>
  <c r="A88" i="5"/>
  <c r="E88" i="5" s="1"/>
  <c r="F88" i="5" s="1"/>
  <c r="G88" i="5" s="1"/>
  <c r="I88" i="5" s="1"/>
  <c r="J88" i="5" s="1"/>
  <c r="A89" i="5"/>
  <c r="E89" i="5" s="1"/>
  <c r="F89" i="5" s="1"/>
  <c r="G89" i="5" s="1"/>
  <c r="I89" i="5" s="1"/>
  <c r="J89" i="5" s="1"/>
  <c r="A90" i="5"/>
  <c r="E90" i="5" s="1"/>
  <c r="F90" i="5" s="1"/>
  <c r="G90" i="5" s="1"/>
  <c r="I90" i="5" s="1"/>
  <c r="J90" i="5" s="1"/>
  <c r="A91" i="5"/>
  <c r="E91" i="5" s="1"/>
  <c r="F91" i="5" s="1"/>
  <c r="G91" i="5" s="1"/>
  <c r="I91" i="5" s="1"/>
  <c r="J91" i="5" s="1"/>
  <c r="A92" i="5"/>
  <c r="E92" i="5" s="1"/>
  <c r="F92" i="5" s="1"/>
  <c r="G92" i="5" s="1"/>
  <c r="I92" i="5" s="1"/>
  <c r="J92" i="5" s="1"/>
  <c r="A93" i="5"/>
  <c r="E93" i="5" s="1"/>
  <c r="F93" i="5" s="1"/>
  <c r="G93" i="5" s="1"/>
  <c r="I93" i="5" s="1"/>
  <c r="J93" i="5" s="1"/>
  <c r="A94" i="5"/>
  <c r="E94" i="5" s="1"/>
  <c r="F94" i="5" s="1"/>
  <c r="G94" i="5" s="1"/>
  <c r="I94" i="5" s="1"/>
  <c r="J94" i="5" s="1"/>
  <c r="A95" i="5"/>
  <c r="E95" i="5" s="1"/>
  <c r="F95" i="5" s="1"/>
  <c r="G95" i="5" s="1"/>
  <c r="I95" i="5" s="1"/>
  <c r="J95" i="5" s="1"/>
  <c r="A96" i="5"/>
  <c r="E96" i="5" s="1"/>
  <c r="F96" i="5" s="1"/>
  <c r="G96" i="5" s="1"/>
  <c r="I96" i="5" s="1"/>
  <c r="J96" i="5" s="1"/>
  <c r="A97" i="5"/>
  <c r="E97" i="5" s="1"/>
  <c r="F97" i="5" s="1"/>
  <c r="G97" i="5" s="1"/>
  <c r="I97" i="5" s="1"/>
  <c r="J97" i="5" s="1"/>
  <c r="A98" i="5"/>
  <c r="E98" i="5" s="1"/>
  <c r="F98" i="5" s="1"/>
  <c r="G98" i="5" s="1"/>
  <c r="I98" i="5" s="1"/>
  <c r="J98" i="5" s="1"/>
  <c r="A99" i="5"/>
  <c r="E99" i="5" s="1"/>
  <c r="F99" i="5" s="1"/>
  <c r="G99" i="5" s="1"/>
  <c r="I99" i="5" s="1"/>
  <c r="J99" i="5" s="1"/>
  <c r="A100" i="5"/>
  <c r="E100" i="5" s="1"/>
  <c r="F100" i="5" s="1"/>
  <c r="G100" i="5" s="1"/>
  <c r="I100" i="5" s="1"/>
  <c r="J100" i="5" s="1"/>
  <c r="A101" i="5"/>
  <c r="E101" i="5" s="1"/>
  <c r="F101" i="5" s="1"/>
  <c r="G101" i="5" s="1"/>
  <c r="I101" i="5" s="1"/>
  <c r="J101" i="5" s="1"/>
  <c r="A102" i="5"/>
  <c r="E102" i="5" s="1"/>
  <c r="F102" i="5" s="1"/>
  <c r="G102" i="5" s="1"/>
  <c r="I102" i="5" s="1"/>
  <c r="J102" i="5" s="1"/>
  <c r="A103" i="5"/>
  <c r="E103" i="5" s="1"/>
  <c r="F103" i="5" s="1"/>
  <c r="G103" i="5" s="1"/>
  <c r="I103" i="5" s="1"/>
  <c r="J103" i="5" s="1"/>
  <c r="A104" i="5"/>
  <c r="E104" i="5" s="1"/>
  <c r="F104" i="5" s="1"/>
  <c r="G104" i="5" s="1"/>
  <c r="I104" i="5" s="1"/>
  <c r="J104" i="5" s="1"/>
  <c r="A105" i="5"/>
  <c r="E105" i="5" s="1"/>
  <c r="F105" i="5" s="1"/>
  <c r="G105" i="5" s="1"/>
  <c r="I105" i="5" s="1"/>
  <c r="J105" i="5" s="1"/>
  <c r="A106" i="5"/>
  <c r="E106" i="5" s="1"/>
  <c r="F106" i="5" s="1"/>
  <c r="G106" i="5" s="1"/>
  <c r="I106" i="5" s="1"/>
  <c r="J106" i="5" s="1"/>
  <c r="A107" i="5"/>
  <c r="E107" i="5" s="1"/>
  <c r="F107" i="5" s="1"/>
  <c r="G107" i="5" s="1"/>
  <c r="I107" i="5" s="1"/>
  <c r="J107" i="5" s="1"/>
  <c r="A108" i="5"/>
  <c r="E108" i="5" s="1"/>
  <c r="F108" i="5" s="1"/>
  <c r="G108" i="5" s="1"/>
  <c r="I108" i="5" s="1"/>
  <c r="J108" i="5" s="1"/>
  <c r="A109" i="5"/>
  <c r="E109" i="5" s="1"/>
  <c r="F109" i="5" s="1"/>
  <c r="G109" i="5" s="1"/>
  <c r="I109" i="5" s="1"/>
  <c r="J109" i="5" s="1"/>
  <c r="A110" i="5"/>
  <c r="E110" i="5" s="1"/>
  <c r="F110" i="5" s="1"/>
  <c r="G110" i="5" s="1"/>
  <c r="I110" i="5" s="1"/>
  <c r="J110" i="5" s="1"/>
  <c r="A111" i="5"/>
  <c r="E111" i="5" s="1"/>
  <c r="F111" i="5" s="1"/>
  <c r="G111" i="5" s="1"/>
  <c r="I111" i="5" s="1"/>
  <c r="J111" i="5" s="1"/>
  <c r="A112" i="5"/>
  <c r="E112" i="5" s="1"/>
  <c r="F112" i="5" s="1"/>
  <c r="G112" i="5" s="1"/>
  <c r="I112" i="5" s="1"/>
  <c r="J112" i="5" s="1"/>
  <c r="A113" i="5"/>
  <c r="E113" i="5" s="1"/>
  <c r="F113" i="5" s="1"/>
  <c r="G113" i="5" s="1"/>
  <c r="I113" i="5" s="1"/>
  <c r="J113" i="5" s="1"/>
  <c r="A114" i="5"/>
  <c r="E114" i="5" s="1"/>
  <c r="F114" i="5" s="1"/>
  <c r="G114" i="5" s="1"/>
  <c r="I114" i="5" s="1"/>
  <c r="J114" i="5" s="1"/>
  <c r="A115" i="5"/>
  <c r="E115" i="5" s="1"/>
  <c r="F115" i="5" s="1"/>
  <c r="G115" i="5" s="1"/>
  <c r="I115" i="5" s="1"/>
  <c r="J115" i="5" s="1"/>
  <c r="A116" i="5"/>
  <c r="E116" i="5" s="1"/>
  <c r="F116" i="5" s="1"/>
  <c r="G116" i="5" s="1"/>
  <c r="I116" i="5" s="1"/>
  <c r="J116" i="5" s="1"/>
  <c r="A117" i="5"/>
  <c r="E117" i="5" s="1"/>
  <c r="F117" i="5" s="1"/>
  <c r="G117" i="5" s="1"/>
  <c r="I117" i="5" s="1"/>
  <c r="J117" i="5" s="1"/>
  <c r="A118" i="5"/>
  <c r="E118" i="5" s="1"/>
  <c r="F118" i="5" s="1"/>
  <c r="G118" i="5" s="1"/>
  <c r="I118" i="5" s="1"/>
  <c r="J118" i="5" s="1"/>
  <c r="A119" i="5"/>
  <c r="E119" i="5" s="1"/>
  <c r="F119" i="5" s="1"/>
  <c r="G119" i="5" s="1"/>
  <c r="I119" i="5" s="1"/>
  <c r="J119" i="5" s="1"/>
  <c r="A120" i="5"/>
  <c r="E120" i="5" s="1"/>
  <c r="F120" i="5" s="1"/>
  <c r="G120" i="5" s="1"/>
  <c r="I120" i="5" s="1"/>
  <c r="J120" i="5" s="1"/>
  <c r="B119" i="12"/>
  <c r="O121" i="22"/>
  <c r="B121" i="27"/>
  <c r="O119" i="16"/>
  <c r="A121" i="5"/>
  <c r="E121" i="5" s="1"/>
  <c r="F121" i="5" s="1"/>
  <c r="G121" i="5" s="1"/>
  <c r="I121" i="5" s="1"/>
  <c r="J121" i="5" s="1"/>
  <c r="B119" i="14"/>
  <c r="B121" i="6"/>
  <c r="O119" i="24"/>
  <c r="B120" i="12" l="1"/>
  <c r="O123" i="5"/>
  <c r="N84" i="5"/>
  <c r="R84" i="5" s="1"/>
  <c r="S84" i="5" s="1"/>
  <c r="T84" i="5" s="1"/>
  <c r="V84" i="5" s="1"/>
  <c r="W84" i="5" s="1"/>
  <c r="N85" i="5"/>
  <c r="R85" i="5" s="1"/>
  <c r="S85" i="5" s="1"/>
  <c r="T85" i="5" s="1"/>
  <c r="V85" i="5" s="1"/>
  <c r="W85" i="5" s="1"/>
  <c r="N86" i="5"/>
  <c r="R86" i="5" s="1"/>
  <c r="S86" i="5" s="1"/>
  <c r="T86" i="5" s="1"/>
  <c r="V86" i="5" s="1"/>
  <c r="W86" i="5" s="1"/>
  <c r="N87" i="5"/>
  <c r="R87" i="5" s="1"/>
  <c r="S87" i="5" s="1"/>
  <c r="T87" i="5" s="1"/>
  <c r="V87" i="5" s="1"/>
  <c r="W87" i="5" s="1"/>
  <c r="N88" i="5"/>
  <c r="R88" i="5" s="1"/>
  <c r="S88" i="5" s="1"/>
  <c r="T88" i="5" s="1"/>
  <c r="V88" i="5" s="1"/>
  <c r="W88" i="5" s="1"/>
  <c r="N89" i="5"/>
  <c r="R89" i="5" s="1"/>
  <c r="S89" i="5" s="1"/>
  <c r="T89" i="5" s="1"/>
  <c r="V89" i="5" s="1"/>
  <c r="W89" i="5" s="1"/>
  <c r="N90" i="5"/>
  <c r="R90" i="5" s="1"/>
  <c r="S90" i="5" s="1"/>
  <c r="T90" i="5" s="1"/>
  <c r="V90" i="5" s="1"/>
  <c r="W90" i="5" s="1"/>
  <c r="N91" i="5"/>
  <c r="R91" i="5" s="1"/>
  <c r="S91" i="5" s="1"/>
  <c r="T91" i="5" s="1"/>
  <c r="V91" i="5" s="1"/>
  <c r="W91" i="5" s="1"/>
  <c r="N92" i="5"/>
  <c r="R92" i="5" s="1"/>
  <c r="S92" i="5" s="1"/>
  <c r="T92" i="5" s="1"/>
  <c r="V92" i="5" s="1"/>
  <c r="W92" i="5" s="1"/>
  <c r="N93" i="5"/>
  <c r="R93" i="5" s="1"/>
  <c r="S93" i="5" s="1"/>
  <c r="T93" i="5" s="1"/>
  <c r="V93" i="5" s="1"/>
  <c r="W93" i="5" s="1"/>
  <c r="N94" i="5"/>
  <c r="R94" i="5" s="1"/>
  <c r="S94" i="5" s="1"/>
  <c r="T94" i="5" s="1"/>
  <c r="V94" i="5" s="1"/>
  <c r="W94" i="5" s="1"/>
  <c r="N95" i="5"/>
  <c r="R95" i="5" s="1"/>
  <c r="S95" i="5" s="1"/>
  <c r="T95" i="5" s="1"/>
  <c r="V95" i="5" s="1"/>
  <c r="W95" i="5" s="1"/>
  <c r="N96" i="5"/>
  <c r="R96" i="5" s="1"/>
  <c r="S96" i="5" s="1"/>
  <c r="T96" i="5" s="1"/>
  <c r="V96" i="5" s="1"/>
  <c r="W96" i="5" s="1"/>
  <c r="N97" i="5"/>
  <c r="R97" i="5" s="1"/>
  <c r="S97" i="5" s="1"/>
  <c r="T97" i="5" s="1"/>
  <c r="V97" i="5" s="1"/>
  <c r="W97" i="5" s="1"/>
  <c r="N98" i="5"/>
  <c r="R98" i="5" s="1"/>
  <c r="S98" i="5" s="1"/>
  <c r="T98" i="5" s="1"/>
  <c r="V98" i="5" s="1"/>
  <c r="W98" i="5" s="1"/>
  <c r="N99" i="5"/>
  <c r="R99" i="5" s="1"/>
  <c r="S99" i="5" s="1"/>
  <c r="T99" i="5" s="1"/>
  <c r="V99" i="5" s="1"/>
  <c r="W99" i="5" s="1"/>
  <c r="N100" i="5"/>
  <c r="R100" i="5" s="1"/>
  <c r="S100" i="5" s="1"/>
  <c r="T100" i="5" s="1"/>
  <c r="V100" i="5" s="1"/>
  <c r="W100" i="5" s="1"/>
  <c r="N101" i="5"/>
  <c r="R101" i="5" s="1"/>
  <c r="S101" i="5" s="1"/>
  <c r="T101" i="5" s="1"/>
  <c r="V101" i="5" s="1"/>
  <c r="W101" i="5" s="1"/>
  <c r="N102" i="5"/>
  <c r="R102" i="5" s="1"/>
  <c r="S102" i="5" s="1"/>
  <c r="T102" i="5" s="1"/>
  <c r="V102" i="5" s="1"/>
  <c r="W102" i="5" s="1"/>
  <c r="N103" i="5"/>
  <c r="R103" i="5" s="1"/>
  <c r="S103" i="5" s="1"/>
  <c r="T103" i="5" s="1"/>
  <c r="V103" i="5" s="1"/>
  <c r="W103" i="5" s="1"/>
  <c r="N104" i="5"/>
  <c r="R104" i="5" s="1"/>
  <c r="S104" i="5" s="1"/>
  <c r="T104" i="5" s="1"/>
  <c r="V104" i="5" s="1"/>
  <c r="W104" i="5" s="1"/>
  <c r="N105" i="5"/>
  <c r="R105" i="5" s="1"/>
  <c r="S105" i="5" s="1"/>
  <c r="T105" i="5" s="1"/>
  <c r="V105" i="5" s="1"/>
  <c r="W105" i="5" s="1"/>
  <c r="N106" i="5"/>
  <c r="R106" i="5" s="1"/>
  <c r="S106" i="5" s="1"/>
  <c r="T106" i="5" s="1"/>
  <c r="V106" i="5" s="1"/>
  <c r="W106" i="5" s="1"/>
  <c r="N107" i="5"/>
  <c r="R107" i="5" s="1"/>
  <c r="S107" i="5" s="1"/>
  <c r="T107" i="5" s="1"/>
  <c r="V107" i="5" s="1"/>
  <c r="W107" i="5" s="1"/>
  <c r="N108" i="5"/>
  <c r="R108" i="5" s="1"/>
  <c r="S108" i="5" s="1"/>
  <c r="T108" i="5" s="1"/>
  <c r="V108" i="5" s="1"/>
  <c r="W108" i="5" s="1"/>
  <c r="N109" i="5"/>
  <c r="R109" i="5" s="1"/>
  <c r="S109" i="5" s="1"/>
  <c r="T109" i="5" s="1"/>
  <c r="V109" i="5" s="1"/>
  <c r="W109" i="5" s="1"/>
  <c r="N110" i="5"/>
  <c r="R110" i="5" s="1"/>
  <c r="S110" i="5" s="1"/>
  <c r="T110" i="5" s="1"/>
  <c r="V110" i="5" s="1"/>
  <c r="W110" i="5" s="1"/>
  <c r="N111" i="5"/>
  <c r="R111" i="5" s="1"/>
  <c r="S111" i="5" s="1"/>
  <c r="T111" i="5" s="1"/>
  <c r="V111" i="5" s="1"/>
  <c r="W111" i="5" s="1"/>
  <c r="N112" i="5"/>
  <c r="R112" i="5" s="1"/>
  <c r="S112" i="5" s="1"/>
  <c r="T112" i="5" s="1"/>
  <c r="V112" i="5" s="1"/>
  <c r="W112" i="5" s="1"/>
  <c r="N113" i="5"/>
  <c r="R113" i="5" s="1"/>
  <c r="S113" i="5" s="1"/>
  <c r="T113" i="5" s="1"/>
  <c r="V113" i="5" s="1"/>
  <c r="W113" i="5" s="1"/>
  <c r="N114" i="5"/>
  <c r="R114" i="5" s="1"/>
  <c r="S114" i="5" s="1"/>
  <c r="T114" i="5" s="1"/>
  <c r="V114" i="5" s="1"/>
  <c r="W114" i="5" s="1"/>
  <c r="N115" i="5"/>
  <c r="R115" i="5" s="1"/>
  <c r="S115" i="5" s="1"/>
  <c r="T115" i="5" s="1"/>
  <c r="V115" i="5" s="1"/>
  <c r="W115" i="5" s="1"/>
  <c r="N116" i="5"/>
  <c r="R116" i="5" s="1"/>
  <c r="S116" i="5" s="1"/>
  <c r="T116" i="5" s="1"/>
  <c r="V116" i="5" s="1"/>
  <c r="W116" i="5" s="1"/>
  <c r="N117" i="5"/>
  <c r="R117" i="5" s="1"/>
  <c r="S117" i="5" s="1"/>
  <c r="T117" i="5" s="1"/>
  <c r="V117" i="5" s="1"/>
  <c r="W117" i="5" s="1"/>
  <c r="N118" i="5"/>
  <c r="R118" i="5" s="1"/>
  <c r="S118" i="5" s="1"/>
  <c r="T118" i="5" s="1"/>
  <c r="V118" i="5" s="1"/>
  <c r="W118" i="5" s="1"/>
  <c r="N119" i="5"/>
  <c r="R119" i="5" s="1"/>
  <c r="S119" i="5" s="1"/>
  <c r="T119" i="5" s="1"/>
  <c r="V119" i="5" s="1"/>
  <c r="W119" i="5" s="1"/>
  <c r="N120" i="5"/>
  <c r="R120" i="5" s="1"/>
  <c r="S120" i="5" s="1"/>
  <c r="T120" i="5" s="1"/>
  <c r="V120" i="5" s="1"/>
  <c r="W120" i="5" s="1"/>
  <c r="B121" i="15"/>
  <c r="O120" i="16"/>
  <c r="O121" i="25"/>
  <c r="B122" i="20"/>
  <c r="A121" i="20"/>
  <c r="E121" i="20" s="1"/>
  <c r="F121" i="20" s="1"/>
  <c r="G121" i="20" s="1"/>
  <c r="I121" i="20" s="1"/>
  <c r="J121" i="20" s="1"/>
  <c r="O122" i="26"/>
  <c r="N121" i="26"/>
  <c r="R121" i="26" s="1"/>
  <c r="S121" i="26" s="1"/>
  <c r="T121" i="26" s="1"/>
  <c r="V121" i="26" s="1"/>
  <c r="W121" i="26" s="1"/>
  <c r="O121" i="9"/>
  <c r="B122" i="16"/>
  <c r="A121" i="16"/>
  <c r="E121" i="16" s="1"/>
  <c r="F121" i="16" s="1"/>
  <c r="G121" i="16" s="1"/>
  <c r="I121" i="16" s="1"/>
  <c r="J121" i="16" s="1"/>
  <c r="O120" i="24"/>
  <c r="B122" i="6"/>
  <c r="A121" i="6"/>
  <c r="E121" i="6" s="1"/>
  <c r="F121" i="6" s="1"/>
  <c r="G121" i="6" s="1"/>
  <c r="I121" i="6" s="1"/>
  <c r="J121" i="6" s="1"/>
  <c r="O121" i="18"/>
  <c r="B124" i="5"/>
  <c r="B122" i="22"/>
  <c r="A121" i="22"/>
  <c r="E121" i="22" s="1"/>
  <c r="F121" i="22" s="1"/>
  <c r="G121" i="22" s="1"/>
  <c r="I121" i="22" s="1"/>
  <c r="J121" i="22" s="1"/>
  <c r="B123" i="4"/>
  <c r="A84" i="4"/>
  <c r="E84" i="4" s="1"/>
  <c r="F84" i="4" s="1"/>
  <c r="G84" i="4" s="1"/>
  <c r="I84" i="4" s="1"/>
  <c r="J84" i="4" s="1"/>
  <c r="A85" i="4"/>
  <c r="E85" i="4" s="1"/>
  <c r="F85" i="4" s="1"/>
  <c r="G85" i="4" s="1"/>
  <c r="I85" i="4" s="1"/>
  <c r="J85" i="4" s="1"/>
  <c r="A86" i="4"/>
  <c r="E86" i="4" s="1"/>
  <c r="F86" i="4" s="1"/>
  <c r="G86" i="4" s="1"/>
  <c r="I86" i="4" s="1"/>
  <c r="J86" i="4" s="1"/>
  <c r="A87" i="4"/>
  <c r="E87" i="4" s="1"/>
  <c r="F87" i="4" s="1"/>
  <c r="G87" i="4" s="1"/>
  <c r="I87" i="4" s="1"/>
  <c r="J87" i="4" s="1"/>
  <c r="A88" i="4"/>
  <c r="E88" i="4" s="1"/>
  <c r="F88" i="4" s="1"/>
  <c r="G88" i="4" s="1"/>
  <c r="I88" i="4" s="1"/>
  <c r="J88" i="4" s="1"/>
  <c r="A89" i="4"/>
  <c r="E89" i="4" s="1"/>
  <c r="F89" i="4" s="1"/>
  <c r="G89" i="4" s="1"/>
  <c r="I89" i="4" s="1"/>
  <c r="J89" i="4" s="1"/>
  <c r="A90" i="4"/>
  <c r="E90" i="4" s="1"/>
  <c r="F90" i="4" s="1"/>
  <c r="G90" i="4" s="1"/>
  <c r="I90" i="4" s="1"/>
  <c r="J90" i="4" s="1"/>
  <c r="A91" i="4"/>
  <c r="E91" i="4" s="1"/>
  <c r="F91" i="4" s="1"/>
  <c r="G91" i="4" s="1"/>
  <c r="I91" i="4" s="1"/>
  <c r="J91" i="4" s="1"/>
  <c r="A92" i="4"/>
  <c r="E92" i="4" s="1"/>
  <c r="F92" i="4" s="1"/>
  <c r="G92" i="4" s="1"/>
  <c r="I92" i="4" s="1"/>
  <c r="J92" i="4" s="1"/>
  <c r="A93" i="4"/>
  <c r="E93" i="4" s="1"/>
  <c r="F93" i="4" s="1"/>
  <c r="G93" i="4" s="1"/>
  <c r="I93" i="4" s="1"/>
  <c r="J93" i="4" s="1"/>
  <c r="A94" i="4"/>
  <c r="E94" i="4" s="1"/>
  <c r="F94" i="4" s="1"/>
  <c r="G94" i="4" s="1"/>
  <c r="I94" i="4" s="1"/>
  <c r="J94" i="4" s="1"/>
  <c r="A95" i="4"/>
  <c r="E95" i="4" s="1"/>
  <c r="F95" i="4" s="1"/>
  <c r="G95" i="4" s="1"/>
  <c r="I95" i="4" s="1"/>
  <c r="J95" i="4" s="1"/>
  <c r="A96" i="4"/>
  <c r="E96" i="4" s="1"/>
  <c r="F96" i="4" s="1"/>
  <c r="G96" i="4" s="1"/>
  <c r="I96" i="4" s="1"/>
  <c r="J96" i="4" s="1"/>
  <c r="A97" i="4"/>
  <c r="E97" i="4" s="1"/>
  <c r="F97" i="4" s="1"/>
  <c r="G97" i="4" s="1"/>
  <c r="I97" i="4" s="1"/>
  <c r="J97" i="4" s="1"/>
  <c r="A98" i="4"/>
  <c r="E98" i="4" s="1"/>
  <c r="F98" i="4" s="1"/>
  <c r="G98" i="4" s="1"/>
  <c r="I98" i="4" s="1"/>
  <c r="J98" i="4" s="1"/>
  <c r="A99" i="4"/>
  <c r="E99" i="4" s="1"/>
  <c r="F99" i="4" s="1"/>
  <c r="G99" i="4" s="1"/>
  <c r="I99" i="4" s="1"/>
  <c r="J99" i="4" s="1"/>
  <c r="A100" i="4"/>
  <c r="E100" i="4" s="1"/>
  <c r="F100" i="4" s="1"/>
  <c r="G100" i="4" s="1"/>
  <c r="I100" i="4" s="1"/>
  <c r="J100" i="4" s="1"/>
  <c r="A101" i="4"/>
  <c r="E101" i="4" s="1"/>
  <c r="F101" i="4" s="1"/>
  <c r="G101" i="4" s="1"/>
  <c r="I101" i="4" s="1"/>
  <c r="J101" i="4" s="1"/>
  <c r="A102" i="4"/>
  <c r="E102" i="4" s="1"/>
  <c r="F102" i="4" s="1"/>
  <c r="G102" i="4" s="1"/>
  <c r="I102" i="4" s="1"/>
  <c r="J102" i="4" s="1"/>
  <c r="A103" i="4"/>
  <c r="E103" i="4" s="1"/>
  <c r="F103" i="4" s="1"/>
  <c r="G103" i="4" s="1"/>
  <c r="I103" i="4" s="1"/>
  <c r="J103" i="4" s="1"/>
  <c r="A104" i="4"/>
  <c r="E104" i="4" s="1"/>
  <c r="F104" i="4" s="1"/>
  <c r="G104" i="4" s="1"/>
  <c r="I104" i="4" s="1"/>
  <c r="J104" i="4" s="1"/>
  <c r="A105" i="4"/>
  <c r="E105" i="4" s="1"/>
  <c r="F105" i="4" s="1"/>
  <c r="G105" i="4" s="1"/>
  <c r="I105" i="4" s="1"/>
  <c r="J105" i="4" s="1"/>
  <c r="A106" i="4"/>
  <c r="E106" i="4" s="1"/>
  <c r="F106" i="4" s="1"/>
  <c r="G106" i="4" s="1"/>
  <c r="I106" i="4" s="1"/>
  <c r="J106" i="4" s="1"/>
  <c r="A107" i="4"/>
  <c r="E107" i="4" s="1"/>
  <c r="F107" i="4" s="1"/>
  <c r="G107" i="4" s="1"/>
  <c r="I107" i="4" s="1"/>
  <c r="J107" i="4" s="1"/>
  <c r="A108" i="4"/>
  <c r="E108" i="4" s="1"/>
  <c r="F108" i="4" s="1"/>
  <c r="G108" i="4" s="1"/>
  <c r="I108" i="4" s="1"/>
  <c r="J108" i="4" s="1"/>
  <c r="A109" i="4"/>
  <c r="E109" i="4" s="1"/>
  <c r="F109" i="4" s="1"/>
  <c r="G109" i="4" s="1"/>
  <c r="I109" i="4" s="1"/>
  <c r="J109" i="4" s="1"/>
  <c r="A110" i="4"/>
  <c r="E110" i="4" s="1"/>
  <c r="F110" i="4" s="1"/>
  <c r="G110" i="4" s="1"/>
  <c r="I110" i="4" s="1"/>
  <c r="J110" i="4" s="1"/>
  <c r="A111" i="4"/>
  <c r="E111" i="4" s="1"/>
  <c r="F111" i="4" s="1"/>
  <c r="G111" i="4" s="1"/>
  <c r="I111" i="4" s="1"/>
  <c r="J111" i="4" s="1"/>
  <c r="A112" i="4"/>
  <c r="E112" i="4" s="1"/>
  <c r="F112" i="4" s="1"/>
  <c r="G112" i="4" s="1"/>
  <c r="I112" i="4" s="1"/>
  <c r="J112" i="4" s="1"/>
  <c r="A113" i="4"/>
  <c r="E113" i="4" s="1"/>
  <c r="F113" i="4" s="1"/>
  <c r="G113" i="4" s="1"/>
  <c r="I113" i="4" s="1"/>
  <c r="J113" i="4" s="1"/>
  <c r="A114" i="4"/>
  <c r="E114" i="4" s="1"/>
  <c r="F114" i="4" s="1"/>
  <c r="G114" i="4" s="1"/>
  <c r="I114" i="4" s="1"/>
  <c r="J114" i="4" s="1"/>
  <c r="A115" i="4"/>
  <c r="E115" i="4" s="1"/>
  <c r="F115" i="4" s="1"/>
  <c r="G115" i="4" s="1"/>
  <c r="I115" i="4" s="1"/>
  <c r="J115" i="4" s="1"/>
  <c r="A116" i="4"/>
  <c r="E116" i="4" s="1"/>
  <c r="F116" i="4" s="1"/>
  <c r="G116" i="4" s="1"/>
  <c r="I116" i="4" s="1"/>
  <c r="J116" i="4" s="1"/>
  <c r="A117" i="4"/>
  <c r="E117" i="4" s="1"/>
  <c r="F117" i="4" s="1"/>
  <c r="G117" i="4" s="1"/>
  <c r="I117" i="4" s="1"/>
  <c r="J117" i="4" s="1"/>
  <c r="A118" i="4"/>
  <c r="E118" i="4" s="1"/>
  <c r="F118" i="4" s="1"/>
  <c r="G118" i="4" s="1"/>
  <c r="I118" i="4" s="1"/>
  <c r="J118" i="4" s="1"/>
  <c r="A119" i="4"/>
  <c r="E119" i="4" s="1"/>
  <c r="F119" i="4" s="1"/>
  <c r="G119" i="4" s="1"/>
  <c r="I119" i="4" s="1"/>
  <c r="J119" i="4" s="1"/>
  <c r="A120" i="4"/>
  <c r="E120" i="4" s="1"/>
  <c r="F120" i="4" s="1"/>
  <c r="G120" i="4" s="1"/>
  <c r="I120" i="4" s="1"/>
  <c r="J120" i="4" s="1"/>
  <c r="B123" i="21"/>
  <c r="A84" i="21"/>
  <c r="E84" i="21" s="1"/>
  <c r="F84" i="21" s="1"/>
  <c r="G84" i="21" s="1"/>
  <c r="I84" i="21" s="1"/>
  <c r="J84" i="21" s="1"/>
  <c r="A85" i="21"/>
  <c r="E85" i="21" s="1"/>
  <c r="F85" i="21" s="1"/>
  <c r="G85" i="21" s="1"/>
  <c r="I85" i="21" s="1"/>
  <c r="J85" i="21" s="1"/>
  <c r="A86" i="21"/>
  <c r="E86" i="21" s="1"/>
  <c r="F86" i="21" s="1"/>
  <c r="G86" i="21" s="1"/>
  <c r="I86" i="21" s="1"/>
  <c r="J86" i="21" s="1"/>
  <c r="A87" i="21"/>
  <c r="E87" i="21" s="1"/>
  <c r="F87" i="21" s="1"/>
  <c r="G87" i="21" s="1"/>
  <c r="I87" i="21" s="1"/>
  <c r="J87" i="21" s="1"/>
  <c r="A88" i="21"/>
  <c r="E88" i="21" s="1"/>
  <c r="F88" i="21" s="1"/>
  <c r="G88" i="21" s="1"/>
  <c r="I88" i="21" s="1"/>
  <c r="J88" i="21" s="1"/>
  <c r="A89" i="21"/>
  <c r="E89" i="21" s="1"/>
  <c r="F89" i="21" s="1"/>
  <c r="G89" i="21" s="1"/>
  <c r="I89" i="21" s="1"/>
  <c r="J89" i="21" s="1"/>
  <c r="A90" i="21"/>
  <c r="E90" i="21" s="1"/>
  <c r="F90" i="21" s="1"/>
  <c r="G90" i="21" s="1"/>
  <c r="I90" i="21" s="1"/>
  <c r="J90" i="21" s="1"/>
  <c r="A91" i="21"/>
  <c r="E91" i="21" s="1"/>
  <c r="F91" i="21" s="1"/>
  <c r="G91" i="21" s="1"/>
  <c r="I91" i="21" s="1"/>
  <c r="J91" i="21" s="1"/>
  <c r="A92" i="21"/>
  <c r="E92" i="21" s="1"/>
  <c r="F92" i="21" s="1"/>
  <c r="G92" i="21" s="1"/>
  <c r="I92" i="21" s="1"/>
  <c r="J92" i="21" s="1"/>
  <c r="A93" i="21"/>
  <c r="E93" i="21" s="1"/>
  <c r="F93" i="21" s="1"/>
  <c r="G93" i="21" s="1"/>
  <c r="I93" i="21" s="1"/>
  <c r="J93" i="21" s="1"/>
  <c r="A94" i="21"/>
  <c r="E94" i="21" s="1"/>
  <c r="F94" i="21" s="1"/>
  <c r="G94" i="21" s="1"/>
  <c r="I94" i="21" s="1"/>
  <c r="J94" i="21" s="1"/>
  <c r="A95" i="21"/>
  <c r="E95" i="21" s="1"/>
  <c r="F95" i="21" s="1"/>
  <c r="G95" i="21" s="1"/>
  <c r="I95" i="21" s="1"/>
  <c r="J95" i="21" s="1"/>
  <c r="A96" i="21"/>
  <c r="E96" i="21" s="1"/>
  <c r="F96" i="21" s="1"/>
  <c r="G96" i="21" s="1"/>
  <c r="I96" i="21" s="1"/>
  <c r="J96" i="21" s="1"/>
  <c r="A97" i="21"/>
  <c r="E97" i="21" s="1"/>
  <c r="F97" i="21" s="1"/>
  <c r="G97" i="21" s="1"/>
  <c r="I97" i="21" s="1"/>
  <c r="J97" i="21" s="1"/>
  <c r="A98" i="21"/>
  <c r="E98" i="21" s="1"/>
  <c r="F98" i="21" s="1"/>
  <c r="G98" i="21" s="1"/>
  <c r="I98" i="21" s="1"/>
  <c r="J98" i="21" s="1"/>
  <c r="A99" i="21"/>
  <c r="E99" i="21" s="1"/>
  <c r="F99" i="21" s="1"/>
  <c r="G99" i="21" s="1"/>
  <c r="I99" i="21" s="1"/>
  <c r="J99" i="21" s="1"/>
  <c r="A100" i="21"/>
  <c r="E100" i="21" s="1"/>
  <c r="F100" i="21" s="1"/>
  <c r="G100" i="21" s="1"/>
  <c r="I100" i="21" s="1"/>
  <c r="J100" i="21" s="1"/>
  <c r="A101" i="21"/>
  <c r="E101" i="21" s="1"/>
  <c r="F101" i="21" s="1"/>
  <c r="G101" i="21" s="1"/>
  <c r="I101" i="21" s="1"/>
  <c r="J101" i="21" s="1"/>
  <c r="A102" i="21"/>
  <c r="E102" i="21" s="1"/>
  <c r="F102" i="21" s="1"/>
  <c r="G102" i="21" s="1"/>
  <c r="I102" i="21" s="1"/>
  <c r="J102" i="21" s="1"/>
  <c r="A103" i="21"/>
  <c r="E103" i="21" s="1"/>
  <c r="F103" i="21" s="1"/>
  <c r="G103" i="21" s="1"/>
  <c r="I103" i="21" s="1"/>
  <c r="J103" i="21" s="1"/>
  <c r="A104" i="21"/>
  <c r="E104" i="21" s="1"/>
  <c r="F104" i="21" s="1"/>
  <c r="G104" i="21" s="1"/>
  <c r="I104" i="21" s="1"/>
  <c r="J104" i="21" s="1"/>
  <c r="A105" i="21"/>
  <c r="E105" i="21" s="1"/>
  <c r="F105" i="21" s="1"/>
  <c r="G105" i="21" s="1"/>
  <c r="I105" i="21" s="1"/>
  <c r="J105" i="21" s="1"/>
  <c r="A106" i="21"/>
  <c r="E106" i="21" s="1"/>
  <c r="F106" i="21" s="1"/>
  <c r="G106" i="21" s="1"/>
  <c r="I106" i="21" s="1"/>
  <c r="J106" i="21" s="1"/>
  <c r="A107" i="21"/>
  <c r="E107" i="21" s="1"/>
  <c r="F107" i="21" s="1"/>
  <c r="G107" i="21" s="1"/>
  <c r="I107" i="21" s="1"/>
  <c r="J107" i="21" s="1"/>
  <c r="A108" i="21"/>
  <c r="E108" i="21" s="1"/>
  <c r="F108" i="21" s="1"/>
  <c r="G108" i="21" s="1"/>
  <c r="I108" i="21" s="1"/>
  <c r="J108" i="21" s="1"/>
  <c r="A109" i="21"/>
  <c r="E109" i="21" s="1"/>
  <c r="F109" i="21" s="1"/>
  <c r="G109" i="21" s="1"/>
  <c r="I109" i="21" s="1"/>
  <c r="J109" i="21" s="1"/>
  <c r="A110" i="21"/>
  <c r="E110" i="21" s="1"/>
  <c r="F110" i="21" s="1"/>
  <c r="G110" i="21" s="1"/>
  <c r="I110" i="21" s="1"/>
  <c r="J110" i="21" s="1"/>
  <c r="A111" i="21"/>
  <c r="E111" i="21" s="1"/>
  <c r="F111" i="21" s="1"/>
  <c r="G111" i="21" s="1"/>
  <c r="I111" i="21" s="1"/>
  <c r="J111" i="21" s="1"/>
  <c r="A112" i="21"/>
  <c r="E112" i="21" s="1"/>
  <c r="F112" i="21" s="1"/>
  <c r="G112" i="21" s="1"/>
  <c r="I112" i="21" s="1"/>
  <c r="J112" i="21" s="1"/>
  <c r="A113" i="21"/>
  <c r="E113" i="21" s="1"/>
  <c r="F113" i="21" s="1"/>
  <c r="G113" i="21" s="1"/>
  <c r="I113" i="21" s="1"/>
  <c r="J113" i="21" s="1"/>
  <c r="A114" i="21"/>
  <c r="E114" i="21" s="1"/>
  <c r="F114" i="21" s="1"/>
  <c r="G114" i="21" s="1"/>
  <c r="I114" i="21" s="1"/>
  <c r="J114" i="21" s="1"/>
  <c r="A115" i="21"/>
  <c r="E115" i="21" s="1"/>
  <c r="F115" i="21" s="1"/>
  <c r="G115" i="21" s="1"/>
  <c r="I115" i="21" s="1"/>
  <c r="J115" i="21" s="1"/>
  <c r="A116" i="21"/>
  <c r="E116" i="21" s="1"/>
  <c r="F116" i="21" s="1"/>
  <c r="G116" i="21" s="1"/>
  <c r="I116" i="21" s="1"/>
  <c r="J116" i="21" s="1"/>
  <c r="A117" i="21"/>
  <c r="E117" i="21" s="1"/>
  <c r="F117" i="21" s="1"/>
  <c r="G117" i="21" s="1"/>
  <c r="I117" i="21" s="1"/>
  <c r="J117" i="21" s="1"/>
  <c r="A118" i="21"/>
  <c r="E118" i="21" s="1"/>
  <c r="F118" i="21" s="1"/>
  <c r="G118" i="21" s="1"/>
  <c r="I118" i="21" s="1"/>
  <c r="J118" i="21" s="1"/>
  <c r="A119" i="21"/>
  <c r="E119" i="21" s="1"/>
  <c r="F119" i="21" s="1"/>
  <c r="G119" i="21" s="1"/>
  <c r="I119" i="21" s="1"/>
  <c r="J119" i="21" s="1"/>
  <c r="A120" i="21"/>
  <c r="E120" i="21" s="1"/>
  <c r="F120" i="21" s="1"/>
  <c r="G120" i="21" s="1"/>
  <c r="I120" i="21" s="1"/>
  <c r="J120" i="21" s="1"/>
  <c r="A121" i="21"/>
  <c r="E121" i="21" s="1"/>
  <c r="F121" i="21" s="1"/>
  <c r="G121" i="21" s="1"/>
  <c r="I121" i="21" s="1"/>
  <c r="J121" i="21" s="1"/>
  <c r="A121" i="4"/>
  <c r="E121" i="4" s="1"/>
  <c r="F121" i="4" s="1"/>
  <c r="G121" i="4" s="1"/>
  <c r="I121" i="4" s="1"/>
  <c r="J121" i="4" s="1"/>
  <c r="O123" i="12"/>
  <c r="N84" i="12"/>
  <c r="R84" i="12" s="1"/>
  <c r="S84" i="12" s="1"/>
  <c r="T84" i="12" s="1"/>
  <c r="V84" i="12" s="1"/>
  <c r="W84" i="12" s="1"/>
  <c r="N85" i="12"/>
  <c r="R85" i="12" s="1"/>
  <c r="S85" i="12" s="1"/>
  <c r="T85" i="12" s="1"/>
  <c r="V85" i="12" s="1"/>
  <c r="W85" i="12" s="1"/>
  <c r="N86" i="12"/>
  <c r="R86" i="12" s="1"/>
  <c r="S86" i="12" s="1"/>
  <c r="T86" i="12" s="1"/>
  <c r="V86" i="12" s="1"/>
  <c r="W86" i="12" s="1"/>
  <c r="N87" i="12"/>
  <c r="R87" i="12" s="1"/>
  <c r="S87" i="12" s="1"/>
  <c r="T87" i="12" s="1"/>
  <c r="V87" i="12" s="1"/>
  <c r="W87" i="12" s="1"/>
  <c r="N88" i="12"/>
  <c r="R88" i="12" s="1"/>
  <c r="S88" i="12" s="1"/>
  <c r="T88" i="12" s="1"/>
  <c r="V88" i="12" s="1"/>
  <c r="W88" i="12" s="1"/>
  <c r="N89" i="12"/>
  <c r="R89" i="12" s="1"/>
  <c r="S89" i="12" s="1"/>
  <c r="T89" i="12" s="1"/>
  <c r="V89" i="12" s="1"/>
  <c r="W89" i="12" s="1"/>
  <c r="N90" i="12"/>
  <c r="R90" i="12" s="1"/>
  <c r="S90" i="12" s="1"/>
  <c r="T90" i="12" s="1"/>
  <c r="V90" i="12" s="1"/>
  <c r="W90" i="12" s="1"/>
  <c r="N91" i="12"/>
  <c r="R91" i="12" s="1"/>
  <c r="S91" i="12" s="1"/>
  <c r="T91" i="12" s="1"/>
  <c r="V91" i="12" s="1"/>
  <c r="W91" i="12" s="1"/>
  <c r="N92" i="12"/>
  <c r="R92" i="12" s="1"/>
  <c r="S92" i="12" s="1"/>
  <c r="T92" i="12" s="1"/>
  <c r="V92" i="12" s="1"/>
  <c r="W92" i="12" s="1"/>
  <c r="N93" i="12"/>
  <c r="R93" i="12" s="1"/>
  <c r="S93" i="12" s="1"/>
  <c r="T93" i="12" s="1"/>
  <c r="V93" i="12" s="1"/>
  <c r="W93" i="12" s="1"/>
  <c r="N94" i="12"/>
  <c r="R94" i="12" s="1"/>
  <c r="S94" i="12" s="1"/>
  <c r="T94" i="12" s="1"/>
  <c r="V94" i="12" s="1"/>
  <c r="W94" i="12" s="1"/>
  <c r="N95" i="12"/>
  <c r="R95" i="12" s="1"/>
  <c r="S95" i="12" s="1"/>
  <c r="T95" i="12" s="1"/>
  <c r="V95" i="12" s="1"/>
  <c r="W95" i="12" s="1"/>
  <c r="N96" i="12"/>
  <c r="R96" i="12" s="1"/>
  <c r="S96" i="12" s="1"/>
  <c r="T96" i="12" s="1"/>
  <c r="V96" i="12" s="1"/>
  <c r="W96" i="12" s="1"/>
  <c r="N97" i="12"/>
  <c r="R97" i="12" s="1"/>
  <c r="S97" i="12" s="1"/>
  <c r="T97" i="12" s="1"/>
  <c r="V97" i="12" s="1"/>
  <c r="W97" i="12" s="1"/>
  <c r="N98" i="12"/>
  <c r="R98" i="12" s="1"/>
  <c r="S98" i="12" s="1"/>
  <c r="T98" i="12" s="1"/>
  <c r="V98" i="12" s="1"/>
  <c r="W98" i="12" s="1"/>
  <c r="N99" i="12"/>
  <c r="R99" i="12" s="1"/>
  <c r="S99" i="12" s="1"/>
  <c r="T99" i="12" s="1"/>
  <c r="V99" i="12" s="1"/>
  <c r="W99" i="12" s="1"/>
  <c r="N100" i="12"/>
  <c r="R100" i="12" s="1"/>
  <c r="S100" i="12" s="1"/>
  <c r="T100" i="12" s="1"/>
  <c r="V100" i="12" s="1"/>
  <c r="W100" i="12" s="1"/>
  <c r="N101" i="12"/>
  <c r="R101" i="12" s="1"/>
  <c r="S101" i="12" s="1"/>
  <c r="T101" i="12" s="1"/>
  <c r="V101" i="12" s="1"/>
  <c r="W101" i="12" s="1"/>
  <c r="N102" i="12"/>
  <c r="R102" i="12" s="1"/>
  <c r="S102" i="12" s="1"/>
  <c r="T102" i="12" s="1"/>
  <c r="V102" i="12" s="1"/>
  <c r="W102" i="12" s="1"/>
  <c r="N103" i="12"/>
  <c r="R103" i="12" s="1"/>
  <c r="S103" i="12" s="1"/>
  <c r="T103" i="12" s="1"/>
  <c r="V103" i="12" s="1"/>
  <c r="W103" i="12" s="1"/>
  <c r="N104" i="12"/>
  <c r="R104" i="12" s="1"/>
  <c r="S104" i="12" s="1"/>
  <c r="T104" i="12" s="1"/>
  <c r="V104" i="12" s="1"/>
  <c r="W104" i="12" s="1"/>
  <c r="N105" i="12"/>
  <c r="R105" i="12" s="1"/>
  <c r="S105" i="12" s="1"/>
  <c r="T105" i="12" s="1"/>
  <c r="V105" i="12" s="1"/>
  <c r="W105" i="12" s="1"/>
  <c r="N106" i="12"/>
  <c r="R106" i="12" s="1"/>
  <c r="S106" i="12" s="1"/>
  <c r="T106" i="12" s="1"/>
  <c r="V106" i="12" s="1"/>
  <c r="W106" i="12" s="1"/>
  <c r="N107" i="12"/>
  <c r="R107" i="12" s="1"/>
  <c r="S107" i="12" s="1"/>
  <c r="T107" i="12" s="1"/>
  <c r="V107" i="12" s="1"/>
  <c r="W107" i="12" s="1"/>
  <c r="N108" i="12"/>
  <c r="R108" i="12" s="1"/>
  <c r="S108" i="12" s="1"/>
  <c r="T108" i="12" s="1"/>
  <c r="V108" i="12" s="1"/>
  <c r="W108" i="12" s="1"/>
  <c r="N109" i="12"/>
  <c r="R109" i="12" s="1"/>
  <c r="S109" i="12" s="1"/>
  <c r="T109" i="12" s="1"/>
  <c r="V109" i="12" s="1"/>
  <c r="W109" i="12" s="1"/>
  <c r="N110" i="12"/>
  <c r="R110" i="12" s="1"/>
  <c r="S110" i="12" s="1"/>
  <c r="T110" i="12" s="1"/>
  <c r="V110" i="12" s="1"/>
  <c r="W110" i="12" s="1"/>
  <c r="N111" i="12"/>
  <c r="R111" i="12" s="1"/>
  <c r="S111" i="12" s="1"/>
  <c r="T111" i="12" s="1"/>
  <c r="V111" i="12" s="1"/>
  <c r="W111" i="12" s="1"/>
  <c r="N112" i="12"/>
  <c r="R112" i="12" s="1"/>
  <c r="S112" i="12" s="1"/>
  <c r="T112" i="12" s="1"/>
  <c r="V112" i="12" s="1"/>
  <c r="W112" i="12" s="1"/>
  <c r="N113" i="12"/>
  <c r="R113" i="12" s="1"/>
  <c r="S113" i="12" s="1"/>
  <c r="T113" i="12" s="1"/>
  <c r="V113" i="12" s="1"/>
  <c r="W113" i="12" s="1"/>
  <c r="N114" i="12"/>
  <c r="R114" i="12" s="1"/>
  <c r="S114" i="12" s="1"/>
  <c r="T114" i="12" s="1"/>
  <c r="V114" i="12" s="1"/>
  <c r="W114" i="12" s="1"/>
  <c r="N115" i="12"/>
  <c r="R115" i="12" s="1"/>
  <c r="S115" i="12" s="1"/>
  <c r="T115" i="12" s="1"/>
  <c r="V115" i="12" s="1"/>
  <c r="W115" i="12" s="1"/>
  <c r="N116" i="12"/>
  <c r="R116" i="12" s="1"/>
  <c r="S116" i="12" s="1"/>
  <c r="T116" i="12" s="1"/>
  <c r="V116" i="12" s="1"/>
  <c r="W116" i="12" s="1"/>
  <c r="N117" i="12"/>
  <c r="R117" i="12" s="1"/>
  <c r="S117" i="12" s="1"/>
  <c r="T117" i="12" s="1"/>
  <c r="V117" i="12" s="1"/>
  <c r="W117" i="12" s="1"/>
  <c r="N118" i="12"/>
  <c r="R118" i="12" s="1"/>
  <c r="S118" i="12" s="1"/>
  <c r="T118" i="12" s="1"/>
  <c r="V118" i="12" s="1"/>
  <c r="W118" i="12" s="1"/>
  <c r="N119" i="12"/>
  <c r="R119" i="12" s="1"/>
  <c r="S119" i="12" s="1"/>
  <c r="T119" i="12" s="1"/>
  <c r="V119" i="12" s="1"/>
  <c r="W119" i="12" s="1"/>
  <c r="N120" i="12"/>
  <c r="R120" i="12" s="1"/>
  <c r="S120" i="12" s="1"/>
  <c r="T120" i="12" s="1"/>
  <c r="V120" i="12" s="1"/>
  <c r="W120" i="12" s="1"/>
  <c r="O122" i="15"/>
  <c r="O122" i="4"/>
  <c r="N121" i="4" s="1"/>
  <c r="R121" i="4" s="1"/>
  <c r="S121" i="4" s="1"/>
  <c r="T121" i="4" s="1"/>
  <c r="V121" i="4" s="1"/>
  <c r="W121" i="4" s="1"/>
  <c r="B120" i="26"/>
  <c r="B120" i="9"/>
  <c r="B121" i="24"/>
  <c r="B121" i="10"/>
  <c r="B121" i="18"/>
  <c r="B120" i="8"/>
  <c r="O123" i="20"/>
  <c r="N84" i="20"/>
  <c r="R84" i="20" s="1"/>
  <c r="S84" i="20" s="1"/>
  <c r="T84" i="20" s="1"/>
  <c r="V84" i="20" s="1"/>
  <c r="W84" i="20" s="1"/>
  <c r="N85" i="20"/>
  <c r="R85" i="20" s="1"/>
  <c r="S85" i="20" s="1"/>
  <c r="T85" i="20" s="1"/>
  <c r="V85" i="20" s="1"/>
  <c r="W85" i="20" s="1"/>
  <c r="N86" i="20"/>
  <c r="R86" i="20" s="1"/>
  <c r="S86" i="20" s="1"/>
  <c r="T86" i="20" s="1"/>
  <c r="V86" i="20" s="1"/>
  <c r="W86" i="20" s="1"/>
  <c r="N87" i="20"/>
  <c r="R87" i="20" s="1"/>
  <c r="S87" i="20" s="1"/>
  <c r="T87" i="20" s="1"/>
  <c r="V87" i="20" s="1"/>
  <c r="W87" i="20" s="1"/>
  <c r="N88" i="20"/>
  <c r="R88" i="20" s="1"/>
  <c r="S88" i="20" s="1"/>
  <c r="T88" i="20" s="1"/>
  <c r="V88" i="20" s="1"/>
  <c r="W88" i="20" s="1"/>
  <c r="N89" i="20"/>
  <c r="R89" i="20" s="1"/>
  <c r="S89" i="20" s="1"/>
  <c r="T89" i="20" s="1"/>
  <c r="V89" i="20" s="1"/>
  <c r="W89" i="20" s="1"/>
  <c r="N90" i="20"/>
  <c r="R90" i="20" s="1"/>
  <c r="S90" i="20" s="1"/>
  <c r="T90" i="20" s="1"/>
  <c r="V90" i="20" s="1"/>
  <c r="W90" i="20" s="1"/>
  <c r="N91" i="20"/>
  <c r="R91" i="20" s="1"/>
  <c r="S91" i="20" s="1"/>
  <c r="T91" i="20" s="1"/>
  <c r="V91" i="20" s="1"/>
  <c r="W91" i="20" s="1"/>
  <c r="N92" i="20"/>
  <c r="R92" i="20" s="1"/>
  <c r="S92" i="20" s="1"/>
  <c r="T92" i="20" s="1"/>
  <c r="V92" i="20" s="1"/>
  <c r="W92" i="20" s="1"/>
  <c r="N93" i="20"/>
  <c r="R93" i="20" s="1"/>
  <c r="S93" i="20" s="1"/>
  <c r="T93" i="20" s="1"/>
  <c r="V93" i="20" s="1"/>
  <c r="W93" i="20" s="1"/>
  <c r="N94" i="20"/>
  <c r="R94" i="20" s="1"/>
  <c r="S94" i="20" s="1"/>
  <c r="T94" i="20" s="1"/>
  <c r="V94" i="20" s="1"/>
  <c r="W94" i="20" s="1"/>
  <c r="N95" i="20"/>
  <c r="R95" i="20" s="1"/>
  <c r="S95" i="20" s="1"/>
  <c r="T95" i="20" s="1"/>
  <c r="V95" i="20" s="1"/>
  <c r="W95" i="20" s="1"/>
  <c r="N96" i="20"/>
  <c r="R96" i="20" s="1"/>
  <c r="S96" i="20" s="1"/>
  <c r="T96" i="20" s="1"/>
  <c r="V96" i="20" s="1"/>
  <c r="W96" i="20" s="1"/>
  <c r="N97" i="20"/>
  <c r="R97" i="20" s="1"/>
  <c r="S97" i="20" s="1"/>
  <c r="T97" i="20" s="1"/>
  <c r="V97" i="20" s="1"/>
  <c r="W97" i="20" s="1"/>
  <c r="N98" i="20"/>
  <c r="R98" i="20" s="1"/>
  <c r="S98" i="20" s="1"/>
  <c r="T98" i="20" s="1"/>
  <c r="V98" i="20" s="1"/>
  <c r="W98" i="20" s="1"/>
  <c r="N99" i="20"/>
  <c r="R99" i="20" s="1"/>
  <c r="S99" i="20" s="1"/>
  <c r="T99" i="20" s="1"/>
  <c r="V99" i="20" s="1"/>
  <c r="W99" i="20" s="1"/>
  <c r="N100" i="20"/>
  <c r="R100" i="20" s="1"/>
  <c r="S100" i="20" s="1"/>
  <c r="T100" i="20" s="1"/>
  <c r="V100" i="20" s="1"/>
  <c r="W100" i="20" s="1"/>
  <c r="N101" i="20"/>
  <c r="R101" i="20" s="1"/>
  <c r="S101" i="20" s="1"/>
  <c r="T101" i="20" s="1"/>
  <c r="V101" i="20" s="1"/>
  <c r="W101" i="20" s="1"/>
  <c r="N102" i="20"/>
  <c r="R102" i="20" s="1"/>
  <c r="S102" i="20" s="1"/>
  <c r="T102" i="20" s="1"/>
  <c r="V102" i="20" s="1"/>
  <c r="W102" i="20" s="1"/>
  <c r="N103" i="20"/>
  <c r="R103" i="20" s="1"/>
  <c r="S103" i="20" s="1"/>
  <c r="T103" i="20" s="1"/>
  <c r="V103" i="20" s="1"/>
  <c r="W103" i="20" s="1"/>
  <c r="N104" i="20"/>
  <c r="R104" i="20" s="1"/>
  <c r="S104" i="20" s="1"/>
  <c r="T104" i="20" s="1"/>
  <c r="V104" i="20" s="1"/>
  <c r="W104" i="20" s="1"/>
  <c r="N105" i="20"/>
  <c r="R105" i="20" s="1"/>
  <c r="S105" i="20" s="1"/>
  <c r="T105" i="20" s="1"/>
  <c r="V105" i="20" s="1"/>
  <c r="W105" i="20" s="1"/>
  <c r="N106" i="20"/>
  <c r="R106" i="20" s="1"/>
  <c r="S106" i="20" s="1"/>
  <c r="T106" i="20" s="1"/>
  <c r="V106" i="20" s="1"/>
  <c r="W106" i="20" s="1"/>
  <c r="N107" i="20"/>
  <c r="R107" i="20" s="1"/>
  <c r="S107" i="20" s="1"/>
  <c r="T107" i="20" s="1"/>
  <c r="V107" i="20" s="1"/>
  <c r="W107" i="20" s="1"/>
  <c r="N108" i="20"/>
  <c r="R108" i="20" s="1"/>
  <c r="S108" i="20" s="1"/>
  <c r="T108" i="20" s="1"/>
  <c r="V108" i="20" s="1"/>
  <c r="W108" i="20" s="1"/>
  <c r="N109" i="20"/>
  <c r="R109" i="20" s="1"/>
  <c r="S109" i="20" s="1"/>
  <c r="T109" i="20" s="1"/>
  <c r="V109" i="20" s="1"/>
  <c r="W109" i="20" s="1"/>
  <c r="N110" i="20"/>
  <c r="R110" i="20" s="1"/>
  <c r="S110" i="20" s="1"/>
  <c r="T110" i="20" s="1"/>
  <c r="V110" i="20" s="1"/>
  <c r="W110" i="20" s="1"/>
  <c r="N111" i="20"/>
  <c r="R111" i="20" s="1"/>
  <c r="S111" i="20" s="1"/>
  <c r="T111" i="20" s="1"/>
  <c r="V111" i="20" s="1"/>
  <c r="W111" i="20" s="1"/>
  <c r="N112" i="20"/>
  <c r="R112" i="20" s="1"/>
  <c r="S112" i="20" s="1"/>
  <c r="T112" i="20" s="1"/>
  <c r="V112" i="20" s="1"/>
  <c r="W112" i="20" s="1"/>
  <c r="N113" i="20"/>
  <c r="R113" i="20" s="1"/>
  <c r="S113" i="20" s="1"/>
  <c r="T113" i="20" s="1"/>
  <c r="V113" i="20" s="1"/>
  <c r="W113" i="20" s="1"/>
  <c r="N114" i="20"/>
  <c r="R114" i="20" s="1"/>
  <c r="S114" i="20" s="1"/>
  <c r="T114" i="20" s="1"/>
  <c r="V114" i="20" s="1"/>
  <c r="W114" i="20" s="1"/>
  <c r="N115" i="20"/>
  <c r="R115" i="20" s="1"/>
  <c r="S115" i="20" s="1"/>
  <c r="T115" i="20" s="1"/>
  <c r="V115" i="20" s="1"/>
  <c r="W115" i="20" s="1"/>
  <c r="N116" i="20"/>
  <c r="R116" i="20" s="1"/>
  <c r="S116" i="20" s="1"/>
  <c r="T116" i="20" s="1"/>
  <c r="V116" i="20" s="1"/>
  <c r="W116" i="20" s="1"/>
  <c r="N117" i="20"/>
  <c r="R117" i="20" s="1"/>
  <c r="S117" i="20" s="1"/>
  <c r="T117" i="20" s="1"/>
  <c r="V117" i="20" s="1"/>
  <c r="W117" i="20" s="1"/>
  <c r="N118" i="20"/>
  <c r="R118" i="20" s="1"/>
  <c r="S118" i="20" s="1"/>
  <c r="T118" i="20" s="1"/>
  <c r="V118" i="20" s="1"/>
  <c r="W118" i="20" s="1"/>
  <c r="N119" i="20"/>
  <c r="R119" i="20" s="1"/>
  <c r="S119" i="20" s="1"/>
  <c r="T119" i="20" s="1"/>
  <c r="V119" i="20" s="1"/>
  <c r="W119" i="20" s="1"/>
  <c r="N120" i="20"/>
  <c r="R120" i="20" s="1"/>
  <c r="S120" i="20" s="1"/>
  <c r="T120" i="20" s="1"/>
  <c r="V120" i="20" s="1"/>
  <c r="W120" i="20" s="1"/>
  <c r="O122" i="28"/>
  <c r="B120" i="14"/>
  <c r="B124" i="25"/>
  <c r="O121" i="6"/>
  <c r="N121" i="20"/>
  <c r="R121" i="20" s="1"/>
  <c r="S121" i="20" s="1"/>
  <c r="T121" i="20" s="1"/>
  <c r="V121" i="20" s="1"/>
  <c r="W121" i="20" s="1"/>
  <c r="B125" i="28"/>
  <c r="B122" i="27"/>
  <c r="O122" i="22"/>
  <c r="N121" i="22"/>
  <c r="R121" i="22" s="1"/>
  <c r="S121" i="22" s="1"/>
  <c r="T121" i="22" s="1"/>
  <c r="V121" i="22" s="1"/>
  <c r="W121" i="22" s="1"/>
  <c r="O126" i="8"/>
  <c r="O120" i="14"/>
  <c r="O123" i="21"/>
  <c r="N84" i="21"/>
  <c r="R84" i="21" s="1"/>
  <c r="S84" i="21" s="1"/>
  <c r="T84" i="21" s="1"/>
  <c r="V84" i="21" s="1"/>
  <c r="W84" i="21" s="1"/>
  <c r="N85" i="21"/>
  <c r="R85" i="21" s="1"/>
  <c r="S85" i="21" s="1"/>
  <c r="T85" i="21" s="1"/>
  <c r="V85" i="21" s="1"/>
  <c r="W85" i="21" s="1"/>
  <c r="N86" i="21"/>
  <c r="R86" i="21" s="1"/>
  <c r="S86" i="21" s="1"/>
  <c r="T86" i="21" s="1"/>
  <c r="V86" i="21" s="1"/>
  <c r="W86" i="21" s="1"/>
  <c r="N87" i="21"/>
  <c r="R87" i="21" s="1"/>
  <c r="S87" i="21" s="1"/>
  <c r="T87" i="21" s="1"/>
  <c r="V87" i="21" s="1"/>
  <c r="W87" i="21" s="1"/>
  <c r="N88" i="21"/>
  <c r="R88" i="21" s="1"/>
  <c r="S88" i="21" s="1"/>
  <c r="T88" i="21" s="1"/>
  <c r="V88" i="21" s="1"/>
  <c r="W88" i="21" s="1"/>
  <c r="N89" i="21"/>
  <c r="R89" i="21" s="1"/>
  <c r="S89" i="21" s="1"/>
  <c r="T89" i="21" s="1"/>
  <c r="V89" i="21" s="1"/>
  <c r="W89" i="21" s="1"/>
  <c r="N90" i="21"/>
  <c r="R90" i="21" s="1"/>
  <c r="S90" i="21" s="1"/>
  <c r="T90" i="21" s="1"/>
  <c r="V90" i="21" s="1"/>
  <c r="W90" i="21" s="1"/>
  <c r="N91" i="21"/>
  <c r="R91" i="21" s="1"/>
  <c r="S91" i="21" s="1"/>
  <c r="T91" i="21" s="1"/>
  <c r="V91" i="21" s="1"/>
  <c r="W91" i="21" s="1"/>
  <c r="N92" i="21"/>
  <c r="R92" i="21" s="1"/>
  <c r="S92" i="21" s="1"/>
  <c r="T92" i="21" s="1"/>
  <c r="V92" i="21" s="1"/>
  <c r="W92" i="21" s="1"/>
  <c r="N93" i="21"/>
  <c r="R93" i="21" s="1"/>
  <c r="S93" i="21" s="1"/>
  <c r="T93" i="21" s="1"/>
  <c r="V93" i="21" s="1"/>
  <c r="W93" i="21" s="1"/>
  <c r="N94" i="21"/>
  <c r="R94" i="21" s="1"/>
  <c r="S94" i="21" s="1"/>
  <c r="T94" i="21" s="1"/>
  <c r="V94" i="21" s="1"/>
  <c r="W94" i="21" s="1"/>
  <c r="N95" i="21"/>
  <c r="R95" i="21" s="1"/>
  <c r="S95" i="21" s="1"/>
  <c r="T95" i="21" s="1"/>
  <c r="V95" i="21" s="1"/>
  <c r="W95" i="21" s="1"/>
  <c r="N96" i="21"/>
  <c r="R96" i="21" s="1"/>
  <c r="S96" i="21" s="1"/>
  <c r="T96" i="21" s="1"/>
  <c r="V96" i="21" s="1"/>
  <c r="W96" i="21" s="1"/>
  <c r="N97" i="21"/>
  <c r="R97" i="21" s="1"/>
  <c r="S97" i="21" s="1"/>
  <c r="T97" i="21" s="1"/>
  <c r="V97" i="21" s="1"/>
  <c r="W97" i="21" s="1"/>
  <c r="N98" i="21"/>
  <c r="R98" i="21" s="1"/>
  <c r="S98" i="21" s="1"/>
  <c r="T98" i="21" s="1"/>
  <c r="V98" i="21" s="1"/>
  <c r="W98" i="21" s="1"/>
  <c r="N99" i="21"/>
  <c r="R99" i="21" s="1"/>
  <c r="S99" i="21" s="1"/>
  <c r="T99" i="21" s="1"/>
  <c r="V99" i="21" s="1"/>
  <c r="W99" i="21" s="1"/>
  <c r="N100" i="21"/>
  <c r="R100" i="21" s="1"/>
  <c r="S100" i="21" s="1"/>
  <c r="T100" i="21" s="1"/>
  <c r="V100" i="21" s="1"/>
  <c r="W100" i="21" s="1"/>
  <c r="N101" i="21"/>
  <c r="R101" i="21" s="1"/>
  <c r="S101" i="21" s="1"/>
  <c r="T101" i="21" s="1"/>
  <c r="V101" i="21" s="1"/>
  <c r="W101" i="21" s="1"/>
  <c r="N102" i="21"/>
  <c r="R102" i="21" s="1"/>
  <c r="S102" i="21" s="1"/>
  <c r="T102" i="21" s="1"/>
  <c r="V102" i="21" s="1"/>
  <c r="W102" i="21" s="1"/>
  <c r="N103" i="21"/>
  <c r="R103" i="21" s="1"/>
  <c r="S103" i="21" s="1"/>
  <c r="T103" i="21" s="1"/>
  <c r="V103" i="21" s="1"/>
  <c r="W103" i="21" s="1"/>
  <c r="N104" i="21"/>
  <c r="R104" i="21" s="1"/>
  <c r="S104" i="21" s="1"/>
  <c r="T104" i="21" s="1"/>
  <c r="V104" i="21" s="1"/>
  <c r="W104" i="21" s="1"/>
  <c r="N105" i="21"/>
  <c r="R105" i="21" s="1"/>
  <c r="S105" i="21" s="1"/>
  <c r="T105" i="21" s="1"/>
  <c r="V105" i="21" s="1"/>
  <c r="W105" i="21" s="1"/>
  <c r="N106" i="21"/>
  <c r="R106" i="21" s="1"/>
  <c r="S106" i="21" s="1"/>
  <c r="T106" i="21" s="1"/>
  <c r="V106" i="21" s="1"/>
  <c r="W106" i="21" s="1"/>
  <c r="N107" i="21"/>
  <c r="R107" i="21" s="1"/>
  <c r="S107" i="21" s="1"/>
  <c r="T107" i="21" s="1"/>
  <c r="V107" i="21" s="1"/>
  <c r="W107" i="21" s="1"/>
  <c r="N108" i="21"/>
  <c r="R108" i="21" s="1"/>
  <c r="S108" i="21" s="1"/>
  <c r="T108" i="21" s="1"/>
  <c r="V108" i="21" s="1"/>
  <c r="W108" i="21" s="1"/>
  <c r="N109" i="21"/>
  <c r="R109" i="21" s="1"/>
  <c r="S109" i="21" s="1"/>
  <c r="T109" i="21" s="1"/>
  <c r="V109" i="21" s="1"/>
  <c r="W109" i="21" s="1"/>
  <c r="N110" i="21"/>
  <c r="R110" i="21" s="1"/>
  <c r="S110" i="21" s="1"/>
  <c r="T110" i="21" s="1"/>
  <c r="V110" i="21" s="1"/>
  <c r="W110" i="21" s="1"/>
  <c r="N111" i="21"/>
  <c r="R111" i="21" s="1"/>
  <c r="S111" i="21" s="1"/>
  <c r="T111" i="21" s="1"/>
  <c r="V111" i="21" s="1"/>
  <c r="W111" i="21" s="1"/>
  <c r="N112" i="21"/>
  <c r="R112" i="21" s="1"/>
  <c r="S112" i="21" s="1"/>
  <c r="T112" i="21" s="1"/>
  <c r="V112" i="21" s="1"/>
  <c r="W112" i="21" s="1"/>
  <c r="N113" i="21"/>
  <c r="R113" i="21" s="1"/>
  <c r="S113" i="21" s="1"/>
  <c r="T113" i="21" s="1"/>
  <c r="V113" i="21" s="1"/>
  <c r="W113" i="21" s="1"/>
  <c r="N114" i="21"/>
  <c r="R114" i="21" s="1"/>
  <c r="S114" i="21" s="1"/>
  <c r="T114" i="21" s="1"/>
  <c r="V114" i="21" s="1"/>
  <c r="W114" i="21" s="1"/>
  <c r="N115" i="21"/>
  <c r="R115" i="21" s="1"/>
  <c r="S115" i="21" s="1"/>
  <c r="T115" i="21" s="1"/>
  <c r="V115" i="21" s="1"/>
  <c r="W115" i="21" s="1"/>
  <c r="N116" i="21"/>
  <c r="R116" i="21" s="1"/>
  <c r="S116" i="21" s="1"/>
  <c r="T116" i="21" s="1"/>
  <c r="V116" i="21" s="1"/>
  <c r="W116" i="21" s="1"/>
  <c r="N117" i="21"/>
  <c r="R117" i="21" s="1"/>
  <c r="S117" i="21" s="1"/>
  <c r="T117" i="21" s="1"/>
  <c r="V117" i="21" s="1"/>
  <c r="W117" i="21" s="1"/>
  <c r="N118" i="21"/>
  <c r="R118" i="21" s="1"/>
  <c r="S118" i="21" s="1"/>
  <c r="T118" i="21" s="1"/>
  <c r="V118" i="21" s="1"/>
  <c r="W118" i="21" s="1"/>
  <c r="N119" i="21"/>
  <c r="R119" i="21" s="1"/>
  <c r="S119" i="21" s="1"/>
  <c r="T119" i="21" s="1"/>
  <c r="V119" i="21" s="1"/>
  <c r="W119" i="21" s="1"/>
  <c r="N120" i="21"/>
  <c r="R120" i="21" s="1"/>
  <c r="S120" i="21" s="1"/>
  <c r="T120" i="21" s="1"/>
  <c r="V120" i="21" s="1"/>
  <c r="W120" i="21" s="1"/>
  <c r="O121" i="10"/>
  <c r="O121" i="27"/>
  <c r="O124" i="12" l="1"/>
  <c r="O121" i="14"/>
  <c r="B126" i="28"/>
  <c r="O121" i="24"/>
  <c r="O127" i="8"/>
  <c r="B121" i="8"/>
  <c r="B122" i="18"/>
  <c r="A121" i="18" s="1"/>
  <c r="E121" i="18" s="1"/>
  <c r="F121" i="18" s="1"/>
  <c r="G121" i="18" s="1"/>
  <c r="I121" i="18" s="1"/>
  <c r="J121" i="18" s="1"/>
  <c r="O123" i="22"/>
  <c r="N84" i="22"/>
  <c r="R84" i="22" s="1"/>
  <c r="S84" i="22" s="1"/>
  <c r="T84" i="22" s="1"/>
  <c r="V84" i="22" s="1"/>
  <c r="W84" i="22" s="1"/>
  <c r="N85" i="22"/>
  <c r="R85" i="22" s="1"/>
  <c r="S85" i="22" s="1"/>
  <c r="T85" i="22" s="1"/>
  <c r="V85" i="22" s="1"/>
  <c r="W85" i="22" s="1"/>
  <c r="N86" i="22"/>
  <c r="R86" i="22" s="1"/>
  <c r="S86" i="22" s="1"/>
  <c r="T86" i="22" s="1"/>
  <c r="V86" i="22" s="1"/>
  <c r="W86" i="22" s="1"/>
  <c r="N87" i="22"/>
  <c r="R87" i="22" s="1"/>
  <c r="S87" i="22" s="1"/>
  <c r="T87" i="22" s="1"/>
  <c r="V87" i="22" s="1"/>
  <c r="W87" i="22" s="1"/>
  <c r="N88" i="22"/>
  <c r="R88" i="22" s="1"/>
  <c r="S88" i="22" s="1"/>
  <c r="T88" i="22" s="1"/>
  <c r="V88" i="22" s="1"/>
  <c r="W88" i="22" s="1"/>
  <c r="N89" i="22"/>
  <c r="R89" i="22" s="1"/>
  <c r="S89" i="22" s="1"/>
  <c r="T89" i="22" s="1"/>
  <c r="V89" i="22" s="1"/>
  <c r="W89" i="22" s="1"/>
  <c r="N90" i="22"/>
  <c r="R90" i="22" s="1"/>
  <c r="S90" i="22" s="1"/>
  <c r="T90" i="22" s="1"/>
  <c r="V90" i="22" s="1"/>
  <c r="W90" i="22" s="1"/>
  <c r="N91" i="22"/>
  <c r="R91" i="22" s="1"/>
  <c r="S91" i="22" s="1"/>
  <c r="T91" i="22" s="1"/>
  <c r="V91" i="22" s="1"/>
  <c r="W91" i="22" s="1"/>
  <c r="N92" i="22"/>
  <c r="R92" i="22" s="1"/>
  <c r="S92" i="22" s="1"/>
  <c r="T92" i="22" s="1"/>
  <c r="V92" i="22" s="1"/>
  <c r="W92" i="22" s="1"/>
  <c r="N93" i="22"/>
  <c r="R93" i="22" s="1"/>
  <c r="S93" i="22" s="1"/>
  <c r="T93" i="22" s="1"/>
  <c r="V93" i="22" s="1"/>
  <c r="W93" i="22" s="1"/>
  <c r="N94" i="22"/>
  <c r="R94" i="22" s="1"/>
  <c r="S94" i="22" s="1"/>
  <c r="T94" i="22" s="1"/>
  <c r="V94" i="22" s="1"/>
  <c r="W94" i="22" s="1"/>
  <c r="N95" i="22"/>
  <c r="R95" i="22" s="1"/>
  <c r="S95" i="22" s="1"/>
  <c r="T95" i="22" s="1"/>
  <c r="V95" i="22" s="1"/>
  <c r="W95" i="22" s="1"/>
  <c r="N96" i="22"/>
  <c r="R96" i="22" s="1"/>
  <c r="S96" i="22" s="1"/>
  <c r="T96" i="22" s="1"/>
  <c r="V96" i="22" s="1"/>
  <c r="W96" i="22" s="1"/>
  <c r="N97" i="22"/>
  <c r="R97" i="22" s="1"/>
  <c r="S97" i="22" s="1"/>
  <c r="T97" i="22" s="1"/>
  <c r="V97" i="22" s="1"/>
  <c r="W97" i="22" s="1"/>
  <c r="N98" i="22"/>
  <c r="R98" i="22" s="1"/>
  <c r="S98" i="22" s="1"/>
  <c r="T98" i="22" s="1"/>
  <c r="V98" i="22" s="1"/>
  <c r="W98" i="22" s="1"/>
  <c r="N99" i="22"/>
  <c r="R99" i="22" s="1"/>
  <c r="S99" i="22" s="1"/>
  <c r="T99" i="22" s="1"/>
  <c r="V99" i="22" s="1"/>
  <c r="W99" i="22" s="1"/>
  <c r="N100" i="22"/>
  <c r="R100" i="22" s="1"/>
  <c r="S100" i="22" s="1"/>
  <c r="T100" i="22" s="1"/>
  <c r="V100" i="22" s="1"/>
  <c r="W100" i="22" s="1"/>
  <c r="N101" i="22"/>
  <c r="R101" i="22" s="1"/>
  <c r="S101" i="22" s="1"/>
  <c r="T101" i="22" s="1"/>
  <c r="V101" i="22" s="1"/>
  <c r="W101" i="22" s="1"/>
  <c r="N102" i="22"/>
  <c r="R102" i="22" s="1"/>
  <c r="S102" i="22" s="1"/>
  <c r="T102" i="22" s="1"/>
  <c r="V102" i="22" s="1"/>
  <c r="W102" i="22" s="1"/>
  <c r="N103" i="22"/>
  <c r="R103" i="22" s="1"/>
  <c r="S103" i="22" s="1"/>
  <c r="T103" i="22" s="1"/>
  <c r="V103" i="22" s="1"/>
  <c r="W103" i="22" s="1"/>
  <c r="N104" i="22"/>
  <c r="R104" i="22" s="1"/>
  <c r="S104" i="22" s="1"/>
  <c r="T104" i="22" s="1"/>
  <c r="V104" i="22" s="1"/>
  <c r="W104" i="22" s="1"/>
  <c r="N105" i="22"/>
  <c r="R105" i="22" s="1"/>
  <c r="S105" i="22" s="1"/>
  <c r="T105" i="22" s="1"/>
  <c r="V105" i="22" s="1"/>
  <c r="W105" i="22" s="1"/>
  <c r="N106" i="22"/>
  <c r="R106" i="22" s="1"/>
  <c r="S106" i="22" s="1"/>
  <c r="T106" i="22" s="1"/>
  <c r="V106" i="22" s="1"/>
  <c r="W106" i="22" s="1"/>
  <c r="N107" i="22"/>
  <c r="R107" i="22" s="1"/>
  <c r="S107" i="22" s="1"/>
  <c r="T107" i="22" s="1"/>
  <c r="V107" i="22" s="1"/>
  <c r="W107" i="22" s="1"/>
  <c r="N108" i="22"/>
  <c r="R108" i="22" s="1"/>
  <c r="S108" i="22" s="1"/>
  <c r="T108" i="22" s="1"/>
  <c r="V108" i="22" s="1"/>
  <c r="W108" i="22" s="1"/>
  <c r="N109" i="22"/>
  <c r="R109" i="22" s="1"/>
  <c r="S109" i="22" s="1"/>
  <c r="T109" i="22" s="1"/>
  <c r="V109" i="22" s="1"/>
  <c r="W109" i="22" s="1"/>
  <c r="N110" i="22"/>
  <c r="R110" i="22" s="1"/>
  <c r="S110" i="22" s="1"/>
  <c r="T110" i="22" s="1"/>
  <c r="V110" i="22" s="1"/>
  <c r="W110" i="22" s="1"/>
  <c r="N111" i="22"/>
  <c r="R111" i="22" s="1"/>
  <c r="S111" i="22" s="1"/>
  <c r="T111" i="22" s="1"/>
  <c r="V111" i="22" s="1"/>
  <c r="W111" i="22" s="1"/>
  <c r="N112" i="22"/>
  <c r="R112" i="22" s="1"/>
  <c r="S112" i="22" s="1"/>
  <c r="T112" i="22" s="1"/>
  <c r="V112" i="22" s="1"/>
  <c r="W112" i="22" s="1"/>
  <c r="N113" i="22"/>
  <c r="R113" i="22" s="1"/>
  <c r="S113" i="22" s="1"/>
  <c r="T113" i="22" s="1"/>
  <c r="V113" i="22" s="1"/>
  <c r="W113" i="22" s="1"/>
  <c r="N114" i="22"/>
  <c r="R114" i="22" s="1"/>
  <c r="S114" i="22" s="1"/>
  <c r="T114" i="22" s="1"/>
  <c r="V114" i="22" s="1"/>
  <c r="W114" i="22" s="1"/>
  <c r="N115" i="22"/>
  <c r="R115" i="22" s="1"/>
  <c r="S115" i="22" s="1"/>
  <c r="T115" i="22" s="1"/>
  <c r="V115" i="22" s="1"/>
  <c r="W115" i="22" s="1"/>
  <c r="N116" i="22"/>
  <c r="R116" i="22" s="1"/>
  <c r="S116" i="22" s="1"/>
  <c r="T116" i="22" s="1"/>
  <c r="V116" i="22" s="1"/>
  <c r="W116" i="22" s="1"/>
  <c r="N117" i="22"/>
  <c r="R117" i="22" s="1"/>
  <c r="S117" i="22" s="1"/>
  <c r="T117" i="22" s="1"/>
  <c r="V117" i="22" s="1"/>
  <c r="W117" i="22" s="1"/>
  <c r="N118" i="22"/>
  <c r="R118" i="22" s="1"/>
  <c r="S118" i="22" s="1"/>
  <c r="T118" i="22" s="1"/>
  <c r="V118" i="22" s="1"/>
  <c r="W118" i="22" s="1"/>
  <c r="N119" i="22"/>
  <c r="R119" i="22" s="1"/>
  <c r="S119" i="22" s="1"/>
  <c r="T119" i="22" s="1"/>
  <c r="V119" i="22" s="1"/>
  <c r="W119" i="22" s="1"/>
  <c r="N120" i="22"/>
  <c r="R120" i="22" s="1"/>
  <c r="S120" i="22" s="1"/>
  <c r="T120" i="22" s="1"/>
  <c r="V120" i="22" s="1"/>
  <c r="W120" i="22" s="1"/>
  <c r="B125" i="25"/>
  <c r="B125" i="5"/>
  <c r="O122" i="6"/>
  <c r="N121" i="6" s="1"/>
  <c r="R121" i="6" s="1"/>
  <c r="S121" i="6" s="1"/>
  <c r="T121" i="6" s="1"/>
  <c r="V121" i="6" s="1"/>
  <c r="W121" i="6" s="1"/>
  <c r="O123" i="28"/>
  <c r="N84" i="28"/>
  <c r="R84" i="28" s="1"/>
  <c r="S84" i="28" s="1"/>
  <c r="T84" i="28" s="1"/>
  <c r="V84" i="28" s="1"/>
  <c r="W84" i="28" s="1"/>
  <c r="N85" i="28"/>
  <c r="R85" i="28" s="1"/>
  <c r="S85" i="28" s="1"/>
  <c r="T85" i="28" s="1"/>
  <c r="V85" i="28" s="1"/>
  <c r="W85" i="28" s="1"/>
  <c r="N86" i="28"/>
  <c r="R86" i="28" s="1"/>
  <c r="S86" i="28" s="1"/>
  <c r="T86" i="28" s="1"/>
  <c r="V86" i="28" s="1"/>
  <c r="W86" i="28" s="1"/>
  <c r="N87" i="28"/>
  <c r="R87" i="28" s="1"/>
  <c r="S87" i="28" s="1"/>
  <c r="T87" i="28" s="1"/>
  <c r="V87" i="28" s="1"/>
  <c r="W87" i="28" s="1"/>
  <c r="N88" i="28"/>
  <c r="R88" i="28" s="1"/>
  <c r="S88" i="28" s="1"/>
  <c r="T88" i="28" s="1"/>
  <c r="V88" i="28" s="1"/>
  <c r="W88" i="28" s="1"/>
  <c r="N89" i="28"/>
  <c r="R89" i="28" s="1"/>
  <c r="S89" i="28" s="1"/>
  <c r="T89" i="28" s="1"/>
  <c r="V89" i="28" s="1"/>
  <c r="W89" i="28" s="1"/>
  <c r="N90" i="28"/>
  <c r="R90" i="28" s="1"/>
  <c r="S90" i="28" s="1"/>
  <c r="T90" i="28" s="1"/>
  <c r="V90" i="28" s="1"/>
  <c r="W90" i="28" s="1"/>
  <c r="N91" i="28"/>
  <c r="R91" i="28" s="1"/>
  <c r="S91" i="28" s="1"/>
  <c r="T91" i="28" s="1"/>
  <c r="V91" i="28" s="1"/>
  <c r="W91" i="28" s="1"/>
  <c r="N92" i="28"/>
  <c r="R92" i="28" s="1"/>
  <c r="S92" i="28" s="1"/>
  <c r="T92" i="28" s="1"/>
  <c r="V92" i="28" s="1"/>
  <c r="W92" i="28" s="1"/>
  <c r="N93" i="28"/>
  <c r="R93" i="28" s="1"/>
  <c r="S93" i="28" s="1"/>
  <c r="T93" i="28" s="1"/>
  <c r="V93" i="28" s="1"/>
  <c r="W93" i="28" s="1"/>
  <c r="N94" i="28"/>
  <c r="R94" i="28" s="1"/>
  <c r="S94" i="28" s="1"/>
  <c r="T94" i="28" s="1"/>
  <c r="V94" i="28" s="1"/>
  <c r="W94" i="28" s="1"/>
  <c r="N95" i="28"/>
  <c r="R95" i="28" s="1"/>
  <c r="S95" i="28" s="1"/>
  <c r="T95" i="28" s="1"/>
  <c r="V95" i="28" s="1"/>
  <c r="W95" i="28" s="1"/>
  <c r="N96" i="28"/>
  <c r="R96" i="28" s="1"/>
  <c r="S96" i="28" s="1"/>
  <c r="T96" i="28" s="1"/>
  <c r="V96" i="28" s="1"/>
  <c r="W96" i="28" s="1"/>
  <c r="N97" i="28"/>
  <c r="R97" i="28" s="1"/>
  <c r="S97" i="28" s="1"/>
  <c r="T97" i="28" s="1"/>
  <c r="V97" i="28" s="1"/>
  <c r="W97" i="28" s="1"/>
  <c r="N98" i="28"/>
  <c r="R98" i="28" s="1"/>
  <c r="S98" i="28" s="1"/>
  <c r="T98" i="28" s="1"/>
  <c r="V98" i="28" s="1"/>
  <c r="W98" i="28" s="1"/>
  <c r="N99" i="28"/>
  <c r="R99" i="28" s="1"/>
  <c r="S99" i="28" s="1"/>
  <c r="T99" i="28" s="1"/>
  <c r="V99" i="28" s="1"/>
  <c r="W99" i="28" s="1"/>
  <c r="N100" i="28"/>
  <c r="R100" i="28" s="1"/>
  <c r="S100" i="28" s="1"/>
  <c r="T100" i="28" s="1"/>
  <c r="V100" i="28" s="1"/>
  <c r="W100" i="28" s="1"/>
  <c r="N101" i="28"/>
  <c r="R101" i="28" s="1"/>
  <c r="S101" i="28" s="1"/>
  <c r="T101" i="28" s="1"/>
  <c r="V101" i="28" s="1"/>
  <c r="W101" i="28" s="1"/>
  <c r="N102" i="28"/>
  <c r="R102" i="28" s="1"/>
  <c r="S102" i="28" s="1"/>
  <c r="T102" i="28" s="1"/>
  <c r="V102" i="28" s="1"/>
  <c r="W102" i="28" s="1"/>
  <c r="N103" i="28"/>
  <c r="R103" i="28" s="1"/>
  <c r="S103" i="28" s="1"/>
  <c r="T103" i="28" s="1"/>
  <c r="V103" i="28" s="1"/>
  <c r="W103" i="28" s="1"/>
  <c r="N104" i="28"/>
  <c r="R104" i="28" s="1"/>
  <c r="S104" i="28" s="1"/>
  <c r="T104" i="28" s="1"/>
  <c r="V104" i="28" s="1"/>
  <c r="W104" i="28" s="1"/>
  <c r="N105" i="28"/>
  <c r="R105" i="28" s="1"/>
  <c r="S105" i="28" s="1"/>
  <c r="T105" i="28" s="1"/>
  <c r="V105" i="28" s="1"/>
  <c r="W105" i="28" s="1"/>
  <c r="N106" i="28"/>
  <c r="R106" i="28" s="1"/>
  <c r="S106" i="28" s="1"/>
  <c r="T106" i="28" s="1"/>
  <c r="V106" i="28" s="1"/>
  <c r="W106" i="28" s="1"/>
  <c r="N107" i="28"/>
  <c r="R107" i="28" s="1"/>
  <c r="S107" i="28" s="1"/>
  <c r="T107" i="28" s="1"/>
  <c r="V107" i="28" s="1"/>
  <c r="W107" i="28" s="1"/>
  <c r="N108" i="28"/>
  <c r="R108" i="28" s="1"/>
  <c r="S108" i="28" s="1"/>
  <c r="T108" i="28" s="1"/>
  <c r="V108" i="28" s="1"/>
  <c r="W108" i="28" s="1"/>
  <c r="N109" i="28"/>
  <c r="R109" i="28" s="1"/>
  <c r="S109" i="28" s="1"/>
  <c r="T109" i="28" s="1"/>
  <c r="V109" i="28" s="1"/>
  <c r="W109" i="28" s="1"/>
  <c r="N110" i="28"/>
  <c r="R110" i="28" s="1"/>
  <c r="S110" i="28" s="1"/>
  <c r="T110" i="28" s="1"/>
  <c r="V110" i="28" s="1"/>
  <c r="W110" i="28" s="1"/>
  <c r="N111" i="28"/>
  <c r="R111" i="28" s="1"/>
  <c r="S111" i="28" s="1"/>
  <c r="T111" i="28" s="1"/>
  <c r="V111" i="28" s="1"/>
  <c r="W111" i="28" s="1"/>
  <c r="N112" i="28"/>
  <c r="R112" i="28" s="1"/>
  <c r="S112" i="28" s="1"/>
  <c r="T112" i="28" s="1"/>
  <c r="V112" i="28" s="1"/>
  <c r="W112" i="28" s="1"/>
  <c r="N113" i="28"/>
  <c r="R113" i="28" s="1"/>
  <c r="S113" i="28" s="1"/>
  <c r="T113" i="28" s="1"/>
  <c r="V113" i="28" s="1"/>
  <c r="W113" i="28" s="1"/>
  <c r="N114" i="28"/>
  <c r="R114" i="28" s="1"/>
  <c r="S114" i="28" s="1"/>
  <c r="T114" i="28" s="1"/>
  <c r="V114" i="28" s="1"/>
  <c r="W114" i="28" s="1"/>
  <c r="N115" i="28"/>
  <c r="R115" i="28" s="1"/>
  <c r="S115" i="28" s="1"/>
  <c r="T115" i="28" s="1"/>
  <c r="V115" i="28" s="1"/>
  <c r="W115" i="28" s="1"/>
  <c r="N116" i="28"/>
  <c r="R116" i="28" s="1"/>
  <c r="S116" i="28" s="1"/>
  <c r="T116" i="28" s="1"/>
  <c r="V116" i="28" s="1"/>
  <c r="W116" i="28" s="1"/>
  <c r="N117" i="28"/>
  <c r="R117" i="28" s="1"/>
  <c r="S117" i="28" s="1"/>
  <c r="T117" i="28" s="1"/>
  <c r="V117" i="28" s="1"/>
  <c r="W117" i="28" s="1"/>
  <c r="N118" i="28"/>
  <c r="R118" i="28" s="1"/>
  <c r="S118" i="28" s="1"/>
  <c r="T118" i="28" s="1"/>
  <c r="V118" i="28" s="1"/>
  <c r="W118" i="28" s="1"/>
  <c r="N119" i="28"/>
  <c r="R119" i="28" s="1"/>
  <c r="S119" i="28" s="1"/>
  <c r="T119" i="28" s="1"/>
  <c r="V119" i="28" s="1"/>
  <c r="W119" i="28" s="1"/>
  <c r="N120" i="28"/>
  <c r="R120" i="28" s="1"/>
  <c r="S120" i="28" s="1"/>
  <c r="T120" i="28" s="1"/>
  <c r="V120" i="28" s="1"/>
  <c r="W120" i="28" s="1"/>
  <c r="B121" i="9"/>
  <c r="B123" i="16"/>
  <c r="A84" i="16"/>
  <c r="E84" i="16" s="1"/>
  <c r="F84" i="16" s="1"/>
  <c r="G84" i="16" s="1"/>
  <c r="I84" i="16" s="1"/>
  <c r="J84" i="16" s="1"/>
  <c r="A85" i="16"/>
  <c r="E85" i="16" s="1"/>
  <c r="F85" i="16" s="1"/>
  <c r="G85" i="16" s="1"/>
  <c r="I85" i="16" s="1"/>
  <c r="J85" i="16" s="1"/>
  <c r="A86" i="16"/>
  <c r="E86" i="16" s="1"/>
  <c r="F86" i="16" s="1"/>
  <c r="G86" i="16" s="1"/>
  <c r="I86" i="16" s="1"/>
  <c r="J86" i="16" s="1"/>
  <c r="A87" i="16"/>
  <c r="E87" i="16" s="1"/>
  <c r="F87" i="16" s="1"/>
  <c r="G87" i="16" s="1"/>
  <c r="I87" i="16" s="1"/>
  <c r="J87" i="16" s="1"/>
  <c r="A88" i="16"/>
  <c r="E88" i="16" s="1"/>
  <c r="F88" i="16" s="1"/>
  <c r="G88" i="16" s="1"/>
  <c r="I88" i="16" s="1"/>
  <c r="J88" i="16" s="1"/>
  <c r="A89" i="16"/>
  <c r="E89" i="16" s="1"/>
  <c r="F89" i="16" s="1"/>
  <c r="G89" i="16" s="1"/>
  <c r="I89" i="16" s="1"/>
  <c r="J89" i="16" s="1"/>
  <c r="A90" i="16"/>
  <c r="E90" i="16" s="1"/>
  <c r="F90" i="16" s="1"/>
  <c r="G90" i="16" s="1"/>
  <c r="I90" i="16" s="1"/>
  <c r="J90" i="16" s="1"/>
  <c r="A91" i="16"/>
  <c r="E91" i="16" s="1"/>
  <c r="F91" i="16" s="1"/>
  <c r="G91" i="16" s="1"/>
  <c r="I91" i="16" s="1"/>
  <c r="J91" i="16" s="1"/>
  <c r="A92" i="16"/>
  <c r="E92" i="16" s="1"/>
  <c r="F92" i="16" s="1"/>
  <c r="G92" i="16" s="1"/>
  <c r="I92" i="16" s="1"/>
  <c r="J92" i="16" s="1"/>
  <c r="A93" i="16"/>
  <c r="E93" i="16" s="1"/>
  <c r="F93" i="16" s="1"/>
  <c r="G93" i="16" s="1"/>
  <c r="I93" i="16" s="1"/>
  <c r="J93" i="16" s="1"/>
  <c r="A94" i="16"/>
  <c r="E94" i="16" s="1"/>
  <c r="F94" i="16" s="1"/>
  <c r="G94" i="16" s="1"/>
  <c r="I94" i="16" s="1"/>
  <c r="J94" i="16" s="1"/>
  <c r="A95" i="16"/>
  <c r="E95" i="16" s="1"/>
  <c r="F95" i="16" s="1"/>
  <c r="G95" i="16" s="1"/>
  <c r="I95" i="16" s="1"/>
  <c r="J95" i="16" s="1"/>
  <c r="A96" i="16"/>
  <c r="E96" i="16" s="1"/>
  <c r="F96" i="16" s="1"/>
  <c r="G96" i="16" s="1"/>
  <c r="I96" i="16" s="1"/>
  <c r="J96" i="16" s="1"/>
  <c r="A97" i="16"/>
  <c r="E97" i="16" s="1"/>
  <c r="F97" i="16" s="1"/>
  <c r="G97" i="16" s="1"/>
  <c r="I97" i="16" s="1"/>
  <c r="J97" i="16" s="1"/>
  <c r="A98" i="16"/>
  <c r="E98" i="16" s="1"/>
  <c r="F98" i="16" s="1"/>
  <c r="G98" i="16" s="1"/>
  <c r="I98" i="16" s="1"/>
  <c r="J98" i="16" s="1"/>
  <c r="A99" i="16"/>
  <c r="E99" i="16" s="1"/>
  <c r="F99" i="16" s="1"/>
  <c r="G99" i="16" s="1"/>
  <c r="I99" i="16" s="1"/>
  <c r="J99" i="16" s="1"/>
  <c r="A100" i="16"/>
  <c r="E100" i="16" s="1"/>
  <c r="F100" i="16" s="1"/>
  <c r="G100" i="16" s="1"/>
  <c r="I100" i="16" s="1"/>
  <c r="J100" i="16" s="1"/>
  <c r="A101" i="16"/>
  <c r="E101" i="16" s="1"/>
  <c r="F101" i="16" s="1"/>
  <c r="G101" i="16" s="1"/>
  <c r="I101" i="16" s="1"/>
  <c r="J101" i="16" s="1"/>
  <c r="A102" i="16"/>
  <c r="E102" i="16" s="1"/>
  <c r="F102" i="16" s="1"/>
  <c r="G102" i="16" s="1"/>
  <c r="I102" i="16" s="1"/>
  <c r="J102" i="16" s="1"/>
  <c r="A103" i="16"/>
  <c r="E103" i="16" s="1"/>
  <c r="F103" i="16" s="1"/>
  <c r="G103" i="16" s="1"/>
  <c r="I103" i="16" s="1"/>
  <c r="J103" i="16" s="1"/>
  <c r="A104" i="16"/>
  <c r="E104" i="16" s="1"/>
  <c r="F104" i="16" s="1"/>
  <c r="G104" i="16" s="1"/>
  <c r="I104" i="16" s="1"/>
  <c r="J104" i="16" s="1"/>
  <c r="A105" i="16"/>
  <c r="E105" i="16" s="1"/>
  <c r="F105" i="16" s="1"/>
  <c r="G105" i="16" s="1"/>
  <c r="I105" i="16" s="1"/>
  <c r="J105" i="16" s="1"/>
  <c r="A106" i="16"/>
  <c r="E106" i="16" s="1"/>
  <c r="F106" i="16" s="1"/>
  <c r="G106" i="16" s="1"/>
  <c r="I106" i="16" s="1"/>
  <c r="J106" i="16" s="1"/>
  <c r="A107" i="16"/>
  <c r="E107" i="16" s="1"/>
  <c r="F107" i="16" s="1"/>
  <c r="G107" i="16" s="1"/>
  <c r="I107" i="16" s="1"/>
  <c r="J107" i="16" s="1"/>
  <c r="A108" i="16"/>
  <c r="E108" i="16" s="1"/>
  <c r="F108" i="16" s="1"/>
  <c r="G108" i="16" s="1"/>
  <c r="I108" i="16" s="1"/>
  <c r="J108" i="16" s="1"/>
  <c r="A109" i="16"/>
  <c r="E109" i="16" s="1"/>
  <c r="F109" i="16" s="1"/>
  <c r="G109" i="16" s="1"/>
  <c r="I109" i="16" s="1"/>
  <c r="J109" i="16" s="1"/>
  <c r="A110" i="16"/>
  <c r="E110" i="16" s="1"/>
  <c r="F110" i="16" s="1"/>
  <c r="G110" i="16" s="1"/>
  <c r="I110" i="16" s="1"/>
  <c r="J110" i="16" s="1"/>
  <c r="A111" i="16"/>
  <c r="E111" i="16" s="1"/>
  <c r="F111" i="16" s="1"/>
  <c r="G111" i="16" s="1"/>
  <c r="I111" i="16" s="1"/>
  <c r="J111" i="16" s="1"/>
  <c r="A112" i="16"/>
  <c r="E112" i="16" s="1"/>
  <c r="F112" i="16" s="1"/>
  <c r="G112" i="16" s="1"/>
  <c r="I112" i="16" s="1"/>
  <c r="J112" i="16" s="1"/>
  <c r="A113" i="16"/>
  <c r="E113" i="16" s="1"/>
  <c r="F113" i="16" s="1"/>
  <c r="G113" i="16" s="1"/>
  <c r="I113" i="16" s="1"/>
  <c r="J113" i="16" s="1"/>
  <c r="A114" i="16"/>
  <c r="E114" i="16" s="1"/>
  <c r="F114" i="16" s="1"/>
  <c r="G114" i="16" s="1"/>
  <c r="I114" i="16" s="1"/>
  <c r="J114" i="16" s="1"/>
  <c r="A115" i="16"/>
  <c r="E115" i="16" s="1"/>
  <c r="F115" i="16" s="1"/>
  <c r="G115" i="16" s="1"/>
  <c r="I115" i="16" s="1"/>
  <c r="J115" i="16" s="1"/>
  <c r="A116" i="16"/>
  <c r="E116" i="16" s="1"/>
  <c r="F116" i="16" s="1"/>
  <c r="G116" i="16" s="1"/>
  <c r="I116" i="16" s="1"/>
  <c r="J116" i="16" s="1"/>
  <c r="A117" i="16"/>
  <c r="E117" i="16" s="1"/>
  <c r="F117" i="16" s="1"/>
  <c r="G117" i="16" s="1"/>
  <c r="I117" i="16" s="1"/>
  <c r="J117" i="16" s="1"/>
  <c r="A118" i="16"/>
  <c r="E118" i="16" s="1"/>
  <c r="F118" i="16" s="1"/>
  <c r="G118" i="16" s="1"/>
  <c r="I118" i="16" s="1"/>
  <c r="J118" i="16" s="1"/>
  <c r="A119" i="16"/>
  <c r="E119" i="16" s="1"/>
  <c r="F119" i="16" s="1"/>
  <c r="G119" i="16" s="1"/>
  <c r="I119" i="16" s="1"/>
  <c r="J119" i="16" s="1"/>
  <c r="A120" i="16"/>
  <c r="E120" i="16" s="1"/>
  <c r="F120" i="16" s="1"/>
  <c r="G120" i="16" s="1"/>
  <c r="I120" i="16" s="1"/>
  <c r="J120" i="16" s="1"/>
  <c r="B123" i="6"/>
  <c r="A84" i="6"/>
  <c r="E84" i="6" s="1"/>
  <c r="F84" i="6" s="1"/>
  <c r="G84" i="6" s="1"/>
  <c r="I84" i="6" s="1"/>
  <c r="J84" i="6" s="1"/>
  <c r="A85" i="6"/>
  <c r="E85" i="6" s="1"/>
  <c r="F85" i="6" s="1"/>
  <c r="G85" i="6" s="1"/>
  <c r="I85" i="6" s="1"/>
  <c r="J85" i="6" s="1"/>
  <c r="A86" i="6"/>
  <c r="E86" i="6" s="1"/>
  <c r="F86" i="6" s="1"/>
  <c r="G86" i="6" s="1"/>
  <c r="I86" i="6" s="1"/>
  <c r="J86" i="6" s="1"/>
  <c r="A87" i="6"/>
  <c r="E87" i="6" s="1"/>
  <c r="F87" i="6" s="1"/>
  <c r="G87" i="6" s="1"/>
  <c r="I87" i="6" s="1"/>
  <c r="J87" i="6" s="1"/>
  <c r="A88" i="6"/>
  <c r="E88" i="6" s="1"/>
  <c r="F88" i="6" s="1"/>
  <c r="G88" i="6" s="1"/>
  <c r="I88" i="6" s="1"/>
  <c r="J88" i="6" s="1"/>
  <c r="A89" i="6"/>
  <c r="E89" i="6" s="1"/>
  <c r="F89" i="6" s="1"/>
  <c r="G89" i="6" s="1"/>
  <c r="I89" i="6" s="1"/>
  <c r="J89" i="6" s="1"/>
  <c r="A90" i="6"/>
  <c r="E90" i="6" s="1"/>
  <c r="F90" i="6" s="1"/>
  <c r="G90" i="6" s="1"/>
  <c r="I90" i="6" s="1"/>
  <c r="J90" i="6" s="1"/>
  <c r="A91" i="6"/>
  <c r="E91" i="6" s="1"/>
  <c r="F91" i="6" s="1"/>
  <c r="G91" i="6" s="1"/>
  <c r="I91" i="6" s="1"/>
  <c r="J91" i="6" s="1"/>
  <c r="A92" i="6"/>
  <c r="E92" i="6" s="1"/>
  <c r="F92" i="6" s="1"/>
  <c r="G92" i="6" s="1"/>
  <c r="I92" i="6" s="1"/>
  <c r="J92" i="6" s="1"/>
  <c r="A93" i="6"/>
  <c r="E93" i="6" s="1"/>
  <c r="F93" i="6" s="1"/>
  <c r="G93" i="6" s="1"/>
  <c r="I93" i="6" s="1"/>
  <c r="J93" i="6" s="1"/>
  <c r="A94" i="6"/>
  <c r="E94" i="6" s="1"/>
  <c r="F94" i="6" s="1"/>
  <c r="G94" i="6" s="1"/>
  <c r="I94" i="6" s="1"/>
  <c r="J94" i="6" s="1"/>
  <c r="A95" i="6"/>
  <c r="E95" i="6" s="1"/>
  <c r="F95" i="6" s="1"/>
  <c r="G95" i="6" s="1"/>
  <c r="I95" i="6" s="1"/>
  <c r="J95" i="6" s="1"/>
  <c r="A96" i="6"/>
  <c r="E96" i="6" s="1"/>
  <c r="F96" i="6" s="1"/>
  <c r="G96" i="6" s="1"/>
  <c r="I96" i="6" s="1"/>
  <c r="J96" i="6" s="1"/>
  <c r="A97" i="6"/>
  <c r="E97" i="6" s="1"/>
  <c r="F97" i="6" s="1"/>
  <c r="G97" i="6" s="1"/>
  <c r="I97" i="6" s="1"/>
  <c r="J97" i="6" s="1"/>
  <c r="A98" i="6"/>
  <c r="E98" i="6" s="1"/>
  <c r="F98" i="6" s="1"/>
  <c r="G98" i="6" s="1"/>
  <c r="I98" i="6" s="1"/>
  <c r="J98" i="6" s="1"/>
  <c r="A99" i="6"/>
  <c r="E99" i="6" s="1"/>
  <c r="F99" i="6" s="1"/>
  <c r="G99" i="6" s="1"/>
  <c r="I99" i="6" s="1"/>
  <c r="J99" i="6" s="1"/>
  <c r="A100" i="6"/>
  <c r="E100" i="6" s="1"/>
  <c r="F100" i="6" s="1"/>
  <c r="G100" i="6" s="1"/>
  <c r="I100" i="6" s="1"/>
  <c r="J100" i="6" s="1"/>
  <c r="A101" i="6"/>
  <c r="E101" i="6" s="1"/>
  <c r="F101" i="6" s="1"/>
  <c r="G101" i="6" s="1"/>
  <c r="I101" i="6" s="1"/>
  <c r="J101" i="6" s="1"/>
  <c r="A102" i="6"/>
  <c r="E102" i="6" s="1"/>
  <c r="F102" i="6" s="1"/>
  <c r="G102" i="6" s="1"/>
  <c r="I102" i="6" s="1"/>
  <c r="J102" i="6" s="1"/>
  <c r="A103" i="6"/>
  <c r="E103" i="6" s="1"/>
  <c r="F103" i="6" s="1"/>
  <c r="G103" i="6" s="1"/>
  <c r="I103" i="6" s="1"/>
  <c r="J103" i="6" s="1"/>
  <c r="A104" i="6"/>
  <c r="E104" i="6" s="1"/>
  <c r="F104" i="6" s="1"/>
  <c r="G104" i="6" s="1"/>
  <c r="I104" i="6" s="1"/>
  <c r="J104" i="6" s="1"/>
  <c r="A105" i="6"/>
  <c r="E105" i="6" s="1"/>
  <c r="F105" i="6" s="1"/>
  <c r="G105" i="6" s="1"/>
  <c r="I105" i="6" s="1"/>
  <c r="J105" i="6" s="1"/>
  <c r="A106" i="6"/>
  <c r="E106" i="6" s="1"/>
  <c r="F106" i="6" s="1"/>
  <c r="G106" i="6" s="1"/>
  <c r="I106" i="6" s="1"/>
  <c r="J106" i="6" s="1"/>
  <c r="A107" i="6"/>
  <c r="E107" i="6" s="1"/>
  <c r="F107" i="6" s="1"/>
  <c r="G107" i="6" s="1"/>
  <c r="I107" i="6" s="1"/>
  <c r="J107" i="6" s="1"/>
  <c r="A108" i="6"/>
  <c r="E108" i="6" s="1"/>
  <c r="F108" i="6" s="1"/>
  <c r="G108" i="6" s="1"/>
  <c r="I108" i="6" s="1"/>
  <c r="J108" i="6" s="1"/>
  <c r="A109" i="6"/>
  <c r="E109" i="6" s="1"/>
  <c r="F109" i="6" s="1"/>
  <c r="G109" i="6" s="1"/>
  <c r="I109" i="6" s="1"/>
  <c r="J109" i="6" s="1"/>
  <c r="A110" i="6"/>
  <c r="E110" i="6" s="1"/>
  <c r="F110" i="6" s="1"/>
  <c r="G110" i="6" s="1"/>
  <c r="I110" i="6" s="1"/>
  <c r="J110" i="6" s="1"/>
  <c r="A111" i="6"/>
  <c r="E111" i="6" s="1"/>
  <c r="F111" i="6" s="1"/>
  <c r="G111" i="6" s="1"/>
  <c r="I111" i="6" s="1"/>
  <c r="J111" i="6" s="1"/>
  <c r="A112" i="6"/>
  <c r="E112" i="6" s="1"/>
  <c r="F112" i="6" s="1"/>
  <c r="G112" i="6" s="1"/>
  <c r="I112" i="6" s="1"/>
  <c r="J112" i="6" s="1"/>
  <c r="A113" i="6"/>
  <c r="E113" i="6" s="1"/>
  <c r="F113" i="6" s="1"/>
  <c r="G113" i="6" s="1"/>
  <c r="I113" i="6" s="1"/>
  <c r="J113" i="6" s="1"/>
  <c r="A114" i="6"/>
  <c r="E114" i="6" s="1"/>
  <c r="F114" i="6" s="1"/>
  <c r="G114" i="6" s="1"/>
  <c r="I114" i="6" s="1"/>
  <c r="J114" i="6" s="1"/>
  <c r="A115" i="6"/>
  <c r="E115" i="6" s="1"/>
  <c r="F115" i="6" s="1"/>
  <c r="G115" i="6" s="1"/>
  <c r="I115" i="6" s="1"/>
  <c r="J115" i="6" s="1"/>
  <c r="A116" i="6"/>
  <c r="E116" i="6" s="1"/>
  <c r="F116" i="6" s="1"/>
  <c r="G116" i="6" s="1"/>
  <c r="I116" i="6" s="1"/>
  <c r="J116" i="6" s="1"/>
  <c r="A117" i="6"/>
  <c r="E117" i="6" s="1"/>
  <c r="F117" i="6" s="1"/>
  <c r="G117" i="6" s="1"/>
  <c r="I117" i="6" s="1"/>
  <c r="J117" i="6" s="1"/>
  <c r="A118" i="6"/>
  <c r="E118" i="6" s="1"/>
  <c r="F118" i="6" s="1"/>
  <c r="G118" i="6" s="1"/>
  <c r="I118" i="6" s="1"/>
  <c r="J118" i="6" s="1"/>
  <c r="A119" i="6"/>
  <c r="E119" i="6" s="1"/>
  <c r="F119" i="6" s="1"/>
  <c r="G119" i="6" s="1"/>
  <c r="I119" i="6" s="1"/>
  <c r="J119" i="6" s="1"/>
  <c r="A120" i="6"/>
  <c r="E120" i="6" s="1"/>
  <c r="F120" i="6" s="1"/>
  <c r="G120" i="6" s="1"/>
  <c r="I120" i="6" s="1"/>
  <c r="J120" i="6" s="1"/>
  <c r="O122" i="9"/>
  <c r="N121" i="9"/>
  <c r="R121" i="9" s="1"/>
  <c r="S121" i="9" s="1"/>
  <c r="T121" i="9" s="1"/>
  <c r="V121" i="9" s="1"/>
  <c r="W121" i="9" s="1"/>
  <c r="B122" i="10"/>
  <c r="O124" i="20"/>
  <c r="O122" i="27"/>
  <c r="N121" i="27" s="1"/>
  <c r="R121" i="27" s="1"/>
  <c r="S121" i="27" s="1"/>
  <c r="T121" i="27" s="1"/>
  <c r="V121" i="27" s="1"/>
  <c r="W121" i="27" s="1"/>
  <c r="O122" i="18"/>
  <c r="O124" i="5"/>
  <c r="N121" i="28"/>
  <c r="R121" i="28" s="1"/>
  <c r="S121" i="28" s="1"/>
  <c r="T121" i="28" s="1"/>
  <c r="V121" i="28" s="1"/>
  <c r="W121" i="28" s="1"/>
  <c r="O121" i="16"/>
  <c r="B123" i="27"/>
  <c r="A84" i="27"/>
  <c r="E84" i="27" s="1"/>
  <c r="F84" i="27" s="1"/>
  <c r="G84" i="27" s="1"/>
  <c r="I84" i="27" s="1"/>
  <c r="J84" i="27" s="1"/>
  <c r="A85" i="27"/>
  <c r="E85" i="27" s="1"/>
  <c r="F85" i="27" s="1"/>
  <c r="G85" i="27" s="1"/>
  <c r="I85" i="27" s="1"/>
  <c r="J85" i="27" s="1"/>
  <c r="A86" i="27"/>
  <c r="E86" i="27" s="1"/>
  <c r="F86" i="27" s="1"/>
  <c r="G86" i="27" s="1"/>
  <c r="I86" i="27" s="1"/>
  <c r="J86" i="27" s="1"/>
  <c r="A87" i="27"/>
  <c r="E87" i="27" s="1"/>
  <c r="F87" i="27" s="1"/>
  <c r="G87" i="27" s="1"/>
  <c r="I87" i="27" s="1"/>
  <c r="J87" i="27" s="1"/>
  <c r="A88" i="27"/>
  <c r="E88" i="27" s="1"/>
  <c r="F88" i="27" s="1"/>
  <c r="G88" i="27" s="1"/>
  <c r="I88" i="27" s="1"/>
  <c r="J88" i="27" s="1"/>
  <c r="A89" i="27"/>
  <c r="E89" i="27" s="1"/>
  <c r="F89" i="27" s="1"/>
  <c r="G89" i="27" s="1"/>
  <c r="I89" i="27" s="1"/>
  <c r="J89" i="27" s="1"/>
  <c r="A90" i="27"/>
  <c r="E90" i="27" s="1"/>
  <c r="F90" i="27" s="1"/>
  <c r="G90" i="27" s="1"/>
  <c r="I90" i="27" s="1"/>
  <c r="J90" i="27" s="1"/>
  <c r="A91" i="27"/>
  <c r="E91" i="27" s="1"/>
  <c r="F91" i="27" s="1"/>
  <c r="G91" i="27" s="1"/>
  <c r="I91" i="27" s="1"/>
  <c r="J91" i="27" s="1"/>
  <c r="A92" i="27"/>
  <c r="E92" i="27" s="1"/>
  <c r="F92" i="27" s="1"/>
  <c r="G92" i="27" s="1"/>
  <c r="I92" i="27" s="1"/>
  <c r="J92" i="27" s="1"/>
  <c r="A93" i="27"/>
  <c r="E93" i="27" s="1"/>
  <c r="F93" i="27" s="1"/>
  <c r="G93" i="27" s="1"/>
  <c r="I93" i="27" s="1"/>
  <c r="J93" i="27" s="1"/>
  <c r="A94" i="27"/>
  <c r="E94" i="27" s="1"/>
  <c r="F94" i="27" s="1"/>
  <c r="G94" i="27" s="1"/>
  <c r="I94" i="27" s="1"/>
  <c r="J94" i="27" s="1"/>
  <c r="A95" i="27"/>
  <c r="E95" i="27" s="1"/>
  <c r="F95" i="27" s="1"/>
  <c r="G95" i="27" s="1"/>
  <c r="I95" i="27" s="1"/>
  <c r="J95" i="27" s="1"/>
  <c r="A96" i="27"/>
  <c r="E96" i="27" s="1"/>
  <c r="F96" i="27" s="1"/>
  <c r="G96" i="27" s="1"/>
  <c r="I96" i="27" s="1"/>
  <c r="J96" i="27" s="1"/>
  <c r="A97" i="27"/>
  <c r="E97" i="27" s="1"/>
  <c r="F97" i="27" s="1"/>
  <c r="G97" i="27" s="1"/>
  <c r="I97" i="27" s="1"/>
  <c r="J97" i="27" s="1"/>
  <c r="A98" i="27"/>
  <c r="E98" i="27" s="1"/>
  <c r="F98" i="27" s="1"/>
  <c r="G98" i="27" s="1"/>
  <c r="I98" i="27" s="1"/>
  <c r="J98" i="27" s="1"/>
  <c r="A99" i="27"/>
  <c r="E99" i="27" s="1"/>
  <c r="F99" i="27" s="1"/>
  <c r="G99" i="27" s="1"/>
  <c r="I99" i="27" s="1"/>
  <c r="J99" i="27" s="1"/>
  <c r="A100" i="27"/>
  <c r="E100" i="27" s="1"/>
  <c r="F100" i="27" s="1"/>
  <c r="G100" i="27" s="1"/>
  <c r="I100" i="27" s="1"/>
  <c r="J100" i="27" s="1"/>
  <c r="A101" i="27"/>
  <c r="E101" i="27" s="1"/>
  <c r="F101" i="27" s="1"/>
  <c r="G101" i="27" s="1"/>
  <c r="I101" i="27" s="1"/>
  <c r="J101" i="27" s="1"/>
  <c r="A102" i="27"/>
  <c r="E102" i="27" s="1"/>
  <c r="F102" i="27" s="1"/>
  <c r="G102" i="27" s="1"/>
  <c r="I102" i="27" s="1"/>
  <c r="J102" i="27" s="1"/>
  <c r="A103" i="27"/>
  <c r="E103" i="27" s="1"/>
  <c r="F103" i="27" s="1"/>
  <c r="G103" i="27" s="1"/>
  <c r="I103" i="27" s="1"/>
  <c r="J103" i="27" s="1"/>
  <c r="A104" i="27"/>
  <c r="E104" i="27" s="1"/>
  <c r="F104" i="27" s="1"/>
  <c r="G104" i="27" s="1"/>
  <c r="I104" i="27" s="1"/>
  <c r="J104" i="27" s="1"/>
  <c r="A105" i="27"/>
  <c r="E105" i="27" s="1"/>
  <c r="F105" i="27" s="1"/>
  <c r="G105" i="27" s="1"/>
  <c r="I105" i="27" s="1"/>
  <c r="J105" i="27" s="1"/>
  <c r="A106" i="27"/>
  <c r="E106" i="27" s="1"/>
  <c r="F106" i="27" s="1"/>
  <c r="G106" i="27" s="1"/>
  <c r="I106" i="27" s="1"/>
  <c r="J106" i="27" s="1"/>
  <c r="A107" i="27"/>
  <c r="E107" i="27" s="1"/>
  <c r="F107" i="27" s="1"/>
  <c r="G107" i="27" s="1"/>
  <c r="I107" i="27" s="1"/>
  <c r="J107" i="27" s="1"/>
  <c r="A108" i="27"/>
  <c r="E108" i="27" s="1"/>
  <c r="F108" i="27" s="1"/>
  <c r="G108" i="27" s="1"/>
  <c r="I108" i="27" s="1"/>
  <c r="J108" i="27" s="1"/>
  <c r="A109" i="27"/>
  <c r="E109" i="27" s="1"/>
  <c r="F109" i="27" s="1"/>
  <c r="G109" i="27" s="1"/>
  <c r="I109" i="27" s="1"/>
  <c r="J109" i="27" s="1"/>
  <c r="A110" i="27"/>
  <c r="E110" i="27" s="1"/>
  <c r="F110" i="27" s="1"/>
  <c r="G110" i="27" s="1"/>
  <c r="I110" i="27" s="1"/>
  <c r="J110" i="27" s="1"/>
  <c r="A111" i="27"/>
  <c r="E111" i="27" s="1"/>
  <c r="F111" i="27" s="1"/>
  <c r="G111" i="27" s="1"/>
  <c r="I111" i="27" s="1"/>
  <c r="J111" i="27" s="1"/>
  <c r="A112" i="27"/>
  <c r="E112" i="27" s="1"/>
  <c r="F112" i="27" s="1"/>
  <c r="G112" i="27" s="1"/>
  <c r="I112" i="27" s="1"/>
  <c r="J112" i="27" s="1"/>
  <c r="A113" i="27"/>
  <c r="E113" i="27" s="1"/>
  <c r="F113" i="27" s="1"/>
  <c r="G113" i="27" s="1"/>
  <c r="I113" i="27" s="1"/>
  <c r="J113" i="27" s="1"/>
  <c r="A114" i="27"/>
  <c r="E114" i="27" s="1"/>
  <c r="F114" i="27" s="1"/>
  <c r="G114" i="27" s="1"/>
  <c r="I114" i="27" s="1"/>
  <c r="J114" i="27" s="1"/>
  <c r="A115" i="27"/>
  <c r="E115" i="27" s="1"/>
  <c r="F115" i="27" s="1"/>
  <c r="G115" i="27" s="1"/>
  <c r="I115" i="27" s="1"/>
  <c r="J115" i="27" s="1"/>
  <c r="A116" i="27"/>
  <c r="E116" i="27" s="1"/>
  <c r="F116" i="27" s="1"/>
  <c r="G116" i="27" s="1"/>
  <c r="I116" i="27" s="1"/>
  <c r="J116" i="27" s="1"/>
  <c r="A117" i="27"/>
  <c r="E117" i="27" s="1"/>
  <c r="F117" i="27" s="1"/>
  <c r="G117" i="27" s="1"/>
  <c r="I117" i="27" s="1"/>
  <c r="J117" i="27" s="1"/>
  <c r="A118" i="27"/>
  <c r="E118" i="27" s="1"/>
  <c r="F118" i="27" s="1"/>
  <c r="G118" i="27" s="1"/>
  <c r="I118" i="27" s="1"/>
  <c r="J118" i="27" s="1"/>
  <c r="A119" i="27"/>
  <c r="E119" i="27" s="1"/>
  <c r="F119" i="27" s="1"/>
  <c r="G119" i="27" s="1"/>
  <c r="I119" i="27" s="1"/>
  <c r="J119" i="27" s="1"/>
  <c r="A120" i="27"/>
  <c r="E120" i="27" s="1"/>
  <c r="F120" i="27" s="1"/>
  <c r="G120" i="27" s="1"/>
  <c r="I120" i="27" s="1"/>
  <c r="J120" i="27" s="1"/>
  <c r="B121" i="26"/>
  <c r="B124" i="4"/>
  <c r="B122" i="15"/>
  <c r="A121" i="15"/>
  <c r="E121" i="15" s="1"/>
  <c r="F121" i="15" s="1"/>
  <c r="G121" i="15" s="1"/>
  <c r="I121" i="15" s="1"/>
  <c r="J121" i="15" s="1"/>
  <c r="B123" i="20"/>
  <c r="A84" i="20"/>
  <c r="E84" i="20" s="1"/>
  <c r="F84" i="20" s="1"/>
  <c r="G84" i="20" s="1"/>
  <c r="I84" i="20" s="1"/>
  <c r="J84" i="20" s="1"/>
  <c r="A85" i="20"/>
  <c r="E85" i="20" s="1"/>
  <c r="F85" i="20" s="1"/>
  <c r="G85" i="20" s="1"/>
  <c r="I85" i="20" s="1"/>
  <c r="J85" i="20" s="1"/>
  <c r="A86" i="20"/>
  <c r="E86" i="20" s="1"/>
  <c r="F86" i="20" s="1"/>
  <c r="G86" i="20" s="1"/>
  <c r="I86" i="20" s="1"/>
  <c r="J86" i="20" s="1"/>
  <c r="A87" i="20"/>
  <c r="E87" i="20" s="1"/>
  <c r="F87" i="20" s="1"/>
  <c r="G87" i="20" s="1"/>
  <c r="I87" i="20" s="1"/>
  <c r="J87" i="20" s="1"/>
  <c r="A88" i="20"/>
  <c r="E88" i="20" s="1"/>
  <c r="F88" i="20" s="1"/>
  <c r="G88" i="20" s="1"/>
  <c r="I88" i="20" s="1"/>
  <c r="J88" i="20" s="1"/>
  <c r="A89" i="20"/>
  <c r="E89" i="20" s="1"/>
  <c r="F89" i="20" s="1"/>
  <c r="G89" i="20" s="1"/>
  <c r="I89" i="20" s="1"/>
  <c r="J89" i="20" s="1"/>
  <c r="A90" i="20"/>
  <c r="E90" i="20" s="1"/>
  <c r="F90" i="20" s="1"/>
  <c r="G90" i="20" s="1"/>
  <c r="I90" i="20" s="1"/>
  <c r="J90" i="20" s="1"/>
  <c r="A91" i="20"/>
  <c r="E91" i="20" s="1"/>
  <c r="F91" i="20" s="1"/>
  <c r="G91" i="20" s="1"/>
  <c r="I91" i="20" s="1"/>
  <c r="J91" i="20" s="1"/>
  <c r="A92" i="20"/>
  <c r="E92" i="20" s="1"/>
  <c r="F92" i="20" s="1"/>
  <c r="G92" i="20" s="1"/>
  <c r="I92" i="20" s="1"/>
  <c r="J92" i="20" s="1"/>
  <c r="A93" i="20"/>
  <c r="E93" i="20" s="1"/>
  <c r="F93" i="20" s="1"/>
  <c r="G93" i="20" s="1"/>
  <c r="I93" i="20" s="1"/>
  <c r="J93" i="20" s="1"/>
  <c r="A94" i="20"/>
  <c r="E94" i="20" s="1"/>
  <c r="F94" i="20" s="1"/>
  <c r="G94" i="20" s="1"/>
  <c r="I94" i="20" s="1"/>
  <c r="J94" i="20" s="1"/>
  <c r="A95" i="20"/>
  <c r="E95" i="20" s="1"/>
  <c r="F95" i="20" s="1"/>
  <c r="G95" i="20" s="1"/>
  <c r="I95" i="20" s="1"/>
  <c r="J95" i="20" s="1"/>
  <c r="A96" i="20"/>
  <c r="E96" i="20" s="1"/>
  <c r="F96" i="20" s="1"/>
  <c r="G96" i="20" s="1"/>
  <c r="I96" i="20" s="1"/>
  <c r="J96" i="20" s="1"/>
  <c r="A97" i="20"/>
  <c r="E97" i="20" s="1"/>
  <c r="F97" i="20" s="1"/>
  <c r="G97" i="20" s="1"/>
  <c r="I97" i="20" s="1"/>
  <c r="J97" i="20" s="1"/>
  <c r="A98" i="20"/>
  <c r="E98" i="20" s="1"/>
  <c r="F98" i="20" s="1"/>
  <c r="G98" i="20" s="1"/>
  <c r="I98" i="20" s="1"/>
  <c r="J98" i="20" s="1"/>
  <c r="A99" i="20"/>
  <c r="E99" i="20" s="1"/>
  <c r="F99" i="20" s="1"/>
  <c r="G99" i="20" s="1"/>
  <c r="I99" i="20" s="1"/>
  <c r="J99" i="20" s="1"/>
  <c r="A100" i="20"/>
  <c r="E100" i="20" s="1"/>
  <c r="F100" i="20" s="1"/>
  <c r="G100" i="20" s="1"/>
  <c r="I100" i="20" s="1"/>
  <c r="J100" i="20" s="1"/>
  <c r="A101" i="20"/>
  <c r="E101" i="20" s="1"/>
  <c r="F101" i="20" s="1"/>
  <c r="G101" i="20" s="1"/>
  <c r="I101" i="20" s="1"/>
  <c r="J101" i="20" s="1"/>
  <c r="A102" i="20"/>
  <c r="E102" i="20" s="1"/>
  <c r="F102" i="20" s="1"/>
  <c r="G102" i="20" s="1"/>
  <c r="I102" i="20" s="1"/>
  <c r="J102" i="20" s="1"/>
  <c r="A103" i="20"/>
  <c r="E103" i="20" s="1"/>
  <c r="F103" i="20" s="1"/>
  <c r="G103" i="20" s="1"/>
  <c r="I103" i="20" s="1"/>
  <c r="J103" i="20" s="1"/>
  <c r="A104" i="20"/>
  <c r="E104" i="20" s="1"/>
  <c r="F104" i="20" s="1"/>
  <c r="G104" i="20" s="1"/>
  <c r="I104" i="20" s="1"/>
  <c r="J104" i="20" s="1"/>
  <c r="A105" i="20"/>
  <c r="E105" i="20" s="1"/>
  <c r="F105" i="20" s="1"/>
  <c r="G105" i="20" s="1"/>
  <c r="I105" i="20" s="1"/>
  <c r="J105" i="20" s="1"/>
  <c r="A106" i="20"/>
  <c r="E106" i="20" s="1"/>
  <c r="F106" i="20" s="1"/>
  <c r="G106" i="20" s="1"/>
  <c r="I106" i="20" s="1"/>
  <c r="J106" i="20" s="1"/>
  <c r="A107" i="20"/>
  <c r="E107" i="20" s="1"/>
  <c r="F107" i="20" s="1"/>
  <c r="G107" i="20" s="1"/>
  <c r="I107" i="20" s="1"/>
  <c r="J107" i="20" s="1"/>
  <c r="A108" i="20"/>
  <c r="E108" i="20" s="1"/>
  <c r="F108" i="20" s="1"/>
  <c r="G108" i="20" s="1"/>
  <c r="I108" i="20" s="1"/>
  <c r="J108" i="20" s="1"/>
  <c r="A109" i="20"/>
  <c r="E109" i="20" s="1"/>
  <c r="F109" i="20" s="1"/>
  <c r="G109" i="20" s="1"/>
  <c r="I109" i="20" s="1"/>
  <c r="J109" i="20" s="1"/>
  <c r="A110" i="20"/>
  <c r="E110" i="20" s="1"/>
  <c r="F110" i="20" s="1"/>
  <c r="G110" i="20" s="1"/>
  <c r="I110" i="20" s="1"/>
  <c r="J110" i="20" s="1"/>
  <c r="A111" i="20"/>
  <c r="E111" i="20" s="1"/>
  <c r="F111" i="20" s="1"/>
  <c r="G111" i="20" s="1"/>
  <c r="I111" i="20" s="1"/>
  <c r="J111" i="20" s="1"/>
  <c r="A112" i="20"/>
  <c r="E112" i="20" s="1"/>
  <c r="F112" i="20" s="1"/>
  <c r="G112" i="20" s="1"/>
  <c r="I112" i="20" s="1"/>
  <c r="J112" i="20" s="1"/>
  <c r="A113" i="20"/>
  <c r="E113" i="20" s="1"/>
  <c r="F113" i="20" s="1"/>
  <c r="G113" i="20" s="1"/>
  <c r="I113" i="20" s="1"/>
  <c r="J113" i="20" s="1"/>
  <c r="A114" i="20"/>
  <c r="E114" i="20" s="1"/>
  <c r="F114" i="20" s="1"/>
  <c r="G114" i="20" s="1"/>
  <c r="I114" i="20" s="1"/>
  <c r="J114" i="20" s="1"/>
  <c r="A115" i="20"/>
  <c r="E115" i="20" s="1"/>
  <c r="F115" i="20" s="1"/>
  <c r="G115" i="20" s="1"/>
  <c r="I115" i="20" s="1"/>
  <c r="J115" i="20" s="1"/>
  <c r="A116" i="20"/>
  <c r="E116" i="20" s="1"/>
  <c r="F116" i="20" s="1"/>
  <c r="G116" i="20" s="1"/>
  <c r="I116" i="20" s="1"/>
  <c r="J116" i="20" s="1"/>
  <c r="A117" i="20"/>
  <c r="E117" i="20" s="1"/>
  <c r="F117" i="20" s="1"/>
  <c r="G117" i="20" s="1"/>
  <c r="I117" i="20" s="1"/>
  <c r="J117" i="20" s="1"/>
  <c r="A118" i="20"/>
  <c r="E118" i="20" s="1"/>
  <c r="F118" i="20" s="1"/>
  <c r="G118" i="20" s="1"/>
  <c r="I118" i="20" s="1"/>
  <c r="J118" i="20" s="1"/>
  <c r="A119" i="20"/>
  <c r="E119" i="20" s="1"/>
  <c r="F119" i="20" s="1"/>
  <c r="G119" i="20" s="1"/>
  <c r="I119" i="20" s="1"/>
  <c r="J119" i="20" s="1"/>
  <c r="A120" i="20"/>
  <c r="E120" i="20" s="1"/>
  <c r="F120" i="20" s="1"/>
  <c r="G120" i="20" s="1"/>
  <c r="I120" i="20" s="1"/>
  <c r="J120" i="20" s="1"/>
  <c r="O122" i="10"/>
  <c r="N121" i="10" s="1"/>
  <c r="R121" i="10" s="1"/>
  <c r="S121" i="10" s="1"/>
  <c r="T121" i="10" s="1"/>
  <c r="V121" i="10" s="1"/>
  <c r="W121" i="10" s="1"/>
  <c r="A121" i="27"/>
  <c r="E121" i="27" s="1"/>
  <c r="F121" i="27" s="1"/>
  <c r="G121" i="27" s="1"/>
  <c r="I121" i="27" s="1"/>
  <c r="J121" i="27" s="1"/>
  <c r="B124" i="21"/>
  <c r="O123" i="26"/>
  <c r="N84" i="26"/>
  <c r="R84" i="26" s="1"/>
  <c r="S84" i="26" s="1"/>
  <c r="T84" i="26" s="1"/>
  <c r="V84" i="26" s="1"/>
  <c r="W84" i="26" s="1"/>
  <c r="N85" i="26"/>
  <c r="R85" i="26" s="1"/>
  <c r="S85" i="26" s="1"/>
  <c r="T85" i="26" s="1"/>
  <c r="V85" i="26" s="1"/>
  <c r="W85" i="26" s="1"/>
  <c r="N86" i="26"/>
  <c r="R86" i="26" s="1"/>
  <c r="S86" i="26" s="1"/>
  <c r="T86" i="26" s="1"/>
  <c r="V86" i="26" s="1"/>
  <c r="W86" i="26" s="1"/>
  <c r="N87" i="26"/>
  <c r="R87" i="26" s="1"/>
  <c r="S87" i="26" s="1"/>
  <c r="T87" i="26" s="1"/>
  <c r="V87" i="26" s="1"/>
  <c r="W87" i="26" s="1"/>
  <c r="N88" i="26"/>
  <c r="R88" i="26" s="1"/>
  <c r="S88" i="26" s="1"/>
  <c r="T88" i="26" s="1"/>
  <c r="V88" i="26" s="1"/>
  <c r="W88" i="26" s="1"/>
  <c r="N89" i="26"/>
  <c r="R89" i="26" s="1"/>
  <c r="S89" i="26" s="1"/>
  <c r="T89" i="26" s="1"/>
  <c r="V89" i="26" s="1"/>
  <c r="W89" i="26" s="1"/>
  <c r="N90" i="26"/>
  <c r="R90" i="26" s="1"/>
  <c r="S90" i="26" s="1"/>
  <c r="T90" i="26" s="1"/>
  <c r="V90" i="26" s="1"/>
  <c r="W90" i="26" s="1"/>
  <c r="N91" i="26"/>
  <c r="R91" i="26" s="1"/>
  <c r="S91" i="26" s="1"/>
  <c r="T91" i="26" s="1"/>
  <c r="V91" i="26" s="1"/>
  <c r="W91" i="26" s="1"/>
  <c r="N92" i="26"/>
  <c r="R92" i="26" s="1"/>
  <c r="S92" i="26" s="1"/>
  <c r="T92" i="26" s="1"/>
  <c r="V92" i="26" s="1"/>
  <c r="W92" i="26" s="1"/>
  <c r="N93" i="26"/>
  <c r="R93" i="26" s="1"/>
  <c r="S93" i="26" s="1"/>
  <c r="T93" i="26" s="1"/>
  <c r="V93" i="26" s="1"/>
  <c r="W93" i="26" s="1"/>
  <c r="N94" i="26"/>
  <c r="R94" i="26" s="1"/>
  <c r="S94" i="26" s="1"/>
  <c r="T94" i="26" s="1"/>
  <c r="V94" i="26" s="1"/>
  <c r="W94" i="26" s="1"/>
  <c r="N95" i="26"/>
  <c r="R95" i="26" s="1"/>
  <c r="S95" i="26" s="1"/>
  <c r="T95" i="26" s="1"/>
  <c r="V95" i="26" s="1"/>
  <c r="W95" i="26" s="1"/>
  <c r="N96" i="26"/>
  <c r="R96" i="26" s="1"/>
  <c r="S96" i="26" s="1"/>
  <c r="T96" i="26" s="1"/>
  <c r="V96" i="26" s="1"/>
  <c r="W96" i="26" s="1"/>
  <c r="N97" i="26"/>
  <c r="R97" i="26" s="1"/>
  <c r="S97" i="26" s="1"/>
  <c r="T97" i="26" s="1"/>
  <c r="V97" i="26" s="1"/>
  <c r="W97" i="26" s="1"/>
  <c r="N98" i="26"/>
  <c r="R98" i="26" s="1"/>
  <c r="S98" i="26" s="1"/>
  <c r="T98" i="26" s="1"/>
  <c r="V98" i="26" s="1"/>
  <c r="W98" i="26" s="1"/>
  <c r="N99" i="26"/>
  <c r="R99" i="26" s="1"/>
  <c r="S99" i="26" s="1"/>
  <c r="T99" i="26" s="1"/>
  <c r="V99" i="26" s="1"/>
  <c r="W99" i="26" s="1"/>
  <c r="N100" i="26"/>
  <c r="R100" i="26" s="1"/>
  <c r="S100" i="26" s="1"/>
  <c r="T100" i="26" s="1"/>
  <c r="V100" i="26" s="1"/>
  <c r="W100" i="26" s="1"/>
  <c r="N101" i="26"/>
  <c r="R101" i="26" s="1"/>
  <c r="S101" i="26" s="1"/>
  <c r="T101" i="26" s="1"/>
  <c r="V101" i="26" s="1"/>
  <c r="W101" i="26" s="1"/>
  <c r="N102" i="26"/>
  <c r="R102" i="26" s="1"/>
  <c r="S102" i="26" s="1"/>
  <c r="T102" i="26" s="1"/>
  <c r="V102" i="26" s="1"/>
  <c r="W102" i="26" s="1"/>
  <c r="N103" i="26"/>
  <c r="R103" i="26" s="1"/>
  <c r="S103" i="26" s="1"/>
  <c r="T103" i="26" s="1"/>
  <c r="V103" i="26" s="1"/>
  <c r="W103" i="26" s="1"/>
  <c r="N104" i="26"/>
  <c r="R104" i="26" s="1"/>
  <c r="S104" i="26" s="1"/>
  <c r="T104" i="26" s="1"/>
  <c r="V104" i="26" s="1"/>
  <c r="W104" i="26" s="1"/>
  <c r="N105" i="26"/>
  <c r="R105" i="26" s="1"/>
  <c r="S105" i="26" s="1"/>
  <c r="T105" i="26" s="1"/>
  <c r="V105" i="26" s="1"/>
  <c r="W105" i="26" s="1"/>
  <c r="N106" i="26"/>
  <c r="R106" i="26" s="1"/>
  <c r="S106" i="26" s="1"/>
  <c r="T106" i="26" s="1"/>
  <c r="V106" i="26" s="1"/>
  <c r="W106" i="26" s="1"/>
  <c r="N107" i="26"/>
  <c r="R107" i="26" s="1"/>
  <c r="S107" i="26" s="1"/>
  <c r="T107" i="26" s="1"/>
  <c r="V107" i="26" s="1"/>
  <c r="W107" i="26" s="1"/>
  <c r="N108" i="26"/>
  <c r="R108" i="26" s="1"/>
  <c r="S108" i="26" s="1"/>
  <c r="T108" i="26" s="1"/>
  <c r="V108" i="26" s="1"/>
  <c r="W108" i="26" s="1"/>
  <c r="N109" i="26"/>
  <c r="R109" i="26" s="1"/>
  <c r="S109" i="26" s="1"/>
  <c r="T109" i="26" s="1"/>
  <c r="V109" i="26" s="1"/>
  <c r="W109" i="26" s="1"/>
  <c r="N110" i="26"/>
  <c r="R110" i="26" s="1"/>
  <c r="S110" i="26" s="1"/>
  <c r="T110" i="26" s="1"/>
  <c r="V110" i="26" s="1"/>
  <c r="W110" i="26" s="1"/>
  <c r="N111" i="26"/>
  <c r="R111" i="26" s="1"/>
  <c r="S111" i="26" s="1"/>
  <c r="T111" i="26" s="1"/>
  <c r="V111" i="26" s="1"/>
  <c r="W111" i="26" s="1"/>
  <c r="N112" i="26"/>
  <c r="R112" i="26" s="1"/>
  <c r="S112" i="26" s="1"/>
  <c r="T112" i="26" s="1"/>
  <c r="V112" i="26" s="1"/>
  <c r="W112" i="26" s="1"/>
  <c r="N113" i="26"/>
  <c r="R113" i="26" s="1"/>
  <c r="S113" i="26" s="1"/>
  <c r="T113" i="26" s="1"/>
  <c r="V113" i="26" s="1"/>
  <c r="W113" i="26" s="1"/>
  <c r="N114" i="26"/>
  <c r="R114" i="26" s="1"/>
  <c r="S114" i="26" s="1"/>
  <c r="T114" i="26" s="1"/>
  <c r="V114" i="26" s="1"/>
  <c r="W114" i="26" s="1"/>
  <c r="N115" i="26"/>
  <c r="R115" i="26" s="1"/>
  <c r="S115" i="26" s="1"/>
  <c r="T115" i="26" s="1"/>
  <c r="V115" i="26" s="1"/>
  <c r="W115" i="26" s="1"/>
  <c r="N116" i="26"/>
  <c r="R116" i="26" s="1"/>
  <c r="S116" i="26" s="1"/>
  <c r="T116" i="26" s="1"/>
  <c r="V116" i="26" s="1"/>
  <c r="W116" i="26" s="1"/>
  <c r="N117" i="26"/>
  <c r="R117" i="26" s="1"/>
  <c r="S117" i="26" s="1"/>
  <c r="T117" i="26" s="1"/>
  <c r="V117" i="26" s="1"/>
  <c r="W117" i="26" s="1"/>
  <c r="N118" i="26"/>
  <c r="R118" i="26" s="1"/>
  <c r="S118" i="26" s="1"/>
  <c r="T118" i="26" s="1"/>
  <c r="V118" i="26" s="1"/>
  <c r="W118" i="26" s="1"/>
  <c r="N119" i="26"/>
  <c r="R119" i="26" s="1"/>
  <c r="S119" i="26" s="1"/>
  <c r="T119" i="26" s="1"/>
  <c r="V119" i="26" s="1"/>
  <c r="W119" i="26" s="1"/>
  <c r="N120" i="26"/>
  <c r="R120" i="26" s="1"/>
  <c r="S120" i="26" s="1"/>
  <c r="T120" i="26" s="1"/>
  <c r="V120" i="26" s="1"/>
  <c r="W120" i="26" s="1"/>
  <c r="B121" i="12"/>
  <c r="O123" i="15"/>
  <c r="N84" i="15"/>
  <c r="R84" i="15" s="1"/>
  <c r="S84" i="15" s="1"/>
  <c r="T84" i="15" s="1"/>
  <c r="V84" i="15" s="1"/>
  <c r="W84" i="15" s="1"/>
  <c r="N85" i="15"/>
  <c r="R85" i="15" s="1"/>
  <c r="S85" i="15" s="1"/>
  <c r="T85" i="15" s="1"/>
  <c r="V85" i="15" s="1"/>
  <c r="W85" i="15" s="1"/>
  <c r="N86" i="15"/>
  <c r="R86" i="15" s="1"/>
  <c r="S86" i="15" s="1"/>
  <c r="T86" i="15" s="1"/>
  <c r="V86" i="15" s="1"/>
  <c r="W86" i="15" s="1"/>
  <c r="N87" i="15"/>
  <c r="R87" i="15" s="1"/>
  <c r="S87" i="15" s="1"/>
  <c r="T87" i="15" s="1"/>
  <c r="V87" i="15" s="1"/>
  <c r="W87" i="15" s="1"/>
  <c r="N88" i="15"/>
  <c r="R88" i="15" s="1"/>
  <c r="S88" i="15" s="1"/>
  <c r="T88" i="15" s="1"/>
  <c r="V88" i="15" s="1"/>
  <c r="W88" i="15" s="1"/>
  <c r="N89" i="15"/>
  <c r="R89" i="15" s="1"/>
  <c r="S89" i="15" s="1"/>
  <c r="T89" i="15" s="1"/>
  <c r="V89" i="15" s="1"/>
  <c r="W89" i="15" s="1"/>
  <c r="N90" i="15"/>
  <c r="R90" i="15" s="1"/>
  <c r="S90" i="15" s="1"/>
  <c r="T90" i="15" s="1"/>
  <c r="V90" i="15" s="1"/>
  <c r="W90" i="15" s="1"/>
  <c r="N91" i="15"/>
  <c r="R91" i="15" s="1"/>
  <c r="S91" i="15" s="1"/>
  <c r="T91" i="15" s="1"/>
  <c r="V91" i="15" s="1"/>
  <c r="W91" i="15" s="1"/>
  <c r="N92" i="15"/>
  <c r="R92" i="15" s="1"/>
  <c r="S92" i="15" s="1"/>
  <c r="T92" i="15" s="1"/>
  <c r="V92" i="15" s="1"/>
  <c r="W92" i="15" s="1"/>
  <c r="N93" i="15"/>
  <c r="R93" i="15" s="1"/>
  <c r="S93" i="15" s="1"/>
  <c r="T93" i="15" s="1"/>
  <c r="V93" i="15" s="1"/>
  <c r="W93" i="15" s="1"/>
  <c r="N94" i="15"/>
  <c r="R94" i="15" s="1"/>
  <c r="S94" i="15" s="1"/>
  <c r="T94" i="15" s="1"/>
  <c r="V94" i="15" s="1"/>
  <c r="W94" i="15" s="1"/>
  <c r="N95" i="15"/>
  <c r="R95" i="15" s="1"/>
  <c r="S95" i="15" s="1"/>
  <c r="T95" i="15" s="1"/>
  <c r="V95" i="15" s="1"/>
  <c r="W95" i="15" s="1"/>
  <c r="N96" i="15"/>
  <c r="R96" i="15" s="1"/>
  <c r="S96" i="15" s="1"/>
  <c r="T96" i="15" s="1"/>
  <c r="V96" i="15" s="1"/>
  <c r="W96" i="15" s="1"/>
  <c r="N97" i="15"/>
  <c r="R97" i="15" s="1"/>
  <c r="S97" i="15" s="1"/>
  <c r="T97" i="15" s="1"/>
  <c r="V97" i="15" s="1"/>
  <c r="W97" i="15" s="1"/>
  <c r="N98" i="15"/>
  <c r="R98" i="15" s="1"/>
  <c r="S98" i="15" s="1"/>
  <c r="T98" i="15" s="1"/>
  <c r="V98" i="15" s="1"/>
  <c r="W98" i="15" s="1"/>
  <c r="N99" i="15"/>
  <c r="R99" i="15" s="1"/>
  <c r="S99" i="15" s="1"/>
  <c r="T99" i="15" s="1"/>
  <c r="V99" i="15" s="1"/>
  <c r="W99" i="15" s="1"/>
  <c r="N100" i="15"/>
  <c r="R100" i="15" s="1"/>
  <c r="S100" i="15" s="1"/>
  <c r="T100" i="15" s="1"/>
  <c r="V100" i="15" s="1"/>
  <c r="W100" i="15" s="1"/>
  <c r="N101" i="15"/>
  <c r="R101" i="15" s="1"/>
  <c r="S101" i="15" s="1"/>
  <c r="T101" i="15" s="1"/>
  <c r="V101" i="15" s="1"/>
  <c r="W101" i="15" s="1"/>
  <c r="N102" i="15"/>
  <c r="R102" i="15" s="1"/>
  <c r="S102" i="15" s="1"/>
  <c r="T102" i="15" s="1"/>
  <c r="V102" i="15" s="1"/>
  <c r="W102" i="15" s="1"/>
  <c r="N103" i="15"/>
  <c r="R103" i="15" s="1"/>
  <c r="S103" i="15" s="1"/>
  <c r="T103" i="15" s="1"/>
  <c r="V103" i="15" s="1"/>
  <c r="W103" i="15" s="1"/>
  <c r="N104" i="15"/>
  <c r="R104" i="15" s="1"/>
  <c r="S104" i="15" s="1"/>
  <c r="T104" i="15" s="1"/>
  <c r="V104" i="15" s="1"/>
  <c r="W104" i="15" s="1"/>
  <c r="N105" i="15"/>
  <c r="R105" i="15" s="1"/>
  <c r="S105" i="15" s="1"/>
  <c r="T105" i="15" s="1"/>
  <c r="V105" i="15" s="1"/>
  <c r="W105" i="15" s="1"/>
  <c r="N106" i="15"/>
  <c r="R106" i="15" s="1"/>
  <c r="S106" i="15" s="1"/>
  <c r="T106" i="15" s="1"/>
  <c r="V106" i="15" s="1"/>
  <c r="W106" i="15" s="1"/>
  <c r="N107" i="15"/>
  <c r="R107" i="15" s="1"/>
  <c r="S107" i="15" s="1"/>
  <c r="T107" i="15" s="1"/>
  <c r="V107" i="15" s="1"/>
  <c r="W107" i="15" s="1"/>
  <c r="N108" i="15"/>
  <c r="R108" i="15" s="1"/>
  <c r="S108" i="15" s="1"/>
  <c r="T108" i="15" s="1"/>
  <c r="V108" i="15" s="1"/>
  <c r="W108" i="15" s="1"/>
  <c r="N109" i="15"/>
  <c r="R109" i="15" s="1"/>
  <c r="S109" i="15" s="1"/>
  <c r="T109" i="15" s="1"/>
  <c r="V109" i="15" s="1"/>
  <c r="W109" i="15" s="1"/>
  <c r="N110" i="15"/>
  <c r="R110" i="15" s="1"/>
  <c r="S110" i="15" s="1"/>
  <c r="T110" i="15" s="1"/>
  <c r="V110" i="15" s="1"/>
  <c r="W110" i="15" s="1"/>
  <c r="N111" i="15"/>
  <c r="R111" i="15" s="1"/>
  <c r="S111" i="15" s="1"/>
  <c r="T111" i="15" s="1"/>
  <c r="V111" i="15" s="1"/>
  <c r="W111" i="15" s="1"/>
  <c r="N112" i="15"/>
  <c r="R112" i="15" s="1"/>
  <c r="S112" i="15" s="1"/>
  <c r="T112" i="15" s="1"/>
  <c r="V112" i="15" s="1"/>
  <c r="W112" i="15" s="1"/>
  <c r="N113" i="15"/>
  <c r="R113" i="15" s="1"/>
  <c r="S113" i="15" s="1"/>
  <c r="T113" i="15" s="1"/>
  <c r="V113" i="15" s="1"/>
  <c r="W113" i="15" s="1"/>
  <c r="N114" i="15"/>
  <c r="R114" i="15" s="1"/>
  <c r="S114" i="15" s="1"/>
  <c r="T114" i="15" s="1"/>
  <c r="V114" i="15" s="1"/>
  <c r="W114" i="15" s="1"/>
  <c r="N115" i="15"/>
  <c r="R115" i="15" s="1"/>
  <c r="S115" i="15" s="1"/>
  <c r="T115" i="15" s="1"/>
  <c r="V115" i="15" s="1"/>
  <c r="W115" i="15" s="1"/>
  <c r="N116" i="15"/>
  <c r="R116" i="15" s="1"/>
  <c r="S116" i="15" s="1"/>
  <c r="T116" i="15" s="1"/>
  <c r="V116" i="15" s="1"/>
  <c r="W116" i="15" s="1"/>
  <c r="N117" i="15"/>
  <c r="R117" i="15" s="1"/>
  <c r="S117" i="15" s="1"/>
  <c r="T117" i="15" s="1"/>
  <c r="V117" i="15" s="1"/>
  <c r="W117" i="15" s="1"/>
  <c r="N118" i="15"/>
  <c r="R118" i="15" s="1"/>
  <c r="S118" i="15" s="1"/>
  <c r="T118" i="15" s="1"/>
  <c r="V118" i="15" s="1"/>
  <c r="W118" i="15" s="1"/>
  <c r="N119" i="15"/>
  <c r="R119" i="15" s="1"/>
  <c r="S119" i="15" s="1"/>
  <c r="T119" i="15" s="1"/>
  <c r="V119" i="15" s="1"/>
  <c r="W119" i="15" s="1"/>
  <c r="N120" i="15"/>
  <c r="R120" i="15" s="1"/>
  <c r="S120" i="15" s="1"/>
  <c r="T120" i="15" s="1"/>
  <c r="V120" i="15" s="1"/>
  <c r="W120" i="15" s="1"/>
  <c r="O124" i="21"/>
  <c r="B122" i="24"/>
  <c r="A121" i="24"/>
  <c r="E121" i="24" s="1"/>
  <c r="F121" i="24" s="1"/>
  <c r="G121" i="24" s="1"/>
  <c r="I121" i="24" s="1"/>
  <c r="J121" i="24" s="1"/>
  <c r="O122" i="25"/>
  <c r="N121" i="25"/>
  <c r="R121" i="25" s="1"/>
  <c r="S121" i="25" s="1"/>
  <c r="T121" i="25" s="1"/>
  <c r="V121" i="25" s="1"/>
  <c r="W121" i="25" s="1"/>
  <c r="O123" i="4"/>
  <c r="N84" i="4"/>
  <c r="R84" i="4" s="1"/>
  <c r="S84" i="4" s="1"/>
  <c r="T84" i="4" s="1"/>
  <c r="V84" i="4" s="1"/>
  <c r="W84" i="4" s="1"/>
  <c r="N85" i="4"/>
  <c r="R85" i="4" s="1"/>
  <c r="S85" i="4" s="1"/>
  <c r="T85" i="4" s="1"/>
  <c r="V85" i="4" s="1"/>
  <c r="W85" i="4" s="1"/>
  <c r="N86" i="4"/>
  <c r="R86" i="4" s="1"/>
  <c r="S86" i="4" s="1"/>
  <c r="T86" i="4" s="1"/>
  <c r="V86" i="4" s="1"/>
  <c r="W86" i="4" s="1"/>
  <c r="N87" i="4"/>
  <c r="R87" i="4" s="1"/>
  <c r="S87" i="4" s="1"/>
  <c r="T87" i="4" s="1"/>
  <c r="V87" i="4" s="1"/>
  <c r="W87" i="4" s="1"/>
  <c r="N88" i="4"/>
  <c r="R88" i="4" s="1"/>
  <c r="S88" i="4" s="1"/>
  <c r="T88" i="4" s="1"/>
  <c r="V88" i="4" s="1"/>
  <c r="W88" i="4" s="1"/>
  <c r="N89" i="4"/>
  <c r="R89" i="4" s="1"/>
  <c r="S89" i="4" s="1"/>
  <c r="T89" i="4" s="1"/>
  <c r="V89" i="4" s="1"/>
  <c r="W89" i="4" s="1"/>
  <c r="N90" i="4"/>
  <c r="R90" i="4" s="1"/>
  <c r="S90" i="4" s="1"/>
  <c r="T90" i="4" s="1"/>
  <c r="V90" i="4" s="1"/>
  <c r="W90" i="4" s="1"/>
  <c r="N91" i="4"/>
  <c r="R91" i="4" s="1"/>
  <c r="S91" i="4" s="1"/>
  <c r="T91" i="4" s="1"/>
  <c r="V91" i="4" s="1"/>
  <c r="W91" i="4" s="1"/>
  <c r="N92" i="4"/>
  <c r="R92" i="4" s="1"/>
  <c r="S92" i="4" s="1"/>
  <c r="T92" i="4" s="1"/>
  <c r="V92" i="4" s="1"/>
  <c r="W92" i="4" s="1"/>
  <c r="N93" i="4"/>
  <c r="R93" i="4" s="1"/>
  <c r="S93" i="4" s="1"/>
  <c r="T93" i="4" s="1"/>
  <c r="V93" i="4" s="1"/>
  <c r="W93" i="4" s="1"/>
  <c r="N94" i="4"/>
  <c r="R94" i="4" s="1"/>
  <c r="S94" i="4" s="1"/>
  <c r="T94" i="4" s="1"/>
  <c r="V94" i="4" s="1"/>
  <c r="W94" i="4" s="1"/>
  <c r="N95" i="4"/>
  <c r="R95" i="4" s="1"/>
  <c r="S95" i="4" s="1"/>
  <c r="T95" i="4" s="1"/>
  <c r="V95" i="4" s="1"/>
  <c r="W95" i="4" s="1"/>
  <c r="N96" i="4"/>
  <c r="R96" i="4" s="1"/>
  <c r="S96" i="4" s="1"/>
  <c r="T96" i="4" s="1"/>
  <c r="V96" i="4" s="1"/>
  <c r="W96" i="4" s="1"/>
  <c r="N97" i="4"/>
  <c r="R97" i="4" s="1"/>
  <c r="S97" i="4" s="1"/>
  <c r="T97" i="4" s="1"/>
  <c r="V97" i="4" s="1"/>
  <c r="W97" i="4" s="1"/>
  <c r="N98" i="4"/>
  <c r="R98" i="4" s="1"/>
  <c r="S98" i="4" s="1"/>
  <c r="T98" i="4" s="1"/>
  <c r="V98" i="4" s="1"/>
  <c r="W98" i="4" s="1"/>
  <c r="N99" i="4"/>
  <c r="R99" i="4" s="1"/>
  <c r="S99" i="4" s="1"/>
  <c r="T99" i="4" s="1"/>
  <c r="V99" i="4" s="1"/>
  <c r="W99" i="4" s="1"/>
  <c r="N100" i="4"/>
  <c r="R100" i="4" s="1"/>
  <c r="S100" i="4" s="1"/>
  <c r="T100" i="4" s="1"/>
  <c r="V100" i="4" s="1"/>
  <c r="W100" i="4" s="1"/>
  <c r="N101" i="4"/>
  <c r="R101" i="4" s="1"/>
  <c r="S101" i="4" s="1"/>
  <c r="T101" i="4" s="1"/>
  <c r="V101" i="4" s="1"/>
  <c r="W101" i="4" s="1"/>
  <c r="N102" i="4"/>
  <c r="R102" i="4" s="1"/>
  <c r="S102" i="4" s="1"/>
  <c r="T102" i="4" s="1"/>
  <c r="V102" i="4" s="1"/>
  <c r="W102" i="4" s="1"/>
  <c r="N103" i="4"/>
  <c r="R103" i="4" s="1"/>
  <c r="S103" i="4" s="1"/>
  <c r="T103" i="4" s="1"/>
  <c r="V103" i="4" s="1"/>
  <c r="W103" i="4" s="1"/>
  <c r="N104" i="4"/>
  <c r="R104" i="4" s="1"/>
  <c r="S104" i="4" s="1"/>
  <c r="T104" i="4" s="1"/>
  <c r="V104" i="4" s="1"/>
  <c r="W104" i="4" s="1"/>
  <c r="N105" i="4"/>
  <c r="R105" i="4" s="1"/>
  <c r="S105" i="4" s="1"/>
  <c r="T105" i="4" s="1"/>
  <c r="V105" i="4" s="1"/>
  <c r="W105" i="4" s="1"/>
  <c r="N106" i="4"/>
  <c r="R106" i="4" s="1"/>
  <c r="S106" i="4" s="1"/>
  <c r="T106" i="4" s="1"/>
  <c r="V106" i="4" s="1"/>
  <c r="W106" i="4" s="1"/>
  <c r="N107" i="4"/>
  <c r="R107" i="4" s="1"/>
  <c r="S107" i="4" s="1"/>
  <c r="T107" i="4" s="1"/>
  <c r="V107" i="4" s="1"/>
  <c r="W107" i="4" s="1"/>
  <c r="N108" i="4"/>
  <c r="R108" i="4" s="1"/>
  <c r="S108" i="4" s="1"/>
  <c r="T108" i="4" s="1"/>
  <c r="V108" i="4" s="1"/>
  <c r="W108" i="4" s="1"/>
  <c r="N109" i="4"/>
  <c r="R109" i="4" s="1"/>
  <c r="S109" i="4" s="1"/>
  <c r="T109" i="4" s="1"/>
  <c r="V109" i="4" s="1"/>
  <c r="W109" i="4" s="1"/>
  <c r="N110" i="4"/>
  <c r="R110" i="4" s="1"/>
  <c r="S110" i="4" s="1"/>
  <c r="T110" i="4" s="1"/>
  <c r="V110" i="4" s="1"/>
  <c r="W110" i="4" s="1"/>
  <c r="N111" i="4"/>
  <c r="R111" i="4" s="1"/>
  <c r="S111" i="4" s="1"/>
  <c r="T111" i="4" s="1"/>
  <c r="V111" i="4" s="1"/>
  <c r="W111" i="4" s="1"/>
  <c r="N112" i="4"/>
  <c r="R112" i="4" s="1"/>
  <c r="S112" i="4" s="1"/>
  <c r="T112" i="4" s="1"/>
  <c r="V112" i="4" s="1"/>
  <c r="W112" i="4" s="1"/>
  <c r="N113" i="4"/>
  <c r="R113" i="4" s="1"/>
  <c r="S113" i="4" s="1"/>
  <c r="T113" i="4" s="1"/>
  <c r="V113" i="4" s="1"/>
  <c r="W113" i="4" s="1"/>
  <c r="N114" i="4"/>
  <c r="R114" i="4" s="1"/>
  <c r="S114" i="4" s="1"/>
  <c r="T114" i="4" s="1"/>
  <c r="V114" i="4" s="1"/>
  <c r="W114" i="4" s="1"/>
  <c r="N115" i="4"/>
  <c r="R115" i="4" s="1"/>
  <c r="S115" i="4" s="1"/>
  <c r="T115" i="4" s="1"/>
  <c r="V115" i="4" s="1"/>
  <c r="W115" i="4" s="1"/>
  <c r="N116" i="4"/>
  <c r="R116" i="4" s="1"/>
  <c r="S116" i="4" s="1"/>
  <c r="T116" i="4" s="1"/>
  <c r="V116" i="4" s="1"/>
  <c r="W116" i="4" s="1"/>
  <c r="N117" i="4"/>
  <c r="R117" i="4" s="1"/>
  <c r="S117" i="4" s="1"/>
  <c r="T117" i="4" s="1"/>
  <c r="V117" i="4" s="1"/>
  <c r="W117" i="4" s="1"/>
  <c r="N118" i="4"/>
  <c r="R118" i="4" s="1"/>
  <c r="S118" i="4" s="1"/>
  <c r="T118" i="4" s="1"/>
  <c r="V118" i="4" s="1"/>
  <c r="W118" i="4" s="1"/>
  <c r="N119" i="4"/>
  <c r="R119" i="4" s="1"/>
  <c r="S119" i="4" s="1"/>
  <c r="T119" i="4" s="1"/>
  <c r="V119" i="4" s="1"/>
  <c r="W119" i="4" s="1"/>
  <c r="N120" i="4"/>
  <c r="R120" i="4" s="1"/>
  <c r="S120" i="4" s="1"/>
  <c r="T120" i="4" s="1"/>
  <c r="V120" i="4" s="1"/>
  <c r="W120" i="4" s="1"/>
  <c r="B121" i="14"/>
  <c r="B123" i="22"/>
  <c r="A84" i="22"/>
  <c r="E84" i="22" s="1"/>
  <c r="F84" i="22" s="1"/>
  <c r="G84" i="22" s="1"/>
  <c r="I84" i="22" s="1"/>
  <c r="J84" i="22" s="1"/>
  <c r="A85" i="22"/>
  <c r="E85" i="22" s="1"/>
  <c r="F85" i="22" s="1"/>
  <c r="G85" i="22" s="1"/>
  <c r="I85" i="22" s="1"/>
  <c r="J85" i="22" s="1"/>
  <c r="A86" i="22"/>
  <c r="E86" i="22" s="1"/>
  <c r="F86" i="22" s="1"/>
  <c r="G86" i="22" s="1"/>
  <c r="I86" i="22" s="1"/>
  <c r="J86" i="22" s="1"/>
  <c r="A87" i="22"/>
  <c r="E87" i="22" s="1"/>
  <c r="F87" i="22" s="1"/>
  <c r="G87" i="22" s="1"/>
  <c r="I87" i="22" s="1"/>
  <c r="J87" i="22" s="1"/>
  <c r="A88" i="22"/>
  <c r="E88" i="22" s="1"/>
  <c r="F88" i="22" s="1"/>
  <c r="G88" i="22" s="1"/>
  <c r="I88" i="22" s="1"/>
  <c r="J88" i="22" s="1"/>
  <c r="A89" i="22"/>
  <c r="E89" i="22" s="1"/>
  <c r="F89" i="22" s="1"/>
  <c r="G89" i="22" s="1"/>
  <c r="I89" i="22" s="1"/>
  <c r="J89" i="22" s="1"/>
  <c r="A90" i="22"/>
  <c r="E90" i="22" s="1"/>
  <c r="F90" i="22" s="1"/>
  <c r="G90" i="22" s="1"/>
  <c r="I90" i="22" s="1"/>
  <c r="J90" i="22" s="1"/>
  <c r="A91" i="22"/>
  <c r="E91" i="22" s="1"/>
  <c r="F91" i="22" s="1"/>
  <c r="G91" i="22" s="1"/>
  <c r="I91" i="22" s="1"/>
  <c r="J91" i="22" s="1"/>
  <c r="A92" i="22"/>
  <c r="E92" i="22" s="1"/>
  <c r="F92" i="22" s="1"/>
  <c r="G92" i="22" s="1"/>
  <c r="I92" i="22" s="1"/>
  <c r="J92" i="22" s="1"/>
  <c r="A93" i="22"/>
  <c r="E93" i="22" s="1"/>
  <c r="F93" i="22" s="1"/>
  <c r="G93" i="22" s="1"/>
  <c r="I93" i="22" s="1"/>
  <c r="J93" i="22" s="1"/>
  <c r="A94" i="22"/>
  <c r="E94" i="22" s="1"/>
  <c r="F94" i="22" s="1"/>
  <c r="G94" i="22" s="1"/>
  <c r="I94" i="22" s="1"/>
  <c r="J94" i="22" s="1"/>
  <c r="A95" i="22"/>
  <c r="E95" i="22" s="1"/>
  <c r="F95" i="22" s="1"/>
  <c r="G95" i="22" s="1"/>
  <c r="I95" i="22" s="1"/>
  <c r="J95" i="22" s="1"/>
  <c r="A96" i="22"/>
  <c r="E96" i="22" s="1"/>
  <c r="F96" i="22" s="1"/>
  <c r="G96" i="22" s="1"/>
  <c r="I96" i="22" s="1"/>
  <c r="J96" i="22" s="1"/>
  <c r="A97" i="22"/>
  <c r="E97" i="22" s="1"/>
  <c r="F97" i="22" s="1"/>
  <c r="G97" i="22" s="1"/>
  <c r="I97" i="22" s="1"/>
  <c r="J97" i="22" s="1"/>
  <c r="A98" i="22"/>
  <c r="E98" i="22" s="1"/>
  <c r="F98" i="22" s="1"/>
  <c r="G98" i="22" s="1"/>
  <c r="I98" i="22" s="1"/>
  <c r="J98" i="22" s="1"/>
  <c r="A99" i="22"/>
  <c r="E99" i="22" s="1"/>
  <c r="F99" i="22" s="1"/>
  <c r="G99" i="22" s="1"/>
  <c r="I99" i="22" s="1"/>
  <c r="J99" i="22" s="1"/>
  <c r="A100" i="22"/>
  <c r="E100" i="22" s="1"/>
  <c r="F100" i="22" s="1"/>
  <c r="G100" i="22" s="1"/>
  <c r="I100" i="22" s="1"/>
  <c r="J100" i="22" s="1"/>
  <c r="A101" i="22"/>
  <c r="E101" i="22" s="1"/>
  <c r="F101" i="22" s="1"/>
  <c r="G101" i="22" s="1"/>
  <c r="I101" i="22" s="1"/>
  <c r="J101" i="22" s="1"/>
  <c r="A102" i="22"/>
  <c r="E102" i="22" s="1"/>
  <c r="F102" i="22" s="1"/>
  <c r="G102" i="22" s="1"/>
  <c r="I102" i="22" s="1"/>
  <c r="J102" i="22" s="1"/>
  <c r="A103" i="22"/>
  <c r="E103" i="22" s="1"/>
  <c r="F103" i="22" s="1"/>
  <c r="G103" i="22" s="1"/>
  <c r="I103" i="22" s="1"/>
  <c r="J103" i="22" s="1"/>
  <c r="A104" i="22"/>
  <c r="E104" i="22" s="1"/>
  <c r="F104" i="22" s="1"/>
  <c r="G104" i="22" s="1"/>
  <c r="I104" i="22" s="1"/>
  <c r="J104" i="22" s="1"/>
  <c r="A105" i="22"/>
  <c r="E105" i="22" s="1"/>
  <c r="F105" i="22" s="1"/>
  <c r="G105" i="22" s="1"/>
  <c r="I105" i="22" s="1"/>
  <c r="J105" i="22" s="1"/>
  <c r="A106" i="22"/>
  <c r="E106" i="22" s="1"/>
  <c r="F106" i="22" s="1"/>
  <c r="G106" i="22" s="1"/>
  <c r="I106" i="22" s="1"/>
  <c r="J106" i="22" s="1"/>
  <c r="A107" i="22"/>
  <c r="E107" i="22" s="1"/>
  <c r="F107" i="22" s="1"/>
  <c r="G107" i="22" s="1"/>
  <c r="I107" i="22" s="1"/>
  <c r="J107" i="22" s="1"/>
  <c r="A108" i="22"/>
  <c r="E108" i="22" s="1"/>
  <c r="F108" i="22" s="1"/>
  <c r="G108" i="22" s="1"/>
  <c r="I108" i="22" s="1"/>
  <c r="J108" i="22" s="1"/>
  <c r="A109" i="22"/>
  <c r="E109" i="22" s="1"/>
  <c r="F109" i="22" s="1"/>
  <c r="G109" i="22" s="1"/>
  <c r="I109" i="22" s="1"/>
  <c r="J109" i="22" s="1"/>
  <c r="A110" i="22"/>
  <c r="E110" i="22" s="1"/>
  <c r="F110" i="22" s="1"/>
  <c r="G110" i="22" s="1"/>
  <c r="I110" i="22" s="1"/>
  <c r="J110" i="22" s="1"/>
  <c r="A111" i="22"/>
  <c r="E111" i="22" s="1"/>
  <c r="F111" i="22" s="1"/>
  <c r="G111" i="22" s="1"/>
  <c r="I111" i="22" s="1"/>
  <c r="J111" i="22" s="1"/>
  <c r="A112" i="22"/>
  <c r="E112" i="22" s="1"/>
  <c r="F112" i="22" s="1"/>
  <c r="G112" i="22" s="1"/>
  <c r="I112" i="22" s="1"/>
  <c r="J112" i="22" s="1"/>
  <c r="A113" i="22"/>
  <c r="E113" i="22" s="1"/>
  <c r="F113" i="22" s="1"/>
  <c r="G113" i="22" s="1"/>
  <c r="I113" i="22" s="1"/>
  <c r="J113" i="22" s="1"/>
  <c r="A114" i="22"/>
  <c r="E114" i="22" s="1"/>
  <c r="F114" i="22" s="1"/>
  <c r="G114" i="22" s="1"/>
  <c r="I114" i="22" s="1"/>
  <c r="J114" i="22" s="1"/>
  <c r="A115" i="22"/>
  <c r="E115" i="22" s="1"/>
  <c r="F115" i="22" s="1"/>
  <c r="G115" i="22" s="1"/>
  <c r="I115" i="22" s="1"/>
  <c r="J115" i="22" s="1"/>
  <c r="A116" i="22"/>
  <c r="E116" i="22" s="1"/>
  <c r="F116" i="22" s="1"/>
  <c r="G116" i="22" s="1"/>
  <c r="I116" i="22" s="1"/>
  <c r="J116" i="22" s="1"/>
  <c r="A117" i="22"/>
  <c r="E117" i="22" s="1"/>
  <c r="F117" i="22" s="1"/>
  <c r="G117" i="22" s="1"/>
  <c r="I117" i="22" s="1"/>
  <c r="J117" i="22" s="1"/>
  <c r="A118" i="22"/>
  <c r="E118" i="22" s="1"/>
  <c r="F118" i="22" s="1"/>
  <c r="G118" i="22" s="1"/>
  <c r="I118" i="22" s="1"/>
  <c r="J118" i="22" s="1"/>
  <c r="A119" i="22"/>
  <c r="E119" i="22" s="1"/>
  <c r="F119" i="22" s="1"/>
  <c r="G119" i="22" s="1"/>
  <c r="I119" i="22" s="1"/>
  <c r="J119" i="22" s="1"/>
  <c r="A120" i="22"/>
  <c r="E120" i="22" s="1"/>
  <c r="F120" i="22" s="1"/>
  <c r="G120" i="22" s="1"/>
  <c r="I120" i="22" s="1"/>
  <c r="J120" i="22" s="1"/>
  <c r="N121" i="15"/>
  <c r="R121" i="15" s="1"/>
  <c r="S121" i="15" s="1"/>
  <c r="T121" i="15" s="1"/>
  <c r="V121" i="15" s="1"/>
  <c r="W121" i="15" s="1"/>
  <c r="B124" i="6" l="1"/>
  <c r="B122" i="14"/>
  <c r="A121" i="14"/>
  <c r="E121" i="14" s="1"/>
  <c r="F121" i="14" s="1"/>
  <c r="G121" i="14" s="1"/>
  <c r="I121" i="14" s="1"/>
  <c r="J121" i="14" s="1"/>
  <c r="B127" i="28"/>
  <c r="O125" i="21"/>
  <c r="A121" i="26"/>
  <c r="E121" i="26" s="1"/>
  <c r="F121" i="26" s="1"/>
  <c r="G121" i="26" s="1"/>
  <c r="I121" i="26" s="1"/>
  <c r="J121" i="26" s="1"/>
  <c r="B122" i="26"/>
  <c r="O123" i="9"/>
  <c r="N84" i="9"/>
  <c r="R84" i="9" s="1"/>
  <c r="S84" i="9" s="1"/>
  <c r="T84" i="9" s="1"/>
  <c r="V84" i="9" s="1"/>
  <c r="W84" i="9" s="1"/>
  <c r="N85" i="9"/>
  <c r="R85" i="9" s="1"/>
  <c r="S85" i="9" s="1"/>
  <c r="T85" i="9" s="1"/>
  <c r="V85" i="9" s="1"/>
  <c r="W85" i="9" s="1"/>
  <c r="N86" i="9"/>
  <c r="R86" i="9" s="1"/>
  <c r="S86" i="9" s="1"/>
  <c r="T86" i="9" s="1"/>
  <c r="V86" i="9" s="1"/>
  <c r="W86" i="9" s="1"/>
  <c r="N87" i="9"/>
  <c r="R87" i="9" s="1"/>
  <c r="S87" i="9" s="1"/>
  <c r="T87" i="9" s="1"/>
  <c r="V87" i="9" s="1"/>
  <c r="W87" i="9" s="1"/>
  <c r="N88" i="9"/>
  <c r="R88" i="9" s="1"/>
  <c r="S88" i="9" s="1"/>
  <c r="T88" i="9" s="1"/>
  <c r="V88" i="9" s="1"/>
  <c r="W88" i="9" s="1"/>
  <c r="N89" i="9"/>
  <c r="R89" i="9" s="1"/>
  <c r="S89" i="9" s="1"/>
  <c r="T89" i="9" s="1"/>
  <c r="V89" i="9" s="1"/>
  <c r="W89" i="9" s="1"/>
  <c r="N90" i="9"/>
  <c r="R90" i="9" s="1"/>
  <c r="S90" i="9" s="1"/>
  <c r="T90" i="9" s="1"/>
  <c r="V90" i="9" s="1"/>
  <c r="W90" i="9" s="1"/>
  <c r="N91" i="9"/>
  <c r="R91" i="9" s="1"/>
  <c r="S91" i="9" s="1"/>
  <c r="T91" i="9" s="1"/>
  <c r="V91" i="9" s="1"/>
  <c r="W91" i="9" s="1"/>
  <c r="N92" i="9"/>
  <c r="R92" i="9" s="1"/>
  <c r="S92" i="9" s="1"/>
  <c r="T92" i="9" s="1"/>
  <c r="V92" i="9" s="1"/>
  <c r="W92" i="9" s="1"/>
  <c r="N93" i="9"/>
  <c r="R93" i="9" s="1"/>
  <c r="S93" i="9" s="1"/>
  <c r="T93" i="9" s="1"/>
  <c r="V93" i="9" s="1"/>
  <c r="W93" i="9" s="1"/>
  <c r="N94" i="9"/>
  <c r="R94" i="9" s="1"/>
  <c r="S94" i="9" s="1"/>
  <c r="T94" i="9" s="1"/>
  <c r="V94" i="9" s="1"/>
  <c r="W94" i="9" s="1"/>
  <c r="N95" i="9"/>
  <c r="R95" i="9" s="1"/>
  <c r="S95" i="9" s="1"/>
  <c r="T95" i="9" s="1"/>
  <c r="V95" i="9" s="1"/>
  <c r="W95" i="9" s="1"/>
  <c r="N96" i="9"/>
  <c r="R96" i="9" s="1"/>
  <c r="S96" i="9" s="1"/>
  <c r="T96" i="9" s="1"/>
  <c r="V96" i="9" s="1"/>
  <c r="W96" i="9" s="1"/>
  <c r="N97" i="9"/>
  <c r="R97" i="9" s="1"/>
  <c r="S97" i="9" s="1"/>
  <c r="T97" i="9" s="1"/>
  <c r="V97" i="9" s="1"/>
  <c r="W97" i="9" s="1"/>
  <c r="N98" i="9"/>
  <c r="R98" i="9" s="1"/>
  <c r="S98" i="9" s="1"/>
  <c r="T98" i="9" s="1"/>
  <c r="V98" i="9" s="1"/>
  <c r="W98" i="9" s="1"/>
  <c r="N99" i="9"/>
  <c r="R99" i="9" s="1"/>
  <c r="S99" i="9" s="1"/>
  <c r="T99" i="9" s="1"/>
  <c r="V99" i="9" s="1"/>
  <c r="W99" i="9" s="1"/>
  <c r="N100" i="9"/>
  <c r="R100" i="9" s="1"/>
  <c r="S100" i="9" s="1"/>
  <c r="T100" i="9" s="1"/>
  <c r="V100" i="9" s="1"/>
  <c r="W100" i="9" s="1"/>
  <c r="N101" i="9"/>
  <c r="R101" i="9" s="1"/>
  <c r="S101" i="9" s="1"/>
  <c r="T101" i="9" s="1"/>
  <c r="V101" i="9" s="1"/>
  <c r="W101" i="9" s="1"/>
  <c r="N102" i="9"/>
  <c r="R102" i="9" s="1"/>
  <c r="S102" i="9" s="1"/>
  <c r="T102" i="9" s="1"/>
  <c r="V102" i="9" s="1"/>
  <c r="W102" i="9" s="1"/>
  <c r="N103" i="9"/>
  <c r="R103" i="9" s="1"/>
  <c r="S103" i="9" s="1"/>
  <c r="T103" i="9" s="1"/>
  <c r="V103" i="9" s="1"/>
  <c r="W103" i="9" s="1"/>
  <c r="N104" i="9"/>
  <c r="R104" i="9" s="1"/>
  <c r="S104" i="9" s="1"/>
  <c r="T104" i="9" s="1"/>
  <c r="V104" i="9" s="1"/>
  <c r="W104" i="9" s="1"/>
  <c r="N105" i="9"/>
  <c r="R105" i="9" s="1"/>
  <c r="S105" i="9" s="1"/>
  <c r="T105" i="9" s="1"/>
  <c r="V105" i="9" s="1"/>
  <c r="W105" i="9" s="1"/>
  <c r="N106" i="9"/>
  <c r="R106" i="9" s="1"/>
  <c r="S106" i="9" s="1"/>
  <c r="T106" i="9" s="1"/>
  <c r="V106" i="9" s="1"/>
  <c r="W106" i="9" s="1"/>
  <c r="N107" i="9"/>
  <c r="R107" i="9" s="1"/>
  <c r="S107" i="9" s="1"/>
  <c r="T107" i="9" s="1"/>
  <c r="V107" i="9" s="1"/>
  <c r="W107" i="9" s="1"/>
  <c r="N108" i="9"/>
  <c r="R108" i="9" s="1"/>
  <c r="S108" i="9" s="1"/>
  <c r="T108" i="9" s="1"/>
  <c r="V108" i="9" s="1"/>
  <c r="W108" i="9" s="1"/>
  <c r="N109" i="9"/>
  <c r="R109" i="9" s="1"/>
  <c r="S109" i="9" s="1"/>
  <c r="T109" i="9" s="1"/>
  <c r="V109" i="9" s="1"/>
  <c r="W109" i="9" s="1"/>
  <c r="N110" i="9"/>
  <c r="R110" i="9" s="1"/>
  <c r="S110" i="9" s="1"/>
  <c r="T110" i="9" s="1"/>
  <c r="V110" i="9" s="1"/>
  <c r="W110" i="9" s="1"/>
  <c r="N111" i="9"/>
  <c r="R111" i="9" s="1"/>
  <c r="S111" i="9" s="1"/>
  <c r="T111" i="9" s="1"/>
  <c r="V111" i="9" s="1"/>
  <c r="W111" i="9" s="1"/>
  <c r="N112" i="9"/>
  <c r="R112" i="9" s="1"/>
  <c r="S112" i="9" s="1"/>
  <c r="T112" i="9" s="1"/>
  <c r="V112" i="9" s="1"/>
  <c r="W112" i="9" s="1"/>
  <c r="N113" i="9"/>
  <c r="R113" i="9" s="1"/>
  <c r="S113" i="9" s="1"/>
  <c r="T113" i="9" s="1"/>
  <c r="V113" i="9" s="1"/>
  <c r="W113" i="9" s="1"/>
  <c r="N114" i="9"/>
  <c r="R114" i="9" s="1"/>
  <c r="S114" i="9" s="1"/>
  <c r="T114" i="9" s="1"/>
  <c r="V114" i="9" s="1"/>
  <c r="W114" i="9" s="1"/>
  <c r="N115" i="9"/>
  <c r="R115" i="9" s="1"/>
  <c r="S115" i="9" s="1"/>
  <c r="T115" i="9" s="1"/>
  <c r="V115" i="9" s="1"/>
  <c r="W115" i="9" s="1"/>
  <c r="N116" i="9"/>
  <c r="R116" i="9" s="1"/>
  <c r="S116" i="9" s="1"/>
  <c r="T116" i="9" s="1"/>
  <c r="V116" i="9" s="1"/>
  <c r="W116" i="9" s="1"/>
  <c r="N117" i="9"/>
  <c r="R117" i="9" s="1"/>
  <c r="S117" i="9" s="1"/>
  <c r="T117" i="9" s="1"/>
  <c r="V117" i="9" s="1"/>
  <c r="W117" i="9" s="1"/>
  <c r="N118" i="9"/>
  <c r="R118" i="9" s="1"/>
  <c r="S118" i="9" s="1"/>
  <c r="T118" i="9" s="1"/>
  <c r="V118" i="9" s="1"/>
  <c r="W118" i="9" s="1"/>
  <c r="N119" i="9"/>
  <c r="R119" i="9" s="1"/>
  <c r="S119" i="9" s="1"/>
  <c r="T119" i="9" s="1"/>
  <c r="V119" i="9" s="1"/>
  <c r="W119" i="9" s="1"/>
  <c r="N120" i="9"/>
  <c r="R120" i="9" s="1"/>
  <c r="S120" i="9" s="1"/>
  <c r="T120" i="9" s="1"/>
  <c r="V120" i="9" s="1"/>
  <c r="W120" i="9" s="1"/>
  <c r="B126" i="25"/>
  <c r="A121" i="8"/>
  <c r="E121" i="8" s="1"/>
  <c r="F121" i="8" s="1"/>
  <c r="G121" i="8" s="1"/>
  <c r="I121" i="8" s="1"/>
  <c r="J121" i="8" s="1"/>
  <c r="B122" i="8"/>
  <c r="O122" i="14"/>
  <c r="N121" i="14" s="1"/>
  <c r="R121" i="14" s="1"/>
  <c r="S121" i="14" s="1"/>
  <c r="T121" i="14" s="1"/>
  <c r="V121" i="14" s="1"/>
  <c r="W121" i="14" s="1"/>
  <c r="O125" i="20"/>
  <c r="B126" i="5"/>
  <c r="B122" i="12"/>
  <c r="A121" i="12" s="1"/>
  <c r="E121" i="12" s="1"/>
  <c r="F121" i="12" s="1"/>
  <c r="G121" i="12" s="1"/>
  <c r="I121" i="12" s="1"/>
  <c r="J121" i="12" s="1"/>
  <c r="B123" i="15"/>
  <c r="A84" i="15"/>
  <c r="E84" i="15" s="1"/>
  <c r="F84" i="15" s="1"/>
  <c r="G84" i="15" s="1"/>
  <c r="I84" i="15" s="1"/>
  <c r="J84" i="15" s="1"/>
  <c r="A85" i="15"/>
  <c r="E85" i="15" s="1"/>
  <c r="F85" i="15" s="1"/>
  <c r="G85" i="15" s="1"/>
  <c r="I85" i="15" s="1"/>
  <c r="J85" i="15" s="1"/>
  <c r="A86" i="15"/>
  <c r="E86" i="15" s="1"/>
  <c r="F86" i="15" s="1"/>
  <c r="G86" i="15" s="1"/>
  <c r="I86" i="15" s="1"/>
  <c r="J86" i="15" s="1"/>
  <c r="A87" i="15"/>
  <c r="E87" i="15" s="1"/>
  <c r="F87" i="15" s="1"/>
  <c r="G87" i="15" s="1"/>
  <c r="I87" i="15" s="1"/>
  <c r="J87" i="15" s="1"/>
  <c r="A88" i="15"/>
  <c r="E88" i="15" s="1"/>
  <c r="F88" i="15" s="1"/>
  <c r="G88" i="15" s="1"/>
  <c r="I88" i="15" s="1"/>
  <c r="J88" i="15" s="1"/>
  <c r="A89" i="15"/>
  <c r="E89" i="15" s="1"/>
  <c r="F89" i="15" s="1"/>
  <c r="G89" i="15" s="1"/>
  <c r="I89" i="15" s="1"/>
  <c r="J89" i="15" s="1"/>
  <c r="A90" i="15"/>
  <c r="E90" i="15" s="1"/>
  <c r="F90" i="15" s="1"/>
  <c r="G90" i="15" s="1"/>
  <c r="I90" i="15" s="1"/>
  <c r="J90" i="15" s="1"/>
  <c r="A91" i="15"/>
  <c r="E91" i="15" s="1"/>
  <c r="F91" i="15" s="1"/>
  <c r="G91" i="15" s="1"/>
  <c r="I91" i="15" s="1"/>
  <c r="J91" i="15" s="1"/>
  <c r="A92" i="15"/>
  <c r="E92" i="15" s="1"/>
  <c r="F92" i="15" s="1"/>
  <c r="G92" i="15" s="1"/>
  <c r="I92" i="15" s="1"/>
  <c r="J92" i="15" s="1"/>
  <c r="A93" i="15"/>
  <c r="E93" i="15" s="1"/>
  <c r="F93" i="15" s="1"/>
  <c r="G93" i="15" s="1"/>
  <c r="I93" i="15" s="1"/>
  <c r="J93" i="15" s="1"/>
  <c r="A94" i="15"/>
  <c r="E94" i="15" s="1"/>
  <c r="F94" i="15" s="1"/>
  <c r="G94" i="15" s="1"/>
  <c r="I94" i="15" s="1"/>
  <c r="J94" i="15" s="1"/>
  <c r="A95" i="15"/>
  <c r="E95" i="15" s="1"/>
  <c r="F95" i="15" s="1"/>
  <c r="G95" i="15" s="1"/>
  <c r="I95" i="15" s="1"/>
  <c r="J95" i="15" s="1"/>
  <c r="A96" i="15"/>
  <c r="E96" i="15" s="1"/>
  <c r="F96" i="15" s="1"/>
  <c r="G96" i="15" s="1"/>
  <c r="I96" i="15" s="1"/>
  <c r="J96" i="15" s="1"/>
  <c r="A97" i="15"/>
  <c r="E97" i="15" s="1"/>
  <c r="F97" i="15" s="1"/>
  <c r="G97" i="15" s="1"/>
  <c r="I97" i="15" s="1"/>
  <c r="J97" i="15" s="1"/>
  <c r="A98" i="15"/>
  <c r="E98" i="15" s="1"/>
  <c r="F98" i="15" s="1"/>
  <c r="G98" i="15" s="1"/>
  <c r="I98" i="15" s="1"/>
  <c r="J98" i="15" s="1"/>
  <c r="A99" i="15"/>
  <c r="E99" i="15" s="1"/>
  <c r="F99" i="15" s="1"/>
  <c r="G99" i="15" s="1"/>
  <c r="I99" i="15" s="1"/>
  <c r="J99" i="15" s="1"/>
  <c r="A100" i="15"/>
  <c r="E100" i="15" s="1"/>
  <c r="F100" i="15" s="1"/>
  <c r="G100" i="15" s="1"/>
  <c r="I100" i="15" s="1"/>
  <c r="J100" i="15" s="1"/>
  <c r="A101" i="15"/>
  <c r="E101" i="15" s="1"/>
  <c r="F101" i="15" s="1"/>
  <c r="G101" i="15" s="1"/>
  <c r="I101" i="15" s="1"/>
  <c r="J101" i="15" s="1"/>
  <c r="A102" i="15"/>
  <c r="E102" i="15" s="1"/>
  <c r="F102" i="15" s="1"/>
  <c r="G102" i="15" s="1"/>
  <c r="I102" i="15" s="1"/>
  <c r="J102" i="15" s="1"/>
  <c r="A103" i="15"/>
  <c r="E103" i="15" s="1"/>
  <c r="F103" i="15" s="1"/>
  <c r="G103" i="15" s="1"/>
  <c r="I103" i="15" s="1"/>
  <c r="J103" i="15" s="1"/>
  <c r="A104" i="15"/>
  <c r="E104" i="15" s="1"/>
  <c r="F104" i="15" s="1"/>
  <c r="G104" i="15" s="1"/>
  <c r="I104" i="15" s="1"/>
  <c r="J104" i="15" s="1"/>
  <c r="A105" i="15"/>
  <c r="E105" i="15" s="1"/>
  <c r="F105" i="15" s="1"/>
  <c r="G105" i="15" s="1"/>
  <c r="I105" i="15" s="1"/>
  <c r="J105" i="15" s="1"/>
  <c r="A106" i="15"/>
  <c r="E106" i="15" s="1"/>
  <c r="F106" i="15" s="1"/>
  <c r="G106" i="15" s="1"/>
  <c r="I106" i="15" s="1"/>
  <c r="J106" i="15" s="1"/>
  <c r="A107" i="15"/>
  <c r="E107" i="15" s="1"/>
  <c r="F107" i="15" s="1"/>
  <c r="G107" i="15" s="1"/>
  <c r="I107" i="15" s="1"/>
  <c r="J107" i="15" s="1"/>
  <c r="A108" i="15"/>
  <c r="E108" i="15" s="1"/>
  <c r="F108" i="15" s="1"/>
  <c r="G108" i="15" s="1"/>
  <c r="I108" i="15" s="1"/>
  <c r="J108" i="15" s="1"/>
  <c r="A109" i="15"/>
  <c r="E109" i="15" s="1"/>
  <c r="F109" i="15" s="1"/>
  <c r="G109" i="15" s="1"/>
  <c r="I109" i="15" s="1"/>
  <c r="J109" i="15" s="1"/>
  <c r="A110" i="15"/>
  <c r="E110" i="15" s="1"/>
  <c r="F110" i="15" s="1"/>
  <c r="G110" i="15" s="1"/>
  <c r="I110" i="15" s="1"/>
  <c r="J110" i="15" s="1"/>
  <c r="A111" i="15"/>
  <c r="E111" i="15" s="1"/>
  <c r="F111" i="15" s="1"/>
  <c r="G111" i="15" s="1"/>
  <c r="I111" i="15" s="1"/>
  <c r="J111" i="15" s="1"/>
  <c r="A112" i="15"/>
  <c r="E112" i="15" s="1"/>
  <c r="F112" i="15" s="1"/>
  <c r="G112" i="15" s="1"/>
  <c r="I112" i="15" s="1"/>
  <c r="J112" i="15" s="1"/>
  <c r="A113" i="15"/>
  <c r="E113" i="15" s="1"/>
  <c r="F113" i="15" s="1"/>
  <c r="G113" i="15" s="1"/>
  <c r="I113" i="15" s="1"/>
  <c r="J113" i="15" s="1"/>
  <c r="A114" i="15"/>
  <c r="E114" i="15" s="1"/>
  <c r="F114" i="15" s="1"/>
  <c r="G114" i="15" s="1"/>
  <c r="I114" i="15" s="1"/>
  <c r="J114" i="15" s="1"/>
  <c r="A115" i="15"/>
  <c r="E115" i="15" s="1"/>
  <c r="F115" i="15" s="1"/>
  <c r="G115" i="15" s="1"/>
  <c r="I115" i="15" s="1"/>
  <c r="J115" i="15" s="1"/>
  <c r="A116" i="15"/>
  <c r="E116" i="15" s="1"/>
  <c r="F116" i="15" s="1"/>
  <c r="G116" i="15" s="1"/>
  <c r="I116" i="15" s="1"/>
  <c r="J116" i="15" s="1"/>
  <c r="A117" i="15"/>
  <c r="E117" i="15" s="1"/>
  <c r="F117" i="15" s="1"/>
  <c r="G117" i="15" s="1"/>
  <c r="I117" i="15" s="1"/>
  <c r="J117" i="15" s="1"/>
  <c r="A118" i="15"/>
  <c r="E118" i="15" s="1"/>
  <c r="F118" i="15" s="1"/>
  <c r="G118" i="15" s="1"/>
  <c r="I118" i="15" s="1"/>
  <c r="J118" i="15" s="1"/>
  <c r="A119" i="15"/>
  <c r="E119" i="15" s="1"/>
  <c r="F119" i="15" s="1"/>
  <c r="G119" i="15" s="1"/>
  <c r="I119" i="15" s="1"/>
  <c r="J119" i="15" s="1"/>
  <c r="A120" i="15"/>
  <c r="E120" i="15" s="1"/>
  <c r="F120" i="15" s="1"/>
  <c r="G120" i="15" s="1"/>
  <c r="I120" i="15" s="1"/>
  <c r="J120" i="15" s="1"/>
  <c r="O123" i="18"/>
  <c r="N84" i="18"/>
  <c r="R84" i="18" s="1"/>
  <c r="S84" i="18" s="1"/>
  <c r="T84" i="18" s="1"/>
  <c r="V84" i="18" s="1"/>
  <c r="W84" i="18" s="1"/>
  <c r="N85" i="18"/>
  <c r="R85" i="18" s="1"/>
  <c r="S85" i="18" s="1"/>
  <c r="T85" i="18" s="1"/>
  <c r="V85" i="18" s="1"/>
  <c r="W85" i="18" s="1"/>
  <c r="N86" i="18"/>
  <c r="R86" i="18" s="1"/>
  <c r="S86" i="18" s="1"/>
  <c r="T86" i="18" s="1"/>
  <c r="V86" i="18" s="1"/>
  <c r="W86" i="18" s="1"/>
  <c r="N87" i="18"/>
  <c r="R87" i="18" s="1"/>
  <c r="S87" i="18" s="1"/>
  <c r="T87" i="18" s="1"/>
  <c r="V87" i="18" s="1"/>
  <c r="W87" i="18" s="1"/>
  <c r="N88" i="18"/>
  <c r="R88" i="18" s="1"/>
  <c r="S88" i="18" s="1"/>
  <c r="T88" i="18" s="1"/>
  <c r="V88" i="18" s="1"/>
  <c r="W88" i="18" s="1"/>
  <c r="N89" i="18"/>
  <c r="R89" i="18" s="1"/>
  <c r="S89" i="18" s="1"/>
  <c r="T89" i="18" s="1"/>
  <c r="V89" i="18" s="1"/>
  <c r="W89" i="18" s="1"/>
  <c r="N90" i="18"/>
  <c r="R90" i="18" s="1"/>
  <c r="S90" i="18" s="1"/>
  <c r="T90" i="18" s="1"/>
  <c r="V90" i="18" s="1"/>
  <c r="W90" i="18" s="1"/>
  <c r="N91" i="18"/>
  <c r="R91" i="18" s="1"/>
  <c r="S91" i="18" s="1"/>
  <c r="T91" i="18" s="1"/>
  <c r="V91" i="18" s="1"/>
  <c r="W91" i="18" s="1"/>
  <c r="N92" i="18"/>
  <c r="R92" i="18" s="1"/>
  <c r="S92" i="18" s="1"/>
  <c r="T92" i="18" s="1"/>
  <c r="V92" i="18" s="1"/>
  <c r="W92" i="18" s="1"/>
  <c r="N93" i="18"/>
  <c r="R93" i="18" s="1"/>
  <c r="S93" i="18" s="1"/>
  <c r="T93" i="18" s="1"/>
  <c r="V93" i="18" s="1"/>
  <c r="W93" i="18" s="1"/>
  <c r="N94" i="18"/>
  <c r="R94" i="18" s="1"/>
  <c r="S94" i="18" s="1"/>
  <c r="T94" i="18" s="1"/>
  <c r="V94" i="18" s="1"/>
  <c r="W94" i="18" s="1"/>
  <c r="N95" i="18"/>
  <c r="R95" i="18" s="1"/>
  <c r="S95" i="18" s="1"/>
  <c r="T95" i="18" s="1"/>
  <c r="V95" i="18" s="1"/>
  <c r="W95" i="18" s="1"/>
  <c r="N96" i="18"/>
  <c r="R96" i="18" s="1"/>
  <c r="S96" i="18" s="1"/>
  <c r="T96" i="18" s="1"/>
  <c r="V96" i="18" s="1"/>
  <c r="W96" i="18" s="1"/>
  <c r="N97" i="18"/>
  <c r="R97" i="18" s="1"/>
  <c r="S97" i="18" s="1"/>
  <c r="T97" i="18" s="1"/>
  <c r="V97" i="18" s="1"/>
  <c r="W97" i="18" s="1"/>
  <c r="N98" i="18"/>
  <c r="R98" i="18" s="1"/>
  <c r="S98" i="18" s="1"/>
  <c r="T98" i="18" s="1"/>
  <c r="V98" i="18" s="1"/>
  <c r="W98" i="18" s="1"/>
  <c r="N99" i="18"/>
  <c r="R99" i="18" s="1"/>
  <c r="S99" i="18" s="1"/>
  <c r="T99" i="18" s="1"/>
  <c r="V99" i="18" s="1"/>
  <c r="W99" i="18" s="1"/>
  <c r="N100" i="18"/>
  <c r="R100" i="18" s="1"/>
  <c r="S100" i="18" s="1"/>
  <c r="T100" i="18" s="1"/>
  <c r="V100" i="18" s="1"/>
  <c r="W100" i="18" s="1"/>
  <c r="N101" i="18"/>
  <c r="R101" i="18" s="1"/>
  <c r="S101" i="18" s="1"/>
  <c r="T101" i="18" s="1"/>
  <c r="V101" i="18" s="1"/>
  <c r="W101" i="18" s="1"/>
  <c r="N102" i="18"/>
  <c r="R102" i="18" s="1"/>
  <c r="S102" i="18" s="1"/>
  <c r="T102" i="18" s="1"/>
  <c r="V102" i="18" s="1"/>
  <c r="W102" i="18" s="1"/>
  <c r="N103" i="18"/>
  <c r="R103" i="18" s="1"/>
  <c r="S103" i="18" s="1"/>
  <c r="T103" i="18" s="1"/>
  <c r="V103" i="18" s="1"/>
  <c r="W103" i="18" s="1"/>
  <c r="N104" i="18"/>
  <c r="R104" i="18" s="1"/>
  <c r="S104" i="18" s="1"/>
  <c r="T104" i="18" s="1"/>
  <c r="V104" i="18" s="1"/>
  <c r="W104" i="18" s="1"/>
  <c r="N105" i="18"/>
  <c r="R105" i="18" s="1"/>
  <c r="S105" i="18" s="1"/>
  <c r="T105" i="18" s="1"/>
  <c r="V105" i="18" s="1"/>
  <c r="W105" i="18" s="1"/>
  <c r="N106" i="18"/>
  <c r="R106" i="18" s="1"/>
  <c r="S106" i="18" s="1"/>
  <c r="T106" i="18" s="1"/>
  <c r="V106" i="18" s="1"/>
  <c r="W106" i="18" s="1"/>
  <c r="N107" i="18"/>
  <c r="R107" i="18" s="1"/>
  <c r="S107" i="18" s="1"/>
  <c r="T107" i="18" s="1"/>
  <c r="V107" i="18" s="1"/>
  <c r="W107" i="18" s="1"/>
  <c r="N108" i="18"/>
  <c r="R108" i="18" s="1"/>
  <c r="S108" i="18" s="1"/>
  <c r="T108" i="18" s="1"/>
  <c r="V108" i="18" s="1"/>
  <c r="W108" i="18" s="1"/>
  <c r="N109" i="18"/>
  <c r="R109" i="18" s="1"/>
  <c r="S109" i="18" s="1"/>
  <c r="T109" i="18" s="1"/>
  <c r="V109" i="18" s="1"/>
  <c r="W109" i="18" s="1"/>
  <c r="N110" i="18"/>
  <c r="R110" i="18" s="1"/>
  <c r="S110" i="18" s="1"/>
  <c r="T110" i="18" s="1"/>
  <c r="V110" i="18" s="1"/>
  <c r="W110" i="18" s="1"/>
  <c r="N111" i="18"/>
  <c r="R111" i="18" s="1"/>
  <c r="S111" i="18" s="1"/>
  <c r="T111" i="18" s="1"/>
  <c r="V111" i="18" s="1"/>
  <c r="W111" i="18" s="1"/>
  <c r="N112" i="18"/>
  <c r="R112" i="18" s="1"/>
  <c r="S112" i="18" s="1"/>
  <c r="T112" i="18" s="1"/>
  <c r="V112" i="18" s="1"/>
  <c r="W112" i="18" s="1"/>
  <c r="N113" i="18"/>
  <c r="R113" i="18" s="1"/>
  <c r="S113" i="18" s="1"/>
  <c r="T113" i="18" s="1"/>
  <c r="V113" i="18" s="1"/>
  <c r="W113" i="18" s="1"/>
  <c r="N114" i="18"/>
  <c r="R114" i="18" s="1"/>
  <c r="S114" i="18" s="1"/>
  <c r="T114" i="18" s="1"/>
  <c r="V114" i="18" s="1"/>
  <c r="W114" i="18" s="1"/>
  <c r="N115" i="18"/>
  <c r="R115" i="18" s="1"/>
  <c r="S115" i="18" s="1"/>
  <c r="T115" i="18" s="1"/>
  <c r="V115" i="18" s="1"/>
  <c r="W115" i="18" s="1"/>
  <c r="N116" i="18"/>
  <c r="R116" i="18" s="1"/>
  <c r="S116" i="18" s="1"/>
  <c r="T116" i="18" s="1"/>
  <c r="V116" i="18" s="1"/>
  <c r="W116" i="18" s="1"/>
  <c r="N117" i="18"/>
  <c r="R117" i="18" s="1"/>
  <c r="S117" i="18" s="1"/>
  <c r="T117" i="18" s="1"/>
  <c r="V117" i="18" s="1"/>
  <c r="W117" i="18" s="1"/>
  <c r="N118" i="18"/>
  <c r="R118" i="18" s="1"/>
  <c r="S118" i="18" s="1"/>
  <c r="T118" i="18" s="1"/>
  <c r="V118" i="18" s="1"/>
  <c r="W118" i="18" s="1"/>
  <c r="N119" i="18"/>
  <c r="R119" i="18" s="1"/>
  <c r="S119" i="18" s="1"/>
  <c r="T119" i="18" s="1"/>
  <c r="V119" i="18" s="1"/>
  <c r="W119" i="18" s="1"/>
  <c r="N120" i="18"/>
  <c r="R120" i="18" s="1"/>
  <c r="S120" i="18" s="1"/>
  <c r="T120" i="18" s="1"/>
  <c r="V120" i="18" s="1"/>
  <c r="W120" i="18" s="1"/>
  <c r="O124" i="22"/>
  <c r="O122" i="24"/>
  <c r="N121" i="24"/>
  <c r="R121" i="24" s="1"/>
  <c r="S121" i="24" s="1"/>
  <c r="T121" i="24" s="1"/>
  <c r="V121" i="24" s="1"/>
  <c r="W121" i="24" s="1"/>
  <c r="O125" i="12"/>
  <c r="N121" i="18"/>
  <c r="R121" i="18" s="1"/>
  <c r="S121" i="18" s="1"/>
  <c r="T121" i="18" s="1"/>
  <c r="V121" i="18" s="1"/>
  <c r="W121" i="18" s="1"/>
  <c r="O124" i="28"/>
  <c r="B125" i="4"/>
  <c r="B123" i="24"/>
  <c r="A84" i="24"/>
  <c r="E84" i="24" s="1"/>
  <c r="F84" i="24" s="1"/>
  <c r="G84" i="24" s="1"/>
  <c r="I84" i="24" s="1"/>
  <c r="J84" i="24" s="1"/>
  <c r="A85" i="24"/>
  <c r="E85" i="24" s="1"/>
  <c r="F85" i="24" s="1"/>
  <c r="G85" i="24" s="1"/>
  <c r="I85" i="24" s="1"/>
  <c r="J85" i="24" s="1"/>
  <c r="A86" i="24"/>
  <c r="E86" i="24" s="1"/>
  <c r="F86" i="24" s="1"/>
  <c r="G86" i="24" s="1"/>
  <c r="I86" i="24" s="1"/>
  <c r="J86" i="24" s="1"/>
  <c r="A87" i="24"/>
  <c r="E87" i="24" s="1"/>
  <c r="F87" i="24" s="1"/>
  <c r="G87" i="24" s="1"/>
  <c r="I87" i="24" s="1"/>
  <c r="J87" i="24" s="1"/>
  <c r="A88" i="24"/>
  <c r="E88" i="24" s="1"/>
  <c r="F88" i="24" s="1"/>
  <c r="G88" i="24" s="1"/>
  <c r="I88" i="24" s="1"/>
  <c r="J88" i="24" s="1"/>
  <c r="A89" i="24"/>
  <c r="E89" i="24" s="1"/>
  <c r="F89" i="24" s="1"/>
  <c r="G89" i="24" s="1"/>
  <c r="I89" i="24" s="1"/>
  <c r="J89" i="24" s="1"/>
  <c r="A90" i="24"/>
  <c r="E90" i="24" s="1"/>
  <c r="F90" i="24" s="1"/>
  <c r="G90" i="24" s="1"/>
  <c r="I90" i="24" s="1"/>
  <c r="J90" i="24" s="1"/>
  <c r="A91" i="24"/>
  <c r="E91" i="24" s="1"/>
  <c r="F91" i="24" s="1"/>
  <c r="G91" i="24" s="1"/>
  <c r="I91" i="24" s="1"/>
  <c r="J91" i="24" s="1"/>
  <c r="A92" i="24"/>
  <c r="E92" i="24" s="1"/>
  <c r="F92" i="24" s="1"/>
  <c r="G92" i="24" s="1"/>
  <c r="I92" i="24" s="1"/>
  <c r="J92" i="24" s="1"/>
  <c r="A93" i="24"/>
  <c r="E93" i="24" s="1"/>
  <c r="F93" i="24" s="1"/>
  <c r="G93" i="24" s="1"/>
  <c r="I93" i="24" s="1"/>
  <c r="J93" i="24" s="1"/>
  <c r="A94" i="24"/>
  <c r="E94" i="24" s="1"/>
  <c r="F94" i="24" s="1"/>
  <c r="G94" i="24" s="1"/>
  <c r="I94" i="24" s="1"/>
  <c r="J94" i="24" s="1"/>
  <c r="A95" i="24"/>
  <c r="E95" i="24" s="1"/>
  <c r="F95" i="24" s="1"/>
  <c r="G95" i="24" s="1"/>
  <c r="I95" i="24" s="1"/>
  <c r="J95" i="24" s="1"/>
  <c r="A96" i="24"/>
  <c r="E96" i="24" s="1"/>
  <c r="F96" i="24" s="1"/>
  <c r="G96" i="24" s="1"/>
  <c r="I96" i="24" s="1"/>
  <c r="J96" i="24" s="1"/>
  <c r="A97" i="24"/>
  <c r="E97" i="24" s="1"/>
  <c r="F97" i="24" s="1"/>
  <c r="G97" i="24" s="1"/>
  <c r="I97" i="24" s="1"/>
  <c r="J97" i="24" s="1"/>
  <c r="A98" i="24"/>
  <c r="E98" i="24" s="1"/>
  <c r="F98" i="24" s="1"/>
  <c r="G98" i="24" s="1"/>
  <c r="I98" i="24" s="1"/>
  <c r="J98" i="24" s="1"/>
  <c r="A99" i="24"/>
  <c r="E99" i="24" s="1"/>
  <c r="F99" i="24" s="1"/>
  <c r="G99" i="24" s="1"/>
  <c r="I99" i="24" s="1"/>
  <c r="J99" i="24" s="1"/>
  <c r="A100" i="24"/>
  <c r="E100" i="24" s="1"/>
  <c r="F100" i="24" s="1"/>
  <c r="G100" i="24" s="1"/>
  <c r="I100" i="24" s="1"/>
  <c r="J100" i="24" s="1"/>
  <c r="A101" i="24"/>
  <c r="E101" i="24" s="1"/>
  <c r="F101" i="24" s="1"/>
  <c r="G101" i="24" s="1"/>
  <c r="I101" i="24" s="1"/>
  <c r="J101" i="24" s="1"/>
  <c r="A102" i="24"/>
  <c r="E102" i="24" s="1"/>
  <c r="F102" i="24" s="1"/>
  <c r="G102" i="24" s="1"/>
  <c r="I102" i="24" s="1"/>
  <c r="J102" i="24" s="1"/>
  <c r="A103" i="24"/>
  <c r="E103" i="24" s="1"/>
  <c r="F103" i="24" s="1"/>
  <c r="G103" i="24" s="1"/>
  <c r="I103" i="24" s="1"/>
  <c r="J103" i="24" s="1"/>
  <c r="A104" i="24"/>
  <c r="E104" i="24" s="1"/>
  <c r="F104" i="24" s="1"/>
  <c r="G104" i="24" s="1"/>
  <c r="I104" i="24" s="1"/>
  <c r="J104" i="24" s="1"/>
  <c r="A105" i="24"/>
  <c r="E105" i="24" s="1"/>
  <c r="F105" i="24" s="1"/>
  <c r="G105" i="24" s="1"/>
  <c r="I105" i="24" s="1"/>
  <c r="J105" i="24" s="1"/>
  <c r="A106" i="24"/>
  <c r="E106" i="24" s="1"/>
  <c r="F106" i="24" s="1"/>
  <c r="G106" i="24" s="1"/>
  <c r="I106" i="24" s="1"/>
  <c r="J106" i="24" s="1"/>
  <c r="A107" i="24"/>
  <c r="E107" i="24" s="1"/>
  <c r="F107" i="24" s="1"/>
  <c r="G107" i="24" s="1"/>
  <c r="I107" i="24" s="1"/>
  <c r="J107" i="24" s="1"/>
  <c r="A108" i="24"/>
  <c r="E108" i="24" s="1"/>
  <c r="F108" i="24" s="1"/>
  <c r="G108" i="24" s="1"/>
  <c r="I108" i="24" s="1"/>
  <c r="J108" i="24" s="1"/>
  <c r="A109" i="24"/>
  <c r="E109" i="24" s="1"/>
  <c r="F109" i="24" s="1"/>
  <c r="G109" i="24" s="1"/>
  <c r="I109" i="24" s="1"/>
  <c r="J109" i="24" s="1"/>
  <c r="A110" i="24"/>
  <c r="E110" i="24" s="1"/>
  <c r="F110" i="24" s="1"/>
  <c r="G110" i="24" s="1"/>
  <c r="I110" i="24" s="1"/>
  <c r="J110" i="24" s="1"/>
  <c r="A111" i="24"/>
  <c r="E111" i="24" s="1"/>
  <c r="F111" i="24" s="1"/>
  <c r="G111" i="24" s="1"/>
  <c r="I111" i="24" s="1"/>
  <c r="J111" i="24" s="1"/>
  <c r="A112" i="24"/>
  <c r="E112" i="24" s="1"/>
  <c r="F112" i="24" s="1"/>
  <c r="G112" i="24" s="1"/>
  <c r="I112" i="24" s="1"/>
  <c r="J112" i="24" s="1"/>
  <c r="A113" i="24"/>
  <c r="E113" i="24" s="1"/>
  <c r="F113" i="24" s="1"/>
  <c r="G113" i="24" s="1"/>
  <c r="I113" i="24" s="1"/>
  <c r="J113" i="24" s="1"/>
  <c r="A114" i="24"/>
  <c r="E114" i="24" s="1"/>
  <c r="F114" i="24" s="1"/>
  <c r="G114" i="24" s="1"/>
  <c r="I114" i="24" s="1"/>
  <c r="J114" i="24" s="1"/>
  <c r="A115" i="24"/>
  <c r="E115" i="24" s="1"/>
  <c r="F115" i="24" s="1"/>
  <c r="G115" i="24" s="1"/>
  <c r="I115" i="24" s="1"/>
  <c r="J115" i="24" s="1"/>
  <c r="A116" i="24"/>
  <c r="E116" i="24" s="1"/>
  <c r="F116" i="24" s="1"/>
  <c r="G116" i="24" s="1"/>
  <c r="I116" i="24" s="1"/>
  <c r="J116" i="24" s="1"/>
  <c r="A117" i="24"/>
  <c r="E117" i="24" s="1"/>
  <c r="F117" i="24" s="1"/>
  <c r="G117" i="24" s="1"/>
  <c r="I117" i="24" s="1"/>
  <c r="J117" i="24" s="1"/>
  <c r="A118" i="24"/>
  <c r="E118" i="24" s="1"/>
  <c r="F118" i="24" s="1"/>
  <c r="G118" i="24" s="1"/>
  <c r="I118" i="24" s="1"/>
  <c r="J118" i="24" s="1"/>
  <c r="A119" i="24"/>
  <c r="E119" i="24" s="1"/>
  <c r="F119" i="24" s="1"/>
  <c r="G119" i="24" s="1"/>
  <c r="I119" i="24" s="1"/>
  <c r="J119" i="24" s="1"/>
  <c r="A120" i="24"/>
  <c r="E120" i="24" s="1"/>
  <c r="F120" i="24" s="1"/>
  <c r="G120" i="24" s="1"/>
  <c r="I120" i="24" s="1"/>
  <c r="J120" i="24" s="1"/>
  <c r="B124" i="22"/>
  <c r="O125" i="5"/>
  <c r="O122" i="16"/>
  <c r="N121" i="16"/>
  <c r="R121" i="16" s="1"/>
  <c r="S121" i="16" s="1"/>
  <c r="T121" i="16" s="1"/>
  <c r="V121" i="16" s="1"/>
  <c r="W121" i="16" s="1"/>
  <c r="O123" i="27"/>
  <c r="N84" i="27"/>
  <c r="R84" i="27" s="1"/>
  <c r="S84" i="27" s="1"/>
  <c r="T84" i="27" s="1"/>
  <c r="V84" i="27" s="1"/>
  <c r="W84" i="27" s="1"/>
  <c r="N85" i="27"/>
  <c r="R85" i="27" s="1"/>
  <c r="S85" i="27" s="1"/>
  <c r="T85" i="27" s="1"/>
  <c r="V85" i="27" s="1"/>
  <c r="W85" i="27" s="1"/>
  <c r="N86" i="27"/>
  <c r="R86" i="27" s="1"/>
  <c r="S86" i="27" s="1"/>
  <c r="T86" i="27" s="1"/>
  <c r="V86" i="27" s="1"/>
  <c r="W86" i="27" s="1"/>
  <c r="N87" i="27"/>
  <c r="R87" i="27" s="1"/>
  <c r="S87" i="27" s="1"/>
  <c r="T87" i="27" s="1"/>
  <c r="V87" i="27" s="1"/>
  <c r="W87" i="27" s="1"/>
  <c r="N88" i="27"/>
  <c r="R88" i="27" s="1"/>
  <c r="S88" i="27" s="1"/>
  <c r="T88" i="27" s="1"/>
  <c r="V88" i="27" s="1"/>
  <c r="W88" i="27" s="1"/>
  <c r="N89" i="27"/>
  <c r="R89" i="27" s="1"/>
  <c r="S89" i="27" s="1"/>
  <c r="T89" i="27" s="1"/>
  <c r="V89" i="27" s="1"/>
  <c r="W89" i="27" s="1"/>
  <c r="N90" i="27"/>
  <c r="R90" i="27" s="1"/>
  <c r="S90" i="27" s="1"/>
  <c r="T90" i="27" s="1"/>
  <c r="V90" i="27" s="1"/>
  <c r="W90" i="27" s="1"/>
  <c r="N91" i="27"/>
  <c r="R91" i="27" s="1"/>
  <c r="S91" i="27" s="1"/>
  <c r="T91" i="27" s="1"/>
  <c r="V91" i="27" s="1"/>
  <c r="W91" i="27" s="1"/>
  <c r="N92" i="27"/>
  <c r="R92" i="27" s="1"/>
  <c r="S92" i="27" s="1"/>
  <c r="T92" i="27" s="1"/>
  <c r="V92" i="27" s="1"/>
  <c r="W92" i="27" s="1"/>
  <c r="N93" i="27"/>
  <c r="R93" i="27" s="1"/>
  <c r="S93" i="27" s="1"/>
  <c r="T93" i="27" s="1"/>
  <c r="V93" i="27" s="1"/>
  <c r="W93" i="27" s="1"/>
  <c r="N94" i="27"/>
  <c r="R94" i="27" s="1"/>
  <c r="S94" i="27" s="1"/>
  <c r="T94" i="27" s="1"/>
  <c r="V94" i="27" s="1"/>
  <c r="W94" i="27" s="1"/>
  <c r="N95" i="27"/>
  <c r="R95" i="27" s="1"/>
  <c r="S95" i="27" s="1"/>
  <c r="T95" i="27" s="1"/>
  <c r="V95" i="27" s="1"/>
  <c r="W95" i="27" s="1"/>
  <c r="N96" i="27"/>
  <c r="R96" i="27" s="1"/>
  <c r="S96" i="27" s="1"/>
  <c r="T96" i="27" s="1"/>
  <c r="V96" i="27" s="1"/>
  <c r="W96" i="27" s="1"/>
  <c r="N97" i="27"/>
  <c r="R97" i="27" s="1"/>
  <c r="S97" i="27" s="1"/>
  <c r="T97" i="27" s="1"/>
  <c r="V97" i="27" s="1"/>
  <c r="W97" i="27" s="1"/>
  <c r="N98" i="27"/>
  <c r="R98" i="27" s="1"/>
  <c r="S98" i="27" s="1"/>
  <c r="T98" i="27" s="1"/>
  <c r="V98" i="27" s="1"/>
  <c r="W98" i="27" s="1"/>
  <c r="N99" i="27"/>
  <c r="R99" i="27" s="1"/>
  <c r="S99" i="27" s="1"/>
  <c r="T99" i="27" s="1"/>
  <c r="V99" i="27" s="1"/>
  <c r="W99" i="27" s="1"/>
  <c r="N100" i="27"/>
  <c r="R100" i="27" s="1"/>
  <c r="S100" i="27" s="1"/>
  <c r="T100" i="27" s="1"/>
  <c r="V100" i="27" s="1"/>
  <c r="W100" i="27" s="1"/>
  <c r="N101" i="27"/>
  <c r="R101" i="27" s="1"/>
  <c r="S101" i="27" s="1"/>
  <c r="T101" i="27" s="1"/>
  <c r="V101" i="27" s="1"/>
  <c r="W101" i="27" s="1"/>
  <c r="N102" i="27"/>
  <c r="R102" i="27" s="1"/>
  <c r="S102" i="27" s="1"/>
  <c r="T102" i="27" s="1"/>
  <c r="V102" i="27" s="1"/>
  <c r="W102" i="27" s="1"/>
  <c r="N103" i="27"/>
  <c r="R103" i="27" s="1"/>
  <c r="S103" i="27" s="1"/>
  <c r="T103" i="27" s="1"/>
  <c r="V103" i="27" s="1"/>
  <c r="W103" i="27" s="1"/>
  <c r="N104" i="27"/>
  <c r="R104" i="27" s="1"/>
  <c r="S104" i="27" s="1"/>
  <c r="T104" i="27" s="1"/>
  <c r="V104" i="27" s="1"/>
  <c r="W104" i="27" s="1"/>
  <c r="N105" i="27"/>
  <c r="R105" i="27" s="1"/>
  <c r="S105" i="27" s="1"/>
  <c r="T105" i="27" s="1"/>
  <c r="V105" i="27" s="1"/>
  <c r="W105" i="27" s="1"/>
  <c r="N106" i="27"/>
  <c r="R106" i="27" s="1"/>
  <c r="S106" i="27" s="1"/>
  <c r="T106" i="27" s="1"/>
  <c r="V106" i="27" s="1"/>
  <c r="W106" i="27" s="1"/>
  <c r="N107" i="27"/>
  <c r="R107" i="27" s="1"/>
  <c r="S107" i="27" s="1"/>
  <c r="T107" i="27" s="1"/>
  <c r="V107" i="27" s="1"/>
  <c r="W107" i="27" s="1"/>
  <c r="N108" i="27"/>
  <c r="R108" i="27" s="1"/>
  <c r="S108" i="27" s="1"/>
  <c r="T108" i="27" s="1"/>
  <c r="V108" i="27" s="1"/>
  <c r="W108" i="27" s="1"/>
  <c r="N109" i="27"/>
  <c r="R109" i="27" s="1"/>
  <c r="S109" i="27" s="1"/>
  <c r="T109" i="27" s="1"/>
  <c r="V109" i="27" s="1"/>
  <c r="W109" i="27" s="1"/>
  <c r="N110" i="27"/>
  <c r="R110" i="27" s="1"/>
  <c r="S110" i="27" s="1"/>
  <c r="T110" i="27" s="1"/>
  <c r="V110" i="27" s="1"/>
  <c r="W110" i="27" s="1"/>
  <c r="N111" i="27"/>
  <c r="R111" i="27" s="1"/>
  <c r="S111" i="27" s="1"/>
  <c r="T111" i="27" s="1"/>
  <c r="V111" i="27" s="1"/>
  <c r="W111" i="27" s="1"/>
  <c r="N112" i="27"/>
  <c r="R112" i="27" s="1"/>
  <c r="S112" i="27" s="1"/>
  <c r="T112" i="27" s="1"/>
  <c r="V112" i="27" s="1"/>
  <c r="W112" i="27" s="1"/>
  <c r="N113" i="27"/>
  <c r="R113" i="27" s="1"/>
  <c r="S113" i="27" s="1"/>
  <c r="T113" i="27" s="1"/>
  <c r="V113" i="27" s="1"/>
  <c r="W113" i="27" s="1"/>
  <c r="N114" i="27"/>
  <c r="R114" i="27" s="1"/>
  <c r="S114" i="27" s="1"/>
  <c r="T114" i="27" s="1"/>
  <c r="V114" i="27" s="1"/>
  <c r="W114" i="27" s="1"/>
  <c r="N115" i="27"/>
  <c r="R115" i="27" s="1"/>
  <c r="S115" i="27" s="1"/>
  <c r="T115" i="27" s="1"/>
  <c r="V115" i="27" s="1"/>
  <c r="W115" i="27" s="1"/>
  <c r="N116" i="27"/>
  <c r="R116" i="27" s="1"/>
  <c r="S116" i="27" s="1"/>
  <c r="T116" i="27" s="1"/>
  <c r="V116" i="27" s="1"/>
  <c r="W116" i="27" s="1"/>
  <c r="N117" i="27"/>
  <c r="R117" i="27" s="1"/>
  <c r="S117" i="27" s="1"/>
  <c r="T117" i="27" s="1"/>
  <c r="V117" i="27" s="1"/>
  <c r="W117" i="27" s="1"/>
  <c r="N118" i="27"/>
  <c r="R118" i="27" s="1"/>
  <c r="S118" i="27" s="1"/>
  <c r="T118" i="27" s="1"/>
  <c r="V118" i="27" s="1"/>
  <c r="W118" i="27" s="1"/>
  <c r="N119" i="27"/>
  <c r="R119" i="27" s="1"/>
  <c r="S119" i="27" s="1"/>
  <c r="T119" i="27" s="1"/>
  <c r="V119" i="27" s="1"/>
  <c r="W119" i="27" s="1"/>
  <c r="N120" i="27"/>
  <c r="R120" i="27" s="1"/>
  <c r="S120" i="27" s="1"/>
  <c r="T120" i="27" s="1"/>
  <c r="V120" i="27" s="1"/>
  <c r="W120" i="27" s="1"/>
  <c r="B124" i="16"/>
  <c r="O123" i="10"/>
  <c r="N84" i="10"/>
  <c r="R84" i="10" s="1"/>
  <c r="S84" i="10" s="1"/>
  <c r="T84" i="10" s="1"/>
  <c r="V84" i="10" s="1"/>
  <c r="W84" i="10" s="1"/>
  <c r="N85" i="10"/>
  <c r="R85" i="10" s="1"/>
  <c r="S85" i="10" s="1"/>
  <c r="T85" i="10" s="1"/>
  <c r="V85" i="10" s="1"/>
  <c r="W85" i="10" s="1"/>
  <c r="N86" i="10"/>
  <c r="R86" i="10" s="1"/>
  <c r="S86" i="10" s="1"/>
  <c r="T86" i="10" s="1"/>
  <c r="V86" i="10" s="1"/>
  <c r="W86" i="10" s="1"/>
  <c r="N87" i="10"/>
  <c r="R87" i="10" s="1"/>
  <c r="S87" i="10" s="1"/>
  <c r="T87" i="10" s="1"/>
  <c r="V87" i="10" s="1"/>
  <c r="W87" i="10" s="1"/>
  <c r="N88" i="10"/>
  <c r="R88" i="10" s="1"/>
  <c r="S88" i="10" s="1"/>
  <c r="T88" i="10" s="1"/>
  <c r="V88" i="10" s="1"/>
  <c r="W88" i="10" s="1"/>
  <c r="N89" i="10"/>
  <c r="R89" i="10" s="1"/>
  <c r="S89" i="10" s="1"/>
  <c r="T89" i="10" s="1"/>
  <c r="V89" i="10" s="1"/>
  <c r="W89" i="10" s="1"/>
  <c r="N90" i="10"/>
  <c r="R90" i="10" s="1"/>
  <c r="S90" i="10" s="1"/>
  <c r="T90" i="10" s="1"/>
  <c r="V90" i="10" s="1"/>
  <c r="W90" i="10" s="1"/>
  <c r="N91" i="10"/>
  <c r="R91" i="10" s="1"/>
  <c r="S91" i="10" s="1"/>
  <c r="T91" i="10" s="1"/>
  <c r="V91" i="10" s="1"/>
  <c r="W91" i="10" s="1"/>
  <c r="N92" i="10"/>
  <c r="R92" i="10" s="1"/>
  <c r="S92" i="10" s="1"/>
  <c r="T92" i="10" s="1"/>
  <c r="V92" i="10" s="1"/>
  <c r="W92" i="10" s="1"/>
  <c r="N93" i="10"/>
  <c r="R93" i="10" s="1"/>
  <c r="S93" i="10" s="1"/>
  <c r="T93" i="10" s="1"/>
  <c r="V93" i="10" s="1"/>
  <c r="W93" i="10" s="1"/>
  <c r="N94" i="10"/>
  <c r="R94" i="10" s="1"/>
  <c r="S94" i="10" s="1"/>
  <c r="T94" i="10" s="1"/>
  <c r="V94" i="10" s="1"/>
  <c r="W94" i="10" s="1"/>
  <c r="N95" i="10"/>
  <c r="R95" i="10" s="1"/>
  <c r="S95" i="10" s="1"/>
  <c r="T95" i="10" s="1"/>
  <c r="V95" i="10" s="1"/>
  <c r="W95" i="10" s="1"/>
  <c r="N96" i="10"/>
  <c r="R96" i="10" s="1"/>
  <c r="S96" i="10" s="1"/>
  <c r="T96" i="10" s="1"/>
  <c r="V96" i="10" s="1"/>
  <c r="W96" i="10" s="1"/>
  <c r="N97" i="10"/>
  <c r="R97" i="10" s="1"/>
  <c r="S97" i="10" s="1"/>
  <c r="T97" i="10" s="1"/>
  <c r="V97" i="10" s="1"/>
  <c r="W97" i="10" s="1"/>
  <c r="N98" i="10"/>
  <c r="R98" i="10" s="1"/>
  <c r="S98" i="10" s="1"/>
  <c r="T98" i="10" s="1"/>
  <c r="V98" i="10" s="1"/>
  <c r="W98" i="10" s="1"/>
  <c r="N99" i="10"/>
  <c r="R99" i="10" s="1"/>
  <c r="S99" i="10" s="1"/>
  <c r="T99" i="10" s="1"/>
  <c r="V99" i="10" s="1"/>
  <c r="W99" i="10" s="1"/>
  <c r="N100" i="10"/>
  <c r="R100" i="10" s="1"/>
  <c r="S100" i="10" s="1"/>
  <c r="T100" i="10" s="1"/>
  <c r="V100" i="10" s="1"/>
  <c r="W100" i="10" s="1"/>
  <c r="N101" i="10"/>
  <c r="R101" i="10" s="1"/>
  <c r="S101" i="10" s="1"/>
  <c r="T101" i="10" s="1"/>
  <c r="V101" i="10" s="1"/>
  <c r="W101" i="10" s="1"/>
  <c r="N102" i="10"/>
  <c r="R102" i="10" s="1"/>
  <c r="S102" i="10" s="1"/>
  <c r="T102" i="10" s="1"/>
  <c r="V102" i="10" s="1"/>
  <c r="W102" i="10" s="1"/>
  <c r="N103" i="10"/>
  <c r="R103" i="10" s="1"/>
  <c r="S103" i="10" s="1"/>
  <c r="T103" i="10" s="1"/>
  <c r="V103" i="10" s="1"/>
  <c r="W103" i="10" s="1"/>
  <c r="N104" i="10"/>
  <c r="R104" i="10" s="1"/>
  <c r="S104" i="10" s="1"/>
  <c r="T104" i="10" s="1"/>
  <c r="V104" i="10" s="1"/>
  <c r="W104" i="10" s="1"/>
  <c r="N105" i="10"/>
  <c r="R105" i="10" s="1"/>
  <c r="S105" i="10" s="1"/>
  <c r="T105" i="10" s="1"/>
  <c r="V105" i="10" s="1"/>
  <c r="W105" i="10" s="1"/>
  <c r="N106" i="10"/>
  <c r="R106" i="10" s="1"/>
  <c r="S106" i="10" s="1"/>
  <c r="T106" i="10" s="1"/>
  <c r="V106" i="10" s="1"/>
  <c r="W106" i="10" s="1"/>
  <c r="N107" i="10"/>
  <c r="R107" i="10" s="1"/>
  <c r="S107" i="10" s="1"/>
  <c r="T107" i="10" s="1"/>
  <c r="V107" i="10" s="1"/>
  <c r="W107" i="10" s="1"/>
  <c r="N108" i="10"/>
  <c r="R108" i="10" s="1"/>
  <c r="S108" i="10" s="1"/>
  <c r="T108" i="10" s="1"/>
  <c r="V108" i="10" s="1"/>
  <c r="W108" i="10" s="1"/>
  <c r="N109" i="10"/>
  <c r="R109" i="10" s="1"/>
  <c r="S109" i="10" s="1"/>
  <c r="T109" i="10" s="1"/>
  <c r="V109" i="10" s="1"/>
  <c r="W109" i="10" s="1"/>
  <c r="N110" i="10"/>
  <c r="R110" i="10" s="1"/>
  <c r="S110" i="10" s="1"/>
  <c r="T110" i="10" s="1"/>
  <c r="V110" i="10" s="1"/>
  <c r="W110" i="10" s="1"/>
  <c r="N111" i="10"/>
  <c r="R111" i="10" s="1"/>
  <c r="S111" i="10" s="1"/>
  <c r="T111" i="10" s="1"/>
  <c r="V111" i="10" s="1"/>
  <c r="W111" i="10" s="1"/>
  <c r="N112" i="10"/>
  <c r="R112" i="10" s="1"/>
  <c r="S112" i="10" s="1"/>
  <c r="T112" i="10" s="1"/>
  <c r="V112" i="10" s="1"/>
  <c r="W112" i="10" s="1"/>
  <c r="N113" i="10"/>
  <c r="R113" i="10" s="1"/>
  <c r="S113" i="10" s="1"/>
  <c r="T113" i="10" s="1"/>
  <c r="V113" i="10" s="1"/>
  <c r="W113" i="10" s="1"/>
  <c r="N114" i="10"/>
  <c r="R114" i="10" s="1"/>
  <c r="S114" i="10" s="1"/>
  <c r="T114" i="10" s="1"/>
  <c r="V114" i="10" s="1"/>
  <c r="W114" i="10" s="1"/>
  <c r="N115" i="10"/>
  <c r="R115" i="10" s="1"/>
  <c r="S115" i="10" s="1"/>
  <c r="T115" i="10" s="1"/>
  <c r="V115" i="10" s="1"/>
  <c r="W115" i="10" s="1"/>
  <c r="N116" i="10"/>
  <c r="R116" i="10" s="1"/>
  <c r="S116" i="10" s="1"/>
  <c r="T116" i="10" s="1"/>
  <c r="V116" i="10" s="1"/>
  <c r="W116" i="10" s="1"/>
  <c r="N117" i="10"/>
  <c r="R117" i="10" s="1"/>
  <c r="S117" i="10" s="1"/>
  <c r="T117" i="10" s="1"/>
  <c r="V117" i="10" s="1"/>
  <c r="W117" i="10" s="1"/>
  <c r="N118" i="10"/>
  <c r="R118" i="10" s="1"/>
  <c r="S118" i="10" s="1"/>
  <c r="T118" i="10" s="1"/>
  <c r="V118" i="10" s="1"/>
  <c r="W118" i="10" s="1"/>
  <c r="N119" i="10"/>
  <c r="R119" i="10" s="1"/>
  <c r="S119" i="10" s="1"/>
  <c r="T119" i="10" s="1"/>
  <c r="V119" i="10" s="1"/>
  <c r="W119" i="10" s="1"/>
  <c r="N120" i="10"/>
  <c r="R120" i="10" s="1"/>
  <c r="S120" i="10" s="1"/>
  <c r="T120" i="10" s="1"/>
  <c r="V120" i="10" s="1"/>
  <c r="W120" i="10" s="1"/>
  <c r="O124" i="15"/>
  <c r="B124" i="27"/>
  <c r="B122" i="9"/>
  <c r="A121" i="9"/>
  <c r="E121" i="9" s="1"/>
  <c r="F121" i="9" s="1"/>
  <c r="G121" i="9" s="1"/>
  <c r="I121" i="9" s="1"/>
  <c r="J121" i="9" s="1"/>
  <c r="B123" i="10"/>
  <c r="A84" i="10"/>
  <c r="E84" i="10" s="1"/>
  <c r="F84" i="10" s="1"/>
  <c r="G84" i="10" s="1"/>
  <c r="I84" i="10" s="1"/>
  <c r="J84" i="10" s="1"/>
  <c r="A85" i="10"/>
  <c r="E85" i="10" s="1"/>
  <c r="F85" i="10" s="1"/>
  <c r="G85" i="10" s="1"/>
  <c r="I85" i="10" s="1"/>
  <c r="J85" i="10" s="1"/>
  <c r="A86" i="10"/>
  <c r="E86" i="10" s="1"/>
  <c r="F86" i="10" s="1"/>
  <c r="G86" i="10" s="1"/>
  <c r="I86" i="10" s="1"/>
  <c r="J86" i="10" s="1"/>
  <c r="A87" i="10"/>
  <c r="E87" i="10" s="1"/>
  <c r="F87" i="10" s="1"/>
  <c r="G87" i="10" s="1"/>
  <c r="I87" i="10" s="1"/>
  <c r="J87" i="10" s="1"/>
  <c r="A88" i="10"/>
  <c r="E88" i="10" s="1"/>
  <c r="F88" i="10" s="1"/>
  <c r="G88" i="10" s="1"/>
  <c r="I88" i="10" s="1"/>
  <c r="J88" i="10" s="1"/>
  <c r="A89" i="10"/>
  <c r="E89" i="10" s="1"/>
  <c r="F89" i="10" s="1"/>
  <c r="G89" i="10" s="1"/>
  <c r="I89" i="10" s="1"/>
  <c r="J89" i="10" s="1"/>
  <c r="A90" i="10"/>
  <c r="E90" i="10" s="1"/>
  <c r="F90" i="10" s="1"/>
  <c r="G90" i="10" s="1"/>
  <c r="I90" i="10" s="1"/>
  <c r="J90" i="10" s="1"/>
  <c r="A91" i="10"/>
  <c r="E91" i="10" s="1"/>
  <c r="F91" i="10" s="1"/>
  <c r="G91" i="10" s="1"/>
  <c r="I91" i="10" s="1"/>
  <c r="J91" i="10" s="1"/>
  <c r="A92" i="10"/>
  <c r="E92" i="10" s="1"/>
  <c r="F92" i="10" s="1"/>
  <c r="G92" i="10" s="1"/>
  <c r="I92" i="10" s="1"/>
  <c r="J92" i="10" s="1"/>
  <c r="A93" i="10"/>
  <c r="E93" i="10" s="1"/>
  <c r="F93" i="10" s="1"/>
  <c r="G93" i="10" s="1"/>
  <c r="I93" i="10" s="1"/>
  <c r="J93" i="10" s="1"/>
  <c r="A94" i="10"/>
  <c r="E94" i="10" s="1"/>
  <c r="F94" i="10" s="1"/>
  <c r="G94" i="10" s="1"/>
  <c r="I94" i="10" s="1"/>
  <c r="J94" i="10" s="1"/>
  <c r="A95" i="10"/>
  <c r="E95" i="10" s="1"/>
  <c r="F95" i="10" s="1"/>
  <c r="G95" i="10" s="1"/>
  <c r="I95" i="10" s="1"/>
  <c r="J95" i="10" s="1"/>
  <c r="A96" i="10"/>
  <c r="E96" i="10" s="1"/>
  <c r="F96" i="10" s="1"/>
  <c r="G96" i="10" s="1"/>
  <c r="I96" i="10" s="1"/>
  <c r="J96" i="10" s="1"/>
  <c r="A97" i="10"/>
  <c r="E97" i="10" s="1"/>
  <c r="F97" i="10" s="1"/>
  <c r="G97" i="10" s="1"/>
  <c r="I97" i="10" s="1"/>
  <c r="J97" i="10" s="1"/>
  <c r="A98" i="10"/>
  <c r="E98" i="10" s="1"/>
  <c r="F98" i="10" s="1"/>
  <c r="G98" i="10" s="1"/>
  <c r="I98" i="10" s="1"/>
  <c r="J98" i="10" s="1"/>
  <c r="A99" i="10"/>
  <c r="E99" i="10" s="1"/>
  <c r="F99" i="10" s="1"/>
  <c r="G99" i="10" s="1"/>
  <c r="I99" i="10" s="1"/>
  <c r="J99" i="10" s="1"/>
  <c r="A100" i="10"/>
  <c r="E100" i="10" s="1"/>
  <c r="F100" i="10" s="1"/>
  <c r="G100" i="10" s="1"/>
  <c r="I100" i="10" s="1"/>
  <c r="J100" i="10" s="1"/>
  <c r="A101" i="10"/>
  <c r="E101" i="10" s="1"/>
  <c r="F101" i="10" s="1"/>
  <c r="G101" i="10" s="1"/>
  <c r="I101" i="10" s="1"/>
  <c r="J101" i="10" s="1"/>
  <c r="A102" i="10"/>
  <c r="E102" i="10" s="1"/>
  <c r="F102" i="10" s="1"/>
  <c r="G102" i="10" s="1"/>
  <c r="I102" i="10" s="1"/>
  <c r="J102" i="10" s="1"/>
  <c r="A103" i="10"/>
  <c r="E103" i="10" s="1"/>
  <c r="F103" i="10" s="1"/>
  <c r="G103" i="10" s="1"/>
  <c r="I103" i="10" s="1"/>
  <c r="J103" i="10" s="1"/>
  <c r="A104" i="10"/>
  <c r="E104" i="10" s="1"/>
  <c r="F104" i="10" s="1"/>
  <c r="G104" i="10" s="1"/>
  <c r="I104" i="10" s="1"/>
  <c r="J104" i="10" s="1"/>
  <c r="A105" i="10"/>
  <c r="E105" i="10" s="1"/>
  <c r="F105" i="10" s="1"/>
  <c r="G105" i="10" s="1"/>
  <c r="I105" i="10" s="1"/>
  <c r="J105" i="10" s="1"/>
  <c r="A106" i="10"/>
  <c r="E106" i="10" s="1"/>
  <c r="F106" i="10" s="1"/>
  <c r="G106" i="10" s="1"/>
  <c r="I106" i="10" s="1"/>
  <c r="J106" i="10" s="1"/>
  <c r="A107" i="10"/>
  <c r="E107" i="10" s="1"/>
  <c r="F107" i="10" s="1"/>
  <c r="G107" i="10" s="1"/>
  <c r="I107" i="10" s="1"/>
  <c r="J107" i="10" s="1"/>
  <c r="A108" i="10"/>
  <c r="E108" i="10" s="1"/>
  <c r="F108" i="10" s="1"/>
  <c r="G108" i="10" s="1"/>
  <c r="I108" i="10" s="1"/>
  <c r="J108" i="10" s="1"/>
  <c r="A109" i="10"/>
  <c r="E109" i="10" s="1"/>
  <c r="F109" i="10" s="1"/>
  <c r="G109" i="10" s="1"/>
  <c r="I109" i="10" s="1"/>
  <c r="J109" i="10" s="1"/>
  <c r="A110" i="10"/>
  <c r="E110" i="10" s="1"/>
  <c r="F110" i="10" s="1"/>
  <c r="G110" i="10" s="1"/>
  <c r="I110" i="10" s="1"/>
  <c r="J110" i="10" s="1"/>
  <c r="A111" i="10"/>
  <c r="E111" i="10" s="1"/>
  <c r="F111" i="10" s="1"/>
  <c r="G111" i="10" s="1"/>
  <c r="I111" i="10" s="1"/>
  <c r="J111" i="10" s="1"/>
  <c r="A112" i="10"/>
  <c r="E112" i="10" s="1"/>
  <c r="F112" i="10" s="1"/>
  <c r="G112" i="10" s="1"/>
  <c r="I112" i="10" s="1"/>
  <c r="J112" i="10" s="1"/>
  <c r="A113" i="10"/>
  <c r="E113" i="10" s="1"/>
  <c r="F113" i="10" s="1"/>
  <c r="G113" i="10" s="1"/>
  <c r="I113" i="10" s="1"/>
  <c r="J113" i="10" s="1"/>
  <c r="A114" i="10"/>
  <c r="E114" i="10" s="1"/>
  <c r="F114" i="10" s="1"/>
  <c r="G114" i="10" s="1"/>
  <c r="I114" i="10" s="1"/>
  <c r="J114" i="10" s="1"/>
  <c r="A115" i="10"/>
  <c r="E115" i="10" s="1"/>
  <c r="F115" i="10" s="1"/>
  <c r="G115" i="10" s="1"/>
  <c r="I115" i="10" s="1"/>
  <c r="J115" i="10" s="1"/>
  <c r="A116" i="10"/>
  <c r="E116" i="10" s="1"/>
  <c r="F116" i="10" s="1"/>
  <c r="G116" i="10" s="1"/>
  <c r="I116" i="10" s="1"/>
  <c r="J116" i="10" s="1"/>
  <c r="A117" i="10"/>
  <c r="E117" i="10" s="1"/>
  <c r="F117" i="10" s="1"/>
  <c r="G117" i="10" s="1"/>
  <c r="I117" i="10" s="1"/>
  <c r="J117" i="10" s="1"/>
  <c r="A118" i="10"/>
  <c r="E118" i="10" s="1"/>
  <c r="F118" i="10" s="1"/>
  <c r="G118" i="10" s="1"/>
  <c r="I118" i="10" s="1"/>
  <c r="J118" i="10" s="1"/>
  <c r="A119" i="10"/>
  <c r="E119" i="10" s="1"/>
  <c r="F119" i="10" s="1"/>
  <c r="G119" i="10" s="1"/>
  <c r="I119" i="10" s="1"/>
  <c r="J119" i="10" s="1"/>
  <c r="A120" i="10"/>
  <c r="E120" i="10" s="1"/>
  <c r="F120" i="10" s="1"/>
  <c r="G120" i="10" s="1"/>
  <c r="I120" i="10" s="1"/>
  <c r="J120" i="10" s="1"/>
  <c r="B123" i="18"/>
  <c r="A84" i="18"/>
  <c r="E84" i="18" s="1"/>
  <c r="F84" i="18" s="1"/>
  <c r="G84" i="18" s="1"/>
  <c r="I84" i="18" s="1"/>
  <c r="J84" i="18" s="1"/>
  <c r="A85" i="18"/>
  <c r="E85" i="18" s="1"/>
  <c r="F85" i="18" s="1"/>
  <c r="G85" i="18" s="1"/>
  <c r="I85" i="18" s="1"/>
  <c r="J85" i="18" s="1"/>
  <c r="A86" i="18"/>
  <c r="E86" i="18" s="1"/>
  <c r="F86" i="18" s="1"/>
  <c r="G86" i="18" s="1"/>
  <c r="I86" i="18" s="1"/>
  <c r="J86" i="18" s="1"/>
  <c r="A87" i="18"/>
  <c r="E87" i="18" s="1"/>
  <c r="F87" i="18" s="1"/>
  <c r="G87" i="18" s="1"/>
  <c r="I87" i="18" s="1"/>
  <c r="J87" i="18" s="1"/>
  <c r="A88" i="18"/>
  <c r="E88" i="18" s="1"/>
  <c r="F88" i="18" s="1"/>
  <c r="G88" i="18" s="1"/>
  <c r="I88" i="18" s="1"/>
  <c r="J88" i="18" s="1"/>
  <c r="A89" i="18"/>
  <c r="E89" i="18" s="1"/>
  <c r="F89" i="18" s="1"/>
  <c r="G89" i="18" s="1"/>
  <c r="I89" i="18" s="1"/>
  <c r="J89" i="18" s="1"/>
  <c r="A90" i="18"/>
  <c r="E90" i="18" s="1"/>
  <c r="F90" i="18" s="1"/>
  <c r="G90" i="18" s="1"/>
  <c r="I90" i="18" s="1"/>
  <c r="J90" i="18" s="1"/>
  <c r="A91" i="18"/>
  <c r="E91" i="18" s="1"/>
  <c r="F91" i="18" s="1"/>
  <c r="G91" i="18" s="1"/>
  <c r="I91" i="18" s="1"/>
  <c r="J91" i="18" s="1"/>
  <c r="A92" i="18"/>
  <c r="E92" i="18" s="1"/>
  <c r="F92" i="18" s="1"/>
  <c r="G92" i="18" s="1"/>
  <c r="I92" i="18" s="1"/>
  <c r="J92" i="18" s="1"/>
  <c r="A93" i="18"/>
  <c r="E93" i="18" s="1"/>
  <c r="F93" i="18" s="1"/>
  <c r="G93" i="18" s="1"/>
  <c r="I93" i="18" s="1"/>
  <c r="J93" i="18" s="1"/>
  <c r="A94" i="18"/>
  <c r="E94" i="18" s="1"/>
  <c r="F94" i="18" s="1"/>
  <c r="G94" i="18" s="1"/>
  <c r="I94" i="18" s="1"/>
  <c r="J94" i="18" s="1"/>
  <c r="A95" i="18"/>
  <c r="E95" i="18" s="1"/>
  <c r="F95" i="18" s="1"/>
  <c r="G95" i="18" s="1"/>
  <c r="I95" i="18" s="1"/>
  <c r="J95" i="18" s="1"/>
  <c r="A96" i="18"/>
  <c r="E96" i="18" s="1"/>
  <c r="F96" i="18" s="1"/>
  <c r="G96" i="18" s="1"/>
  <c r="I96" i="18" s="1"/>
  <c r="J96" i="18" s="1"/>
  <c r="A97" i="18"/>
  <c r="E97" i="18" s="1"/>
  <c r="F97" i="18" s="1"/>
  <c r="G97" i="18" s="1"/>
  <c r="I97" i="18" s="1"/>
  <c r="J97" i="18" s="1"/>
  <c r="A98" i="18"/>
  <c r="E98" i="18" s="1"/>
  <c r="F98" i="18" s="1"/>
  <c r="G98" i="18" s="1"/>
  <c r="I98" i="18" s="1"/>
  <c r="J98" i="18" s="1"/>
  <c r="A99" i="18"/>
  <c r="E99" i="18" s="1"/>
  <c r="F99" i="18" s="1"/>
  <c r="G99" i="18" s="1"/>
  <c r="I99" i="18" s="1"/>
  <c r="J99" i="18" s="1"/>
  <c r="A100" i="18"/>
  <c r="E100" i="18" s="1"/>
  <c r="F100" i="18" s="1"/>
  <c r="G100" i="18" s="1"/>
  <c r="I100" i="18" s="1"/>
  <c r="J100" i="18" s="1"/>
  <c r="A101" i="18"/>
  <c r="E101" i="18" s="1"/>
  <c r="F101" i="18" s="1"/>
  <c r="G101" i="18" s="1"/>
  <c r="I101" i="18" s="1"/>
  <c r="J101" i="18" s="1"/>
  <c r="A102" i="18"/>
  <c r="E102" i="18" s="1"/>
  <c r="F102" i="18" s="1"/>
  <c r="G102" i="18" s="1"/>
  <c r="I102" i="18" s="1"/>
  <c r="J102" i="18" s="1"/>
  <c r="A103" i="18"/>
  <c r="E103" i="18" s="1"/>
  <c r="F103" i="18" s="1"/>
  <c r="G103" i="18" s="1"/>
  <c r="I103" i="18" s="1"/>
  <c r="J103" i="18" s="1"/>
  <c r="A104" i="18"/>
  <c r="E104" i="18" s="1"/>
  <c r="F104" i="18" s="1"/>
  <c r="G104" i="18" s="1"/>
  <c r="I104" i="18" s="1"/>
  <c r="J104" i="18" s="1"/>
  <c r="A105" i="18"/>
  <c r="E105" i="18" s="1"/>
  <c r="F105" i="18" s="1"/>
  <c r="G105" i="18" s="1"/>
  <c r="I105" i="18" s="1"/>
  <c r="J105" i="18" s="1"/>
  <c r="A106" i="18"/>
  <c r="E106" i="18" s="1"/>
  <c r="F106" i="18" s="1"/>
  <c r="G106" i="18" s="1"/>
  <c r="I106" i="18" s="1"/>
  <c r="J106" i="18" s="1"/>
  <c r="A107" i="18"/>
  <c r="E107" i="18" s="1"/>
  <c r="F107" i="18" s="1"/>
  <c r="G107" i="18" s="1"/>
  <c r="I107" i="18" s="1"/>
  <c r="J107" i="18" s="1"/>
  <c r="A108" i="18"/>
  <c r="E108" i="18" s="1"/>
  <c r="F108" i="18" s="1"/>
  <c r="G108" i="18" s="1"/>
  <c r="I108" i="18" s="1"/>
  <c r="J108" i="18" s="1"/>
  <c r="A109" i="18"/>
  <c r="E109" i="18" s="1"/>
  <c r="F109" i="18" s="1"/>
  <c r="G109" i="18" s="1"/>
  <c r="I109" i="18" s="1"/>
  <c r="J109" i="18" s="1"/>
  <c r="A110" i="18"/>
  <c r="E110" i="18" s="1"/>
  <c r="F110" i="18" s="1"/>
  <c r="G110" i="18" s="1"/>
  <c r="I110" i="18" s="1"/>
  <c r="J110" i="18" s="1"/>
  <c r="A111" i="18"/>
  <c r="E111" i="18" s="1"/>
  <c r="F111" i="18" s="1"/>
  <c r="G111" i="18" s="1"/>
  <c r="I111" i="18" s="1"/>
  <c r="J111" i="18" s="1"/>
  <c r="A112" i="18"/>
  <c r="E112" i="18" s="1"/>
  <c r="F112" i="18" s="1"/>
  <c r="G112" i="18" s="1"/>
  <c r="I112" i="18" s="1"/>
  <c r="J112" i="18" s="1"/>
  <c r="A113" i="18"/>
  <c r="E113" i="18" s="1"/>
  <c r="F113" i="18" s="1"/>
  <c r="G113" i="18" s="1"/>
  <c r="I113" i="18" s="1"/>
  <c r="J113" i="18" s="1"/>
  <c r="A114" i="18"/>
  <c r="E114" i="18" s="1"/>
  <c r="F114" i="18" s="1"/>
  <c r="G114" i="18" s="1"/>
  <c r="I114" i="18" s="1"/>
  <c r="J114" i="18" s="1"/>
  <c r="A115" i="18"/>
  <c r="E115" i="18" s="1"/>
  <c r="F115" i="18" s="1"/>
  <c r="G115" i="18" s="1"/>
  <c r="I115" i="18" s="1"/>
  <c r="J115" i="18" s="1"/>
  <c r="A116" i="18"/>
  <c r="E116" i="18" s="1"/>
  <c r="F116" i="18" s="1"/>
  <c r="G116" i="18" s="1"/>
  <c r="I116" i="18" s="1"/>
  <c r="J116" i="18" s="1"/>
  <c r="A117" i="18"/>
  <c r="E117" i="18" s="1"/>
  <c r="F117" i="18" s="1"/>
  <c r="G117" i="18" s="1"/>
  <c r="I117" i="18" s="1"/>
  <c r="J117" i="18" s="1"/>
  <c r="A118" i="18"/>
  <c r="E118" i="18" s="1"/>
  <c r="F118" i="18" s="1"/>
  <c r="G118" i="18" s="1"/>
  <c r="I118" i="18" s="1"/>
  <c r="J118" i="18" s="1"/>
  <c r="A119" i="18"/>
  <c r="E119" i="18" s="1"/>
  <c r="F119" i="18" s="1"/>
  <c r="G119" i="18" s="1"/>
  <c r="I119" i="18" s="1"/>
  <c r="J119" i="18" s="1"/>
  <c r="A120" i="18"/>
  <c r="E120" i="18" s="1"/>
  <c r="F120" i="18" s="1"/>
  <c r="G120" i="18" s="1"/>
  <c r="I120" i="18" s="1"/>
  <c r="J120" i="18" s="1"/>
  <c r="O123" i="25"/>
  <c r="N84" i="25"/>
  <c r="R84" i="25" s="1"/>
  <c r="S84" i="25" s="1"/>
  <c r="T84" i="25" s="1"/>
  <c r="V84" i="25" s="1"/>
  <c r="W84" i="25" s="1"/>
  <c r="N85" i="25"/>
  <c r="R85" i="25" s="1"/>
  <c r="S85" i="25" s="1"/>
  <c r="T85" i="25" s="1"/>
  <c r="V85" i="25" s="1"/>
  <c r="W85" i="25" s="1"/>
  <c r="N86" i="25"/>
  <c r="R86" i="25" s="1"/>
  <c r="S86" i="25" s="1"/>
  <c r="T86" i="25" s="1"/>
  <c r="V86" i="25" s="1"/>
  <c r="W86" i="25" s="1"/>
  <c r="N87" i="25"/>
  <c r="R87" i="25" s="1"/>
  <c r="S87" i="25" s="1"/>
  <c r="T87" i="25" s="1"/>
  <c r="V87" i="25" s="1"/>
  <c r="W87" i="25" s="1"/>
  <c r="N88" i="25"/>
  <c r="R88" i="25" s="1"/>
  <c r="S88" i="25" s="1"/>
  <c r="T88" i="25" s="1"/>
  <c r="V88" i="25" s="1"/>
  <c r="W88" i="25" s="1"/>
  <c r="N89" i="25"/>
  <c r="R89" i="25" s="1"/>
  <c r="S89" i="25" s="1"/>
  <c r="T89" i="25" s="1"/>
  <c r="V89" i="25" s="1"/>
  <c r="W89" i="25" s="1"/>
  <c r="N90" i="25"/>
  <c r="R90" i="25" s="1"/>
  <c r="S90" i="25" s="1"/>
  <c r="T90" i="25" s="1"/>
  <c r="V90" i="25" s="1"/>
  <c r="W90" i="25" s="1"/>
  <c r="N91" i="25"/>
  <c r="R91" i="25" s="1"/>
  <c r="S91" i="25" s="1"/>
  <c r="T91" i="25" s="1"/>
  <c r="V91" i="25" s="1"/>
  <c r="W91" i="25" s="1"/>
  <c r="N92" i="25"/>
  <c r="R92" i="25" s="1"/>
  <c r="S92" i="25" s="1"/>
  <c r="T92" i="25" s="1"/>
  <c r="V92" i="25" s="1"/>
  <c r="W92" i="25" s="1"/>
  <c r="N93" i="25"/>
  <c r="R93" i="25" s="1"/>
  <c r="S93" i="25" s="1"/>
  <c r="T93" i="25" s="1"/>
  <c r="V93" i="25" s="1"/>
  <c r="W93" i="25" s="1"/>
  <c r="N94" i="25"/>
  <c r="R94" i="25" s="1"/>
  <c r="S94" i="25" s="1"/>
  <c r="T94" i="25" s="1"/>
  <c r="V94" i="25" s="1"/>
  <c r="W94" i="25" s="1"/>
  <c r="N95" i="25"/>
  <c r="R95" i="25" s="1"/>
  <c r="S95" i="25" s="1"/>
  <c r="T95" i="25" s="1"/>
  <c r="V95" i="25" s="1"/>
  <c r="W95" i="25" s="1"/>
  <c r="N96" i="25"/>
  <c r="R96" i="25" s="1"/>
  <c r="S96" i="25" s="1"/>
  <c r="T96" i="25" s="1"/>
  <c r="V96" i="25" s="1"/>
  <c r="W96" i="25" s="1"/>
  <c r="N97" i="25"/>
  <c r="R97" i="25" s="1"/>
  <c r="S97" i="25" s="1"/>
  <c r="T97" i="25" s="1"/>
  <c r="V97" i="25" s="1"/>
  <c r="W97" i="25" s="1"/>
  <c r="N98" i="25"/>
  <c r="R98" i="25" s="1"/>
  <c r="S98" i="25" s="1"/>
  <c r="T98" i="25" s="1"/>
  <c r="V98" i="25" s="1"/>
  <c r="W98" i="25" s="1"/>
  <c r="N99" i="25"/>
  <c r="R99" i="25" s="1"/>
  <c r="S99" i="25" s="1"/>
  <c r="T99" i="25" s="1"/>
  <c r="V99" i="25" s="1"/>
  <c r="W99" i="25" s="1"/>
  <c r="N100" i="25"/>
  <c r="R100" i="25" s="1"/>
  <c r="S100" i="25" s="1"/>
  <c r="T100" i="25" s="1"/>
  <c r="V100" i="25" s="1"/>
  <c r="W100" i="25" s="1"/>
  <c r="N101" i="25"/>
  <c r="R101" i="25" s="1"/>
  <c r="S101" i="25" s="1"/>
  <c r="T101" i="25" s="1"/>
  <c r="V101" i="25" s="1"/>
  <c r="W101" i="25" s="1"/>
  <c r="N102" i="25"/>
  <c r="R102" i="25" s="1"/>
  <c r="S102" i="25" s="1"/>
  <c r="T102" i="25" s="1"/>
  <c r="V102" i="25" s="1"/>
  <c r="W102" i="25" s="1"/>
  <c r="N103" i="25"/>
  <c r="R103" i="25" s="1"/>
  <c r="S103" i="25" s="1"/>
  <c r="T103" i="25" s="1"/>
  <c r="V103" i="25" s="1"/>
  <c r="W103" i="25" s="1"/>
  <c r="N104" i="25"/>
  <c r="R104" i="25" s="1"/>
  <c r="S104" i="25" s="1"/>
  <c r="T104" i="25" s="1"/>
  <c r="V104" i="25" s="1"/>
  <c r="W104" i="25" s="1"/>
  <c r="N105" i="25"/>
  <c r="R105" i="25" s="1"/>
  <c r="S105" i="25" s="1"/>
  <c r="T105" i="25" s="1"/>
  <c r="V105" i="25" s="1"/>
  <c r="W105" i="25" s="1"/>
  <c r="N106" i="25"/>
  <c r="R106" i="25" s="1"/>
  <c r="S106" i="25" s="1"/>
  <c r="T106" i="25" s="1"/>
  <c r="V106" i="25" s="1"/>
  <c r="W106" i="25" s="1"/>
  <c r="N107" i="25"/>
  <c r="R107" i="25" s="1"/>
  <c r="S107" i="25" s="1"/>
  <c r="T107" i="25" s="1"/>
  <c r="V107" i="25" s="1"/>
  <c r="W107" i="25" s="1"/>
  <c r="N108" i="25"/>
  <c r="R108" i="25" s="1"/>
  <c r="S108" i="25" s="1"/>
  <c r="T108" i="25" s="1"/>
  <c r="V108" i="25" s="1"/>
  <c r="W108" i="25" s="1"/>
  <c r="N109" i="25"/>
  <c r="R109" i="25" s="1"/>
  <c r="S109" i="25" s="1"/>
  <c r="T109" i="25" s="1"/>
  <c r="V109" i="25" s="1"/>
  <c r="W109" i="25" s="1"/>
  <c r="N110" i="25"/>
  <c r="R110" i="25" s="1"/>
  <c r="S110" i="25" s="1"/>
  <c r="T110" i="25" s="1"/>
  <c r="V110" i="25" s="1"/>
  <c r="W110" i="25" s="1"/>
  <c r="N111" i="25"/>
  <c r="R111" i="25" s="1"/>
  <c r="S111" i="25" s="1"/>
  <c r="T111" i="25" s="1"/>
  <c r="V111" i="25" s="1"/>
  <c r="W111" i="25" s="1"/>
  <c r="N112" i="25"/>
  <c r="R112" i="25" s="1"/>
  <c r="S112" i="25" s="1"/>
  <c r="T112" i="25" s="1"/>
  <c r="V112" i="25" s="1"/>
  <c r="W112" i="25" s="1"/>
  <c r="N113" i="25"/>
  <c r="R113" i="25" s="1"/>
  <c r="S113" i="25" s="1"/>
  <c r="T113" i="25" s="1"/>
  <c r="V113" i="25" s="1"/>
  <c r="W113" i="25" s="1"/>
  <c r="N114" i="25"/>
  <c r="R114" i="25" s="1"/>
  <c r="S114" i="25" s="1"/>
  <c r="T114" i="25" s="1"/>
  <c r="V114" i="25" s="1"/>
  <c r="W114" i="25" s="1"/>
  <c r="N115" i="25"/>
  <c r="R115" i="25" s="1"/>
  <c r="S115" i="25" s="1"/>
  <c r="T115" i="25" s="1"/>
  <c r="V115" i="25" s="1"/>
  <c r="W115" i="25" s="1"/>
  <c r="N116" i="25"/>
  <c r="R116" i="25" s="1"/>
  <c r="S116" i="25" s="1"/>
  <c r="T116" i="25" s="1"/>
  <c r="V116" i="25" s="1"/>
  <c r="W116" i="25" s="1"/>
  <c r="N117" i="25"/>
  <c r="R117" i="25" s="1"/>
  <c r="S117" i="25" s="1"/>
  <c r="T117" i="25" s="1"/>
  <c r="V117" i="25" s="1"/>
  <c r="W117" i="25" s="1"/>
  <c r="N118" i="25"/>
  <c r="R118" i="25" s="1"/>
  <c r="S118" i="25" s="1"/>
  <c r="T118" i="25" s="1"/>
  <c r="V118" i="25" s="1"/>
  <c r="W118" i="25" s="1"/>
  <c r="N119" i="25"/>
  <c r="R119" i="25" s="1"/>
  <c r="S119" i="25" s="1"/>
  <c r="T119" i="25" s="1"/>
  <c r="V119" i="25" s="1"/>
  <c r="W119" i="25" s="1"/>
  <c r="N120" i="25"/>
  <c r="R120" i="25" s="1"/>
  <c r="S120" i="25" s="1"/>
  <c r="T120" i="25" s="1"/>
  <c r="V120" i="25" s="1"/>
  <c r="W120" i="25" s="1"/>
  <c r="B124" i="20"/>
  <c r="O123" i="6"/>
  <c r="N84" i="6"/>
  <c r="R84" i="6" s="1"/>
  <c r="S84" i="6" s="1"/>
  <c r="T84" i="6" s="1"/>
  <c r="V84" i="6" s="1"/>
  <c r="W84" i="6" s="1"/>
  <c r="N85" i="6"/>
  <c r="R85" i="6" s="1"/>
  <c r="S85" i="6" s="1"/>
  <c r="T85" i="6" s="1"/>
  <c r="V85" i="6" s="1"/>
  <c r="W85" i="6" s="1"/>
  <c r="N86" i="6"/>
  <c r="R86" i="6" s="1"/>
  <c r="S86" i="6" s="1"/>
  <c r="T86" i="6" s="1"/>
  <c r="V86" i="6" s="1"/>
  <c r="W86" i="6" s="1"/>
  <c r="N87" i="6"/>
  <c r="R87" i="6" s="1"/>
  <c r="S87" i="6" s="1"/>
  <c r="T87" i="6" s="1"/>
  <c r="V87" i="6" s="1"/>
  <c r="W87" i="6" s="1"/>
  <c r="N88" i="6"/>
  <c r="R88" i="6" s="1"/>
  <c r="S88" i="6" s="1"/>
  <c r="T88" i="6" s="1"/>
  <c r="V88" i="6" s="1"/>
  <c r="W88" i="6" s="1"/>
  <c r="N89" i="6"/>
  <c r="R89" i="6" s="1"/>
  <c r="S89" i="6" s="1"/>
  <c r="T89" i="6" s="1"/>
  <c r="V89" i="6" s="1"/>
  <c r="W89" i="6" s="1"/>
  <c r="N90" i="6"/>
  <c r="R90" i="6" s="1"/>
  <c r="S90" i="6" s="1"/>
  <c r="T90" i="6" s="1"/>
  <c r="V90" i="6" s="1"/>
  <c r="W90" i="6" s="1"/>
  <c r="N91" i="6"/>
  <c r="R91" i="6" s="1"/>
  <c r="S91" i="6" s="1"/>
  <c r="T91" i="6" s="1"/>
  <c r="V91" i="6" s="1"/>
  <c r="W91" i="6" s="1"/>
  <c r="N92" i="6"/>
  <c r="R92" i="6" s="1"/>
  <c r="S92" i="6" s="1"/>
  <c r="T92" i="6" s="1"/>
  <c r="V92" i="6" s="1"/>
  <c r="W92" i="6" s="1"/>
  <c r="N93" i="6"/>
  <c r="R93" i="6" s="1"/>
  <c r="S93" i="6" s="1"/>
  <c r="T93" i="6" s="1"/>
  <c r="V93" i="6" s="1"/>
  <c r="W93" i="6" s="1"/>
  <c r="N94" i="6"/>
  <c r="R94" i="6" s="1"/>
  <c r="S94" i="6" s="1"/>
  <c r="T94" i="6" s="1"/>
  <c r="V94" i="6" s="1"/>
  <c r="W94" i="6" s="1"/>
  <c r="N95" i="6"/>
  <c r="R95" i="6" s="1"/>
  <c r="S95" i="6" s="1"/>
  <c r="T95" i="6" s="1"/>
  <c r="V95" i="6" s="1"/>
  <c r="W95" i="6" s="1"/>
  <c r="N96" i="6"/>
  <c r="R96" i="6" s="1"/>
  <c r="S96" i="6" s="1"/>
  <c r="T96" i="6" s="1"/>
  <c r="V96" i="6" s="1"/>
  <c r="W96" i="6" s="1"/>
  <c r="N97" i="6"/>
  <c r="R97" i="6" s="1"/>
  <c r="S97" i="6" s="1"/>
  <c r="T97" i="6" s="1"/>
  <c r="V97" i="6" s="1"/>
  <c r="W97" i="6" s="1"/>
  <c r="N98" i="6"/>
  <c r="R98" i="6" s="1"/>
  <c r="S98" i="6" s="1"/>
  <c r="T98" i="6" s="1"/>
  <c r="V98" i="6" s="1"/>
  <c r="W98" i="6" s="1"/>
  <c r="N99" i="6"/>
  <c r="R99" i="6" s="1"/>
  <c r="S99" i="6" s="1"/>
  <c r="T99" i="6" s="1"/>
  <c r="V99" i="6" s="1"/>
  <c r="W99" i="6" s="1"/>
  <c r="N100" i="6"/>
  <c r="R100" i="6" s="1"/>
  <c r="S100" i="6" s="1"/>
  <c r="T100" i="6" s="1"/>
  <c r="V100" i="6" s="1"/>
  <c r="W100" i="6" s="1"/>
  <c r="N101" i="6"/>
  <c r="R101" i="6" s="1"/>
  <c r="S101" i="6" s="1"/>
  <c r="T101" i="6" s="1"/>
  <c r="V101" i="6" s="1"/>
  <c r="W101" i="6" s="1"/>
  <c r="N102" i="6"/>
  <c r="R102" i="6" s="1"/>
  <c r="S102" i="6" s="1"/>
  <c r="T102" i="6" s="1"/>
  <c r="V102" i="6" s="1"/>
  <c r="W102" i="6" s="1"/>
  <c r="N103" i="6"/>
  <c r="R103" i="6" s="1"/>
  <c r="S103" i="6" s="1"/>
  <c r="T103" i="6" s="1"/>
  <c r="V103" i="6" s="1"/>
  <c r="W103" i="6" s="1"/>
  <c r="N104" i="6"/>
  <c r="R104" i="6" s="1"/>
  <c r="S104" i="6" s="1"/>
  <c r="T104" i="6" s="1"/>
  <c r="V104" i="6" s="1"/>
  <c r="W104" i="6" s="1"/>
  <c r="N105" i="6"/>
  <c r="R105" i="6" s="1"/>
  <c r="S105" i="6" s="1"/>
  <c r="T105" i="6" s="1"/>
  <c r="V105" i="6" s="1"/>
  <c r="W105" i="6" s="1"/>
  <c r="N106" i="6"/>
  <c r="R106" i="6" s="1"/>
  <c r="S106" i="6" s="1"/>
  <c r="T106" i="6" s="1"/>
  <c r="V106" i="6" s="1"/>
  <c r="W106" i="6" s="1"/>
  <c r="N107" i="6"/>
  <c r="R107" i="6" s="1"/>
  <c r="S107" i="6" s="1"/>
  <c r="T107" i="6" s="1"/>
  <c r="V107" i="6" s="1"/>
  <c r="W107" i="6" s="1"/>
  <c r="N108" i="6"/>
  <c r="R108" i="6" s="1"/>
  <c r="S108" i="6" s="1"/>
  <c r="T108" i="6" s="1"/>
  <c r="V108" i="6" s="1"/>
  <c r="W108" i="6" s="1"/>
  <c r="N109" i="6"/>
  <c r="R109" i="6" s="1"/>
  <c r="S109" i="6" s="1"/>
  <c r="T109" i="6" s="1"/>
  <c r="V109" i="6" s="1"/>
  <c r="W109" i="6" s="1"/>
  <c r="N110" i="6"/>
  <c r="R110" i="6" s="1"/>
  <c r="S110" i="6" s="1"/>
  <c r="T110" i="6" s="1"/>
  <c r="V110" i="6" s="1"/>
  <c r="W110" i="6" s="1"/>
  <c r="N111" i="6"/>
  <c r="R111" i="6" s="1"/>
  <c r="S111" i="6" s="1"/>
  <c r="T111" i="6" s="1"/>
  <c r="V111" i="6" s="1"/>
  <c r="W111" i="6" s="1"/>
  <c r="N112" i="6"/>
  <c r="R112" i="6" s="1"/>
  <c r="S112" i="6" s="1"/>
  <c r="T112" i="6" s="1"/>
  <c r="V112" i="6" s="1"/>
  <c r="W112" i="6" s="1"/>
  <c r="N113" i="6"/>
  <c r="R113" i="6" s="1"/>
  <c r="S113" i="6" s="1"/>
  <c r="T113" i="6" s="1"/>
  <c r="V113" i="6" s="1"/>
  <c r="W113" i="6" s="1"/>
  <c r="N114" i="6"/>
  <c r="R114" i="6" s="1"/>
  <c r="S114" i="6" s="1"/>
  <c r="T114" i="6" s="1"/>
  <c r="V114" i="6" s="1"/>
  <c r="W114" i="6" s="1"/>
  <c r="N115" i="6"/>
  <c r="R115" i="6" s="1"/>
  <c r="S115" i="6" s="1"/>
  <c r="T115" i="6" s="1"/>
  <c r="V115" i="6" s="1"/>
  <c r="W115" i="6" s="1"/>
  <c r="N116" i="6"/>
  <c r="R116" i="6" s="1"/>
  <c r="S116" i="6" s="1"/>
  <c r="T116" i="6" s="1"/>
  <c r="V116" i="6" s="1"/>
  <c r="W116" i="6" s="1"/>
  <c r="N117" i="6"/>
  <c r="R117" i="6" s="1"/>
  <c r="S117" i="6" s="1"/>
  <c r="T117" i="6" s="1"/>
  <c r="V117" i="6" s="1"/>
  <c r="W117" i="6" s="1"/>
  <c r="N118" i="6"/>
  <c r="R118" i="6" s="1"/>
  <c r="S118" i="6" s="1"/>
  <c r="T118" i="6" s="1"/>
  <c r="V118" i="6" s="1"/>
  <c r="W118" i="6" s="1"/>
  <c r="N119" i="6"/>
  <c r="R119" i="6" s="1"/>
  <c r="S119" i="6" s="1"/>
  <c r="T119" i="6" s="1"/>
  <c r="V119" i="6" s="1"/>
  <c r="W119" i="6" s="1"/>
  <c r="N120" i="6"/>
  <c r="R120" i="6" s="1"/>
  <c r="S120" i="6" s="1"/>
  <c r="T120" i="6" s="1"/>
  <c r="V120" i="6" s="1"/>
  <c r="W120" i="6" s="1"/>
  <c r="O124" i="26"/>
  <c r="O128" i="8"/>
  <c r="O124" i="4"/>
  <c r="B125" i="21"/>
  <c r="A121" i="10"/>
  <c r="E121" i="10" s="1"/>
  <c r="F121" i="10" s="1"/>
  <c r="G121" i="10" s="1"/>
  <c r="I121" i="10" s="1"/>
  <c r="J121" i="10" s="1"/>
  <c r="O126" i="20" l="1"/>
  <c r="B125" i="22"/>
  <c r="O126" i="12"/>
  <c r="B124" i="10"/>
  <c r="B123" i="9"/>
  <c r="A84" i="9"/>
  <c r="E84" i="9" s="1"/>
  <c r="F84" i="9" s="1"/>
  <c r="G84" i="9" s="1"/>
  <c r="I84" i="9" s="1"/>
  <c r="J84" i="9" s="1"/>
  <c r="A85" i="9"/>
  <c r="E85" i="9" s="1"/>
  <c r="F85" i="9" s="1"/>
  <c r="G85" i="9" s="1"/>
  <c r="I85" i="9" s="1"/>
  <c r="J85" i="9" s="1"/>
  <c r="A86" i="9"/>
  <c r="E86" i="9" s="1"/>
  <c r="F86" i="9" s="1"/>
  <c r="G86" i="9" s="1"/>
  <c r="I86" i="9" s="1"/>
  <c r="J86" i="9" s="1"/>
  <c r="A87" i="9"/>
  <c r="E87" i="9" s="1"/>
  <c r="F87" i="9" s="1"/>
  <c r="G87" i="9" s="1"/>
  <c r="I87" i="9" s="1"/>
  <c r="J87" i="9" s="1"/>
  <c r="A88" i="9"/>
  <c r="E88" i="9" s="1"/>
  <c r="F88" i="9" s="1"/>
  <c r="G88" i="9" s="1"/>
  <c r="I88" i="9" s="1"/>
  <c r="J88" i="9" s="1"/>
  <c r="A89" i="9"/>
  <c r="E89" i="9" s="1"/>
  <c r="F89" i="9" s="1"/>
  <c r="G89" i="9" s="1"/>
  <c r="I89" i="9" s="1"/>
  <c r="J89" i="9" s="1"/>
  <c r="A90" i="9"/>
  <c r="E90" i="9" s="1"/>
  <c r="F90" i="9" s="1"/>
  <c r="G90" i="9" s="1"/>
  <c r="I90" i="9" s="1"/>
  <c r="J90" i="9" s="1"/>
  <c r="A91" i="9"/>
  <c r="E91" i="9" s="1"/>
  <c r="F91" i="9" s="1"/>
  <c r="G91" i="9" s="1"/>
  <c r="I91" i="9" s="1"/>
  <c r="J91" i="9" s="1"/>
  <c r="A92" i="9"/>
  <c r="E92" i="9" s="1"/>
  <c r="F92" i="9" s="1"/>
  <c r="G92" i="9" s="1"/>
  <c r="I92" i="9" s="1"/>
  <c r="J92" i="9" s="1"/>
  <c r="A93" i="9"/>
  <c r="E93" i="9" s="1"/>
  <c r="F93" i="9" s="1"/>
  <c r="G93" i="9" s="1"/>
  <c r="I93" i="9" s="1"/>
  <c r="J93" i="9" s="1"/>
  <c r="A94" i="9"/>
  <c r="E94" i="9" s="1"/>
  <c r="F94" i="9" s="1"/>
  <c r="G94" i="9" s="1"/>
  <c r="I94" i="9" s="1"/>
  <c r="J94" i="9" s="1"/>
  <c r="A95" i="9"/>
  <c r="E95" i="9" s="1"/>
  <c r="F95" i="9" s="1"/>
  <c r="G95" i="9" s="1"/>
  <c r="I95" i="9" s="1"/>
  <c r="J95" i="9" s="1"/>
  <c r="A96" i="9"/>
  <c r="E96" i="9" s="1"/>
  <c r="F96" i="9" s="1"/>
  <c r="G96" i="9" s="1"/>
  <c r="I96" i="9" s="1"/>
  <c r="J96" i="9" s="1"/>
  <c r="A97" i="9"/>
  <c r="E97" i="9" s="1"/>
  <c r="F97" i="9" s="1"/>
  <c r="G97" i="9" s="1"/>
  <c r="I97" i="9" s="1"/>
  <c r="J97" i="9" s="1"/>
  <c r="A98" i="9"/>
  <c r="E98" i="9" s="1"/>
  <c r="F98" i="9" s="1"/>
  <c r="G98" i="9" s="1"/>
  <c r="I98" i="9" s="1"/>
  <c r="J98" i="9" s="1"/>
  <c r="A99" i="9"/>
  <c r="E99" i="9" s="1"/>
  <c r="F99" i="9" s="1"/>
  <c r="G99" i="9" s="1"/>
  <c r="I99" i="9" s="1"/>
  <c r="J99" i="9" s="1"/>
  <c r="A100" i="9"/>
  <c r="E100" i="9" s="1"/>
  <c r="F100" i="9" s="1"/>
  <c r="G100" i="9" s="1"/>
  <c r="I100" i="9" s="1"/>
  <c r="J100" i="9" s="1"/>
  <c r="A101" i="9"/>
  <c r="E101" i="9" s="1"/>
  <c r="F101" i="9" s="1"/>
  <c r="G101" i="9" s="1"/>
  <c r="I101" i="9" s="1"/>
  <c r="J101" i="9" s="1"/>
  <c r="A102" i="9"/>
  <c r="E102" i="9" s="1"/>
  <c r="F102" i="9" s="1"/>
  <c r="G102" i="9" s="1"/>
  <c r="I102" i="9" s="1"/>
  <c r="J102" i="9" s="1"/>
  <c r="A103" i="9"/>
  <c r="E103" i="9" s="1"/>
  <c r="F103" i="9" s="1"/>
  <c r="G103" i="9" s="1"/>
  <c r="I103" i="9" s="1"/>
  <c r="J103" i="9" s="1"/>
  <c r="A104" i="9"/>
  <c r="E104" i="9" s="1"/>
  <c r="F104" i="9" s="1"/>
  <c r="G104" i="9" s="1"/>
  <c r="I104" i="9" s="1"/>
  <c r="J104" i="9" s="1"/>
  <c r="A105" i="9"/>
  <c r="E105" i="9" s="1"/>
  <c r="F105" i="9" s="1"/>
  <c r="G105" i="9" s="1"/>
  <c r="I105" i="9" s="1"/>
  <c r="J105" i="9" s="1"/>
  <c r="A106" i="9"/>
  <c r="E106" i="9" s="1"/>
  <c r="F106" i="9" s="1"/>
  <c r="G106" i="9" s="1"/>
  <c r="I106" i="9" s="1"/>
  <c r="J106" i="9" s="1"/>
  <c r="A107" i="9"/>
  <c r="E107" i="9" s="1"/>
  <c r="F107" i="9" s="1"/>
  <c r="G107" i="9" s="1"/>
  <c r="I107" i="9" s="1"/>
  <c r="J107" i="9" s="1"/>
  <c r="A108" i="9"/>
  <c r="E108" i="9" s="1"/>
  <c r="F108" i="9" s="1"/>
  <c r="G108" i="9" s="1"/>
  <c r="I108" i="9" s="1"/>
  <c r="J108" i="9" s="1"/>
  <c r="A109" i="9"/>
  <c r="E109" i="9" s="1"/>
  <c r="F109" i="9" s="1"/>
  <c r="G109" i="9" s="1"/>
  <c r="I109" i="9" s="1"/>
  <c r="J109" i="9" s="1"/>
  <c r="A110" i="9"/>
  <c r="E110" i="9" s="1"/>
  <c r="F110" i="9" s="1"/>
  <c r="G110" i="9" s="1"/>
  <c r="I110" i="9" s="1"/>
  <c r="J110" i="9" s="1"/>
  <c r="A111" i="9"/>
  <c r="E111" i="9" s="1"/>
  <c r="F111" i="9" s="1"/>
  <c r="G111" i="9" s="1"/>
  <c r="I111" i="9" s="1"/>
  <c r="J111" i="9" s="1"/>
  <c r="A112" i="9"/>
  <c r="E112" i="9" s="1"/>
  <c r="F112" i="9" s="1"/>
  <c r="G112" i="9" s="1"/>
  <c r="I112" i="9" s="1"/>
  <c r="J112" i="9" s="1"/>
  <c r="A113" i="9"/>
  <c r="E113" i="9" s="1"/>
  <c r="F113" i="9" s="1"/>
  <c r="G113" i="9" s="1"/>
  <c r="I113" i="9" s="1"/>
  <c r="J113" i="9" s="1"/>
  <c r="A114" i="9"/>
  <c r="E114" i="9" s="1"/>
  <c r="F114" i="9" s="1"/>
  <c r="G114" i="9" s="1"/>
  <c r="I114" i="9" s="1"/>
  <c r="J114" i="9" s="1"/>
  <c r="A115" i="9"/>
  <c r="E115" i="9" s="1"/>
  <c r="F115" i="9" s="1"/>
  <c r="G115" i="9" s="1"/>
  <c r="I115" i="9" s="1"/>
  <c r="J115" i="9" s="1"/>
  <c r="A116" i="9"/>
  <c r="E116" i="9" s="1"/>
  <c r="F116" i="9" s="1"/>
  <c r="G116" i="9" s="1"/>
  <c r="I116" i="9" s="1"/>
  <c r="J116" i="9" s="1"/>
  <c r="A117" i="9"/>
  <c r="E117" i="9" s="1"/>
  <c r="F117" i="9" s="1"/>
  <c r="G117" i="9" s="1"/>
  <c r="I117" i="9" s="1"/>
  <c r="J117" i="9" s="1"/>
  <c r="A118" i="9"/>
  <c r="E118" i="9" s="1"/>
  <c r="F118" i="9" s="1"/>
  <c r="G118" i="9" s="1"/>
  <c r="I118" i="9" s="1"/>
  <c r="J118" i="9" s="1"/>
  <c r="A119" i="9"/>
  <c r="E119" i="9" s="1"/>
  <c r="F119" i="9" s="1"/>
  <c r="G119" i="9" s="1"/>
  <c r="I119" i="9" s="1"/>
  <c r="J119" i="9" s="1"/>
  <c r="A120" i="9"/>
  <c r="E120" i="9" s="1"/>
  <c r="F120" i="9" s="1"/>
  <c r="G120" i="9" s="1"/>
  <c r="I120" i="9" s="1"/>
  <c r="J120" i="9" s="1"/>
  <c r="O125" i="15"/>
  <c r="O125" i="22"/>
  <c r="B123" i="8"/>
  <c r="A84" i="8"/>
  <c r="E84" i="8" s="1"/>
  <c r="F84" i="8" s="1"/>
  <c r="G84" i="8" s="1"/>
  <c r="I84" i="8" s="1"/>
  <c r="J84" i="8" s="1"/>
  <c r="A85" i="8"/>
  <c r="E85" i="8" s="1"/>
  <c r="F85" i="8" s="1"/>
  <c r="G85" i="8" s="1"/>
  <c r="I85" i="8" s="1"/>
  <c r="J85" i="8" s="1"/>
  <c r="A86" i="8"/>
  <c r="E86" i="8" s="1"/>
  <c r="F86" i="8" s="1"/>
  <c r="G86" i="8" s="1"/>
  <c r="I86" i="8" s="1"/>
  <c r="J86" i="8" s="1"/>
  <c r="A87" i="8"/>
  <c r="E87" i="8" s="1"/>
  <c r="F87" i="8" s="1"/>
  <c r="G87" i="8" s="1"/>
  <c r="I87" i="8" s="1"/>
  <c r="J87" i="8" s="1"/>
  <c r="A88" i="8"/>
  <c r="E88" i="8" s="1"/>
  <c r="F88" i="8" s="1"/>
  <c r="G88" i="8" s="1"/>
  <c r="I88" i="8" s="1"/>
  <c r="J88" i="8" s="1"/>
  <c r="A89" i="8"/>
  <c r="E89" i="8" s="1"/>
  <c r="F89" i="8" s="1"/>
  <c r="G89" i="8" s="1"/>
  <c r="I89" i="8" s="1"/>
  <c r="J89" i="8" s="1"/>
  <c r="A90" i="8"/>
  <c r="E90" i="8" s="1"/>
  <c r="F90" i="8" s="1"/>
  <c r="G90" i="8" s="1"/>
  <c r="I90" i="8" s="1"/>
  <c r="J90" i="8" s="1"/>
  <c r="A91" i="8"/>
  <c r="E91" i="8" s="1"/>
  <c r="F91" i="8" s="1"/>
  <c r="G91" i="8" s="1"/>
  <c r="I91" i="8" s="1"/>
  <c r="J91" i="8" s="1"/>
  <c r="A92" i="8"/>
  <c r="E92" i="8" s="1"/>
  <c r="F92" i="8" s="1"/>
  <c r="G92" i="8" s="1"/>
  <c r="I92" i="8" s="1"/>
  <c r="J92" i="8" s="1"/>
  <c r="A93" i="8"/>
  <c r="E93" i="8" s="1"/>
  <c r="F93" i="8" s="1"/>
  <c r="G93" i="8" s="1"/>
  <c r="I93" i="8" s="1"/>
  <c r="J93" i="8" s="1"/>
  <c r="A94" i="8"/>
  <c r="E94" i="8" s="1"/>
  <c r="F94" i="8" s="1"/>
  <c r="G94" i="8" s="1"/>
  <c r="I94" i="8" s="1"/>
  <c r="J94" i="8" s="1"/>
  <c r="A95" i="8"/>
  <c r="E95" i="8" s="1"/>
  <c r="F95" i="8" s="1"/>
  <c r="G95" i="8" s="1"/>
  <c r="I95" i="8" s="1"/>
  <c r="J95" i="8" s="1"/>
  <c r="A96" i="8"/>
  <c r="E96" i="8" s="1"/>
  <c r="F96" i="8" s="1"/>
  <c r="G96" i="8" s="1"/>
  <c r="I96" i="8" s="1"/>
  <c r="J96" i="8" s="1"/>
  <c r="A97" i="8"/>
  <c r="E97" i="8" s="1"/>
  <c r="F97" i="8" s="1"/>
  <c r="G97" i="8" s="1"/>
  <c r="I97" i="8" s="1"/>
  <c r="J97" i="8" s="1"/>
  <c r="A98" i="8"/>
  <c r="E98" i="8" s="1"/>
  <c r="F98" i="8" s="1"/>
  <c r="G98" i="8" s="1"/>
  <c r="I98" i="8" s="1"/>
  <c r="J98" i="8" s="1"/>
  <c r="A99" i="8"/>
  <c r="E99" i="8" s="1"/>
  <c r="F99" i="8" s="1"/>
  <c r="G99" i="8" s="1"/>
  <c r="I99" i="8" s="1"/>
  <c r="J99" i="8" s="1"/>
  <c r="A100" i="8"/>
  <c r="E100" i="8" s="1"/>
  <c r="F100" i="8" s="1"/>
  <c r="G100" i="8" s="1"/>
  <c r="I100" i="8" s="1"/>
  <c r="J100" i="8" s="1"/>
  <c r="A101" i="8"/>
  <c r="E101" i="8" s="1"/>
  <c r="F101" i="8" s="1"/>
  <c r="G101" i="8" s="1"/>
  <c r="I101" i="8" s="1"/>
  <c r="J101" i="8" s="1"/>
  <c r="A102" i="8"/>
  <c r="E102" i="8" s="1"/>
  <c r="F102" i="8" s="1"/>
  <c r="G102" i="8" s="1"/>
  <c r="I102" i="8" s="1"/>
  <c r="J102" i="8" s="1"/>
  <c r="A103" i="8"/>
  <c r="E103" i="8" s="1"/>
  <c r="F103" i="8" s="1"/>
  <c r="G103" i="8" s="1"/>
  <c r="I103" i="8" s="1"/>
  <c r="J103" i="8" s="1"/>
  <c r="A104" i="8"/>
  <c r="E104" i="8" s="1"/>
  <c r="F104" i="8" s="1"/>
  <c r="G104" i="8" s="1"/>
  <c r="I104" i="8" s="1"/>
  <c r="J104" i="8" s="1"/>
  <c r="A105" i="8"/>
  <c r="E105" i="8" s="1"/>
  <c r="F105" i="8" s="1"/>
  <c r="G105" i="8" s="1"/>
  <c r="I105" i="8" s="1"/>
  <c r="J105" i="8" s="1"/>
  <c r="A106" i="8"/>
  <c r="E106" i="8" s="1"/>
  <c r="F106" i="8" s="1"/>
  <c r="G106" i="8" s="1"/>
  <c r="I106" i="8" s="1"/>
  <c r="J106" i="8" s="1"/>
  <c r="A107" i="8"/>
  <c r="E107" i="8" s="1"/>
  <c r="F107" i="8" s="1"/>
  <c r="G107" i="8" s="1"/>
  <c r="I107" i="8" s="1"/>
  <c r="J107" i="8" s="1"/>
  <c r="A108" i="8"/>
  <c r="E108" i="8" s="1"/>
  <c r="F108" i="8" s="1"/>
  <c r="G108" i="8" s="1"/>
  <c r="I108" i="8" s="1"/>
  <c r="J108" i="8" s="1"/>
  <c r="A109" i="8"/>
  <c r="E109" i="8" s="1"/>
  <c r="F109" i="8" s="1"/>
  <c r="G109" i="8" s="1"/>
  <c r="I109" i="8" s="1"/>
  <c r="J109" i="8" s="1"/>
  <c r="A110" i="8"/>
  <c r="E110" i="8" s="1"/>
  <c r="F110" i="8" s="1"/>
  <c r="G110" i="8" s="1"/>
  <c r="I110" i="8" s="1"/>
  <c r="J110" i="8" s="1"/>
  <c r="A111" i="8"/>
  <c r="E111" i="8" s="1"/>
  <c r="F111" i="8" s="1"/>
  <c r="G111" i="8" s="1"/>
  <c r="I111" i="8" s="1"/>
  <c r="J111" i="8" s="1"/>
  <c r="A112" i="8"/>
  <c r="E112" i="8" s="1"/>
  <c r="F112" i="8" s="1"/>
  <c r="G112" i="8" s="1"/>
  <c r="I112" i="8" s="1"/>
  <c r="J112" i="8" s="1"/>
  <c r="A113" i="8"/>
  <c r="E113" i="8" s="1"/>
  <c r="F113" i="8" s="1"/>
  <c r="G113" i="8" s="1"/>
  <c r="I113" i="8" s="1"/>
  <c r="J113" i="8" s="1"/>
  <c r="A114" i="8"/>
  <c r="E114" i="8" s="1"/>
  <c r="F114" i="8" s="1"/>
  <c r="G114" i="8" s="1"/>
  <c r="I114" i="8" s="1"/>
  <c r="J114" i="8" s="1"/>
  <c r="A115" i="8"/>
  <c r="E115" i="8" s="1"/>
  <c r="F115" i="8" s="1"/>
  <c r="G115" i="8" s="1"/>
  <c r="I115" i="8" s="1"/>
  <c r="J115" i="8" s="1"/>
  <c r="A116" i="8"/>
  <c r="E116" i="8" s="1"/>
  <c r="F116" i="8" s="1"/>
  <c r="G116" i="8" s="1"/>
  <c r="I116" i="8" s="1"/>
  <c r="J116" i="8" s="1"/>
  <c r="A117" i="8"/>
  <c r="E117" i="8" s="1"/>
  <c r="F117" i="8" s="1"/>
  <c r="G117" i="8" s="1"/>
  <c r="I117" i="8" s="1"/>
  <c r="J117" i="8" s="1"/>
  <c r="A118" i="8"/>
  <c r="E118" i="8" s="1"/>
  <c r="F118" i="8" s="1"/>
  <c r="G118" i="8" s="1"/>
  <c r="I118" i="8" s="1"/>
  <c r="J118" i="8" s="1"/>
  <c r="A119" i="8"/>
  <c r="E119" i="8" s="1"/>
  <c r="F119" i="8" s="1"/>
  <c r="G119" i="8" s="1"/>
  <c r="I119" i="8" s="1"/>
  <c r="J119" i="8" s="1"/>
  <c r="A120" i="8"/>
  <c r="E120" i="8" s="1"/>
  <c r="F120" i="8" s="1"/>
  <c r="G120" i="8" s="1"/>
  <c r="I120" i="8" s="1"/>
  <c r="J120" i="8" s="1"/>
  <c r="O126" i="5"/>
  <c r="B126" i="4"/>
  <c r="B128" i="28"/>
  <c r="B125" i="6"/>
  <c r="O124" i="25"/>
  <c r="O126" i="21"/>
  <c r="O123" i="24"/>
  <c r="N84" i="24"/>
  <c r="R84" i="24" s="1"/>
  <c r="S84" i="24" s="1"/>
  <c r="T84" i="24" s="1"/>
  <c r="V84" i="24" s="1"/>
  <c r="W84" i="24" s="1"/>
  <c r="N85" i="24"/>
  <c r="R85" i="24" s="1"/>
  <c r="S85" i="24" s="1"/>
  <c r="T85" i="24" s="1"/>
  <c r="V85" i="24" s="1"/>
  <c r="W85" i="24" s="1"/>
  <c r="N86" i="24"/>
  <c r="R86" i="24" s="1"/>
  <c r="S86" i="24" s="1"/>
  <c r="T86" i="24" s="1"/>
  <c r="V86" i="24" s="1"/>
  <c r="W86" i="24" s="1"/>
  <c r="N87" i="24"/>
  <c r="R87" i="24" s="1"/>
  <c r="S87" i="24" s="1"/>
  <c r="T87" i="24" s="1"/>
  <c r="V87" i="24" s="1"/>
  <c r="W87" i="24" s="1"/>
  <c r="N88" i="24"/>
  <c r="R88" i="24" s="1"/>
  <c r="S88" i="24" s="1"/>
  <c r="T88" i="24" s="1"/>
  <c r="V88" i="24" s="1"/>
  <c r="W88" i="24" s="1"/>
  <c r="N89" i="24"/>
  <c r="R89" i="24" s="1"/>
  <c r="S89" i="24" s="1"/>
  <c r="T89" i="24" s="1"/>
  <c r="V89" i="24" s="1"/>
  <c r="W89" i="24" s="1"/>
  <c r="N90" i="24"/>
  <c r="R90" i="24" s="1"/>
  <c r="S90" i="24" s="1"/>
  <c r="T90" i="24" s="1"/>
  <c r="V90" i="24" s="1"/>
  <c r="W90" i="24" s="1"/>
  <c r="N91" i="24"/>
  <c r="R91" i="24" s="1"/>
  <c r="S91" i="24" s="1"/>
  <c r="T91" i="24" s="1"/>
  <c r="V91" i="24" s="1"/>
  <c r="W91" i="24" s="1"/>
  <c r="N92" i="24"/>
  <c r="R92" i="24" s="1"/>
  <c r="S92" i="24" s="1"/>
  <c r="T92" i="24" s="1"/>
  <c r="V92" i="24" s="1"/>
  <c r="W92" i="24" s="1"/>
  <c r="N93" i="24"/>
  <c r="R93" i="24" s="1"/>
  <c r="S93" i="24" s="1"/>
  <c r="T93" i="24" s="1"/>
  <c r="V93" i="24" s="1"/>
  <c r="W93" i="24" s="1"/>
  <c r="N94" i="24"/>
  <c r="R94" i="24" s="1"/>
  <c r="S94" i="24" s="1"/>
  <c r="T94" i="24" s="1"/>
  <c r="V94" i="24" s="1"/>
  <c r="W94" i="24" s="1"/>
  <c r="N95" i="24"/>
  <c r="R95" i="24" s="1"/>
  <c r="S95" i="24" s="1"/>
  <c r="T95" i="24" s="1"/>
  <c r="V95" i="24" s="1"/>
  <c r="W95" i="24" s="1"/>
  <c r="N96" i="24"/>
  <c r="R96" i="24" s="1"/>
  <c r="S96" i="24" s="1"/>
  <c r="T96" i="24" s="1"/>
  <c r="V96" i="24" s="1"/>
  <c r="W96" i="24" s="1"/>
  <c r="N97" i="24"/>
  <c r="R97" i="24" s="1"/>
  <c r="S97" i="24" s="1"/>
  <c r="T97" i="24" s="1"/>
  <c r="V97" i="24" s="1"/>
  <c r="W97" i="24" s="1"/>
  <c r="N98" i="24"/>
  <c r="R98" i="24" s="1"/>
  <c r="S98" i="24" s="1"/>
  <c r="T98" i="24" s="1"/>
  <c r="V98" i="24" s="1"/>
  <c r="W98" i="24" s="1"/>
  <c r="N99" i="24"/>
  <c r="R99" i="24" s="1"/>
  <c r="S99" i="24" s="1"/>
  <c r="T99" i="24" s="1"/>
  <c r="V99" i="24" s="1"/>
  <c r="W99" i="24" s="1"/>
  <c r="N100" i="24"/>
  <c r="R100" i="24" s="1"/>
  <c r="S100" i="24" s="1"/>
  <c r="T100" i="24" s="1"/>
  <c r="V100" i="24" s="1"/>
  <c r="W100" i="24" s="1"/>
  <c r="N101" i="24"/>
  <c r="R101" i="24" s="1"/>
  <c r="S101" i="24" s="1"/>
  <c r="T101" i="24" s="1"/>
  <c r="V101" i="24" s="1"/>
  <c r="W101" i="24" s="1"/>
  <c r="N102" i="24"/>
  <c r="R102" i="24" s="1"/>
  <c r="S102" i="24" s="1"/>
  <c r="T102" i="24" s="1"/>
  <c r="V102" i="24" s="1"/>
  <c r="W102" i="24" s="1"/>
  <c r="N103" i="24"/>
  <c r="R103" i="24" s="1"/>
  <c r="S103" i="24" s="1"/>
  <c r="T103" i="24" s="1"/>
  <c r="V103" i="24" s="1"/>
  <c r="W103" i="24" s="1"/>
  <c r="N104" i="24"/>
  <c r="R104" i="24" s="1"/>
  <c r="S104" i="24" s="1"/>
  <c r="T104" i="24" s="1"/>
  <c r="V104" i="24" s="1"/>
  <c r="W104" i="24" s="1"/>
  <c r="N105" i="24"/>
  <c r="R105" i="24" s="1"/>
  <c r="S105" i="24" s="1"/>
  <c r="T105" i="24" s="1"/>
  <c r="V105" i="24" s="1"/>
  <c r="W105" i="24" s="1"/>
  <c r="N106" i="24"/>
  <c r="R106" i="24" s="1"/>
  <c r="S106" i="24" s="1"/>
  <c r="T106" i="24" s="1"/>
  <c r="V106" i="24" s="1"/>
  <c r="W106" i="24" s="1"/>
  <c r="N107" i="24"/>
  <c r="R107" i="24" s="1"/>
  <c r="S107" i="24" s="1"/>
  <c r="T107" i="24" s="1"/>
  <c r="V107" i="24" s="1"/>
  <c r="W107" i="24" s="1"/>
  <c r="N108" i="24"/>
  <c r="R108" i="24" s="1"/>
  <c r="S108" i="24" s="1"/>
  <c r="T108" i="24" s="1"/>
  <c r="V108" i="24" s="1"/>
  <c r="W108" i="24" s="1"/>
  <c r="N109" i="24"/>
  <c r="R109" i="24" s="1"/>
  <c r="S109" i="24" s="1"/>
  <c r="T109" i="24" s="1"/>
  <c r="V109" i="24" s="1"/>
  <c r="W109" i="24" s="1"/>
  <c r="N110" i="24"/>
  <c r="R110" i="24" s="1"/>
  <c r="S110" i="24" s="1"/>
  <c r="T110" i="24" s="1"/>
  <c r="V110" i="24" s="1"/>
  <c r="W110" i="24" s="1"/>
  <c r="N111" i="24"/>
  <c r="R111" i="24" s="1"/>
  <c r="S111" i="24" s="1"/>
  <c r="T111" i="24" s="1"/>
  <c r="V111" i="24" s="1"/>
  <c r="W111" i="24" s="1"/>
  <c r="N112" i="24"/>
  <c r="R112" i="24" s="1"/>
  <c r="S112" i="24" s="1"/>
  <c r="T112" i="24" s="1"/>
  <c r="V112" i="24" s="1"/>
  <c r="W112" i="24" s="1"/>
  <c r="N113" i="24"/>
  <c r="R113" i="24" s="1"/>
  <c r="S113" i="24" s="1"/>
  <c r="T113" i="24" s="1"/>
  <c r="V113" i="24" s="1"/>
  <c r="W113" i="24" s="1"/>
  <c r="N114" i="24"/>
  <c r="R114" i="24" s="1"/>
  <c r="S114" i="24" s="1"/>
  <c r="T114" i="24" s="1"/>
  <c r="V114" i="24" s="1"/>
  <c r="W114" i="24" s="1"/>
  <c r="N115" i="24"/>
  <c r="R115" i="24" s="1"/>
  <c r="S115" i="24" s="1"/>
  <c r="T115" i="24" s="1"/>
  <c r="V115" i="24" s="1"/>
  <c r="W115" i="24" s="1"/>
  <c r="N116" i="24"/>
  <c r="R116" i="24" s="1"/>
  <c r="S116" i="24" s="1"/>
  <c r="T116" i="24" s="1"/>
  <c r="V116" i="24" s="1"/>
  <c r="W116" i="24" s="1"/>
  <c r="N117" i="24"/>
  <c r="R117" i="24" s="1"/>
  <c r="S117" i="24" s="1"/>
  <c r="T117" i="24" s="1"/>
  <c r="V117" i="24" s="1"/>
  <c r="W117" i="24" s="1"/>
  <c r="N118" i="24"/>
  <c r="R118" i="24" s="1"/>
  <c r="S118" i="24" s="1"/>
  <c r="T118" i="24" s="1"/>
  <c r="V118" i="24" s="1"/>
  <c r="W118" i="24" s="1"/>
  <c r="N119" i="24"/>
  <c r="R119" i="24" s="1"/>
  <c r="S119" i="24" s="1"/>
  <c r="T119" i="24" s="1"/>
  <c r="V119" i="24" s="1"/>
  <c r="W119" i="24" s="1"/>
  <c r="N120" i="24"/>
  <c r="R120" i="24" s="1"/>
  <c r="S120" i="24" s="1"/>
  <c r="T120" i="24" s="1"/>
  <c r="V120" i="24" s="1"/>
  <c r="W120" i="24" s="1"/>
  <c r="B125" i="16"/>
  <c r="B124" i="15"/>
  <c r="O129" i="8"/>
  <c r="O125" i="26"/>
  <c r="O124" i="18"/>
  <c r="O123" i="14"/>
  <c r="N84" i="14"/>
  <c r="R84" i="14" s="1"/>
  <c r="S84" i="14" s="1"/>
  <c r="T84" i="14" s="1"/>
  <c r="V84" i="14" s="1"/>
  <c r="W84" i="14" s="1"/>
  <c r="N85" i="14"/>
  <c r="R85" i="14" s="1"/>
  <c r="S85" i="14" s="1"/>
  <c r="T85" i="14" s="1"/>
  <c r="V85" i="14" s="1"/>
  <c r="W85" i="14" s="1"/>
  <c r="N86" i="14"/>
  <c r="R86" i="14" s="1"/>
  <c r="S86" i="14" s="1"/>
  <c r="T86" i="14" s="1"/>
  <c r="V86" i="14" s="1"/>
  <c r="W86" i="14" s="1"/>
  <c r="N87" i="14"/>
  <c r="R87" i="14" s="1"/>
  <c r="S87" i="14" s="1"/>
  <c r="T87" i="14" s="1"/>
  <c r="V87" i="14" s="1"/>
  <c r="W87" i="14" s="1"/>
  <c r="N88" i="14"/>
  <c r="R88" i="14" s="1"/>
  <c r="S88" i="14" s="1"/>
  <c r="T88" i="14" s="1"/>
  <c r="V88" i="14" s="1"/>
  <c r="W88" i="14" s="1"/>
  <c r="N89" i="14"/>
  <c r="R89" i="14" s="1"/>
  <c r="S89" i="14" s="1"/>
  <c r="T89" i="14" s="1"/>
  <c r="V89" i="14" s="1"/>
  <c r="W89" i="14" s="1"/>
  <c r="N90" i="14"/>
  <c r="R90" i="14" s="1"/>
  <c r="S90" i="14" s="1"/>
  <c r="T90" i="14" s="1"/>
  <c r="V90" i="14" s="1"/>
  <c r="W90" i="14" s="1"/>
  <c r="N91" i="14"/>
  <c r="R91" i="14" s="1"/>
  <c r="S91" i="14" s="1"/>
  <c r="T91" i="14" s="1"/>
  <c r="V91" i="14" s="1"/>
  <c r="W91" i="14" s="1"/>
  <c r="N92" i="14"/>
  <c r="R92" i="14" s="1"/>
  <c r="S92" i="14" s="1"/>
  <c r="T92" i="14" s="1"/>
  <c r="V92" i="14" s="1"/>
  <c r="W92" i="14" s="1"/>
  <c r="N93" i="14"/>
  <c r="R93" i="14" s="1"/>
  <c r="S93" i="14" s="1"/>
  <c r="T93" i="14" s="1"/>
  <c r="V93" i="14" s="1"/>
  <c r="W93" i="14" s="1"/>
  <c r="N94" i="14"/>
  <c r="R94" i="14" s="1"/>
  <c r="S94" i="14" s="1"/>
  <c r="T94" i="14" s="1"/>
  <c r="V94" i="14" s="1"/>
  <c r="W94" i="14" s="1"/>
  <c r="N95" i="14"/>
  <c r="R95" i="14" s="1"/>
  <c r="S95" i="14" s="1"/>
  <c r="T95" i="14" s="1"/>
  <c r="V95" i="14" s="1"/>
  <c r="W95" i="14" s="1"/>
  <c r="N96" i="14"/>
  <c r="R96" i="14" s="1"/>
  <c r="S96" i="14" s="1"/>
  <c r="T96" i="14" s="1"/>
  <c r="V96" i="14" s="1"/>
  <c r="W96" i="14" s="1"/>
  <c r="N97" i="14"/>
  <c r="R97" i="14" s="1"/>
  <c r="S97" i="14" s="1"/>
  <c r="T97" i="14" s="1"/>
  <c r="V97" i="14" s="1"/>
  <c r="W97" i="14" s="1"/>
  <c r="N98" i="14"/>
  <c r="R98" i="14" s="1"/>
  <c r="S98" i="14" s="1"/>
  <c r="T98" i="14" s="1"/>
  <c r="V98" i="14" s="1"/>
  <c r="W98" i="14" s="1"/>
  <c r="N99" i="14"/>
  <c r="R99" i="14" s="1"/>
  <c r="S99" i="14" s="1"/>
  <c r="T99" i="14" s="1"/>
  <c r="V99" i="14" s="1"/>
  <c r="W99" i="14" s="1"/>
  <c r="N100" i="14"/>
  <c r="R100" i="14" s="1"/>
  <c r="S100" i="14" s="1"/>
  <c r="T100" i="14" s="1"/>
  <c r="V100" i="14" s="1"/>
  <c r="W100" i="14" s="1"/>
  <c r="N101" i="14"/>
  <c r="R101" i="14" s="1"/>
  <c r="S101" i="14" s="1"/>
  <c r="T101" i="14" s="1"/>
  <c r="V101" i="14" s="1"/>
  <c r="W101" i="14" s="1"/>
  <c r="N102" i="14"/>
  <c r="R102" i="14" s="1"/>
  <c r="S102" i="14" s="1"/>
  <c r="T102" i="14" s="1"/>
  <c r="V102" i="14" s="1"/>
  <c r="W102" i="14" s="1"/>
  <c r="N103" i="14"/>
  <c r="R103" i="14" s="1"/>
  <c r="S103" i="14" s="1"/>
  <c r="T103" i="14" s="1"/>
  <c r="V103" i="14" s="1"/>
  <c r="W103" i="14" s="1"/>
  <c r="N104" i="14"/>
  <c r="R104" i="14" s="1"/>
  <c r="S104" i="14" s="1"/>
  <c r="T104" i="14" s="1"/>
  <c r="V104" i="14" s="1"/>
  <c r="W104" i="14" s="1"/>
  <c r="N105" i="14"/>
  <c r="R105" i="14" s="1"/>
  <c r="S105" i="14" s="1"/>
  <c r="T105" i="14" s="1"/>
  <c r="V105" i="14" s="1"/>
  <c r="W105" i="14" s="1"/>
  <c r="N106" i="14"/>
  <c r="R106" i="14" s="1"/>
  <c r="S106" i="14" s="1"/>
  <c r="T106" i="14" s="1"/>
  <c r="V106" i="14" s="1"/>
  <c r="W106" i="14" s="1"/>
  <c r="N107" i="14"/>
  <c r="R107" i="14" s="1"/>
  <c r="S107" i="14" s="1"/>
  <c r="T107" i="14" s="1"/>
  <c r="V107" i="14" s="1"/>
  <c r="W107" i="14" s="1"/>
  <c r="N108" i="14"/>
  <c r="R108" i="14" s="1"/>
  <c r="S108" i="14" s="1"/>
  <c r="T108" i="14" s="1"/>
  <c r="V108" i="14" s="1"/>
  <c r="W108" i="14" s="1"/>
  <c r="N109" i="14"/>
  <c r="R109" i="14" s="1"/>
  <c r="S109" i="14" s="1"/>
  <c r="T109" i="14" s="1"/>
  <c r="V109" i="14" s="1"/>
  <c r="W109" i="14" s="1"/>
  <c r="N110" i="14"/>
  <c r="R110" i="14" s="1"/>
  <c r="S110" i="14" s="1"/>
  <c r="T110" i="14" s="1"/>
  <c r="V110" i="14" s="1"/>
  <c r="W110" i="14" s="1"/>
  <c r="N111" i="14"/>
  <c r="R111" i="14" s="1"/>
  <c r="S111" i="14" s="1"/>
  <c r="T111" i="14" s="1"/>
  <c r="V111" i="14" s="1"/>
  <c r="W111" i="14" s="1"/>
  <c r="N112" i="14"/>
  <c r="R112" i="14" s="1"/>
  <c r="S112" i="14" s="1"/>
  <c r="T112" i="14" s="1"/>
  <c r="V112" i="14" s="1"/>
  <c r="W112" i="14" s="1"/>
  <c r="N113" i="14"/>
  <c r="R113" i="14" s="1"/>
  <c r="S113" i="14" s="1"/>
  <c r="T113" i="14" s="1"/>
  <c r="V113" i="14" s="1"/>
  <c r="W113" i="14" s="1"/>
  <c r="N114" i="14"/>
  <c r="R114" i="14" s="1"/>
  <c r="S114" i="14" s="1"/>
  <c r="T114" i="14" s="1"/>
  <c r="V114" i="14" s="1"/>
  <c r="W114" i="14" s="1"/>
  <c r="N115" i="14"/>
  <c r="R115" i="14" s="1"/>
  <c r="S115" i="14" s="1"/>
  <c r="T115" i="14" s="1"/>
  <c r="V115" i="14" s="1"/>
  <c r="W115" i="14" s="1"/>
  <c r="N116" i="14"/>
  <c r="R116" i="14" s="1"/>
  <c r="S116" i="14" s="1"/>
  <c r="T116" i="14" s="1"/>
  <c r="V116" i="14" s="1"/>
  <c r="W116" i="14" s="1"/>
  <c r="N117" i="14"/>
  <c r="R117" i="14" s="1"/>
  <c r="S117" i="14" s="1"/>
  <c r="T117" i="14" s="1"/>
  <c r="V117" i="14" s="1"/>
  <c r="W117" i="14" s="1"/>
  <c r="N118" i="14"/>
  <c r="R118" i="14" s="1"/>
  <c r="S118" i="14" s="1"/>
  <c r="T118" i="14" s="1"/>
  <c r="V118" i="14" s="1"/>
  <c r="W118" i="14" s="1"/>
  <c r="N119" i="14"/>
  <c r="R119" i="14" s="1"/>
  <c r="S119" i="14" s="1"/>
  <c r="T119" i="14" s="1"/>
  <c r="V119" i="14" s="1"/>
  <c r="W119" i="14" s="1"/>
  <c r="N120" i="14"/>
  <c r="R120" i="14" s="1"/>
  <c r="S120" i="14" s="1"/>
  <c r="T120" i="14" s="1"/>
  <c r="V120" i="14" s="1"/>
  <c r="W120" i="14" s="1"/>
  <c r="O125" i="28"/>
  <c r="B126" i="21"/>
  <c r="B123" i="14"/>
  <c r="A84" i="14"/>
  <c r="E84" i="14" s="1"/>
  <c r="F84" i="14" s="1"/>
  <c r="G84" i="14" s="1"/>
  <c r="I84" i="14" s="1"/>
  <c r="J84" i="14" s="1"/>
  <c r="A85" i="14"/>
  <c r="E85" i="14" s="1"/>
  <c r="F85" i="14" s="1"/>
  <c r="G85" i="14" s="1"/>
  <c r="I85" i="14" s="1"/>
  <c r="J85" i="14" s="1"/>
  <c r="A86" i="14"/>
  <c r="E86" i="14" s="1"/>
  <c r="F86" i="14" s="1"/>
  <c r="G86" i="14" s="1"/>
  <c r="I86" i="14" s="1"/>
  <c r="J86" i="14" s="1"/>
  <c r="A87" i="14"/>
  <c r="E87" i="14" s="1"/>
  <c r="F87" i="14" s="1"/>
  <c r="G87" i="14" s="1"/>
  <c r="I87" i="14" s="1"/>
  <c r="J87" i="14" s="1"/>
  <c r="A88" i="14"/>
  <c r="E88" i="14" s="1"/>
  <c r="F88" i="14" s="1"/>
  <c r="G88" i="14" s="1"/>
  <c r="I88" i="14" s="1"/>
  <c r="J88" i="14" s="1"/>
  <c r="A89" i="14"/>
  <c r="E89" i="14" s="1"/>
  <c r="F89" i="14" s="1"/>
  <c r="G89" i="14" s="1"/>
  <c r="I89" i="14" s="1"/>
  <c r="J89" i="14" s="1"/>
  <c r="A90" i="14"/>
  <c r="E90" i="14" s="1"/>
  <c r="F90" i="14" s="1"/>
  <c r="G90" i="14" s="1"/>
  <c r="I90" i="14" s="1"/>
  <c r="J90" i="14" s="1"/>
  <c r="A91" i="14"/>
  <c r="E91" i="14" s="1"/>
  <c r="F91" i="14" s="1"/>
  <c r="G91" i="14" s="1"/>
  <c r="I91" i="14" s="1"/>
  <c r="J91" i="14" s="1"/>
  <c r="A92" i="14"/>
  <c r="E92" i="14" s="1"/>
  <c r="F92" i="14" s="1"/>
  <c r="G92" i="14" s="1"/>
  <c r="I92" i="14" s="1"/>
  <c r="J92" i="14" s="1"/>
  <c r="A93" i="14"/>
  <c r="E93" i="14" s="1"/>
  <c r="F93" i="14" s="1"/>
  <c r="G93" i="14" s="1"/>
  <c r="I93" i="14" s="1"/>
  <c r="J93" i="14" s="1"/>
  <c r="A94" i="14"/>
  <c r="E94" i="14" s="1"/>
  <c r="F94" i="14" s="1"/>
  <c r="G94" i="14" s="1"/>
  <c r="I94" i="14" s="1"/>
  <c r="J94" i="14" s="1"/>
  <c r="A95" i="14"/>
  <c r="E95" i="14" s="1"/>
  <c r="F95" i="14" s="1"/>
  <c r="G95" i="14" s="1"/>
  <c r="I95" i="14" s="1"/>
  <c r="J95" i="14" s="1"/>
  <c r="A96" i="14"/>
  <c r="E96" i="14" s="1"/>
  <c r="F96" i="14" s="1"/>
  <c r="G96" i="14" s="1"/>
  <c r="I96" i="14" s="1"/>
  <c r="J96" i="14" s="1"/>
  <c r="A97" i="14"/>
  <c r="E97" i="14" s="1"/>
  <c r="F97" i="14" s="1"/>
  <c r="G97" i="14" s="1"/>
  <c r="I97" i="14" s="1"/>
  <c r="J97" i="14" s="1"/>
  <c r="A98" i="14"/>
  <c r="E98" i="14" s="1"/>
  <c r="F98" i="14" s="1"/>
  <c r="G98" i="14" s="1"/>
  <c r="I98" i="14" s="1"/>
  <c r="J98" i="14" s="1"/>
  <c r="A99" i="14"/>
  <c r="E99" i="14" s="1"/>
  <c r="F99" i="14" s="1"/>
  <c r="G99" i="14" s="1"/>
  <c r="I99" i="14" s="1"/>
  <c r="J99" i="14" s="1"/>
  <c r="A100" i="14"/>
  <c r="E100" i="14" s="1"/>
  <c r="F100" i="14" s="1"/>
  <c r="G100" i="14" s="1"/>
  <c r="I100" i="14" s="1"/>
  <c r="J100" i="14" s="1"/>
  <c r="A101" i="14"/>
  <c r="E101" i="14" s="1"/>
  <c r="F101" i="14" s="1"/>
  <c r="G101" i="14" s="1"/>
  <c r="I101" i="14" s="1"/>
  <c r="J101" i="14" s="1"/>
  <c r="A102" i="14"/>
  <c r="E102" i="14" s="1"/>
  <c r="F102" i="14" s="1"/>
  <c r="G102" i="14" s="1"/>
  <c r="I102" i="14" s="1"/>
  <c r="J102" i="14" s="1"/>
  <c r="A103" i="14"/>
  <c r="E103" i="14" s="1"/>
  <c r="F103" i="14" s="1"/>
  <c r="G103" i="14" s="1"/>
  <c r="I103" i="14" s="1"/>
  <c r="J103" i="14" s="1"/>
  <c r="A104" i="14"/>
  <c r="E104" i="14" s="1"/>
  <c r="F104" i="14" s="1"/>
  <c r="G104" i="14" s="1"/>
  <c r="I104" i="14" s="1"/>
  <c r="J104" i="14" s="1"/>
  <c r="A105" i="14"/>
  <c r="E105" i="14" s="1"/>
  <c r="F105" i="14" s="1"/>
  <c r="G105" i="14" s="1"/>
  <c r="I105" i="14" s="1"/>
  <c r="J105" i="14" s="1"/>
  <c r="A106" i="14"/>
  <c r="E106" i="14" s="1"/>
  <c r="F106" i="14" s="1"/>
  <c r="G106" i="14" s="1"/>
  <c r="I106" i="14" s="1"/>
  <c r="J106" i="14" s="1"/>
  <c r="A107" i="14"/>
  <c r="E107" i="14" s="1"/>
  <c r="F107" i="14" s="1"/>
  <c r="G107" i="14" s="1"/>
  <c r="I107" i="14" s="1"/>
  <c r="J107" i="14" s="1"/>
  <c r="A108" i="14"/>
  <c r="E108" i="14" s="1"/>
  <c r="F108" i="14" s="1"/>
  <c r="G108" i="14" s="1"/>
  <c r="I108" i="14" s="1"/>
  <c r="J108" i="14" s="1"/>
  <c r="A109" i="14"/>
  <c r="E109" i="14" s="1"/>
  <c r="F109" i="14" s="1"/>
  <c r="G109" i="14" s="1"/>
  <c r="I109" i="14" s="1"/>
  <c r="J109" i="14" s="1"/>
  <c r="A110" i="14"/>
  <c r="E110" i="14" s="1"/>
  <c r="F110" i="14" s="1"/>
  <c r="G110" i="14" s="1"/>
  <c r="I110" i="14" s="1"/>
  <c r="J110" i="14" s="1"/>
  <c r="A111" i="14"/>
  <c r="E111" i="14" s="1"/>
  <c r="F111" i="14" s="1"/>
  <c r="G111" i="14" s="1"/>
  <c r="I111" i="14" s="1"/>
  <c r="J111" i="14" s="1"/>
  <c r="A112" i="14"/>
  <c r="E112" i="14" s="1"/>
  <c r="F112" i="14" s="1"/>
  <c r="G112" i="14" s="1"/>
  <c r="I112" i="14" s="1"/>
  <c r="J112" i="14" s="1"/>
  <c r="A113" i="14"/>
  <c r="E113" i="14" s="1"/>
  <c r="F113" i="14" s="1"/>
  <c r="G113" i="14" s="1"/>
  <c r="I113" i="14" s="1"/>
  <c r="J113" i="14" s="1"/>
  <c r="A114" i="14"/>
  <c r="E114" i="14" s="1"/>
  <c r="F114" i="14" s="1"/>
  <c r="G114" i="14" s="1"/>
  <c r="I114" i="14" s="1"/>
  <c r="J114" i="14" s="1"/>
  <c r="A115" i="14"/>
  <c r="E115" i="14" s="1"/>
  <c r="F115" i="14" s="1"/>
  <c r="G115" i="14" s="1"/>
  <c r="I115" i="14" s="1"/>
  <c r="J115" i="14" s="1"/>
  <c r="A116" i="14"/>
  <c r="E116" i="14" s="1"/>
  <c r="F116" i="14" s="1"/>
  <c r="G116" i="14" s="1"/>
  <c r="I116" i="14" s="1"/>
  <c r="J116" i="14" s="1"/>
  <c r="A117" i="14"/>
  <c r="E117" i="14" s="1"/>
  <c r="F117" i="14" s="1"/>
  <c r="G117" i="14" s="1"/>
  <c r="I117" i="14" s="1"/>
  <c r="J117" i="14" s="1"/>
  <c r="A118" i="14"/>
  <c r="E118" i="14" s="1"/>
  <c r="F118" i="14" s="1"/>
  <c r="G118" i="14" s="1"/>
  <c r="I118" i="14" s="1"/>
  <c r="J118" i="14" s="1"/>
  <c r="A119" i="14"/>
  <c r="E119" i="14" s="1"/>
  <c r="F119" i="14" s="1"/>
  <c r="G119" i="14" s="1"/>
  <c r="I119" i="14" s="1"/>
  <c r="J119" i="14" s="1"/>
  <c r="A120" i="14"/>
  <c r="E120" i="14" s="1"/>
  <c r="F120" i="14" s="1"/>
  <c r="G120" i="14" s="1"/>
  <c r="I120" i="14" s="1"/>
  <c r="J120" i="14" s="1"/>
  <c r="B125" i="20"/>
  <c r="O124" i="27"/>
  <c r="O125" i="4"/>
  <c r="O124" i="10"/>
  <c r="B124" i="24"/>
  <c r="O124" i="6"/>
  <c r="B123" i="12"/>
  <c r="A84" i="12"/>
  <c r="E84" i="12" s="1"/>
  <c r="F84" i="12" s="1"/>
  <c r="G84" i="12" s="1"/>
  <c r="I84" i="12" s="1"/>
  <c r="J84" i="12" s="1"/>
  <c r="A85" i="12"/>
  <c r="E85" i="12" s="1"/>
  <c r="F85" i="12" s="1"/>
  <c r="G85" i="12" s="1"/>
  <c r="I85" i="12" s="1"/>
  <c r="J85" i="12" s="1"/>
  <c r="A86" i="12"/>
  <c r="E86" i="12" s="1"/>
  <c r="F86" i="12" s="1"/>
  <c r="G86" i="12" s="1"/>
  <c r="I86" i="12" s="1"/>
  <c r="J86" i="12" s="1"/>
  <c r="A87" i="12"/>
  <c r="E87" i="12" s="1"/>
  <c r="F87" i="12" s="1"/>
  <c r="G87" i="12" s="1"/>
  <c r="I87" i="12" s="1"/>
  <c r="J87" i="12" s="1"/>
  <c r="A88" i="12"/>
  <c r="E88" i="12" s="1"/>
  <c r="F88" i="12" s="1"/>
  <c r="G88" i="12" s="1"/>
  <c r="I88" i="12" s="1"/>
  <c r="J88" i="12" s="1"/>
  <c r="A89" i="12"/>
  <c r="E89" i="12" s="1"/>
  <c r="F89" i="12" s="1"/>
  <c r="G89" i="12" s="1"/>
  <c r="I89" i="12" s="1"/>
  <c r="J89" i="12" s="1"/>
  <c r="A90" i="12"/>
  <c r="E90" i="12" s="1"/>
  <c r="F90" i="12" s="1"/>
  <c r="G90" i="12" s="1"/>
  <c r="I90" i="12" s="1"/>
  <c r="J90" i="12" s="1"/>
  <c r="A91" i="12"/>
  <c r="E91" i="12" s="1"/>
  <c r="F91" i="12" s="1"/>
  <c r="G91" i="12" s="1"/>
  <c r="I91" i="12" s="1"/>
  <c r="J91" i="12" s="1"/>
  <c r="A92" i="12"/>
  <c r="E92" i="12" s="1"/>
  <c r="F92" i="12" s="1"/>
  <c r="G92" i="12" s="1"/>
  <c r="I92" i="12" s="1"/>
  <c r="J92" i="12" s="1"/>
  <c r="A93" i="12"/>
  <c r="E93" i="12" s="1"/>
  <c r="F93" i="12" s="1"/>
  <c r="G93" i="12" s="1"/>
  <c r="I93" i="12" s="1"/>
  <c r="J93" i="12" s="1"/>
  <c r="A94" i="12"/>
  <c r="E94" i="12" s="1"/>
  <c r="F94" i="12" s="1"/>
  <c r="G94" i="12" s="1"/>
  <c r="I94" i="12" s="1"/>
  <c r="J94" i="12" s="1"/>
  <c r="A95" i="12"/>
  <c r="E95" i="12" s="1"/>
  <c r="F95" i="12" s="1"/>
  <c r="G95" i="12" s="1"/>
  <c r="I95" i="12" s="1"/>
  <c r="J95" i="12" s="1"/>
  <c r="A96" i="12"/>
  <c r="E96" i="12" s="1"/>
  <c r="F96" i="12" s="1"/>
  <c r="G96" i="12" s="1"/>
  <c r="I96" i="12" s="1"/>
  <c r="J96" i="12" s="1"/>
  <c r="A97" i="12"/>
  <c r="E97" i="12" s="1"/>
  <c r="F97" i="12" s="1"/>
  <c r="G97" i="12" s="1"/>
  <c r="I97" i="12" s="1"/>
  <c r="J97" i="12" s="1"/>
  <c r="A98" i="12"/>
  <c r="E98" i="12" s="1"/>
  <c r="F98" i="12" s="1"/>
  <c r="G98" i="12" s="1"/>
  <c r="I98" i="12" s="1"/>
  <c r="J98" i="12" s="1"/>
  <c r="A99" i="12"/>
  <c r="E99" i="12" s="1"/>
  <c r="F99" i="12" s="1"/>
  <c r="G99" i="12" s="1"/>
  <c r="I99" i="12" s="1"/>
  <c r="J99" i="12" s="1"/>
  <c r="A100" i="12"/>
  <c r="E100" i="12" s="1"/>
  <c r="F100" i="12" s="1"/>
  <c r="G100" i="12" s="1"/>
  <c r="I100" i="12" s="1"/>
  <c r="J100" i="12" s="1"/>
  <c r="A101" i="12"/>
  <c r="E101" i="12" s="1"/>
  <c r="F101" i="12" s="1"/>
  <c r="G101" i="12" s="1"/>
  <c r="I101" i="12" s="1"/>
  <c r="J101" i="12" s="1"/>
  <c r="A102" i="12"/>
  <c r="E102" i="12" s="1"/>
  <c r="F102" i="12" s="1"/>
  <c r="G102" i="12" s="1"/>
  <c r="I102" i="12" s="1"/>
  <c r="J102" i="12" s="1"/>
  <c r="A103" i="12"/>
  <c r="E103" i="12" s="1"/>
  <c r="F103" i="12" s="1"/>
  <c r="G103" i="12" s="1"/>
  <c r="I103" i="12" s="1"/>
  <c r="J103" i="12" s="1"/>
  <c r="A104" i="12"/>
  <c r="E104" i="12" s="1"/>
  <c r="F104" i="12" s="1"/>
  <c r="G104" i="12" s="1"/>
  <c r="I104" i="12" s="1"/>
  <c r="J104" i="12" s="1"/>
  <c r="A105" i="12"/>
  <c r="E105" i="12" s="1"/>
  <c r="F105" i="12" s="1"/>
  <c r="G105" i="12" s="1"/>
  <c r="I105" i="12" s="1"/>
  <c r="J105" i="12" s="1"/>
  <c r="A106" i="12"/>
  <c r="E106" i="12" s="1"/>
  <c r="F106" i="12" s="1"/>
  <c r="G106" i="12" s="1"/>
  <c r="I106" i="12" s="1"/>
  <c r="J106" i="12" s="1"/>
  <c r="A107" i="12"/>
  <c r="E107" i="12" s="1"/>
  <c r="F107" i="12" s="1"/>
  <c r="G107" i="12" s="1"/>
  <c r="I107" i="12" s="1"/>
  <c r="J107" i="12" s="1"/>
  <c r="A108" i="12"/>
  <c r="E108" i="12" s="1"/>
  <c r="F108" i="12" s="1"/>
  <c r="G108" i="12" s="1"/>
  <c r="I108" i="12" s="1"/>
  <c r="J108" i="12" s="1"/>
  <c r="A109" i="12"/>
  <c r="E109" i="12" s="1"/>
  <c r="F109" i="12" s="1"/>
  <c r="G109" i="12" s="1"/>
  <c r="I109" i="12" s="1"/>
  <c r="J109" i="12" s="1"/>
  <c r="A110" i="12"/>
  <c r="E110" i="12" s="1"/>
  <c r="F110" i="12" s="1"/>
  <c r="G110" i="12" s="1"/>
  <c r="I110" i="12" s="1"/>
  <c r="J110" i="12" s="1"/>
  <c r="A111" i="12"/>
  <c r="E111" i="12" s="1"/>
  <c r="F111" i="12" s="1"/>
  <c r="G111" i="12" s="1"/>
  <c r="I111" i="12" s="1"/>
  <c r="J111" i="12" s="1"/>
  <c r="A112" i="12"/>
  <c r="E112" i="12" s="1"/>
  <c r="F112" i="12" s="1"/>
  <c r="G112" i="12" s="1"/>
  <c r="I112" i="12" s="1"/>
  <c r="J112" i="12" s="1"/>
  <c r="A113" i="12"/>
  <c r="E113" i="12" s="1"/>
  <c r="F113" i="12" s="1"/>
  <c r="G113" i="12" s="1"/>
  <c r="I113" i="12" s="1"/>
  <c r="J113" i="12" s="1"/>
  <c r="A114" i="12"/>
  <c r="E114" i="12" s="1"/>
  <c r="F114" i="12" s="1"/>
  <c r="G114" i="12" s="1"/>
  <c r="I114" i="12" s="1"/>
  <c r="J114" i="12" s="1"/>
  <c r="A115" i="12"/>
  <c r="E115" i="12" s="1"/>
  <c r="F115" i="12" s="1"/>
  <c r="G115" i="12" s="1"/>
  <c r="I115" i="12" s="1"/>
  <c r="J115" i="12" s="1"/>
  <c r="A116" i="12"/>
  <c r="E116" i="12" s="1"/>
  <c r="F116" i="12" s="1"/>
  <c r="G116" i="12" s="1"/>
  <c r="I116" i="12" s="1"/>
  <c r="J116" i="12" s="1"/>
  <c r="A117" i="12"/>
  <c r="E117" i="12" s="1"/>
  <c r="F117" i="12" s="1"/>
  <c r="G117" i="12" s="1"/>
  <c r="I117" i="12" s="1"/>
  <c r="J117" i="12" s="1"/>
  <c r="A118" i="12"/>
  <c r="E118" i="12" s="1"/>
  <c r="F118" i="12" s="1"/>
  <c r="G118" i="12" s="1"/>
  <c r="I118" i="12" s="1"/>
  <c r="J118" i="12" s="1"/>
  <c r="A119" i="12"/>
  <c r="E119" i="12" s="1"/>
  <c r="F119" i="12" s="1"/>
  <c r="G119" i="12" s="1"/>
  <c r="I119" i="12" s="1"/>
  <c r="J119" i="12" s="1"/>
  <c r="A120" i="12"/>
  <c r="E120" i="12" s="1"/>
  <c r="F120" i="12" s="1"/>
  <c r="G120" i="12" s="1"/>
  <c r="I120" i="12" s="1"/>
  <c r="J120" i="12" s="1"/>
  <c r="O124" i="9"/>
  <c r="B127" i="5"/>
  <c r="B125" i="27"/>
  <c r="B124" i="18"/>
  <c r="O123" i="16"/>
  <c r="N84" i="16"/>
  <c r="R84" i="16" s="1"/>
  <c r="S84" i="16" s="1"/>
  <c r="T84" i="16" s="1"/>
  <c r="V84" i="16" s="1"/>
  <c r="W84" i="16" s="1"/>
  <c r="N85" i="16"/>
  <c r="R85" i="16" s="1"/>
  <c r="S85" i="16" s="1"/>
  <c r="T85" i="16" s="1"/>
  <c r="V85" i="16" s="1"/>
  <c r="W85" i="16" s="1"/>
  <c r="N86" i="16"/>
  <c r="R86" i="16" s="1"/>
  <c r="S86" i="16" s="1"/>
  <c r="T86" i="16" s="1"/>
  <c r="V86" i="16" s="1"/>
  <c r="W86" i="16" s="1"/>
  <c r="N87" i="16"/>
  <c r="R87" i="16" s="1"/>
  <c r="S87" i="16" s="1"/>
  <c r="T87" i="16" s="1"/>
  <c r="V87" i="16" s="1"/>
  <c r="W87" i="16" s="1"/>
  <c r="N88" i="16"/>
  <c r="R88" i="16" s="1"/>
  <c r="S88" i="16" s="1"/>
  <c r="T88" i="16" s="1"/>
  <c r="V88" i="16" s="1"/>
  <c r="W88" i="16" s="1"/>
  <c r="N89" i="16"/>
  <c r="R89" i="16" s="1"/>
  <c r="S89" i="16" s="1"/>
  <c r="T89" i="16" s="1"/>
  <c r="V89" i="16" s="1"/>
  <c r="W89" i="16" s="1"/>
  <c r="N90" i="16"/>
  <c r="R90" i="16" s="1"/>
  <c r="S90" i="16" s="1"/>
  <c r="T90" i="16" s="1"/>
  <c r="V90" i="16" s="1"/>
  <c r="W90" i="16" s="1"/>
  <c r="N91" i="16"/>
  <c r="R91" i="16" s="1"/>
  <c r="S91" i="16" s="1"/>
  <c r="T91" i="16" s="1"/>
  <c r="V91" i="16" s="1"/>
  <c r="W91" i="16" s="1"/>
  <c r="N92" i="16"/>
  <c r="R92" i="16" s="1"/>
  <c r="S92" i="16" s="1"/>
  <c r="T92" i="16" s="1"/>
  <c r="V92" i="16" s="1"/>
  <c r="W92" i="16" s="1"/>
  <c r="N93" i="16"/>
  <c r="R93" i="16" s="1"/>
  <c r="S93" i="16" s="1"/>
  <c r="T93" i="16" s="1"/>
  <c r="V93" i="16" s="1"/>
  <c r="W93" i="16" s="1"/>
  <c r="N94" i="16"/>
  <c r="R94" i="16" s="1"/>
  <c r="S94" i="16" s="1"/>
  <c r="T94" i="16" s="1"/>
  <c r="V94" i="16" s="1"/>
  <c r="W94" i="16" s="1"/>
  <c r="N95" i="16"/>
  <c r="R95" i="16" s="1"/>
  <c r="S95" i="16" s="1"/>
  <c r="T95" i="16" s="1"/>
  <c r="V95" i="16" s="1"/>
  <c r="W95" i="16" s="1"/>
  <c r="N96" i="16"/>
  <c r="R96" i="16" s="1"/>
  <c r="S96" i="16" s="1"/>
  <c r="T96" i="16" s="1"/>
  <c r="V96" i="16" s="1"/>
  <c r="W96" i="16" s="1"/>
  <c r="N97" i="16"/>
  <c r="R97" i="16" s="1"/>
  <c r="S97" i="16" s="1"/>
  <c r="T97" i="16" s="1"/>
  <c r="V97" i="16" s="1"/>
  <c r="W97" i="16" s="1"/>
  <c r="N98" i="16"/>
  <c r="R98" i="16" s="1"/>
  <c r="S98" i="16" s="1"/>
  <c r="T98" i="16" s="1"/>
  <c r="V98" i="16" s="1"/>
  <c r="W98" i="16" s="1"/>
  <c r="N99" i="16"/>
  <c r="R99" i="16" s="1"/>
  <c r="S99" i="16" s="1"/>
  <c r="T99" i="16" s="1"/>
  <c r="V99" i="16" s="1"/>
  <c r="W99" i="16" s="1"/>
  <c r="N100" i="16"/>
  <c r="R100" i="16" s="1"/>
  <c r="S100" i="16" s="1"/>
  <c r="T100" i="16" s="1"/>
  <c r="V100" i="16" s="1"/>
  <c r="W100" i="16" s="1"/>
  <c r="N101" i="16"/>
  <c r="R101" i="16" s="1"/>
  <c r="S101" i="16" s="1"/>
  <c r="T101" i="16" s="1"/>
  <c r="V101" i="16" s="1"/>
  <c r="W101" i="16" s="1"/>
  <c r="N102" i="16"/>
  <c r="R102" i="16" s="1"/>
  <c r="S102" i="16" s="1"/>
  <c r="T102" i="16" s="1"/>
  <c r="V102" i="16" s="1"/>
  <c r="W102" i="16" s="1"/>
  <c r="N103" i="16"/>
  <c r="R103" i="16" s="1"/>
  <c r="S103" i="16" s="1"/>
  <c r="T103" i="16" s="1"/>
  <c r="V103" i="16" s="1"/>
  <c r="W103" i="16" s="1"/>
  <c r="N104" i="16"/>
  <c r="R104" i="16" s="1"/>
  <c r="S104" i="16" s="1"/>
  <c r="T104" i="16" s="1"/>
  <c r="V104" i="16" s="1"/>
  <c r="W104" i="16" s="1"/>
  <c r="N105" i="16"/>
  <c r="R105" i="16" s="1"/>
  <c r="S105" i="16" s="1"/>
  <c r="T105" i="16" s="1"/>
  <c r="V105" i="16" s="1"/>
  <c r="W105" i="16" s="1"/>
  <c r="N106" i="16"/>
  <c r="R106" i="16" s="1"/>
  <c r="S106" i="16" s="1"/>
  <c r="T106" i="16" s="1"/>
  <c r="V106" i="16" s="1"/>
  <c r="W106" i="16" s="1"/>
  <c r="N107" i="16"/>
  <c r="R107" i="16" s="1"/>
  <c r="S107" i="16" s="1"/>
  <c r="T107" i="16" s="1"/>
  <c r="V107" i="16" s="1"/>
  <c r="W107" i="16" s="1"/>
  <c r="N108" i="16"/>
  <c r="R108" i="16" s="1"/>
  <c r="S108" i="16" s="1"/>
  <c r="T108" i="16" s="1"/>
  <c r="V108" i="16" s="1"/>
  <c r="W108" i="16" s="1"/>
  <c r="N109" i="16"/>
  <c r="R109" i="16" s="1"/>
  <c r="S109" i="16" s="1"/>
  <c r="T109" i="16" s="1"/>
  <c r="V109" i="16" s="1"/>
  <c r="W109" i="16" s="1"/>
  <c r="N110" i="16"/>
  <c r="R110" i="16" s="1"/>
  <c r="S110" i="16" s="1"/>
  <c r="T110" i="16" s="1"/>
  <c r="V110" i="16" s="1"/>
  <c r="W110" i="16" s="1"/>
  <c r="N111" i="16"/>
  <c r="R111" i="16" s="1"/>
  <c r="S111" i="16" s="1"/>
  <c r="T111" i="16" s="1"/>
  <c r="V111" i="16" s="1"/>
  <c r="W111" i="16" s="1"/>
  <c r="N112" i="16"/>
  <c r="R112" i="16" s="1"/>
  <c r="S112" i="16" s="1"/>
  <c r="T112" i="16" s="1"/>
  <c r="V112" i="16" s="1"/>
  <c r="W112" i="16" s="1"/>
  <c r="N113" i="16"/>
  <c r="R113" i="16" s="1"/>
  <c r="S113" i="16" s="1"/>
  <c r="T113" i="16" s="1"/>
  <c r="V113" i="16" s="1"/>
  <c r="W113" i="16" s="1"/>
  <c r="N114" i="16"/>
  <c r="R114" i="16" s="1"/>
  <c r="S114" i="16" s="1"/>
  <c r="T114" i="16" s="1"/>
  <c r="V114" i="16" s="1"/>
  <c r="W114" i="16" s="1"/>
  <c r="N115" i="16"/>
  <c r="R115" i="16" s="1"/>
  <c r="S115" i="16" s="1"/>
  <c r="T115" i="16" s="1"/>
  <c r="V115" i="16" s="1"/>
  <c r="W115" i="16" s="1"/>
  <c r="N116" i="16"/>
  <c r="R116" i="16" s="1"/>
  <c r="S116" i="16" s="1"/>
  <c r="T116" i="16" s="1"/>
  <c r="V116" i="16" s="1"/>
  <c r="W116" i="16" s="1"/>
  <c r="N117" i="16"/>
  <c r="R117" i="16" s="1"/>
  <c r="S117" i="16" s="1"/>
  <c r="T117" i="16" s="1"/>
  <c r="V117" i="16" s="1"/>
  <c r="W117" i="16" s="1"/>
  <c r="N118" i="16"/>
  <c r="R118" i="16" s="1"/>
  <c r="S118" i="16" s="1"/>
  <c r="T118" i="16" s="1"/>
  <c r="V118" i="16" s="1"/>
  <c r="W118" i="16" s="1"/>
  <c r="N119" i="16"/>
  <c r="R119" i="16" s="1"/>
  <c r="S119" i="16" s="1"/>
  <c r="T119" i="16" s="1"/>
  <c r="V119" i="16" s="1"/>
  <c r="W119" i="16" s="1"/>
  <c r="N120" i="16"/>
  <c r="R120" i="16" s="1"/>
  <c r="S120" i="16" s="1"/>
  <c r="T120" i="16" s="1"/>
  <c r="V120" i="16" s="1"/>
  <c r="W120" i="16" s="1"/>
  <c r="B127" i="25"/>
  <c r="B123" i="26"/>
  <c r="A84" i="26"/>
  <c r="E84" i="26" s="1"/>
  <c r="F84" i="26" s="1"/>
  <c r="G84" i="26" s="1"/>
  <c r="I84" i="26" s="1"/>
  <c r="J84" i="26" s="1"/>
  <c r="A85" i="26"/>
  <c r="E85" i="26" s="1"/>
  <c r="F85" i="26" s="1"/>
  <c r="G85" i="26" s="1"/>
  <c r="I85" i="26" s="1"/>
  <c r="J85" i="26" s="1"/>
  <c r="A86" i="26"/>
  <c r="E86" i="26" s="1"/>
  <c r="F86" i="26" s="1"/>
  <c r="G86" i="26" s="1"/>
  <c r="I86" i="26" s="1"/>
  <c r="J86" i="26" s="1"/>
  <c r="A87" i="26"/>
  <c r="E87" i="26" s="1"/>
  <c r="F87" i="26" s="1"/>
  <c r="G87" i="26" s="1"/>
  <c r="I87" i="26" s="1"/>
  <c r="J87" i="26" s="1"/>
  <c r="A88" i="26"/>
  <c r="E88" i="26" s="1"/>
  <c r="F88" i="26" s="1"/>
  <c r="G88" i="26" s="1"/>
  <c r="I88" i="26" s="1"/>
  <c r="J88" i="26" s="1"/>
  <c r="A89" i="26"/>
  <c r="E89" i="26" s="1"/>
  <c r="F89" i="26" s="1"/>
  <c r="G89" i="26" s="1"/>
  <c r="I89" i="26" s="1"/>
  <c r="J89" i="26" s="1"/>
  <c r="A90" i="26"/>
  <c r="E90" i="26" s="1"/>
  <c r="F90" i="26" s="1"/>
  <c r="G90" i="26" s="1"/>
  <c r="I90" i="26" s="1"/>
  <c r="J90" i="26" s="1"/>
  <c r="A91" i="26"/>
  <c r="E91" i="26" s="1"/>
  <c r="F91" i="26" s="1"/>
  <c r="G91" i="26" s="1"/>
  <c r="I91" i="26" s="1"/>
  <c r="J91" i="26" s="1"/>
  <c r="A92" i="26"/>
  <c r="E92" i="26" s="1"/>
  <c r="F92" i="26" s="1"/>
  <c r="G92" i="26" s="1"/>
  <c r="I92" i="26" s="1"/>
  <c r="J92" i="26" s="1"/>
  <c r="A93" i="26"/>
  <c r="E93" i="26" s="1"/>
  <c r="F93" i="26" s="1"/>
  <c r="G93" i="26" s="1"/>
  <c r="I93" i="26" s="1"/>
  <c r="J93" i="26" s="1"/>
  <c r="A94" i="26"/>
  <c r="E94" i="26" s="1"/>
  <c r="F94" i="26" s="1"/>
  <c r="G94" i="26" s="1"/>
  <c r="I94" i="26" s="1"/>
  <c r="J94" i="26" s="1"/>
  <c r="A95" i="26"/>
  <c r="E95" i="26" s="1"/>
  <c r="F95" i="26" s="1"/>
  <c r="G95" i="26" s="1"/>
  <c r="I95" i="26" s="1"/>
  <c r="J95" i="26" s="1"/>
  <c r="A96" i="26"/>
  <c r="E96" i="26" s="1"/>
  <c r="F96" i="26" s="1"/>
  <c r="G96" i="26" s="1"/>
  <c r="I96" i="26" s="1"/>
  <c r="J96" i="26" s="1"/>
  <c r="A97" i="26"/>
  <c r="E97" i="26" s="1"/>
  <c r="F97" i="26" s="1"/>
  <c r="G97" i="26" s="1"/>
  <c r="I97" i="26" s="1"/>
  <c r="J97" i="26" s="1"/>
  <c r="A98" i="26"/>
  <c r="E98" i="26" s="1"/>
  <c r="F98" i="26" s="1"/>
  <c r="G98" i="26" s="1"/>
  <c r="I98" i="26" s="1"/>
  <c r="J98" i="26" s="1"/>
  <c r="A99" i="26"/>
  <c r="E99" i="26" s="1"/>
  <c r="F99" i="26" s="1"/>
  <c r="G99" i="26" s="1"/>
  <c r="I99" i="26" s="1"/>
  <c r="J99" i="26" s="1"/>
  <c r="A100" i="26"/>
  <c r="E100" i="26" s="1"/>
  <c r="F100" i="26" s="1"/>
  <c r="G100" i="26" s="1"/>
  <c r="I100" i="26" s="1"/>
  <c r="J100" i="26" s="1"/>
  <c r="A101" i="26"/>
  <c r="E101" i="26" s="1"/>
  <c r="F101" i="26" s="1"/>
  <c r="G101" i="26" s="1"/>
  <c r="I101" i="26" s="1"/>
  <c r="J101" i="26" s="1"/>
  <c r="A102" i="26"/>
  <c r="E102" i="26" s="1"/>
  <c r="F102" i="26" s="1"/>
  <c r="G102" i="26" s="1"/>
  <c r="I102" i="26" s="1"/>
  <c r="J102" i="26" s="1"/>
  <c r="A103" i="26"/>
  <c r="E103" i="26" s="1"/>
  <c r="F103" i="26" s="1"/>
  <c r="G103" i="26" s="1"/>
  <c r="I103" i="26" s="1"/>
  <c r="J103" i="26" s="1"/>
  <c r="A104" i="26"/>
  <c r="E104" i="26" s="1"/>
  <c r="F104" i="26" s="1"/>
  <c r="G104" i="26" s="1"/>
  <c r="I104" i="26" s="1"/>
  <c r="J104" i="26" s="1"/>
  <c r="A105" i="26"/>
  <c r="E105" i="26" s="1"/>
  <c r="F105" i="26" s="1"/>
  <c r="G105" i="26" s="1"/>
  <c r="I105" i="26" s="1"/>
  <c r="J105" i="26" s="1"/>
  <c r="A106" i="26"/>
  <c r="E106" i="26" s="1"/>
  <c r="F106" i="26" s="1"/>
  <c r="G106" i="26" s="1"/>
  <c r="I106" i="26" s="1"/>
  <c r="J106" i="26" s="1"/>
  <c r="A107" i="26"/>
  <c r="E107" i="26" s="1"/>
  <c r="F107" i="26" s="1"/>
  <c r="G107" i="26" s="1"/>
  <c r="I107" i="26" s="1"/>
  <c r="J107" i="26" s="1"/>
  <c r="A108" i="26"/>
  <c r="E108" i="26" s="1"/>
  <c r="F108" i="26" s="1"/>
  <c r="G108" i="26" s="1"/>
  <c r="I108" i="26" s="1"/>
  <c r="J108" i="26" s="1"/>
  <c r="A109" i="26"/>
  <c r="E109" i="26" s="1"/>
  <c r="F109" i="26" s="1"/>
  <c r="G109" i="26" s="1"/>
  <c r="I109" i="26" s="1"/>
  <c r="J109" i="26" s="1"/>
  <c r="A110" i="26"/>
  <c r="E110" i="26" s="1"/>
  <c r="F110" i="26" s="1"/>
  <c r="G110" i="26" s="1"/>
  <c r="I110" i="26" s="1"/>
  <c r="J110" i="26" s="1"/>
  <c r="A111" i="26"/>
  <c r="E111" i="26" s="1"/>
  <c r="F111" i="26" s="1"/>
  <c r="G111" i="26" s="1"/>
  <c r="I111" i="26" s="1"/>
  <c r="J111" i="26" s="1"/>
  <c r="A112" i="26"/>
  <c r="E112" i="26" s="1"/>
  <c r="F112" i="26" s="1"/>
  <c r="G112" i="26" s="1"/>
  <c r="I112" i="26" s="1"/>
  <c r="J112" i="26" s="1"/>
  <c r="A113" i="26"/>
  <c r="E113" i="26" s="1"/>
  <c r="F113" i="26" s="1"/>
  <c r="G113" i="26" s="1"/>
  <c r="I113" i="26" s="1"/>
  <c r="J113" i="26" s="1"/>
  <c r="A114" i="26"/>
  <c r="E114" i="26" s="1"/>
  <c r="F114" i="26" s="1"/>
  <c r="G114" i="26" s="1"/>
  <c r="I114" i="26" s="1"/>
  <c r="J114" i="26" s="1"/>
  <c r="A115" i="26"/>
  <c r="E115" i="26" s="1"/>
  <c r="F115" i="26" s="1"/>
  <c r="G115" i="26" s="1"/>
  <c r="I115" i="26" s="1"/>
  <c r="J115" i="26" s="1"/>
  <c r="A116" i="26"/>
  <c r="E116" i="26" s="1"/>
  <c r="F116" i="26" s="1"/>
  <c r="G116" i="26" s="1"/>
  <c r="I116" i="26" s="1"/>
  <c r="J116" i="26" s="1"/>
  <c r="A117" i="26"/>
  <c r="E117" i="26" s="1"/>
  <c r="F117" i="26" s="1"/>
  <c r="G117" i="26" s="1"/>
  <c r="I117" i="26" s="1"/>
  <c r="J117" i="26" s="1"/>
  <c r="A118" i="26"/>
  <c r="E118" i="26" s="1"/>
  <c r="F118" i="26" s="1"/>
  <c r="G118" i="26" s="1"/>
  <c r="I118" i="26" s="1"/>
  <c r="J118" i="26" s="1"/>
  <c r="A119" i="26"/>
  <c r="E119" i="26" s="1"/>
  <c r="F119" i="26" s="1"/>
  <c r="G119" i="26" s="1"/>
  <c r="I119" i="26" s="1"/>
  <c r="J119" i="26" s="1"/>
  <c r="A120" i="26"/>
  <c r="E120" i="26" s="1"/>
  <c r="F120" i="26" s="1"/>
  <c r="G120" i="26" s="1"/>
  <c r="I120" i="26" s="1"/>
  <c r="J120" i="26" s="1"/>
  <c r="B124" i="26" l="1"/>
  <c r="O125" i="9"/>
  <c r="O127" i="12"/>
  <c r="O125" i="10"/>
  <c r="B125" i="15"/>
  <c r="O126" i="22"/>
  <c r="O124" i="14"/>
  <c r="B127" i="4"/>
  <c r="B126" i="16"/>
  <c r="O125" i="27"/>
  <c r="O125" i="18"/>
  <c r="O127" i="20"/>
  <c r="B129" i="28"/>
  <c r="O125" i="6"/>
  <c r="B125" i="10"/>
  <c r="O126" i="4"/>
  <c r="B128" i="5"/>
  <c r="B125" i="24"/>
  <c r="O127" i="5"/>
  <c r="B124" i="14"/>
  <c r="O130" i="8"/>
  <c r="B124" i="9"/>
  <c r="B126" i="22"/>
  <c r="B127" i="21"/>
  <c r="O124" i="16"/>
  <c r="B124" i="12"/>
  <c r="O127" i="21"/>
  <c r="B126" i="6"/>
  <c r="O126" i="15"/>
  <c r="B126" i="20"/>
  <c r="B125" i="18"/>
  <c r="O126" i="28"/>
  <c r="O125" i="25"/>
  <c r="B124" i="8"/>
  <c r="B128" i="25"/>
  <c r="B126" i="27"/>
  <c r="O126" i="26"/>
  <c r="O124" i="24"/>
  <c r="O128" i="5" l="1"/>
  <c r="B127" i="16"/>
  <c r="O125" i="16"/>
  <c r="O127" i="22"/>
  <c r="O128" i="12"/>
  <c r="O126" i="25"/>
  <c r="B127" i="22"/>
  <c r="B126" i="24"/>
  <c r="O126" i="18"/>
  <c r="O126" i="9"/>
  <c r="B127" i="6"/>
  <c r="O127" i="4"/>
  <c r="O128" i="21"/>
  <c r="B125" i="14"/>
  <c r="O128" i="20"/>
  <c r="O125" i="24"/>
  <c r="B126" i="18"/>
  <c r="B130" i="28"/>
  <c r="O125" i="14"/>
  <c r="B127" i="20"/>
  <c r="O127" i="15"/>
  <c r="B127" i="27"/>
  <c r="B129" i="5"/>
  <c r="B126" i="15"/>
  <c r="B125" i="12"/>
  <c r="O131" i="8"/>
  <c r="B126" i="10"/>
  <c r="O127" i="26"/>
  <c r="B125" i="26"/>
  <c r="O126" i="6"/>
  <c r="O126" i="27"/>
  <c r="B128" i="4"/>
  <c r="O127" i="28"/>
  <c r="B129" i="25"/>
  <c r="B128" i="21"/>
  <c r="B125" i="8"/>
  <c r="B125" i="9"/>
  <c r="O126" i="10"/>
  <c r="O127" i="25" l="1"/>
  <c r="B127" i="18"/>
  <c r="O128" i="22"/>
  <c r="O132" i="8"/>
  <c r="O127" i="27"/>
  <c r="O129" i="21"/>
  <c r="O127" i="6"/>
  <c r="B127" i="10"/>
  <c r="O128" i="15"/>
  <c r="O126" i="16"/>
  <c r="O129" i="20"/>
  <c r="B129" i="21"/>
  <c r="O127" i="9"/>
  <c r="O128" i="26"/>
  <c r="O129" i="12"/>
  <c r="O128" i="28"/>
  <c r="O127" i="10"/>
  <c r="B126" i="9"/>
  <c r="O126" i="14"/>
  <c r="B128" i="16"/>
  <c r="B126" i="26"/>
  <c r="B126" i="14"/>
  <c r="B130" i="25"/>
  <c r="B130" i="5"/>
  <c r="B129" i="4"/>
  <c r="B127" i="24"/>
  <c r="O129" i="5"/>
  <c r="O127" i="18"/>
  <c r="B128" i="27"/>
  <c r="O126" i="24"/>
  <c r="B126" i="12"/>
  <c r="B128" i="20"/>
  <c r="O128" i="4"/>
  <c r="B128" i="6"/>
  <c r="B128" i="22"/>
  <c r="B126" i="8"/>
  <c r="B127" i="15"/>
  <c r="B131" i="28"/>
  <c r="B127" i="9" l="1"/>
  <c r="O128" i="18"/>
  <c r="B129" i="20"/>
  <c r="O129" i="4"/>
  <c r="O130" i="5"/>
  <c r="B129" i="6"/>
  <c r="O127" i="16"/>
  <c r="O127" i="14"/>
  <c r="B129" i="27"/>
  <c r="O129" i="15"/>
  <c r="B127" i="14"/>
  <c r="O128" i="10"/>
  <c r="B128" i="15"/>
  <c r="B127" i="26"/>
  <c r="B128" i="18"/>
  <c r="O129" i="28"/>
  <c r="O130" i="21"/>
  <c r="B130" i="4"/>
  <c r="B130" i="21"/>
  <c r="B131" i="25"/>
  <c r="B128" i="10"/>
  <c r="O130" i="20"/>
  <c r="B129" i="16"/>
  <c r="B127" i="12"/>
  <c r="O128" i="9"/>
  <c r="B131" i="5"/>
  <c r="O128" i="27"/>
  <c r="B132" i="28"/>
  <c r="O129" i="22"/>
  <c r="O130" i="12"/>
  <c r="O129" i="26"/>
  <c r="O133" i="8"/>
  <c r="B127" i="8"/>
  <c r="B129" i="22"/>
  <c r="O127" i="24"/>
  <c r="B128" i="24"/>
  <c r="O128" i="6"/>
  <c r="O128" i="25"/>
  <c r="O130" i="4" l="1"/>
  <c r="B130" i="20"/>
  <c r="B128" i="12"/>
  <c r="O134" i="8"/>
  <c r="B129" i="15"/>
  <c r="O130" i="22"/>
  <c r="O129" i="10"/>
  <c r="B128" i="14"/>
  <c r="B130" i="6"/>
  <c r="B128" i="9"/>
  <c r="B133" i="28"/>
  <c r="O129" i="18"/>
  <c r="O131" i="20"/>
  <c r="B128" i="8"/>
  <c r="O128" i="14"/>
  <c r="B130" i="16"/>
  <c r="B132" i="5"/>
  <c r="O129" i="9"/>
  <c r="O130" i="26"/>
  <c r="O130" i="15"/>
  <c r="O128" i="24"/>
  <c r="B129" i="18"/>
  <c r="B131" i="4"/>
  <c r="O129" i="27"/>
  <c r="O129" i="6"/>
  <c r="B129" i="24"/>
  <c r="O130" i="28"/>
  <c r="B131" i="21"/>
  <c r="B130" i="27"/>
  <c r="B130" i="22"/>
  <c r="B128" i="26"/>
  <c r="O129" i="25"/>
  <c r="O131" i="21"/>
  <c r="O128" i="16"/>
  <c r="O131" i="12"/>
  <c r="B129" i="10"/>
  <c r="B132" i="25"/>
  <c r="O131" i="5"/>
  <c r="O129" i="14" l="1"/>
  <c r="B130" i="15"/>
  <c r="O135" i="8"/>
  <c r="O132" i="20"/>
  <c r="O131" i="28"/>
  <c r="B130" i="10"/>
  <c r="B131" i="22"/>
  <c r="O130" i="27"/>
  <c r="O131" i="26"/>
  <c r="B132" i="4"/>
  <c r="B131" i="6"/>
  <c r="O129" i="16"/>
  <c r="O130" i="18"/>
  <c r="O132" i="21"/>
  <c r="B134" i="28"/>
  <c r="B129" i="26"/>
  <c r="B129" i="9"/>
  <c r="B131" i="27"/>
  <c r="B132" i="21"/>
  <c r="B129" i="14"/>
  <c r="O130" i="10"/>
  <c r="B130" i="24"/>
  <c r="O130" i="25"/>
  <c r="O130" i="6"/>
  <c r="B133" i="5"/>
  <c r="B129" i="8"/>
  <c r="O132" i="12"/>
  <c r="O130" i="9"/>
  <c r="B130" i="18"/>
  <c r="B129" i="12"/>
  <c r="B131" i="20"/>
  <c r="O132" i="5"/>
  <c r="O129" i="24"/>
  <c r="B133" i="25"/>
  <c r="B131" i="16"/>
  <c r="O131" i="22"/>
  <c r="O131" i="15"/>
  <c r="O131" i="4"/>
  <c r="B133" i="4" l="1"/>
  <c r="B131" i="18"/>
  <c r="B135" i="28"/>
  <c r="O132" i="26"/>
  <c r="O136" i="8"/>
  <c r="B134" i="25"/>
  <c r="B131" i="24"/>
  <c r="B131" i="10"/>
  <c r="B133" i="21"/>
  <c r="B132" i="16"/>
  <c r="O131" i="9"/>
  <c r="B130" i="9"/>
  <c r="O130" i="24"/>
  <c r="O130" i="16"/>
  <c r="O131" i="10"/>
  <c r="O130" i="14"/>
  <c r="O132" i="28"/>
  <c r="O132" i="22"/>
  <c r="B132" i="27"/>
  <c r="O131" i="6"/>
  <c r="O133" i="21"/>
  <c r="B131" i="15"/>
  <c r="B132" i="22"/>
  <c r="O133" i="12"/>
  <c r="O133" i="5"/>
  <c r="O132" i="15"/>
  <c r="B132" i="20"/>
  <c r="B130" i="8"/>
  <c r="B134" i="5"/>
  <c r="O133" i="20"/>
  <c r="O131" i="27"/>
  <c r="O131" i="25"/>
  <c r="O131" i="18"/>
  <c r="O132" i="4"/>
  <c r="B130" i="12"/>
  <c r="B130" i="26"/>
  <c r="B130" i="14"/>
  <c r="B132" i="6"/>
  <c r="B131" i="8" l="1"/>
  <c r="B133" i="27"/>
  <c r="B131" i="12"/>
  <c r="O134" i="20"/>
  <c r="B134" i="4"/>
  <c r="O131" i="16"/>
  <c r="B135" i="5"/>
  <c r="O131" i="24"/>
  <c r="B133" i="22"/>
  <c r="O132" i="27"/>
  <c r="B133" i="16"/>
  <c r="B134" i="21"/>
  <c r="O134" i="21"/>
  <c r="O132" i="10"/>
  <c r="O134" i="5"/>
  <c r="O132" i="25"/>
  <c r="B136" i="28"/>
  <c r="B131" i="14"/>
  <c r="O133" i="4"/>
  <c r="O133" i="22"/>
  <c r="B131" i="9"/>
  <c r="B135" i="25"/>
  <c r="O131" i="14"/>
  <c r="O133" i="26"/>
  <c r="B132" i="15"/>
  <c r="B133" i="20"/>
  <c r="O132" i="6"/>
  <c r="O133" i="15"/>
  <c r="B133" i="6"/>
  <c r="O134" i="12"/>
  <c r="O137" i="8"/>
  <c r="B132" i="18"/>
  <c r="B132" i="10"/>
  <c r="B132" i="24"/>
  <c r="O132" i="18"/>
  <c r="B131" i="26"/>
  <c r="O133" i="28"/>
  <c r="O132" i="9"/>
  <c r="B133" i="15" l="1"/>
  <c r="O135" i="21"/>
  <c r="B134" i="16"/>
  <c r="O138" i="8"/>
  <c r="B132" i="14"/>
  <c r="O133" i="9"/>
  <c r="O134" i="15"/>
  <c r="B137" i="28"/>
  <c r="O132" i="16"/>
  <c r="B132" i="12"/>
  <c r="O133" i="27"/>
  <c r="O134" i="26"/>
  <c r="O135" i="20"/>
  <c r="O132" i="14"/>
  <c r="O132" i="24"/>
  <c r="B133" i="10"/>
  <c r="B136" i="5"/>
  <c r="O134" i="28"/>
  <c r="B132" i="9"/>
  <c r="O133" i="25"/>
  <c r="B132" i="8"/>
  <c r="B134" i="27"/>
  <c r="B135" i="21"/>
  <c r="B132" i="26"/>
  <c r="O134" i="4"/>
  <c r="O133" i="18"/>
  <c r="O135" i="12"/>
  <c r="B134" i="22"/>
  <c r="B133" i="24"/>
  <c r="B134" i="6"/>
  <c r="O133" i="10"/>
  <c r="B136" i="25"/>
  <c r="B133" i="18"/>
  <c r="O133" i="6"/>
  <c r="B134" i="20"/>
  <c r="O134" i="22"/>
  <c r="O135" i="5"/>
  <c r="B135" i="4"/>
  <c r="O134" i="27" l="1"/>
  <c r="O135" i="15"/>
  <c r="B135" i="22"/>
  <c r="B135" i="27"/>
  <c r="B133" i="12"/>
  <c r="O134" i="9"/>
  <c r="O135" i="26"/>
  <c r="B134" i="24"/>
  <c r="O139" i="8"/>
  <c r="O134" i="6"/>
  <c r="O133" i="24"/>
  <c r="B134" i="18"/>
  <c r="O136" i="21"/>
  <c r="B136" i="4"/>
  <c r="B133" i="8"/>
  <c r="B133" i="9"/>
  <c r="B137" i="5"/>
  <c r="B138" i="28"/>
  <c r="B136" i="21"/>
  <c r="B135" i="16"/>
  <c r="O136" i="12"/>
  <c r="O133" i="14"/>
  <c r="B135" i="6"/>
  <c r="O136" i="5"/>
  <c r="B137" i="25"/>
  <c r="O134" i="18"/>
  <c r="B133" i="14"/>
  <c r="O135" i="28"/>
  <c r="B133" i="26"/>
  <c r="O133" i="16"/>
  <c r="B135" i="20"/>
  <c r="B134" i="10"/>
  <c r="O135" i="22"/>
  <c r="O134" i="10"/>
  <c r="O134" i="25"/>
  <c r="O135" i="4"/>
  <c r="O136" i="20"/>
  <c r="B134" i="15"/>
  <c r="B134" i="8" l="1"/>
  <c r="B139" i="28"/>
  <c r="B137" i="4"/>
  <c r="O136" i="15"/>
  <c r="O134" i="14"/>
  <c r="O135" i="9"/>
  <c r="B137" i="21"/>
  <c r="B136" i="22"/>
  <c r="O135" i="10"/>
  <c r="O135" i="27"/>
  <c r="B134" i="26"/>
  <c r="O136" i="22"/>
  <c r="O136" i="26"/>
  <c r="B135" i="10"/>
  <c r="B135" i="18"/>
  <c r="B134" i="12"/>
  <c r="O137" i="5"/>
  <c r="B135" i="24"/>
  <c r="B134" i="14"/>
  <c r="O137" i="12"/>
  <c r="O135" i="25"/>
  <c r="B136" i="6"/>
  <c r="B138" i="5"/>
  <c r="B135" i="15"/>
  <c r="O137" i="20"/>
  <c r="B136" i="20"/>
  <c r="O135" i="18"/>
  <c r="O134" i="24"/>
  <c r="B136" i="27"/>
  <c r="O140" i="8"/>
  <c r="O136" i="28"/>
  <c r="O137" i="21"/>
  <c r="B134" i="9"/>
  <c r="O134" i="16"/>
  <c r="O136" i="4"/>
  <c r="B138" i="25"/>
  <c r="B136" i="16"/>
  <c r="O135" i="6"/>
  <c r="O137" i="4" l="1"/>
  <c r="B135" i="12"/>
  <c r="B136" i="18"/>
  <c r="B135" i="14"/>
  <c r="O136" i="27"/>
  <c r="O138" i="21"/>
  <c r="B136" i="24"/>
  <c r="B138" i="4"/>
  <c r="B137" i="20"/>
  <c r="B137" i="22"/>
  <c r="B136" i="15"/>
  <c r="O136" i="25"/>
  <c r="O137" i="26"/>
  <c r="B137" i="27"/>
  <c r="B135" i="26"/>
  <c r="O135" i="16"/>
  <c r="B139" i="5"/>
  <c r="O135" i="14"/>
  <c r="B135" i="9"/>
  <c r="B137" i="6"/>
  <c r="O137" i="15"/>
  <c r="B136" i="10"/>
  <c r="O136" i="6"/>
  <c r="O137" i="28"/>
  <c r="O138" i="5"/>
  <c r="B138" i="21"/>
  <c r="B140" i="28"/>
  <c r="B137" i="16"/>
  <c r="O138" i="20"/>
  <c r="O136" i="9"/>
  <c r="O135" i="24"/>
  <c r="O136" i="18"/>
  <c r="O136" i="10"/>
  <c r="B139" i="25"/>
  <c r="O137" i="22"/>
  <c r="O141" i="8"/>
  <c r="O138" i="12"/>
  <c r="B135" i="8"/>
  <c r="B137" i="18" l="1"/>
  <c r="O136" i="24"/>
  <c r="B138" i="22"/>
  <c r="B138" i="20"/>
  <c r="B141" i="28"/>
  <c r="B136" i="14"/>
  <c r="O137" i="10"/>
  <c r="B137" i="24"/>
  <c r="B136" i="8"/>
  <c r="O137" i="18"/>
  <c r="O139" i="5"/>
  <c r="B136" i="9"/>
  <c r="O139" i="21"/>
  <c r="O138" i="22"/>
  <c r="O136" i="14"/>
  <c r="O142" i="8"/>
  <c r="O137" i="27"/>
  <c r="B139" i="4"/>
  <c r="O138" i="26"/>
  <c r="B139" i="21"/>
  <c r="B137" i="15"/>
  <c r="O136" i="16"/>
  <c r="O137" i="6"/>
  <c r="B138" i="27"/>
  <c r="B140" i="25"/>
  <c r="O138" i="15"/>
  <c r="O137" i="25"/>
  <c r="O137" i="9"/>
  <c r="O139" i="12"/>
  <c r="B136" i="12"/>
  <c r="B138" i="16"/>
  <c r="B137" i="10"/>
  <c r="B136" i="26"/>
  <c r="B138" i="6"/>
  <c r="B140" i="5"/>
  <c r="O139" i="20"/>
  <c r="O138" i="28"/>
  <c r="O138" i="4"/>
  <c r="O138" i="27" l="1"/>
  <c r="O143" i="8"/>
  <c r="B140" i="21"/>
  <c r="B139" i="20"/>
  <c r="O139" i="26"/>
  <c r="B138" i="24"/>
  <c r="B141" i="25"/>
  <c r="B139" i="22"/>
  <c r="B141" i="5"/>
  <c r="B138" i="15"/>
  <c r="O140" i="5"/>
  <c r="O138" i="18"/>
  <c r="O137" i="14"/>
  <c r="B137" i="8"/>
  <c r="B139" i="27"/>
  <c r="O138" i="6"/>
  <c r="O139" i="22"/>
  <c r="O137" i="24"/>
  <c r="B138" i="10"/>
  <c r="B139" i="16"/>
  <c r="B137" i="12"/>
  <c r="O139" i="28"/>
  <c r="B137" i="26"/>
  <c r="O138" i="10"/>
  <c r="O140" i="12"/>
  <c r="O139" i="4"/>
  <c r="B139" i="6"/>
  <c r="O138" i="25"/>
  <c r="B137" i="14"/>
  <c r="O139" i="15"/>
  <c r="B142" i="28"/>
  <c r="O137" i="16"/>
  <c r="B140" i="4"/>
  <c r="O140" i="21"/>
  <c r="O140" i="20"/>
  <c r="O138" i="9"/>
  <c r="B137" i="9"/>
  <c r="B138" i="18"/>
  <c r="B143" i="28" l="1"/>
  <c r="B138" i="8"/>
  <c r="O139" i="25"/>
  <c r="O144" i="8"/>
  <c r="B142" i="25"/>
  <c r="O140" i="15"/>
  <c r="B140" i="27"/>
  <c r="O141" i="20"/>
  <c r="O141" i="12"/>
  <c r="B141" i="4"/>
  <c r="B142" i="5"/>
  <c r="B139" i="18"/>
  <c r="B140" i="16"/>
  <c r="B139" i="10"/>
  <c r="B139" i="15"/>
  <c r="B138" i="14"/>
  <c r="O138" i="14"/>
  <c r="O140" i="4"/>
  <c r="B138" i="26"/>
  <c r="O139" i="18"/>
  <c r="B138" i="12"/>
  <c r="O138" i="16"/>
  <c r="B140" i="6"/>
  <c r="B138" i="9"/>
  <c r="O139" i="9"/>
  <c r="O141" i="5"/>
  <c r="B139" i="24"/>
  <c r="O139" i="27"/>
  <c r="O139" i="6"/>
  <c r="B141" i="21"/>
  <c r="O139" i="10"/>
  <c r="O140" i="28"/>
  <c r="O138" i="24"/>
  <c r="O140" i="26"/>
  <c r="O141" i="21"/>
  <c r="B140" i="20"/>
  <c r="B140" i="22"/>
  <c r="O140" i="22"/>
  <c r="O140" i="18" l="1"/>
  <c r="O142" i="20"/>
  <c r="O141" i="15"/>
  <c r="O140" i="6"/>
  <c r="B141" i="16"/>
  <c r="O141" i="4"/>
  <c r="O142" i="21"/>
  <c r="O140" i="27"/>
  <c r="O139" i="14"/>
  <c r="O141" i="22"/>
  <c r="O141" i="26"/>
  <c r="O139" i="16"/>
  <c r="B139" i="9"/>
  <c r="B140" i="24"/>
  <c r="O140" i="25"/>
  <c r="B141" i="27"/>
  <c r="B139" i="26"/>
  <c r="B139" i="14"/>
  <c r="B140" i="18"/>
  <c r="B139" i="8"/>
  <c r="O140" i="10"/>
  <c r="O142" i="12"/>
  <c r="B141" i="22"/>
  <c r="B143" i="25"/>
  <c r="B141" i="6"/>
  <c r="O145" i="8"/>
  <c r="O139" i="24"/>
  <c r="B142" i="21"/>
  <c r="B144" i="28"/>
  <c r="O140" i="9"/>
  <c r="B141" i="20"/>
  <c r="B140" i="10"/>
  <c r="O142" i="5"/>
  <c r="B139" i="12"/>
  <c r="B143" i="5"/>
  <c r="O141" i="28"/>
  <c r="B140" i="15"/>
  <c r="B142" i="4"/>
  <c r="O142" i="4" l="1"/>
  <c r="O146" i="8"/>
  <c r="B142" i="6"/>
  <c r="B143" i="4"/>
  <c r="B145" i="28"/>
  <c r="B140" i="14"/>
  <c r="B140" i="9"/>
  <c r="B144" i="5"/>
  <c r="B141" i="24"/>
  <c r="O141" i="6"/>
  <c r="B141" i="18"/>
  <c r="O142" i="26"/>
  <c r="O143" i="5"/>
  <c r="B140" i="26"/>
  <c r="B141" i="15"/>
  <c r="B142" i="27"/>
  <c r="B142" i="20"/>
  <c r="O143" i="12"/>
  <c r="O143" i="20"/>
  <c r="O140" i="16"/>
  <c r="B142" i="16"/>
  <c r="O142" i="22"/>
  <c r="O140" i="14"/>
  <c r="B144" i="25"/>
  <c r="B143" i="21"/>
  <c r="B141" i="10"/>
  <c r="O142" i="28"/>
  <c r="O141" i="9"/>
  <c r="O140" i="24"/>
  <c r="B140" i="12"/>
  <c r="O142" i="15"/>
  <c r="O141" i="27"/>
  <c r="B142" i="22"/>
  <c r="O141" i="10"/>
  <c r="O141" i="18"/>
  <c r="B140" i="8"/>
  <c r="O141" i="25"/>
  <c r="O143" i="21"/>
  <c r="O144" i="12" l="1"/>
  <c r="B144" i="4"/>
  <c r="O141" i="24"/>
  <c r="O142" i="10"/>
  <c r="B143" i="6"/>
  <c r="O144" i="21"/>
  <c r="B142" i="24"/>
  <c r="B145" i="25"/>
  <c r="B143" i="16"/>
  <c r="O143" i="28"/>
  <c r="O144" i="20"/>
  <c r="O147" i="8"/>
  <c r="B141" i="12"/>
  <c r="B143" i="20"/>
  <c r="B141" i="14"/>
  <c r="B141" i="26"/>
  <c r="O142" i="25"/>
  <c r="O143" i="26"/>
  <c r="B145" i="5"/>
  <c r="O143" i="15"/>
  <c r="O141" i="14"/>
  <c r="B141" i="9"/>
  <c r="O142" i="9"/>
  <c r="O141" i="16"/>
  <c r="B142" i="10"/>
  <c r="B143" i="22"/>
  <c r="O143" i="4"/>
  <c r="B143" i="27"/>
  <c r="B142" i="15"/>
  <c r="O142" i="6"/>
  <c r="O144" i="5"/>
  <c r="O143" i="22"/>
  <c r="O142" i="18"/>
  <c r="B141" i="8"/>
  <c r="O142" i="27"/>
  <c r="B144" i="21"/>
  <c r="B142" i="18"/>
  <c r="B146" i="28"/>
  <c r="O143" i="6" l="1"/>
  <c r="O143" i="25"/>
  <c r="B143" i="24"/>
  <c r="O143" i="27"/>
  <c r="B142" i="8"/>
  <c r="O144" i="26"/>
  <c r="B142" i="12"/>
  <c r="O142" i="16"/>
  <c r="O143" i="9"/>
  <c r="B142" i="26"/>
  <c r="O145" i="21"/>
  <c r="B143" i="10"/>
  <c r="B143" i="15"/>
  <c r="O148" i="8"/>
  <c r="B147" i="28"/>
  <c r="B144" i="27"/>
  <c r="O144" i="4"/>
  <c r="B142" i="9"/>
  <c r="B142" i="14"/>
  <c r="B144" i="22"/>
  <c r="B146" i="5"/>
  <c r="O145" i="5"/>
  <c r="O145" i="20"/>
  <c r="O144" i="22"/>
  <c r="O142" i="14"/>
  <c r="O144" i="28"/>
  <c r="B145" i="4"/>
  <c r="O142" i="24"/>
  <c r="B143" i="18"/>
  <c r="B144" i="20"/>
  <c r="O143" i="10"/>
  <c r="B146" i="25"/>
  <c r="B145" i="21"/>
  <c r="O145" i="12"/>
  <c r="O143" i="18"/>
  <c r="O144" i="15"/>
  <c r="B144" i="16"/>
  <c r="B144" i="6"/>
  <c r="O145" i="15" l="1"/>
  <c r="B143" i="12"/>
  <c r="O143" i="24"/>
  <c r="B144" i="10"/>
  <c r="O144" i="18"/>
  <c r="B145" i="6"/>
  <c r="B143" i="26"/>
  <c r="B146" i="21"/>
  <c r="B145" i="16"/>
  <c r="B148" i="28"/>
  <c r="B145" i="22"/>
  <c r="B144" i="24"/>
  <c r="B144" i="15"/>
  <c r="B143" i="8"/>
  <c r="O146" i="20"/>
  <c r="B145" i="20"/>
  <c r="O146" i="5"/>
  <c r="O144" i="9"/>
  <c r="O144" i="25"/>
  <c r="O146" i="21"/>
  <c r="B147" i="5"/>
  <c r="O146" i="12"/>
  <c r="O145" i="28"/>
  <c r="B143" i="9"/>
  <c r="O145" i="22"/>
  <c r="O145" i="26"/>
  <c r="B146" i="4"/>
  <c r="B143" i="14"/>
  <c r="O149" i="8"/>
  <c r="O144" i="6"/>
  <c r="B147" i="25"/>
  <c r="O145" i="4"/>
  <c r="O144" i="10"/>
  <c r="O144" i="27"/>
  <c r="B145" i="27"/>
  <c r="O143" i="16"/>
  <c r="B144" i="18"/>
  <c r="O143" i="14"/>
  <c r="B146" i="6" l="1"/>
  <c r="B148" i="25"/>
  <c r="O147" i="20"/>
  <c r="B144" i="8"/>
  <c r="B145" i="15"/>
  <c r="O147" i="12"/>
  <c r="B149" i="28"/>
  <c r="B148" i="5"/>
  <c r="B145" i="10"/>
  <c r="O145" i="25"/>
  <c r="B144" i="14"/>
  <c r="O146" i="28"/>
  <c r="O145" i="9"/>
  <c r="B144" i="12"/>
  <c r="O147" i="21"/>
  <c r="B145" i="24"/>
  <c r="O146" i="4"/>
  <c r="O147" i="5"/>
  <c r="O146" i="22"/>
  <c r="O145" i="18"/>
  <c r="B146" i="16"/>
  <c r="O145" i="6"/>
  <c r="O144" i="24"/>
  <c r="O145" i="10"/>
  <c r="B147" i="21"/>
  <c r="B146" i="20"/>
  <c r="B146" i="27"/>
  <c r="O150" i="8"/>
  <c r="O145" i="27"/>
  <c r="B145" i="18"/>
  <c r="O146" i="26"/>
  <c r="B144" i="9"/>
  <c r="O144" i="14"/>
  <c r="B147" i="4"/>
  <c r="B144" i="26"/>
  <c r="O144" i="16"/>
  <c r="B146" i="22"/>
  <c r="O146" i="15"/>
  <c r="O146" i="6" l="1"/>
  <c r="B146" i="18"/>
  <c r="B145" i="8"/>
  <c r="O146" i="10"/>
  <c r="O151" i="8"/>
  <c r="B149" i="25"/>
  <c r="O146" i="9"/>
  <c r="O146" i="25"/>
  <c r="O148" i="20"/>
  <c r="O147" i="15"/>
  <c r="B147" i="22"/>
  <c r="B147" i="20"/>
  <c r="O148" i="5"/>
  <c r="B145" i="14"/>
  <c r="B146" i="10"/>
  <c r="B150" i="28"/>
  <c r="B147" i="6"/>
  <c r="B148" i="4"/>
  <c r="B147" i="16"/>
  <c r="B145" i="12"/>
  <c r="B149" i="5"/>
  <c r="O147" i="22"/>
  <c r="B145" i="9"/>
  <c r="O145" i="16"/>
  <c r="O145" i="24"/>
  <c r="O147" i="4"/>
  <c r="O147" i="28"/>
  <c r="O146" i="18"/>
  <c r="B148" i="21"/>
  <c r="B146" i="15"/>
  <c r="O146" i="27"/>
  <c r="O148" i="21"/>
  <c r="O145" i="14"/>
  <c r="B147" i="27"/>
  <c r="B145" i="26"/>
  <c r="O147" i="26"/>
  <c r="B146" i="24"/>
  <c r="O148" i="12"/>
  <c r="B146" i="8" l="1"/>
  <c r="B147" i="15"/>
  <c r="O149" i="20"/>
  <c r="B148" i="6"/>
  <c r="B148" i="27"/>
  <c r="O149" i="5"/>
  <c r="B151" i="28"/>
  <c r="B150" i="25"/>
  <c r="B148" i="20"/>
  <c r="O146" i="24"/>
  <c r="B146" i="26"/>
  <c r="O146" i="16"/>
  <c r="B147" i="18"/>
  <c r="B146" i="9"/>
  <c r="O147" i="18"/>
  <c r="O149" i="12"/>
  <c r="O149" i="21"/>
  <c r="B150" i="5"/>
  <c r="O148" i="26"/>
  <c r="O147" i="25"/>
  <c r="O148" i="28"/>
  <c r="B146" i="12"/>
  <c r="B147" i="10"/>
  <c r="B148" i="22"/>
  <c r="O152" i="8"/>
  <c r="O147" i="10"/>
  <c r="O146" i="14"/>
  <c r="O147" i="9"/>
  <c r="B147" i="24"/>
  <c r="O147" i="27"/>
  <c r="B149" i="4"/>
  <c r="B149" i="21"/>
  <c r="O147" i="6"/>
  <c r="O148" i="22"/>
  <c r="O148" i="4"/>
  <c r="B148" i="16"/>
  <c r="B146" i="14"/>
  <c r="O148" i="15"/>
  <c r="B148" i="24" l="1"/>
  <c r="O148" i="25"/>
  <c r="O147" i="14"/>
  <c r="O148" i="18"/>
  <c r="B149" i="6"/>
  <c r="O148" i="6"/>
  <c r="B150" i="21"/>
  <c r="O150" i="20"/>
  <c r="B149" i="16"/>
  <c r="B147" i="9"/>
  <c r="B151" i="25"/>
  <c r="O148" i="27"/>
  <c r="B147" i="26"/>
  <c r="B151" i="5"/>
  <c r="O148" i="9"/>
  <c r="B148" i="10"/>
  <c r="B150" i="4"/>
  <c r="O149" i="28"/>
  <c r="B152" i="28"/>
  <c r="B148" i="15"/>
  <c r="O150" i="5"/>
  <c r="O149" i="4"/>
  <c r="B147" i="12"/>
  <c r="O149" i="15"/>
  <c r="B148" i="18"/>
  <c r="O147" i="24"/>
  <c r="B149" i="27"/>
  <c r="B149" i="22"/>
  <c r="O149" i="26"/>
  <c r="B147" i="8"/>
  <c r="O153" i="8"/>
  <c r="B149" i="20"/>
  <c r="O150" i="21"/>
  <c r="O149" i="22"/>
  <c r="O150" i="12"/>
  <c r="B147" i="14"/>
  <c r="O148" i="10"/>
  <c r="O147" i="16"/>
  <c r="O148" i="24" l="1"/>
  <c r="B148" i="9"/>
  <c r="O149" i="9"/>
  <c r="B150" i="6"/>
  <c r="B148" i="14"/>
  <c r="O150" i="15"/>
  <c r="O149" i="18"/>
  <c r="B148" i="12"/>
  <c r="O148" i="16"/>
  <c r="O148" i="14"/>
  <c r="B151" i="21"/>
  <c r="O151" i="12"/>
  <c r="B150" i="22"/>
  <c r="B153" i="28"/>
  <c r="O150" i="28"/>
  <c r="O150" i="26"/>
  <c r="O150" i="4"/>
  <c r="B149" i="10"/>
  <c r="B151" i="4"/>
  <c r="O150" i="22"/>
  <c r="O149" i="27"/>
  <c r="B150" i="16"/>
  <c r="O149" i="25"/>
  <c r="B149" i="15"/>
  <c r="O154" i="8"/>
  <c r="B152" i="5"/>
  <c r="O149" i="10"/>
  <c r="B150" i="20"/>
  <c r="O149" i="6"/>
  <c r="B149" i="18"/>
  <c r="B148" i="26"/>
  <c r="B148" i="8"/>
  <c r="O151" i="21"/>
  <c r="B150" i="27"/>
  <c r="B152" i="25"/>
  <c r="O151" i="5"/>
  <c r="O151" i="20"/>
  <c r="B149" i="24"/>
  <c r="O151" i="4" l="1"/>
  <c r="O151" i="26"/>
  <c r="B151" i="16"/>
  <c r="B149" i="14"/>
  <c r="B150" i="15"/>
  <c r="B151" i="27"/>
  <c r="O149" i="16"/>
  <c r="B149" i="12"/>
  <c r="O152" i="20"/>
  <c r="O152" i="12"/>
  <c r="O150" i="18"/>
  <c r="B150" i="10"/>
  <c r="B151" i="6"/>
  <c r="O150" i="25"/>
  <c r="O152" i="21"/>
  <c r="O150" i="10"/>
  <c r="B151" i="22"/>
  <c r="O150" i="27"/>
  <c r="O151" i="28"/>
  <c r="O150" i="9"/>
  <c r="O151" i="22"/>
  <c r="B152" i="21"/>
  <c r="B149" i="26"/>
  <c r="O150" i="6"/>
  <c r="B150" i="24"/>
  <c r="O151" i="15"/>
  <c r="B149" i="9"/>
  <c r="B150" i="18"/>
  <c r="B151" i="20"/>
  <c r="B149" i="8"/>
  <c r="B153" i="5"/>
  <c r="B152" i="4"/>
  <c r="O149" i="14"/>
  <c r="O149" i="24"/>
  <c r="O155" i="8"/>
  <c r="B153" i="25"/>
  <c r="B154" i="28"/>
  <c r="O152" i="5"/>
  <c r="O153" i="20" l="1"/>
  <c r="B151" i="24"/>
  <c r="O152" i="28"/>
  <c r="O153" i="5"/>
  <c r="B152" i="27"/>
  <c r="B151" i="10"/>
  <c r="B155" i="28"/>
  <c r="B152" i="22"/>
  <c r="B151" i="15"/>
  <c r="O152" i="26"/>
  <c r="B152" i="6"/>
  <c r="O151" i="9"/>
  <c r="O151" i="27"/>
  <c r="B151" i="18"/>
  <c r="B153" i="21"/>
  <c r="O153" i="12"/>
  <c r="B150" i="8"/>
  <c r="O150" i="16"/>
  <c r="B153" i="4"/>
  <c r="B150" i="9"/>
  <c r="O151" i="10"/>
  <c r="B150" i="14"/>
  <c r="B154" i="25"/>
  <c r="B152" i="20"/>
  <c r="B150" i="12"/>
  <c r="O156" i="8"/>
  <c r="O151" i="6"/>
  <c r="O150" i="24"/>
  <c r="B152" i="16"/>
  <c r="B150" i="26"/>
  <c r="O151" i="18"/>
  <c r="B154" i="5"/>
  <c r="O152" i="22"/>
  <c r="O151" i="25"/>
  <c r="O150" i="14"/>
  <c r="O152" i="15"/>
  <c r="O153" i="21"/>
  <c r="O152" i="4"/>
  <c r="B152" i="10" l="1"/>
  <c r="O152" i="9"/>
  <c r="B153" i="27"/>
  <c r="O153" i="4"/>
  <c r="B154" i="4"/>
  <c r="O153" i="28"/>
  <c r="O152" i="6"/>
  <c r="O153" i="26"/>
  <c r="O153" i="15"/>
  <c r="B151" i="26"/>
  <c r="O152" i="18"/>
  <c r="B153" i="16"/>
  <c r="B151" i="9"/>
  <c r="O154" i="5"/>
  <c r="O151" i="24"/>
  <c r="O154" i="12"/>
  <c r="B153" i="6"/>
  <c r="B154" i="21"/>
  <c r="B152" i="24"/>
  <c r="B151" i="14"/>
  <c r="B156" i="28"/>
  <c r="B151" i="8"/>
  <c r="O152" i="25"/>
  <c r="B153" i="20"/>
  <c r="B155" i="25"/>
  <c r="O151" i="16"/>
  <c r="B152" i="15"/>
  <c r="O152" i="27"/>
  <c r="O151" i="14"/>
  <c r="O157" i="8"/>
  <c r="B155" i="5"/>
  <c r="O152" i="10"/>
  <c r="B151" i="12"/>
  <c r="O154" i="21"/>
  <c r="O153" i="22"/>
  <c r="B153" i="22"/>
  <c r="B152" i="18"/>
  <c r="O154" i="20"/>
  <c r="B154" i="27" l="1"/>
  <c r="O153" i="27"/>
  <c r="B152" i="12"/>
  <c r="B154" i="22"/>
  <c r="O152" i="24"/>
  <c r="B153" i="24"/>
  <c r="B152" i="26"/>
  <c r="O155" i="5"/>
  <c r="B153" i="18"/>
  <c r="O152" i="16"/>
  <c r="B152" i="9"/>
  <c r="B153" i="10"/>
  <c r="O153" i="18"/>
  <c r="O154" i="26"/>
  <c r="O158" i="8"/>
  <c r="O152" i="14"/>
  <c r="O154" i="4"/>
  <c r="O153" i="10"/>
  <c r="O154" i="15"/>
  <c r="O153" i="25"/>
  <c r="B152" i="8"/>
  <c r="B154" i="6"/>
  <c r="B157" i="28"/>
  <c r="O155" i="21"/>
  <c r="O155" i="20"/>
  <c r="B152" i="14"/>
  <c r="B156" i="25"/>
  <c r="B155" i="21"/>
  <c r="O154" i="28"/>
  <c r="B155" i="4"/>
  <c r="O154" i="22"/>
  <c r="O155" i="12"/>
  <c r="O153" i="9"/>
  <c r="B153" i="15"/>
  <c r="O153" i="6"/>
  <c r="B154" i="20"/>
  <c r="B154" i="16"/>
  <c r="B156" i="5"/>
  <c r="O154" i="18" l="1"/>
  <c r="B153" i="26"/>
  <c r="B158" i="28"/>
  <c r="B155" i="20"/>
  <c r="B153" i="12"/>
  <c r="O156" i="20"/>
  <c r="O156" i="21"/>
  <c r="B153" i="9"/>
  <c r="O155" i="22"/>
  <c r="B154" i="10"/>
  <c r="B154" i="24"/>
  <c r="B155" i="16"/>
  <c r="O153" i="24"/>
  <c r="O153" i="14"/>
  <c r="B154" i="18"/>
  <c r="B157" i="5"/>
  <c r="O154" i="9"/>
  <c r="B156" i="21"/>
  <c r="O154" i="6"/>
  <c r="O156" i="12"/>
  <c r="B153" i="8"/>
  <c r="O159" i="8"/>
  <c r="O154" i="27"/>
  <c r="B153" i="14"/>
  <c r="O154" i="25"/>
  <c r="B156" i="4"/>
  <c r="O153" i="16"/>
  <c r="O156" i="5"/>
  <c r="O154" i="10"/>
  <c r="B155" i="22"/>
  <c r="B155" i="6"/>
  <c r="O155" i="15"/>
  <c r="O155" i="28"/>
  <c r="O155" i="4"/>
  <c r="B157" i="25"/>
  <c r="B154" i="15"/>
  <c r="O155" i="26"/>
  <c r="B155" i="27"/>
  <c r="B156" i="6" l="1"/>
  <c r="O157" i="12"/>
  <c r="O156" i="4"/>
  <c r="B157" i="21"/>
  <c r="B158" i="5"/>
  <c r="B156" i="20"/>
  <c r="O156" i="22"/>
  <c r="O157" i="20"/>
  <c r="B155" i="24"/>
  <c r="B156" i="27"/>
  <c r="B154" i="14"/>
  <c r="B155" i="18"/>
  <c r="B159" i="28"/>
  <c r="O154" i="24"/>
  <c r="O157" i="21"/>
  <c r="B156" i="22"/>
  <c r="O156" i="28"/>
  <c r="O157" i="5"/>
  <c r="O155" i="27"/>
  <c r="B154" i="9"/>
  <c r="O154" i="16"/>
  <c r="B156" i="16"/>
  <c r="B157" i="4"/>
  <c r="B155" i="10"/>
  <c r="O155" i="10"/>
  <c r="B154" i="26"/>
  <c r="B158" i="25"/>
  <c r="O155" i="6"/>
  <c r="B154" i="12"/>
  <c r="O155" i="25"/>
  <c r="O160" i="8"/>
  <c r="B154" i="8"/>
  <c r="O156" i="26"/>
  <c r="B155" i="15"/>
  <c r="O156" i="15"/>
  <c r="O155" i="9"/>
  <c r="O154" i="14"/>
  <c r="O155" i="18"/>
  <c r="O157" i="15" l="1"/>
  <c r="O155" i="24"/>
  <c r="B155" i="12"/>
  <c r="O157" i="26"/>
  <c r="B158" i="4"/>
  <c r="O156" i="18"/>
  <c r="B155" i="14"/>
  <c r="O157" i="4"/>
  <c r="B155" i="9"/>
  <c r="O158" i="20"/>
  <c r="O158" i="5"/>
  <c r="B157" i="16"/>
  <c r="O157" i="28"/>
  <c r="B157" i="27"/>
  <c r="O157" i="22"/>
  <c r="O156" i="10"/>
  <c r="O156" i="25"/>
  <c r="B156" i="10"/>
  <c r="B160" i="28"/>
  <c r="B156" i="18"/>
  <c r="B159" i="25"/>
  <c r="B155" i="8"/>
  <c r="B155" i="26"/>
  <c r="O155" i="14"/>
  <c r="O155" i="16"/>
  <c r="O158" i="12"/>
  <c r="B157" i="20"/>
  <c r="O156" i="27"/>
  <c r="O156" i="6"/>
  <c r="B158" i="21"/>
  <c r="B156" i="24"/>
  <c r="B157" i="6"/>
  <c r="O158" i="21"/>
  <c r="B156" i="15"/>
  <c r="B159" i="5"/>
  <c r="O161" i="8"/>
  <c r="N160" i="8"/>
  <c r="R160" i="8" s="1"/>
  <c r="S160" i="8" s="1"/>
  <c r="T160" i="8" s="1"/>
  <c r="V160" i="8" s="1"/>
  <c r="W160" i="8" s="1"/>
  <c r="B157" i="22"/>
  <c r="O156" i="9"/>
  <c r="O159" i="20" l="1"/>
  <c r="O157" i="18"/>
  <c r="O158" i="22"/>
  <c r="O157" i="9"/>
  <c r="B158" i="22"/>
  <c r="B158" i="16"/>
  <c r="B156" i="14"/>
  <c r="B156" i="12"/>
  <c r="B160" i="5"/>
  <c r="B157" i="10"/>
  <c r="O157" i="27"/>
  <c r="B156" i="26"/>
  <c r="B158" i="6"/>
  <c r="B158" i="20"/>
  <c r="B156" i="8"/>
  <c r="O157" i="25"/>
  <c r="O159" i="5"/>
  <c r="O157" i="10"/>
  <c r="O159" i="12"/>
  <c r="B157" i="18"/>
  <c r="O156" i="16"/>
  <c r="B156" i="9"/>
  <c r="O156" i="14"/>
  <c r="O158" i="4"/>
  <c r="O159" i="21"/>
  <c r="O156" i="24"/>
  <c r="B159" i="4"/>
  <c r="B159" i="21"/>
  <c r="O158" i="26"/>
  <c r="B161" i="28"/>
  <c r="A160" i="28"/>
  <c r="E160" i="28" s="1"/>
  <c r="F160" i="28" s="1"/>
  <c r="G160" i="28" s="1"/>
  <c r="I160" i="28" s="1"/>
  <c r="J160" i="28" s="1"/>
  <c r="B157" i="15"/>
  <c r="O158" i="28"/>
  <c r="O157" i="6"/>
  <c r="B158" i="27"/>
  <c r="B160" i="25"/>
  <c r="O162" i="8"/>
  <c r="N123" i="8"/>
  <c r="R123" i="8" s="1"/>
  <c r="S123" i="8" s="1"/>
  <c r="T123" i="8" s="1"/>
  <c r="V123" i="8" s="1"/>
  <c r="W123" i="8" s="1"/>
  <c r="N124" i="8"/>
  <c r="R124" i="8" s="1"/>
  <c r="S124" i="8" s="1"/>
  <c r="T124" i="8" s="1"/>
  <c r="V124" i="8" s="1"/>
  <c r="W124" i="8" s="1"/>
  <c r="N125" i="8"/>
  <c r="R125" i="8" s="1"/>
  <c r="S125" i="8" s="1"/>
  <c r="T125" i="8" s="1"/>
  <c r="V125" i="8" s="1"/>
  <c r="W125" i="8" s="1"/>
  <c r="N126" i="8"/>
  <c r="R126" i="8" s="1"/>
  <c r="S126" i="8" s="1"/>
  <c r="T126" i="8" s="1"/>
  <c r="V126" i="8" s="1"/>
  <c r="W126" i="8" s="1"/>
  <c r="N127" i="8"/>
  <c r="R127" i="8" s="1"/>
  <c r="S127" i="8" s="1"/>
  <c r="T127" i="8" s="1"/>
  <c r="V127" i="8" s="1"/>
  <c r="W127" i="8" s="1"/>
  <c r="N128" i="8"/>
  <c r="R128" i="8" s="1"/>
  <c r="S128" i="8" s="1"/>
  <c r="T128" i="8" s="1"/>
  <c r="V128" i="8" s="1"/>
  <c r="W128" i="8" s="1"/>
  <c r="N129" i="8"/>
  <c r="R129" i="8" s="1"/>
  <c r="S129" i="8" s="1"/>
  <c r="T129" i="8" s="1"/>
  <c r="V129" i="8" s="1"/>
  <c r="W129" i="8" s="1"/>
  <c r="N130" i="8"/>
  <c r="R130" i="8" s="1"/>
  <c r="S130" i="8" s="1"/>
  <c r="T130" i="8" s="1"/>
  <c r="V130" i="8" s="1"/>
  <c r="W130" i="8" s="1"/>
  <c r="N131" i="8"/>
  <c r="R131" i="8" s="1"/>
  <c r="S131" i="8" s="1"/>
  <c r="T131" i="8" s="1"/>
  <c r="V131" i="8" s="1"/>
  <c r="W131" i="8" s="1"/>
  <c r="N132" i="8"/>
  <c r="R132" i="8" s="1"/>
  <c r="S132" i="8" s="1"/>
  <c r="T132" i="8" s="1"/>
  <c r="V132" i="8" s="1"/>
  <c r="W132" i="8" s="1"/>
  <c r="N133" i="8"/>
  <c r="R133" i="8" s="1"/>
  <c r="S133" i="8" s="1"/>
  <c r="T133" i="8" s="1"/>
  <c r="V133" i="8" s="1"/>
  <c r="W133" i="8" s="1"/>
  <c r="N134" i="8"/>
  <c r="R134" i="8" s="1"/>
  <c r="S134" i="8" s="1"/>
  <c r="T134" i="8" s="1"/>
  <c r="V134" i="8" s="1"/>
  <c r="W134" i="8" s="1"/>
  <c r="N135" i="8"/>
  <c r="R135" i="8" s="1"/>
  <c r="S135" i="8" s="1"/>
  <c r="T135" i="8" s="1"/>
  <c r="V135" i="8" s="1"/>
  <c r="W135" i="8" s="1"/>
  <c r="N136" i="8"/>
  <c r="R136" i="8" s="1"/>
  <c r="S136" i="8" s="1"/>
  <c r="T136" i="8" s="1"/>
  <c r="V136" i="8" s="1"/>
  <c r="W136" i="8" s="1"/>
  <c r="N137" i="8"/>
  <c r="R137" i="8" s="1"/>
  <c r="S137" i="8" s="1"/>
  <c r="T137" i="8" s="1"/>
  <c r="V137" i="8" s="1"/>
  <c r="W137" i="8" s="1"/>
  <c r="N138" i="8"/>
  <c r="R138" i="8" s="1"/>
  <c r="S138" i="8" s="1"/>
  <c r="T138" i="8" s="1"/>
  <c r="V138" i="8" s="1"/>
  <c r="W138" i="8" s="1"/>
  <c r="N139" i="8"/>
  <c r="R139" i="8" s="1"/>
  <c r="S139" i="8" s="1"/>
  <c r="T139" i="8" s="1"/>
  <c r="V139" i="8" s="1"/>
  <c r="W139" i="8" s="1"/>
  <c r="N140" i="8"/>
  <c r="R140" i="8" s="1"/>
  <c r="S140" i="8" s="1"/>
  <c r="T140" i="8" s="1"/>
  <c r="V140" i="8" s="1"/>
  <c r="W140" i="8" s="1"/>
  <c r="N141" i="8"/>
  <c r="R141" i="8" s="1"/>
  <c r="S141" i="8" s="1"/>
  <c r="T141" i="8" s="1"/>
  <c r="V141" i="8" s="1"/>
  <c r="W141" i="8" s="1"/>
  <c r="N142" i="8"/>
  <c r="R142" i="8" s="1"/>
  <c r="S142" i="8" s="1"/>
  <c r="T142" i="8" s="1"/>
  <c r="V142" i="8" s="1"/>
  <c r="W142" i="8" s="1"/>
  <c r="N143" i="8"/>
  <c r="R143" i="8" s="1"/>
  <c r="S143" i="8" s="1"/>
  <c r="T143" i="8" s="1"/>
  <c r="V143" i="8" s="1"/>
  <c r="W143" i="8" s="1"/>
  <c r="N144" i="8"/>
  <c r="R144" i="8" s="1"/>
  <c r="S144" i="8" s="1"/>
  <c r="T144" i="8" s="1"/>
  <c r="V144" i="8" s="1"/>
  <c r="W144" i="8" s="1"/>
  <c r="N145" i="8"/>
  <c r="R145" i="8" s="1"/>
  <c r="S145" i="8" s="1"/>
  <c r="T145" i="8" s="1"/>
  <c r="V145" i="8" s="1"/>
  <c r="W145" i="8" s="1"/>
  <c r="N146" i="8"/>
  <c r="R146" i="8" s="1"/>
  <c r="S146" i="8" s="1"/>
  <c r="T146" i="8" s="1"/>
  <c r="V146" i="8" s="1"/>
  <c r="W146" i="8" s="1"/>
  <c r="N147" i="8"/>
  <c r="R147" i="8" s="1"/>
  <c r="S147" i="8" s="1"/>
  <c r="T147" i="8" s="1"/>
  <c r="V147" i="8" s="1"/>
  <c r="W147" i="8" s="1"/>
  <c r="N148" i="8"/>
  <c r="R148" i="8" s="1"/>
  <c r="S148" i="8" s="1"/>
  <c r="T148" i="8" s="1"/>
  <c r="V148" i="8" s="1"/>
  <c r="W148" i="8" s="1"/>
  <c r="N149" i="8"/>
  <c r="R149" i="8" s="1"/>
  <c r="S149" i="8" s="1"/>
  <c r="T149" i="8" s="1"/>
  <c r="V149" i="8" s="1"/>
  <c r="W149" i="8" s="1"/>
  <c r="N150" i="8"/>
  <c r="R150" i="8" s="1"/>
  <c r="S150" i="8" s="1"/>
  <c r="T150" i="8" s="1"/>
  <c r="V150" i="8" s="1"/>
  <c r="W150" i="8" s="1"/>
  <c r="N151" i="8"/>
  <c r="R151" i="8" s="1"/>
  <c r="S151" i="8" s="1"/>
  <c r="T151" i="8" s="1"/>
  <c r="V151" i="8" s="1"/>
  <c r="W151" i="8" s="1"/>
  <c r="N152" i="8"/>
  <c r="R152" i="8" s="1"/>
  <c r="S152" i="8" s="1"/>
  <c r="T152" i="8" s="1"/>
  <c r="V152" i="8" s="1"/>
  <c r="W152" i="8" s="1"/>
  <c r="N153" i="8"/>
  <c r="R153" i="8" s="1"/>
  <c r="S153" i="8" s="1"/>
  <c r="T153" i="8" s="1"/>
  <c r="V153" i="8" s="1"/>
  <c r="W153" i="8" s="1"/>
  <c r="N154" i="8"/>
  <c r="R154" i="8" s="1"/>
  <c r="S154" i="8" s="1"/>
  <c r="T154" i="8" s="1"/>
  <c r="V154" i="8" s="1"/>
  <c r="W154" i="8" s="1"/>
  <c r="N155" i="8"/>
  <c r="R155" i="8" s="1"/>
  <c r="S155" i="8" s="1"/>
  <c r="T155" i="8" s="1"/>
  <c r="V155" i="8" s="1"/>
  <c r="W155" i="8" s="1"/>
  <c r="N156" i="8"/>
  <c r="R156" i="8" s="1"/>
  <c r="S156" i="8" s="1"/>
  <c r="T156" i="8" s="1"/>
  <c r="V156" i="8" s="1"/>
  <c r="W156" i="8" s="1"/>
  <c r="N157" i="8"/>
  <c r="R157" i="8" s="1"/>
  <c r="S157" i="8" s="1"/>
  <c r="T157" i="8" s="1"/>
  <c r="V157" i="8" s="1"/>
  <c r="W157" i="8" s="1"/>
  <c r="N158" i="8"/>
  <c r="R158" i="8" s="1"/>
  <c r="S158" i="8" s="1"/>
  <c r="T158" i="8" s="1"/>
  <c r="V158" i="8" s="1"/>
  <c r="W158" i="8" s="1"/>
  <c r="N159" i="8"/>
  <c r="R159" i="8" s="1"/>
  <c r="S159" i="8" s="1"/>
  <c r="T159" i="8" s="1"/>
  <c r="V159" i="8" s="1"/>
  <c r="W159" i="8" s="1"/>
  <c r="B157" i="24"/>
  <c r="O158" i="15"/>
  <c r="O158" i="10" l="1"/>
  <c r="O158" i="18"/>
  <c r="O157" i="14"/>
  <c r="B159" i="6"/>
  <c r="B158" i="18"/>
  <c r="B161" i="5"/>
  <c r="A160" i="5"/>
  <c r="E160" i="5" s="1"/>
  <c r="F160" i="5" s="1"/>
  <c r="G160" i="5" s="1"/>
  <c r="I160" i="5" s="1"/>
  <c r="J160" i="5" s="1"/>
  <c r="B157" i="14"/>
  <c r="O159" i="28"/>
  <c r="B157" i="9"/>
  <c r="B159" i="22"/>
  <c r="B158" i="15"/>
  <c r="B159" i="27"/>
  <c r="O158" i="9"/>
  <c r="O158" i="6"/>
  <c r="B160" i="21"/>
  <c r="B158" i="10"/>
  <c r="B161" i="25"/>
  <c r="O157" i="16"/>
  <c r="B157" i="26"/>
  <c r="O160" i="12"/>
  <c r="B160" i="4"/>
  <c r="O160" i="21"/>
  <c r="O160" i="5"/>
  <c r="O160" i="20"/>
  <c r="B159" i="20"/>
  <c r="B162" i="28"/>
  <c r="A123" i="28"/>
  <c r="E123" i="28" s="1"/>
  <c r="F123" i="28" s="1"/>
  <c r="G123" i="28" s="1"/>
  <c r="I123" i="28" s="1"/>
  <c r="J123" i="28" s="1"/>
  <c r="A124" i="28"/>
  <c r="E124" i="28" s="1"/>
  <c r="F124" i="28" s="1"/>
  <c r="G124" i="28" s="1"/>
  <c r="I124" i="28" s="1"/>
  <c r="J124" i="28" s="1"/>
  <c r="A125" i="28"/>
  <c r="E125" i="28" s="1"/>
  <c r="F125" i="28" s="1"/>
  <c r="G125" i="28" s="1"/>
  <c r="I125" i="28" s="1"/>
  <c r="J125" i="28" s="1"/>
  <c r="A126" i="28"/>
  <c r="E126" i="28" s="1"/>
  <c r="F126" i="28" s="1"/>
  <c r="G126" i="28" s="1"/>
  <c r="I126" i="28" s="1"/>
  <c r="J126" i="28" s="1"/>
  <c r="A127" i="28"/>
  <c r="E127" i="28" s="1"/>
  <c r="F127" i="28" s="1"/>
  <c r="G127" i="28" s="1"/>
  <c r="I127" i="28" s="1"/>
  <c r="J127" i="28" s="1"/>
  <c r="A128" i="28"/>
  <c r="E128" i="28" s="1"/>
  <c r="F128" i="28" s="1"/>
  <c r="G128" i="28" s="1"/>
  <c r="I128" i="28" s="1"/>
  <c r="J128" i="28" s="1"/>
  <c r="A129" i="28"/>
  <c r="E129" i="28" s="1"/>
  <c r="F129" i="28" s="1"/>
  <c r="G129" i="28" s="1"/>
  <c r="I129" i="28" s="1"/>
  <c r="J129" i="28" s="1"/>
  <c r="A130" i="28"/>
  <c r="E130" i="28" s="1"/>
  <c r="F130" i="28" s="1"/>
  <c r="G130" i="28" s="1"/>
  <c r="I130" i="28" s="1"/>
  <c r="J130" i="28" s="1"/>
  <c r="A131" i="28"/>
  <c r="E131" i="28" s="1"/>
  <c r="F131" i="28" s="1"/>
  <c r="G131" i="28" s="1"/>
  <c r="I131" i="28" s="1"/>
  <c r="J131" i="28" s="1"/>
  <c r="A132" i="28"/>
  <c r="E132" i="28" s="1"/>
  <c r="F132" i="28" s="1"/>
  <c r="G132" i="28" s="1"/>
  <c r="I132" i="28" s="1"/>
  <c r="J132" i="28" s="1"/>
  <c r="A133" i="28"/>
  <c r="E133" i="28" s="1"/>
  <c r="F133" i="28" s="1"/>
  <c r="G133" i="28" s="1"/>
  <c r="I133" i="28" s="1"/>
  <c r="J133" i="28" s="1"/>
  <c r="A134" i="28"/>
  <c r="E134" i="28" s="1"/>
  <c r="F134" i="28" s="1"/>
  <c r="G134" i="28" s="1"/>
  <c r="I134" i="28" s="1"/>
  <c r="J134" i="28" s="1"/>
  <c r="A135" i="28"/>
  <c r="E135" i="28" s="1"/>
  <c r="F135" i="28" s="1"/>
  <c r="G135" i="28" s="1"/>
  <c r="I135" i="28" s="1"/>
  <c r="J135" i="28" s="1"/>
  <c r="A136" i="28"/>
  <c r="E136" i="28" s="1"/>
  <c r="F136" i="28" s="1"/>
  <c r="G136" i="28" s="1"/>
  <c r="I136" i="28" s="1"/>
  <c r="J136" i="28" s="1"/>
  <c r="A137" i="28"/>
  <c r="E137" i="28" s="1"/>
  <c r="F137" i="28" s="1"/>
  <c r="G137" i="28" s="1"/>
  <c r="I137" i="28" s="1"/>
  <c r="J137" i="28" s="1"/>
  <c r="A138" i="28"/>
  <c r="E138" i="28" s="1"/>
  <c r="F138" i="28" s="1"/>
  <c r="G138" i="28" s="1"/>
  <c r="I138" i="28" s="1"/>
  <c r="J138" i="28" s="1"/>
  <c r="A139" i="28"/>
  <c r="E139" i="28" s="1"/>
  <c r="F139" i="28" s="1"/>
  <c r="G139" i="28" s="1"/>
  <c r="I139" i="28" s="1"/>
  <c r="J139" i="28" s="1"/>
  <c r="A140" i="28"/>
  <c r="E140" i="28" s="1"/>
  <c r="F140" i="28" s="1"/>
  <c r="G140" i="28" s="1"/>
  <c r="I140" i="28" s="1"/>
  <c r="J140" i="28" s="1"/>
  <c r="A141" i="28"/>
  <c r="E141" i="28" s="1"/>
  <c r="F141" i="28" s="1"/>
  <c r="G141" i="28" s="1"/>
  <c r="I141" i="28" s="1"/>
  <c r="J141" i="28" s="1"/>
  <c r="A142" i="28"/>
  <c r="E142" i="28" s="1"/>
  <c r="F142" i="28" s="1"/>
  <c r="G142" i="28" s="1"/>
  <c r="I142" i="28" s="1"/>
  <c r="J142" i="28" s="1"/>
  <c r="A143" i="28"/>
  <c r="E143" i="28" s="1"/>
  <c r="F143" i="28" s="1"/>
  <c r="G143" i="28" s="1"/>
  <c r="I143" i="28" s="1"/>
  <c r="J143" i="28" s="1"/>
  <c r="A144" i="28"/>
  <c r="E144" i="28" s="1"/>
  <c r="F144" i="28" s="1"/>
  <c r="G144" i="28" s="1"/>
  <c r="I144" i="28" s="1"/>
  <c r="J144" i="28" s="1"/>
  <c r="A145" i="28"/>
  <c r="E145" i="28" s="1"/>
  <c r="F145" i="28" s="1"/>
  <c r="G145" i="28" s="1"/>
  <c r="I145" i="28" s="1"/>
  <c r="J145" i="28" s="1"/>
  <c r="A146" i="28"/>
  <c r="E146" i="28" s="1"/>
  <c r="F146" i="28" s="1"/>
  <c r="G146" i="28" s="1"/>
  <c r="I146" i="28" s="1"/>
  <c r="J146" i="28" s="1"/>
  <c r="A147" i="28"/>
  <c r="E147" i="28" s="1"/>
  <c r="F147" i="28" s="1"/>
  <c r="G147" i="28" s="1"/>
  <c r="I147" i="28" s="1"/>
  <c r="J147" i="28" s="1"/>
  <c r="A148" i="28"/>
  <c r="E148" i="28" s="1"/>
  <c r="F148" i="28" s="1"/>
  <c r="G148" i="28" s="1"/>
  <c r="I148" i="28" s="1"/>
  <c r="J148" i="28" s="1"/>
  <c r="A149" i="28"/>
  <c r="E149" i="28" s="1"/>
  <c r="F149" i="28" s="1"/>
  <c r="G149" i="28" s="1"/>
  <c r="I149" i="28" s="1"/>
  <c r="J149" i="28" s="1"/>
  <c r="A150" i="28"/>
  <c r="E150" i="28" s="1"/>
  <c r="F150" i="28" s="1"/>
  <c r="G150" i="28" s="1"/>
  <c r="I150" i="28" s="1"/>
  <c r="J150" i="28" s="1"/>
  <c r="A151" i="28"/>
  <c r="E151" i="28" s="1"/>
  <c r="F151" i="28" s="1"/>
  <c r="G151" i="28" s="1"/>
  <c r="I151" i="28" s="1"/>
  <c r="J151" i="28" s="1"/>
  <c r="A152" i="28"/>
  <c r="E152" i="28" s="1"/>
  <c r="F152" i="28" s="1"/>
  <c r="G152" i="28" s="1"/>
  <c r="I152" i="28" s="1"/>
  <c r="J152" i="28" s="1"/>
  <c r="A153" i="28"/>
  <c r="E153" i="28" s="1"/>
  <c r="F153" i="28" s="1"/>
  <c r="G153" i="28" s="1"/>
  <c r="I153" i="28" s="1"/>
  <c r="J153" i="28" s="1"/>
  <c r="A154" i="28"/>
  <c r="E154" i="28" s="1"/>
  <c r="F154" i="28" s="1"/>
  <c r="G154" i="28" s="1"/>
  <c r="I154" i="28" s="1"/>
  <c r="J154" i="28" s="1"/>
  <c r="A155" i="28"/>
  <c r="E155" i="28" s="1"/>
  <c r="F155" i="28" s="1"/>
  <c r="G155" i="28" s="1"/>
  <c r="I155" i="28" s="1"/>
  <c r="J155" i="28" s="1"/>
  <c r="A156" i="28"/>
  <c r="E156" i="28" s="1"/>
  <c r="F156" i="28" s="1"/>
  <c r="G156" i="28" s="1"/>
  <c r="I156" i="28" s="1"/>
  <c r="J156" i="28" s="1"/>
  <c r="A157" i="28"/>
  <c r="E157" i="28" s="1"/>
  <c r="F157" i="28" s="1"/>
  <c r="G157" i="28" s="1"/>
  <c r="I157" i="28" s="1"/>
  <c r="J157" i="28" s="1"/>
  <c r="A158" i="28"/>
  <c r="E158" i="28" s="1"/>
  <c r="F158" i="28" s="1"/>
  <c r="G158" i="28" s="1"/>
  <c r="I158" i="28" s="1"/>
  <c r="J158" i="28" s="1"/>
  <c r="A159" i="28"/>
  <c r="E159" i="28" s="1"/>
  <c r="F159" i="28" s="1"/>
  <c r="G159" i="28" s="1"/>
  <c r="I159" i="28" s="1"/>
  <c r="J159" i="28" s="1"/>
  <c r="O159" i="22"/>
  <c r="B157" i="12"/>
  <c r="O158" i="25"/>
  <c r="B159" i="16"/>
  <c r="O159" i="26"/>
  <c r="B158" i="24"/>
  <c r="O158" i="27"/>
  <c r="V2" i="8"/>
  <c r="X2" i="8" s="1"/>
  <c r="O159" i="4"/>
  <c r="O157" i="24"/>
  <c r="O159" i="15"/>
  <c r="B157" i="8"/>
  <c r="B158" i="9" l="1"/>
  <c r="O161" i="20"/>
  <c r="N160" i="20"/>
  <c r="R160" i="20" s="1"/>
  <c r="S160" i="20" s="1"/>
  <c r="T160" i="20" s="1"/>
  <c r="V160" i="20" s="1"/>
  <c r="W160" i="20" s="1"/>
  <c r="B161" i="21"/>
  <c r="A160" i="21"/>
  <c r="E160" i="21" s="1"/>
  <c r="F160" i="21" s="1"/>
  <c r="G160" i="21" s="1"/>
  <c r="I160" i="21" s="1"/>
  <c r="J160" i="21" s="1"/>
  <c r="B160" i="27"/>
  <c r="B158" i="14"/>
  <c r="B160" i="20"/>
  <c r="O159" i="6"/>
  <c r="B159" i="24"/>
  <c r="O159" i="9"/>
  <c r="B159" i="10"/>
  <c r="O160" i="26"/>
  <c r="B158" i="12"/>
  <c r="B161" i="4"/>
  <c r="A160" i="4"/>
  <c r="E160" i="4" s="1"/>
  <c r="F160" i="4" s="1"/>
  <c r="G160" i="4" s="1"/>
  <c r="I160" i="4" s="1"/>
  <c r="J160" i="4" s="1"/>
  <c r="B162" i="25"/>
  <c r="A123" i="25"/>
  <c r="E123" i="25" s="1"/>
  <c r="F123" i="25" s="1"/>
  <c r="G123" i="25" s="1"/>
  <c r="I123" i="25" s="1"/>
  <c r="J123" i="25" s="1"/>
  <c r="A124" i="25"/>
  <c r="E124" i="25" s="1"/>
  <c r="F124" i="25" s="1"/>
  <c r="G124" i="25" s="1"/>
  <c r="I124" i="25" s="1"/>
  <c r="J124" i="25" s="1"/>
  <c r="A125" i="25"/>
  <c r="E125" i="25" s="1"/>
  <c r="F125" i="25" s="1"/>
  <c r="G125" i="25" s="1"/>
  <c r="I125" i="25" s="1"/>
  <c r="J125" i="25" s="1"/>
  <c r="A126" i="25"/>
  <c r="E126" i="25" s="1"/>
  <c r="F126" i="25" s="1"/>
  <c r="G126" i="25" s="1"/>
  <c r="I126" i="25" s="1"/>
  <c r="J126" i="25" s="1"/>
  <c r="A127" i="25"/>
  <c r="E127" i="25" s="1"/>
  <c r="F127" i="25" s="1"/>
  <c r="G127" i="25" s="1"/>
  <c r="I127" i="25" s="1"/>
  <c r="J127" i="25" s="1"/>
  <c r="A128" i="25"/>
  <c r="E128" i="25" s="1"/>
  <c r="F128" i="25" s="1"/>
  <c r="G128" i="25" s="1"/>
  <c r="I128" i="25" s="1"/>
  <c r="J128" i="25" s="1"/>
  <c r="A129" i="25"/>
  <c r="E129" i="25" s="1"/>
  <c r="F129" i="25" s="1"/>
  <c r="G129" i="25" s="1"/>
  <c r="I129" i="25" s="1"/>
  <c r="J129" i="25" s="1"/>
  <c r="A130" i="25"/>
  <c r="E130" i="25" s="1"/>
  <c r="F130" i="25" s="1"/>
  <c r="G130" i="25" s="1"/>
  <c r="I130" i="25" s="1"/>
  <c r="J130" i="25" s="1"/>
  <c r="A131" i="25"/>
  <c r="E131" i="25" s="1"/>
  <c r="F131" i="25" s="1"/>
  <c r="G131" i="25" s="1"/>
  <c r="I131" i="25" s="1"/>
  <c r="J131" i="25" s="1"/>
  <c r="A132" i="25"/>
  <c r="E132" i="25" s="1"/>
  <c r="F132" i="25" s="1"/>
  <c r="G132" i="25" s="1"/>
  <c r="I132" i="25" s="1"/>
  <c r="J132" i="25" s="1"/>
  <c r="A133" i="25"/>
  <c r="E133" i="25" s="1"/>
  <c r="F133" i="25" s="1"/>
  <c r="G133" i="25" s="1"/>
  <c r="I133" i="25" s="1"/>
  <c r="J133" i="25" s="1"/>
  <c r="A134" i="25"/>
  <c r="E134" i="25" s="1"/>
  <c r="F134" i="25" s="1"/>
  <c r="G134" i="25" s="1"/>
  <c r="I134" i="25" s="1"/>
  <c r="J134" i="25" s="1"/>
  <c r="A135" i="25"/>
  <c r="E135" i="25" s="1"/>
  <c r="F135" i="25" s="1"/>
  <c r="G135" i="25" s="1"/>
  <c r="I135" i="25" s="1"/>
  <c r="J135" i="25" s="1"/>
  <c r="A136" i="25"/>
  <c r="E136" i="25" s="1"/>
  <c r="F136" i="25" s="1"/>
  <c r="G136" i="25" s="1"/>
  <c r="I136" i="25" s="1"/>
  <c r="J136" i="25" s="1"/>
  <c r="A137" i="25"/>
  <c r="E137" i="25" s="1"/>
  <c r="F137" i="25" s="1"/>
  <c r="G137" i="25" s="1"/>
  <c r="I137" i="25" s="1"/>
  <c r="J137" i="25" s="1"/>
  <c r="A138" i="25"/>
  <c r="E138" i="25" s="1"/>
  <c r="F138" i="25" s="1"/>
  <c r="G138" i="25" s="1"/>
  <c r="I138" i="25" s="1"/>
  <c r="J138" i="25" s="1"/>
  <c r="A139" i="25"/>
  <c r="E139" i="25" s="1"/>
  <c r="F139" i="25" s="1"/>
  <c r="G139" i="25" s="1"/>
  <c r="I139" i="25" s="1"/>
  <c r="J139" i="25" s="1"/>
  <c r="A140" i="25"/>
  <c r="E140" i="25" s="1"/>
  <c r="F140" i="25" s="1"/>
  <c r="G140" i="25" s="1"/>
  <c r="I140" i="25" s="1"/>
  <c r="J140" i="25" s="1"/>
  <c r="A141" i="25"/>
  <c r="E141" i="25" s="1"/>
  <c r="F141" i="25" s="1"/>
  <c r="G141" i="25" s="1"/>
  <c r="I141" i="25" s="1"/>
  <c r="J141" i="25" s="1"/>
  <c r="A142" i="25"/>
  <c r="E142" i="25" s="1"/>
  <c r="F142" i="25" s="1"/>
  <c r="G142" i="25" s="1"/>
  <c r="I142" i="25" s="1"/>
  <c r="J142" i="25" s="1"/>
  <c r="A143" i="25"/>
  <c r="E143" i="25" s="1"/>
  <c r="F143" i="25" s="1"/>
  <c r="G143" i="25" s="1"/>
  <c r="I143" i="25" s="1"/>
  <c r="J143" i="25" s="1"/>
  <c r="A144" i="25"/>
  <c r="E144" i="25" s="1"/>
  <c r="F144" i="25" s="1"/>
  <c r="G144" i="25" s="1"/>
  <c r="I144" i="25" s="1"/>
  <c r="J144" i="25" s="1"/>
  <c r="A145" i="25"/>
  <c r="E145" i="25" s="1"/>
  <c r="F145" i="25" s="1"/>
  <c r="G145" i="25" s="1"/>
  <c r="I145" i="25" s="1"/>
  <c r="J145" i="25" s="1"/>
  <c r="A146" i="25"/>
  <c r="E146" i="25" s="1"/>
  <c r="F146" i="25" s="1"/>
  <c r="G146" i="25" s="1"/>
  <c r="I146" i="25" s="1"/>
  <c r="J146" i="25" s="1"/>
  <c r="A147" i="25"/>
  <c r="E147" i="25" s="1"/>
  <c r="F147" i="25" s="1"/>
  <c r="G147" i="25" s="1"/>
  <c r="I147" i="25" s="1"/>
  <c r="J147" i="25" s="1"/>
  <c r="A148" i="25"/>
  <c r="E148" i="25" s="1"/>
  <c r="F148" i="25" s="1"/>
  <c r="G148" i="25" s="1"/>
  <c r="I148" i="25" s="1"/>
  <c r="J148" i="25" s="1"/>
  <c r="A149" i="25"/>
  <c r="E149" i="25" s="1"/>
  <c r="F149" i="25" s="1"/>
  <c r="G149" i="25" s="1"/>
  <c r="I149" i="25" s="1"/>
  <c r="J149" i="25" s="1"/>
  <c r="A150" i="25"/>
  <c r="E150" i="25" s="1"/>
  <c r="F150" i="25" s="1"/>
  <c r="G150" i="25" s="1"/>
  <c r="I150" i="25" s="1"/>
  <c r="J150" i="25" s="1"/>
  <c r="A151" i="25"/>
  <c r="E151" i="25" s="1"/>
  <c r="F151" i="25" s="1"/>
  <c r="G151" i="25" s="1"/>
  <c r="I151" i="25" s="1"/>
  <c r="J151" i="25" s="1"/>
  <c r="A152" i="25"/>
  <c r="E152" i="25" s="1"/>
  <c r="F152" i="25" s="1"/>
  <c r="G152" i="25" s="1"/>
  <c r="I152" i="25" s="1"/>
  <c r="J152" i="25" s="1"/>
  <c r="A153" i="25"/>
  <c r="E153" i="25" s="1"/>
  <c r="F153" i="25" s="1"/>
  <c r="G153" i="25" s="1"/>
  <c r="I153" i="25" s="1"/>
  <c r="J153" i="25" s="1"/>
  <c r="A154" i="25"/>
  <c r="E154" i="25" s="1"/>
  <c r="F154" i="25" s="1"/>
  <c r="G154" i="25" s="1"/>
  <c r="I154" i="25" s="1"/>
  <c r="J154" i="25" s="1"/>
  <c r="A155" i="25"/>
  <c r="E155" i="25" s="1"/>
  <c r="F155" i="25" s="1"/>
  <c r="G155" i="25" s="1"/>
  <c r="I155" i="25" s="1"/>
  <c r="J155" i="25" s="1"/>
  <c r="A156" i="25"/>
  <c r="E156" i="25" s="1"/>
  <c r="F156" i="25" s="1"/>
  <c r="G156" i="25" s="1"/>
  <c r="I156" i="25" s="1"/>
  <c r="J156" i="25" s="1"/>
  <c r="A157" i="25"/>
  <c r="E157" i="25" s="1"/>
  <c r="F157" i="25" s="1"/>
  <c r="G157" i="25" s="1"/>
  <c r="I157" i="25" s="1"/>
  <c r="J157" i="25" s="1"/>
  <c r="A158" i="25"/>
  <c r="E158" i="25" s="1"/>
  <c r="F158" i="25" s="1"/>
  <c r="G158" i="25" s="1"/>
  <c r="I158" i="25" s="1"/>
  <c r="J158" i="25" s="1"/>
  <c r="A159" i="25"/>
  <c r="E159" i="25" s="1"/>
  <c r="F159" i="25" s="1"/>
  <c r="G159" i="25" s="1"/>
  <c r="I159" i="25" s="1"/>
  <c r="J159" i="25" s="1"/>
  <c r="B162" i="5"/>
  <c r="A123" i="5"/>
  <c r="E123" i="5" s="1"/>
  <c r="F123" i="5" s="1"/>
  <c r="G123" i="5" s="1"/>
  <c r="I123" i="5" s="1"/>
  <c r="J123" i="5" s="1"/>
  <c r="A124" i="5"/>
  <c r="E124" i="5" s="1"/>
  <c r="F124" i="5" s="1"/>
  <c r="G124" i="5" s="1"/>
  <c r="I124" i="5" s="1"/>
  <c r="J124" i="5" s="1"/>
  <c r="A125" i="5"/>
  <c r="E125" i="5" s="1"/>
  <c r="F125" i="5" s="1"/>
  <c r="G125" i="5" s="1"/>
  <c r="I125" i="5" s="1"/>
  <c r="J125" i="5" s="1"/>
  <c r="A126" i="5"/>
  <c r="E126" i="5" s="1"/>
  <c r="F126" i="5" s="1"/>
  <c r="G126" i="5" s="1"/>
  <c r="I126" i="5" s="1"/>
  <c r="J126" i="5" s="1"/>
  <c r="A127" i="5"/>
  <c r="E127" i="5" s="1"/>
  <c r="F127" i="5" s="1"/>
  <c r="G127" i="5" s="1"/>
  <c r="I127" i="5" s="1"/>
  <c r="J127" i="5" s="1"/>
  <c r="A128" i="5"/>
  <c r="E128" i="5" s="1"/>
  <c r="F128" i="5" s="1"/>
  <c r="G128" i="5" s="1"/>
  <c r="I128" i="5" s="1"/>
  <c r="J128" i="5" s="1"/>
  <c r="A129" i="5"/>
  <c r="E129" i="5" s="1"/>
  <c r="F129" i="5" s="1"/>
  <c r="G129" i="5" s="1"/>
  <c r="I129" i="5" s="1"/>
  <c r="J129" i="5" s="1"/>
  <c r="A130" i="5"/>
  <c r="E130" i="5" s="1"/>
  <c r="F130" i="5" s="1"/>
  <c r="G130" i="5" s="1"/>
  <c r="I130" i="5" s="1"/>
  <c r="J130" i="5" s="1"/>
  <c r="A131" i="5"/>
  <c r="E131" i="5" s="1"/>
  <c r="F131" i="5" s="1"/>
  <c r="G131" i="5" s="1"/>
  <c r="I131" i="5" s="1"/>
  <c r="J131" i="5" s="1"/>
  <c r="A132" i="5"/>
  <c r="E132" i="5" s="1"/>
  <c r="F132" i="5" s="1"/>
  <c r="G132" i="5" s="1"/>
  <c r="I132" i="5" s="1"/>
  <c r="J132" i="5" s="1"/>
  <c r="A133" i="5"/>
  <c r="E133" i="5" s="1"/>
  <c r="F133" i="5" s="1"/>
  <c r="G133" i="5" s="1"/>
  <c r="I133" i="5" s="1"/>
  <c r="J133" i="5" s="1"/>
  <c r="A134" i="5"/>
  <c r="E134" i="5" s="1"/>
  <c r="F134" i="5" s="1"/>
  <c r="G134" i="5" s="1"/>
  <c r="I134" i="5" s="1"/>
  <c r="J134" i="5" s="1"/>
  <c r="A135" i="5"/>
  <c r="E135" i="5" s="1"/>
  <c r="F135" i="5" s="1"/>
  <c r="G135" i="5" s="1"/>
  <c r="I135" i="5" s="1"/>
  <c r="J135" i="5" s="1"/>
  <c r="A136" i="5"/>
  <c r="E136" i="5" s="1"/>
  <c r="F136" i="5" s="1"/>
  <c r="G136" i="5" s="1"/>
  <c r="I136" i="5" s="1"/>
  <c r="J136" i="5" s="1"/>
  <c r="A137" i="5"/>
  <c r="E137" i="5" s="1"/>
  <c r="F137" i="5" s="1"/>
  <c r="G137" i="5" s="1"/>
  <c r="I137" i="5" s="1"/>
  <c r="J137" i="5" s="1"/>
  <c r="A138" i="5"/>
  <c r="E138" i="5" s="1"/>
  <c r="F138" i="5" s="1"/>
  <c r="G138" i="5" s="1"/>
  <c r="I138" i="5" s="1"/>
  <c r="J138" i="5" s="1"/>
  <c r="A139" i="5"/>
  <c r="E139" i="5" s="1"/>
  <c r="F139" i="5" s="1"/>
  <c r="G139" i="5" s="1"/>
  <c r="I139" i="5" s="1"/>
  <c r="J139" i="5" s="1"/>
  <c r="A140" i="5"/>
  <c r="E140" i="5" s="1"/>
  <c r="F140" i="5" s="1"/>
  <c r="G140" i="5" s="1"/>
  <c r="I140" i="5" s="1"/>
  <c r="J140" i="5" s="1"/>
  <c r="A141" i="5"/>
  <c r="E141" i="5" s="1"/>
  <c r="F141" i="5" s="1"/>
  <c r="G141" i="5" s="1"/>
  <c r="I141" i="5" s="1"/>
  <c r="J141" i="5" s="1"/>
  <c r="A142" i="5"/>
  <c r="E142" i="5" s="1"/>
  <c r="F142" i="5" s="1"/>
  <c r="G142" i="5" s="1"/>
  <c r="I142" i="5" s="1"/>
  <c r="J142" i="5" s="1"/>
  <c r="A143" i="5"/>
  <c r="E143" i="5" s="1"/>
  <c r="F143" i="5" s="1"/>
  <c r="G143" i="5" s="1"/>
  <c r="I143" i="5" s="1"/>
  <c r="J143" i="5" s="1"/>
  <c r="A144" i="5"/>
  <c r="E144" i="5" s="1"/>
  <c r="F144" i="5" s="1"/>
  <c r="G144" i="5" s="1"/>
  <c r="I144" i="5" s="1"/>
  <c r="J144" i="5" s="1"/>
  <c r="A145" i="5"/>
  <c r="E145" i="5" s="1"/>
  <c r="F145" i="5" s="1"/>
  <c r="G145" i="5" s="1"/>
  <c r="I145" i="5" s="1"/>
  <c r="J145" i="5" s="1"/>
  <c r="A146" i="5"/>
  <c r="E146" i="5" s="1"/>
  <c r="F146" i="5" s="1"/>
  <c r="G146" i="5" s="1"/>
  <c r="I146" i="5" s="1"/>
  <c r="J146" i="5" s="1"/>
  <c r="A147" i="5"/>
  <c r="E147" i="5" s="1"/>
  <c r="F147" i="5" s="1"/>
  <c r="G147" i="5" s="1"/>
  <c r="I147" i="5" s="1"/>
  <c r="J147" i="5" s="1"/>
  <c r="A148" i="5"/>
  <c r="E148" i="5" s="1"/>
  <c r="F148" i="5" s="1"/>
  <c r="G148" i="5" s="1"/>
  <c r="I148" i="5" s="1"/>
  <c r="J148" i="5" s="1"/>
  <c r="A149" i="5"/>
  <c r="E149" i="5" s="1"/>
  <c r="F149" i="5" s="1"/>
  <c r="G149" i="5" s="1"/>
  <c r="I149" i="5" s="1"/>
  <c r="J149" i="5" s="1"/>
  <c r="A150" i="5"/>
  <c r="E150" i="5" s="1"/>
  <c r="F150" i="5" s="1"/>
  <c r="G150" i="5" s="1"/>
  <c r="I150" i="5" s="1"/>
  <c r="J150" i="5" s="1"/>
  <c r="A151" i="5"/>
  <c r="E151" i="5" s="1"/>
  <c r="F151" i="5" s="1"/>
  <c r="G151" i="5" s="1"/>
  <c r="I151" i="5" s="1"/>
  <c r="J151" i="5" s="1"/>
  <c r="A152" i="5"/>
  <c r="E152" i="5" s="1"/>
  <c r="F152" i="5" s="1"/>
  <c r="G152" i="5" s="1"/>
  <c r="I152" i="5" s="1"/>
  <c r="J152" i="5" s="1"/>
  <c r="A153" i="5"/>
  <c r="E153" i="5" s="1"/>
  <c r="F153" i="5" s="1"/>
  <c r="G153" i="5" s="1"/>
  <c r="I153" i="5" s="1"/>
  <c r="J153" i="5" s="1"/>
  <c r="A154" i="5"/>
  <c r="E154" i="5" s="1"/>
  <c r="F154" i="5" s="1"/>
  <c r="G154" i="5" s="1"/>
  <c r="I154" i="5" s="1"/>
  <c r="J154" i="5" s="1"/>
  <c r="A155" i="5"/>
  <c r="E155" i="5" s="1"/>
  <c r="F155" i="5" s="1"/>
  <c r="G155" i="5" s="1"/>
  <c r="I155" i="5" s="1"/>
  <c r="J155" i="5" s="1"/>
  <c r="A156" i="5"/>
  <c r="E156" i="5" s="1"/>
  <c r="F156" i="5" s="1"/>
  <c r="G156" i="5" s="1"/>
  <c r="I156" i="5" s="1"/>
  <c r="J156" i="5" s="1"/>
  <c r="A157" i="5"/>
  <c r="E157" i="5" s="1"/>
  <c r="F157" i="5" s="1"/>
  <c r="G157" i="5" s="1"/>
  <c r="I157" i="5" s="1"/>
  <c r="J157" i="5" s="1"/>
  <c r="A158" i="5"/>
  <c r="E158" i="5" s="1"/>
  <c r="F158" i="5" s="1"/>
  <c r="G158" i="5" s="1"/>
  <c r="I158" i="5" s="1"/>
  <c r="J158" i="5" s="1"/>
  <c r="A159" i="5"/>
  <c r="E159" i="5" s="1"/>
  <c r="F159" i="5" s="1"/>
  <c r="G159" i="5" s="1"/>
  <c r="I159" i="5" s="1"/>
  <c r="J159" i="5" s="1"/>
  <c r="O160" i="28"/>
  <c r="O159" i="25"/>
  <c r="O161" i="12"/>
  <c r="B158" i="26"/>
  <c r="B159" i="15"/>
  <c r="B160" i="6"/>
  <c r="O158" i="14"/>
  <c r="O158" i="16"/>
  <c r="O159" i="10"/>
  <c r="O158" i="24"/>
  <c r="N160" i="5"/>
  <c r="R160" i="5" s="1"/>
  <c r="S160" i="5" s="1"/>
  <c r="T160" i="5" s="1"/>
  <c r="V160" i="5" s="1"/>
  <c r="W160" i="5" s="1"/>
  <c r="O161" i="5"/>
  <c r="B158" i="8"/>
  <c r="O160" i="15"/>
  <c r="B159" i="18"/>
  <c r="O160" i="4"/>
  <c r="O159" i="27"/>
  <c r="O160" i="22"/>
  <c r="A160" i="25"/>
  <c r="E160" i="25" s="1"/>
  <c r="F160" i="25" s="1"/>
  <c r="G160" i="25" s="1"/>
  <c r="I160" i="25" s="1"/>
  <c r="J160" i="25" s="1"/>
  <c r="X155" i="8"/>
  <c r="Y155" i="8" s="1"/>
  <c r="Z155" i="8" s="1"/>
  <c r="X147" i="8"/>
  <c r="Y147" i="8" s="1"/>
  <c r="Z147" i="8" s="1"/>
  <c r="X139" i="8"/>
  <c r="Y139" i="8" s="1"/>
  <c r="Z139" i="8" s="1"/>
  <c r="X131" i="8"/>
  <c r="Y131" i="8" s="1"/>
  <c r="Z131" i="8" s="1"/>
  <c r="X126" i="8"/>
  <c r="Y126" i="8" s="1"/>
  <c r="Z126" i="8" s="1"/>
  <c r="X14" i="8"/>
  <c r="Y14" i="8" s="1"/>
  <c r="Z14" i="8" s="1"/>
  <c r="X150" i="8"/>
  <c r="Y150" i="8" s="1"/>
  <c r="Z150" i="8" s="1"/>
  <c r="X145" i="8"/>
  <c r="Y145" i="8" s="1"/>
  <c r="Z145" i="8" s="1"/>
  <c r="X140" i="8"/>
  <c r="Y140" i="8" s="1"/>
  <c r="Z140" i="8" s="1"/>
  <c r="X135" i="8"/>
  <c r="Y135" i="8" s="1"/>
  <c r="Z135" i="8" s="1"/>
  <c r="X130" i="8"/>
  <c r="Y130" i="8" s="1"/>
  <c r="Z130" i="8" s="1"/>
  <c r="X117" i="8"/>
  <c r="Y117" i="8" s="1"/>
  <c r="Z117" i="8" s="1"/>
  <c r="X109" i="8"/>
  <c r="Y109" i="8" s="1"/>
  <c r="Z109" i="8" s="1"/>
  <c r="X101" i="8"/>
  <c r="Y101" i="8" s="1"/>
  <c r="Z101" i="8" s="1"/>
  <c r="X93" i="8"/>
  <c r="Y93" i="8" s="1"/>
  <c r="Z93" i="8" s="1"/>
  <c r="X85" i="8"/>
  <c r="Y85" i="8" s="1"/>
  <c r="Z85" i="8" s="1"/>
  <c r="X82" i="8"/>
  <c r="Y82" i="8" s="1"/>
  <c r="Z82" i="8" s="1"/>
  <c r="X74" i="8"/>
  <c r="Y74" i="8" s="1"/>
  <c r="Z74" i="8" s="1"/>
  <c r="X66" i="8"/>
  <c r="Y66" i="8" s="1"/>
  <c r="Z66" i="8" s="1"/>
  <c r="X162" i="8"/>
  <c r="Y162" i="8" s="1"/>
  <c r="Z162" i="8" s="1"/>
  <c r="X160" i="8"/>
  <c r="Y160" i="8" s="1"/>
  <c r="Z160" i="8" s="1"/>
  <c r="X159" i="8"/>
  <c r="Y159" i="8" s="1"/>
  <c r="Z159" i="8" s="1"/>
  <c r="X142" i="8"/>
  <c r="Y142" i="8" s="1"/>
  <c r="Z142" i="8" s="1"/>
  <c r="X141" i="8"/>
  <c r="Y141" i="8" s="1"/>
  <c r="Z141" i="8" s="1"/>
  <c r="X119" i="8"/>
  <c r="Y119" i="8" s="1"/>
  <c r="Z119" i="8" s="1"/>
  <c r="X114" i="8"/>
  <c r="Y114" i="8" s="1"/>
  <c r="Z114" i="8" s="1"/>
  <c r="X79" i="8"/>
  <c r="Y79" i="8" s="1"/>
  <c r="Z79" i="8" s="1"/>
  <c r="X38" i="8"/>
  <c r="Y38" i="8" s="1"/>
  <c r="Z38" i="8" s="1"/>
  <c r="X29" i="8"/>
  <c r="Y29" i="8" s="1"/>
  <c r="Z29" i="8" s="1"/>
  <c r="X19" i="8"/>
  <c r="Y19" i="8" s="1"/>
  <c r="Z19" i="8" s="1"/>
  <c r="X52" i="8"/>
  <c r="Y52" i="8" s="1"/>
  <c r="Z52" i="8" s="1"/>
  <c r="X22" i="8"/>
  <c r="Y22" i="8" s="1"/>
  <c r="Z22" i="8" s="1"/>
  <c r="X9" i="8"/>
  <c r="Y9" i="8" s="1"/>
  <c r="Z9" i="8" s="1"/>
  <c r="X6" i="8"/>
  <c r="Y6" i="8" s="1"/>
  <c r="Z6" i="8" s="1"/>
  <c r="X161" i="8"/>
  <c r="Y161" i="8" s="1"/>
  <c r="Z161" i="8" s="1"/>
  <c r="X158" i="8"/>
  <c r="Y158" i="8" s="1"/>
  <c r="Z158" i="8" s="1"/>
  <c r="X157" i="8"/>
  <c r="Y157" i="8" s="1"/>
  <c r="Z157" i="8" s="1"/>
  <c r="X138" i="8"/>
  <c r="Y138" i="8" s="1"/>
  <c r="Z138" i="8" s="1"/>
  <c r="X124" i="8"/>
  <c r="Y124" i="8" s="1"/>
  <c r="Z124" i="8" s="1"/>
  <c r="X104" i="8"/>
  <c r="Y104" i="8" s="1"/>
  <c r="Z104" i="8" s="1"/>
  <c r="X99" i="8"/>
  <c r="Y99" i="8" s="1"/>
  <c r="Z99" i="8" s="1"/>
  <c r="X94" i="8"/>
  <c r="Y94" i="8" s="1"/>
  <c r="Z94" i="8" s="1"/>
  <c r="X89" i="8"/>
  <c r="Y89" i="8" s="1"/>
  <c r="Z89" i="8" s="1"/>
  <c r="X84" i="8"/>
  <c r="Y84" i="8" s="1"/>
  <c r="Z84" i="8" s="1"/>
  <c r="X69" i="8"/>
  <c r="Y69" i="8" s="1"/>
  <c r="Z69" i="8" s="1"/>
  <c r="X64" i="8"/>
  <c r="Y64" i="8" s="1"/>
  <c r="Z64" i="8" s="1"/>
  <c r="X59" i="8"/>
  <c r="Y59" i="8" s="1"/>
  <c r="Z59" i="8" s="1"/>
  <c r="X45" i="8"/>
  <c r="Y45" i="8" s="1"/>
  <c r="Z45" i="8" s="1"/>
  <c r="X41" i="8"/>
  <c r="Y41" i="8" s="1"/>
  <c r="Z41" i="8" s="1"/>
  <c r="X12" i="8"/>
  <c r="Y12" i="8" s="1"/>
  <c r="Z12" i="8" s="1"/>
  <c r="X156" i="8"/>
  <c r="Y156" i="8" s="1"/>
  <c r="Z156" i="8" s="1"/>
  <c r="X154" i="8"/>
  <c r="Y154" i="8" s="1"/>
  <c r="Z154" i="8" s="1"/>
  <c r="X137" i="8"/>
  <c r="Y137" i="8" s="1"/>
  <c r="Z137" i="8" s="1"/>
  <c r="X136" i="8"/>
  <c r="Y136" i="8" s="1"/>
  <c r="Z136" i="8" s="1"/>
  <c r="X118" i="8"/>
  <c r="Y118" i="8" s="1"/>
  <c r="Z118" i="8" s="1"/>
  <c r="X113" i="8"/>
  <c r="Y113" i="8" s="1"/>
  <c r="Z113" i="8" s="1"/>
  <c r="X108" i="8"/>
  <c r="Y108" i="8" s="1"/>
  <c r="Z108" i="8" s="1"/>
  <c r="X103" i="8"/>
  <c r="Y103" i="8" s="1"/>
  <c r="Z103" i="8" s="1"/>
  <c r="X98" i="8"/>
  <c r="Y98" i="8" s="1"/>
  <c r="Z98" i="8" s="1"/>
  <c r="X78" i="8"/>
  <c r="Y78" i="8" s="1"/>
  <c r="Z78" i="8" s="1"/>
  <c r="X73" i="8"/>
  <c r="Y73" i="8" s="1"/>
  <c r="Z73" i="8" s="1"/>
  <c r="X68" i="8"/>
  <c r="Y68" i="8" s="1"/>
  <c r="Z68" i="8" s="1"/>
  <c r="X63" i="8"/>
  <c r="Y63" i="8" s="1"/>
  <c r="Z63" i="8" s="1"/>
  <c r="X48" i="8"/>
  <c r="Y48" i="8" s="1"/>
  <c r="Z48" i="8" s="1"/>
  <c r="X31" i="8"/>
  <c r="Y31" i="8" s="1"/>
  <c r="Z31" i="8" s="1"/>
  <c r="X15" i="8"/>
  <c r="Y15" i="8" s="1"/>
  <c r="Z15" i="8" s="1"/>
  <c r="X122" i="8"/>
  <c r="Y122" i="8" s="1"/>
  <c r="Z122" i="8" s="1"/>
  <c r="X112" i="8"/>
  <c r="Y112" i="8" s="1"/>
  <c r="Z112" i="8" s="1"/>
  <c r="X102" i="8"/>
  <c r="Y102" i="8" s="1"/>
  <c r="Z102" i="8" s="1"/>
  <c r="X92" i="8"/>
  <c r="Y92" i="8" s="1"/>
  <c r="Z92" i="8" s="1"/>
  <c r="X91" i="8"/>
  <c r="Y91" i="8" s="1"/>
  <c r="Z91" i="8" s="1"/>
  <c r="X72" i="8"/>
  <c r="Y72" i="8" s="1"/>
  <c r="Z72" i="8" s="1"/>
  <c r="X62" i="8"/>
  <c r="Y62" i="8" s="1"/>
  <c r="Z62" i="8" s="1"/>
  <c r="X61" i="8"/>
  <c r="Y61" i="8" s="1"/>
  <c r="Z61" i="8" s="1"/>
  <c r="X40" i="8"/>
  <c r="Y40" i="8" s="1"/>
  <c r="Z40" i="8" s="1"/>
  <c r="X39" i="8"/>
  <c r="Y39" i="8" s="1"/>
  <c r="Z39" i="8" s="1"/>
  <c r="X153" i="8"/>
  <c r="Y153" i="8" s="1"/>
  <c r="Z153" i="8" s="1"/>
  <c r="X148" i="8"/>
  <c r="Y148" i="8" s="1"/>
  <c r="Z148" i="8" s="1"/>
  <c r="X143" i="8"/>
  <c r="Y143" i="8" s="1"/>
  <c r="Z143" i="8" s="1"/>
  <c r="X134" i="8"/>
  <c r="Y134" i="8" s="1"/>
  <c r="Z134" i="8" s="1"/>
  <c r="X129" i="8"/>
  <c r="Y129" i="8" s="1"/>
  <c r="Z129" i="8" s="1"/>
  <c r="X123" i="8"/>
  <c r="Y123" i="8" s="1"/>
  <c r="Z123" i="8" s="1"/>
  <c r="X83" i="8"/>
  <c r="Y83" i="8" s="1"/>
  <c r="Z83" i="8" s="1"/>
  <c r="X44" i="8"/>
  <c r="Y44" i="8" s="1"/>
  <c r="Z44" i="8" s="1"/>
  <c r="X43" i="8"/>
  <c r="Y43" i="8" s="1"/>
  <c r="Z43" i="8" s="1"/>
  <c r="X42" i="8"/>
  <c r="Y42" i="8" s="1"/>
  <c r="Z42" i="8" s="1"/>
  <c r="X149" i="8"/>
  <c r="Y149" i="8" s="1"/>
  <c r="Z149" i="8" s="1"/>
  <c r="X144" i="8"/>
  <c r="Y144" i="8" s="1"/>
  <c r="Z144" i="8" s="1"/>
  <c r="X47" i="8"/>
  <c r="Y47" i="8" s="1"/>
  <c r="Z47" i="8" s="1"/>
  <c r="X46" i="8"/>
  <c r="Y46" i="8" s="1"/>
  <c r="Z46" i="8" s="1"/>
  <c r="X132" i="8"/>
  <c r="Y132" i="8" s="1"/>
  <c r="Z132" i="8" s="1"/>
  <c r="X128" i="8"/>
  <c r="Y128" i="8" s="1"/>
  <c r="Z128" i="8" s="1"/>
  <c r="X80" i="8"/>
  <c r="Y80" i="8" s="1"/>
  <c r="Z80" i="8" s="1"/>
  <c r="X76" i="8"/>
  <c r="Y76" i="8" s="1"/>
  <c r="Z76" i="8" s="1"/>
  <c r="X71" i="8"/>
  <c r="Y71" i="8" s="1"/>
  <c r="Z71" i="8" s="1"/>
  <c r="X55" i="8"/>
  <c r="Y55" i="8" s="1"/>
  <c r="Z55" i="8" s="1"/>
  <c r="X50" i="8"/>
  <c r="Y50" i="8" s="1"/>
  <c r="Z50" i="8" s="1"/>
  <c r="X37" i="8"/>
  <c r="Y37" i="8" s="1"/>
  <c r="Z37" i="8" s="1"/>
  <c r="X24" i="8"/>
  <c r="Y24" i="8" s="1"/>
  <c r="Z24" i="8" s="1"/>
  <c r="X16" i="8"/>
  <c r="Y16" i="8" s="1"/>
  <c r="Z16" i="8" s="1"/>
  <c r="X97" i="8"/>
  <c r="Y97" i="8" s="1"/>
  <c r="Z97" i="8" s="1"/>
  <c r="X58" i="8"/>
  <c r="Y58" i="8" s="1"/>
  <c r="Z58" i="8" s="1"/>
  <c r="X51" i="8"/>
  <c r="Y51" i="8" s="1"/>
  <c r="Z51" i="8" s="1"/>
  <c r="X125" i="8"/>
  <c r="Y125" i="8" s="1"/>
  <c r="Z125" i="8" s="1"/>
  <c r="X120" i="8"/>
  <c r="Y120" i="8" s="1"/>
  <c r="Z120" i="8" s="1"/>
  <c r="X116" i="8"/>
  <c r="Y116" i="8" s="1"/>
  <c r="Z116" i="8" s="1"/>
  <c r="X77" i="8"/>
  <c r="Y77" i="8" s="1"/>
  <c r="Z77" i="8" s="1"/>
  <c r="X115" i="8"/>
  <c r="Y115" i="8" s="1"/>
  <c r="Z115" i="8" s="1"/>
  <c r="X110" i="8"/>
  <c r="Y110" i="8" s="1"/>
  <c r="Z110" i="8" s="1"/>
  <c r="X106" i="8"/>
  <c r="Y106" i="8" s="1"/>
  <c r="Z106" i="8" s="1"/>
  <c r="X32" i="8"/>
  <c r="Y32" i="8" s="1"/>
  <c r="Z32" i="8" s="1"/>
  <c r="X127" i="8"/>
  <c r="Y127" i="8" s="1"/>
  <c r="Z127" i="8" s="1"/>
  <c r="X152" i="8"/>
  <c r="Y152" i="8" s="1"/>
  <c r="Z152" i="8" s="1"/>
  <c r="X146" i="8"/>
  <c r="Y146" i="8" s="1"/>
  <c r="Z146" i="8" s="1"/>
  <c r="X67" i="8"/>
  <c r="Y67" i="8" s="1"/>
  <c r="Z67" i="8" s="1"/>
  <c r="X133" i="8"/>
  <c r="Y133" i="8" s="1"/>
  <c r="Z133" i="8" s="1"/>
  <c r="X7" i="8"/>
  <c r="Y7" i="8" s="1"/>
  <c r="Z7" i="8" s="1"/>
  <c r="X65" i="8"/>
  <c r="Y65" i="8" s="1"/>
  <c r="Z65" i="8" s="1"/>
  <c r="X60" i="8"/>
  <c r="Y60" i="8" s="1"/>
  <c r="Z60" i="8" s="1"/>
  <c r="X95" i="8"/>
  <c r="Y95" i="8" s="1"/>
  <c r="Z95" i="8" s="1"/>
  <c r="X90" i="8"/>
  <c r="Y90" i="8" s="1"/>
  <c r="Z90" i="8" s="1"/>
  <c r="X88" i="8"/>
  <c r="Y88" i="8" s="1"/>
  <c r="Z88" i="8" s="1"/>
  <c r="X53" i="8"/>
  <c r="Y53" i="8" s="1"/>
  <c r="Z53" i="8" s="1"/>
  <c r="X35" i="8"/>
  <c r="Y35" i="8" s="1"/>
  <c r="Z35" i="8" s="1"/>
  <c r="X27" i="8"/>
  <c r="Y27" i="8" s="1"/>
  <c r="Z27" i="8" s="1"/>
  <c r="X81" i="8"/>
  <c r="Y81" i="8" s="1"/>
  <c r="Z81" i="8" s="1"/>
  <c r="X33" i="8"/>
  <c r="Y33" i="8" s="1"/>
  <c r="Z33" i="8" s="1"/>
  <c r="X30" i="8"/>
  <c r="Y30" i="8" s="1"/>
  <c r="Z30" i="8" s="1"/>
  <c r="X17" i="8"/>
  <c r="Y17" i="8" s="1"/>
  <c r="Z17" i="8" s="1"/>
  <c r="X111" i="8"/>
  <c r="Y111" i="8" s="1"/>
  <c r="Z111" i="8" s="1"/>
  <c r="X86" i="8"/>
  <c r="Y86" i="8" s="1"/>
  <c r="Z86" i="8" s="1"/>
  <c r="X25" i="8"/>
  <c r="Y25" i="8" s="1"/>
  <c r="Z25" i="8" s="1"/>
  <c r="X36" i="8"/>
  <c r="Y36" i="8" s="1"/>
  <c r="Z36" i="8" s="1"/>
  <c r="X26" i="8"/>
  <c r="Y26" i="8" s="1"/>
  <c r="Z26" i="8" s="1"/>
  <c r="X11" i="8"/>
  <c r="Y11" i="8" s="1"/>
  <c r="Z11" i="8" s="1"/>
  <c r="X105" i="8"/>
  <c r="Y105" i="8" s="1"/>
  <c r="Z105" i="8" s="1"/>
  <c r="X13" i="8"/>
  <c r="Y13" i="8" s="1"/>
  <c r="Z13" i="8" s="1"/>
  <c r="X56" i="8"/>
  <c r="Y56" i="8" s="1"/>
  <c r="Z56" i="8" s="1"/>
  <c r="X34" i="8"/>
  <c r="Y34" i="8" s="1"/>
  <c r="Z34" i="8" s="1"/>
  <c r="X100" i="8"/>
  <c r="Y100" i="8" s="1"/>
  <c r="Z100" i="8" s="1"/>
  <c r="X8" i="8"/>
  <c r="Y8" i="8" s="1"/>
  <c r="Z8" i="8" s="1"/>
  <c r="X54" i="8"/>
  <c r="Y54" i="8" s="1"/>
  <c r="Z54" i="8" s="1"/>
  <c r="X10" i="8"/>
  <c r="Y10" i="8" s="1"/>
  <c r="Z10" i="8" s="1"/>
  <c r="X49" i="8"/>
  <c r="Y49" i="8" s="1"/>
  <c r="Z49" i="8" s="1"/>
  <c r="X121" i="8"/>
  <c r="Y121" i="8" s="1"/>
  <c r="Z121" i="8" s="1"/>
  <c r="X23" i="8"/>
  <c r="Y23" i="8" s="1"/>
  <c r="Z23" i="8" s="1"/>
  <c r="X96" i="8"/>
  <c r="Y96" i="8" s="1"/>
  <c r="Z96" i="8" s="1"/>
  <c r="X107" i="8"/>
  <c r="Y107" i="8" s="1"/>
  <c r="Z107" i="8" s="1"/>
  <c r="X75" i="8"/>
  <c r="Y75" i="8" s="1"/>
  <c r="Z75" i="8" s="1"/>
  <c r="X70" i="8"/>
  <c r="Y70" i="8" s="1"/>
  <c r="Z70" i="8" s="1"/>
  <c r="X21" i="8"/>
  <c r="Y21" i="8" s="1"/>
  <c r="Z21" i="8" s="1"/>
  <c r="X20" i="8"/>
  <c r="Y20" i="8" s="1"/>
  <c r="Z20" i="8" s="1"/>
  <c r="X28" i="8"/>
  <c r="Y28" i="8" s="1"/>
  <c r="Z28" i="8" s="1"/>
  <c r="X57" i="8"/>
  <c r="Y57" i="8" s="1"/>
  <c r="Z57" i="8" s="1"/>
  <c r="X151" i="8"/>
  <c r="Y151" i="8" s="1"/>
  <c r="Z151" i="8" s="1"/>
  <c r="X18" i="8"/>
  <c r="Y18" i="8" s="1"/>
  <c r="Z18" i="8" s="1"/>
  <c r="X87" i="8"/>
  <c r="Y87" i="8" s="1"/>
  <c r="Z87" i="8" s="1"/>
  <c r="O159" i="18"/>
  <c r="B160" i="16"/>
  <c r="I2" i="28"/>
  <c r="K2" i="28" s="1"/>
  <c r="O161" i="21"/>
  <c r="N160" i="21"/>
  <c r="R160" i="21" s="1"/>
  <c r="S160" i="21" s="1"/>
  <c r="T160" i="21" s="1"/>
  <c r="V160" i="21" s="1"/>
  <c r="W160" i="21" s="1"/>
  <c r="B160" i="22"/>
  <c r="B161" i="20" l="1"/>
  <c r="A160" i="20"/>
  <c r="E160" i="20" s="1"/>
  <c r="F160" i="20" s="1"/>
  <c r="G160" i="20" s="1"/>
  <c r="I160" i="20" s="1"/>
  <c r="J160" i="20" s="1"/>
  <c r="O160" i="25"/>
  <c r="B160" i="15"/>
  <c r="B159" i="26"/>
  <c r="I2" i="5"/>
  <c r="K2" i="5" s="1"/>
  <c r="O160" i="9"/>
  <c r="B159" i="14"/>
  <c r="B162" i="4"/>
  <c r="A123" i="4"/>
  <c r="E123" i="4" s="1"/>
  <c r="F123" i="4" s="1"/>
  <c r="G123" i="4" s="1"/>
  <c r="I123" i="4" s="1"/>
  <c r="J123" i="4" s="1"/>
  <c r="A124" i="4"/>
  <c r="E124" i="4" s="1"/>
  <c r="F124" i="4" s="1"/>
  <c r="G124" i="4" s="1"/>
  <c r="I124" i="4" s="1"/>
  <c r="J124" i="4" s="1"/>
  <c r="A125" i="4"/>
  <c r="E125" i="4" s="1"/>
  <c r="F125" i="4" s="1"/>
  <c r="G125" i="4" s="1"/>
  <c r="I125" i="4" s="1"/>
  <c r="J125" i="4" s="1"/>
  <c r="A126" i="4"/>
  <c r="E126" i="4" s="1"/>
  <c r="F126" i="4" s="1"/>
  <c r="G126" i="4" s="1"/>
  <c r="I126" i="4" s="1"/>
  <c r="J126" i="4" s="1"/>
  <c r="A127" i="4"/>
  <c r="E127" i="4" s="1"/>
  <c r="F127" i="4" s="1"/>
  <c r="G127" i="4" s="1"/>
  <c r="I127" i="4" s="1"/>
  <c r="J127" i="4" s="1"/>
  <c r="A128" i="4"/>
  <c r="E128" i="4" s="1"/>
  <c r="F128" i="4" s="1"/>
  <c r="G128" i="4" s="1"/>
  <c r="I128" i="4" s="1"/>
  <c r="J128" i="4" s="1"/>
  <c r="A129" i="4"/>
  <c r="E129" i="4" s="1"/>
  <c r="F129" i="4" s="1"/>
  <c r="G129" i="4" s="1"/>
  <c r="I129" i="4" s="1"/>
  <c r="J129" i="4" s="1"/>
  <c r="A130" i="4"/>
  <c r="E130" i="4" s="1"/>
  <c r="F130" i="4" s="1"/>
  <c r="G130" i="4" s="1"/>
  <c r="I130" i="4" s="1"/>
  <c r="J130" i="4" s="1"/>
  <c r="A131" i="4"/>
  <c r="E131" i="4" s="1"/>
  <c r="F131" i="4" s="1"/>
  <c r="G131" i="4" s="1"/>
  <c r="I131" i="4" s="1"/>
  <c r="J131" i="4" s="1"/>
  <c r="A132" i="4"/>
  <c r="E132" i="4" s="1"/>
  <c r="F132" i="4" s="1"/>
  <c r="G132" i="4" s="1"/>
  <c r="I132" i="4" s="1"/>
  <c r="J132" i="4" s="1"/>
  <c r="A133" i="4"/>
  <c r="E133" i="4" s="1"/>
  <c r="F133" i="4" s="1"/>
  <c r="G133" i="4" s="1"/>
  <c r="I133" i="4" s="1"/>
  <c r="J133" i="4" s="1"/>
  <c r="A134" i="4"/>
  <c r="E134" i="4" s="1"/>
  <c r="F134" i="4" s="1"/>
  <c r="G134" i="4" s="1"/>
  <c r="I134" i="4" s="1"/>
  <c r="J134" i="4" s="1"/>
  <c r="A135" i="4"/>
  <c r="E135" i="4" s="1"/>
  <c r="F135" i="4" s="1"/>
  <c r="G135" i="4" s="1"/>
  <c r="I135" i="4" s="1"/>
  <c r="J135" i="4" s="1"/>
  <c r="A136" i="4"/>
  <c r="E136" i="4" s="1"/>
  <c r="F136" i="4" s="1"/>
  <c r="G136" i="4" s="1"/>
  <c r="I136" i="4" s="1"/>
  <c r="J136" i="4" s="1"/>
  <c r="A137" i="4"/>
  <c r="E137" i="4" s="1"/>
  <c r="F137" i="4" s="1"/>
  <c r="G137" i="4" s="1"/>
  <c r="I137" i="4" s="1"/>
  <c r="J137" i="4" s="1"/>
  <c r="A138" i="4"/>
  <c r="E138" i="4" s="1"/>
  <c r="F138" i="4" s="1"/>
  <c r="G138" i="4" s="1"/>
  <c r="I138" i="4" s="1"/>
  <c r="J138" i="4" s="1"/>
  <c r="A139" i="4"/>
  <c r="E139" i="4" s="1"/>
  <c r="F139" i="4" s="1"/>
  <c r="G139" i="4" s="1"/>
  <c r="I139" i="4" s="1"/>
  <c r="J139" i="4" s="1"/>
  <c r="A140" i="4"/>
  <c r="E140" i="4" s="1"/>
  <c r="F140" i="4" s="1"/>
  <c r="G140" i="4" s="1"/>
  <c r="I140" i="4" s="1"/>
  <c r="J140" i="4" s="1"/>
  <c r="A141" i="4"/>
  <c r="E141" i="4" s="1"/>
  <c r="F141" i="4" s="1"/>
  <c r="G141" i="4" s="1"/>
  <c r="I141" i="4" s="1"/>
  <c r="J141" i="4" s="1"/>
  <c r="A142" i="4"/>
  <c r="E142" i="4" s="1"/>
  <c r="F142" i="4" s="1"/>
  <c r="G142" i="4" s="1"/>
  <c r="I142" i="4" s="1"/>
  <c r="J142" i="4" s="1"/>
  <c r="A143" i="4"/>
  <c r="E143" i="4" s="1"/>
  <c r="F143" i="4" s="1"/>
  <c r="G143" i="4" s="1"/>
  <c r="I143" i="4" s="1"/>
  <c r="J143" i="4" s="1"/>
  <c r="A144" i="4"/>
  <c r="E144" i="4" s="1"/>
  <c r="F144" i="4" s="1"/>
  <c r="G144" i="4" s="1"/>
  <c r="I144" i="4" s="1"/>
  <c r="J144" i="4" s="1"/>
  <c r="A145" i="4"/>
  <c r="E145" i="4" s="1"/>
  <c r="F145" i="4" s="1"/>
  <c r="G145" i="4" s="1"/>
  <c r="I145" i="4" s="1"/>
  <c r="J145" i="4" s="1"/>
  <c r="A146" i="4"/>
  <c r="E146" i="4" s="1"/>
  <c r="F146" i="4" s="1"/>
  <c r="G146" i="4" s="1"/>
  <c r="I146" i="4" s="1"/>
  <c r="J146" i="4" s="1"/>
  <c r="A147" i="4"/>
  <c r="E147" i="4" s="1"/>
  <c r="F147" i="4" s="1"/>
  <c r="G147" i="4" s="1"/>
  <c r="I147" i="4" s="1"/>
  <c r="J147" i="4" s="1"/>
  <c r="A148" i="4"/>
  <c r="E148" i="4" s="1"/>
  <c r="F148" i="4" s="1"/>
  <c r="G148" i="4" s="1"/>
  <c r="I148" i="4" s="1"/>
  <c r="J148" i="4" s="1"/>
  <c r="A149" i="4"/>
  <c r="E149" i="4" s="1"/>
  <c r="F149" i="4" s="1"/>
  <c r="G149" i="4" s="1"/>
  <c r="I149" i="4" s="1"/>
  <c r="J149" i="4" s="1"/>
  <c r="A150" i="4"/>
  <c r="E150" i="4" s="1"/>
  <c r="F150" i="4" s="1"/>
  <c r="G150" i="4" s="1"/>
  <c r="I150" i="4" s="1"/>
  <c r="J150" i="4" s="1"/>
  <c r="A151" i="4"/>
  <c r="E151" i="4" s="1"/>
  <c r="F151" i="4" s="1"/>
  <c r="G151" i="4" s="1"/>
  <c r="I151" i="4" s="1"/>
  <c r="J151" i="4" s="1"/>
  <c r="A152" i="4"/>
  <c r="E152" i="4" s="1"/>
  <c r="F152" i="4" s="1"/>
  <c r="G152" i="4" s="1"/>
  <c r="I152" i="4" s="1"/>
  <c r="J152" i="4" s="1"/>
  <c r="A153" i="4"/>
  <c r="E153" i="4" s="1"/>
  <c r="F153" i="4" s="1"/>
  <c r="G153" i="4" s="1"/>
  <c r="I153" i="4" s="1"/>
  <c r="J153" i="4" s="1"/>
  <c r="A154" i="4"/>
  <c r="E154" i="4" s="1"/>
  <c r="F154" i="4" s="1"/>
  <c r="G154" i="4" s="1"/>
  <c r="I154" i="4" s="1"/>
  <c r="J154" i="4" s="1"/>
  <c r="A155" i="4"/>
  <c r="E155" i="4" s="1"/>
  <c r="F155" i="4" s="1"/>
  <c r="G155" i="4" s="1"/>
  <c r="I155" i="4" s="1"/>
  <c r="J155" i="4" s="1"/>
  <c r="A156" i="4"/>
  <c r="E156" i="4" s="1"/>
  <c r="F156" i="4" s="1"/>
  <c r="G156" i="4" s="1"/>
  <c r="I156" i="4" s="1"/>
  <c r="J156" i="4" s="1"/>
  <c r="A157" i="4"/>
  <c r="E157" i="4" s="1"/>
  <c r="F157" i="4" s="1"/>
  <c r="G157" i="4" s="1"/>
  <c r="I157" i="4" s="1"/>
  <c r="J157" i="4" s="1"/>
  <c r="A158" i="4"/>
  <c r="E158" i="4" s="1"/>
  <c r="F158" i="4" s="1"/>
  <c r="G158" i="4" s="1"/>
  <c r="I158" i="4" s="1"/>
  <c r="J158" i="4" s="1"/>
  <c r="A159" i="4"/>
  <c r="E159" i="4" s="1"/>
  <c r="F159" i="4" s="1"/>
  <c r="G159" i="4" s="1"/>
  <c r="I159" i="4" s="1"/>
  <c r="J159" i="4" s="1"/>
  <c r="O162" i="5"/>
  <c r="N123" i="5"/>
  <c r="R123" i="5" s="1"/>
  <c r="S123" i="5" s="1"/>
  <c r="T123" i="5" s="1"/>
  <c r="V123" i="5" s="1"/>
  <c r="W123" i="5" s="1"/>
  <c r="N124" i="5"/>
  <c r="R124" i="5" s="1"/>
  <c r="S124" i="5" s="1"/>
  <c r="T124" i="5" s="1"/>
  <c r="V124" i="5" s="1"/>
  <c r="W124" i="5" s="1"/>
  <c r="N125" i="5"/>
  <c r="R125" i="5" s="1"/>
  <c r="S125" i="5" s="1"/>
  <c r="T125" i="5" s="1"/>
  <c r="V125" i="5" s="1"/>
  <c r="W125" i="5" s="1"/>
  <c r="N126" i="5"/>
  <c r="R126" i="5" s="1"/>
  <c r="S126" i="5" s="1"/>
  <c r="T126" i="5" s="1"/>
  <c r="V126" i="5" s="1"/>
  <c r="W126" i="5" s="1"/>
  <c r="N127" i="5"/>
  <c r="R127" i="5" s="1"/>
  <c r="S127" i="5" s="1"/>
  <c r="T127" i="5" s="1"/>
  <c r="V127" i="5" s="1"/>
  <c r="W127" i="5" s="1"/>
  <c r="N128" i="5"/>
  <c r="R128" i="5" s="1"/>
  <c r="S128" i="5" s="1"/>
  <c r="T128" i="5" s="1"/>
  <c r="V128" i="5" s="1"/>
  <c r="W128" i="5" s="1"/>
  <c r="N129" i="5"/>
  <c r="R129" i="5" s="1"/>
  <c r="S129" i="5" s="1"/>
  <c r="T129" i="5" s="1"/>
  <c r="V129" i="5" s="1"/>
  <c r="W129" i="5" s="1"/>
  <c r="N130" i="5"/>
  <c r="R130" i="5" s="1"/>
  <c r="S130" i="5" s="1"/>
  <c r="T130" i="5" s="1"/>
  <c r="V130" i="5" s="1"/>
  <c r="W130" i="5" s="1"/>
  <c r="N131" i="5"/>
  <c r="R131" i="5" s="1"/>
  <c r="S131" i="5" s="1"/>
  <c r="T131" i="5" s="1"/>
  <c r="V131" i="5" s="1"/>
  <c r="W131" i="5" s="1"/>
  <c r="N132" i="5"/>
  <c r="R132" i="5" s="1"/>
  <c r="S132" i="5" s="1"/>
  <c r="T132" i="5" s="1"/>
  <c r="V132" i="5" s="1"/>
  <c r="W132" i="5" s="1"/>
  <c r="N133" i="5"/>
  <c r="R133" i="5" s="1"/>
  <c r="S133" i="5" s="1"/>
  <c r="T133" i="5" s="1"/>
  <c r="V133" i="5" s="1"/>
  <c r="W133" i="5" s="1"/>
  <c r="N134" i="5"/>
  <c r="R134" i="5" s="1"/>
  <c r="S134" i="5" s="1"/>
  <c r="T134" i="5" s="1"/>
  <c r="V134" i="5" s="1"/>
  <c r="W134" i="5" s="1"/>
  <c r="N135" i="5"/>
  <c r="R135" i="5" s="1"/>
  <c r="S135" i="5" s="1"/>
  <c r="T135" i="5" s="1"/>
  <c r="V135" i="5" s="1"/>
  <c r="W135" i="5" s="1"/>
  <c r="N136" i="5"/>
  <c r="R136" i="5" s="1"/>
  <c r="S136" i="5" s="1"/>
  <c r="T136" i="5" s="1"/>
  <c r="V136" i="5" s="1"/>
  <c r="W136" i="5" s="1"/>
  <c r="N137" i="5"/>
  <c r="R137" i="5" s="1"/>
  <c r="S137" i="5" s="1"/>
  <c r="T137" i="5" s="1"/>
  <c r="V137" i="5" s="1"/>
  <c r="W137" i="5" s="1"/>
  <c r="N138" i="5"/>
  <c r="R138" i="5" s="1"/>
  <c r="S138" i="5" s="1"/>
  <c r="T138" i="5" s="1"/>
  <c r="V138" i="5" s="1"/>
  <c r="W138" i="5" s="1"/>
  <c r="N139" i="5"/>
  <c r="R139" i="5" s="1"/>
  <c r="S139" i="5" s="1"/>
  <c r="T139" i="5" s="1"/>
  <c r="V139" i="5" s="1"/>
  <c r="W139" i="5" s="1"/>
  <c r="N140" i="5"/>
  <c r="R140" i="5" s="1"/>
  <c r="S140" i="5" s="1"/>
  <c r="T140" i="5" s="1"/>
  <c r="V140" i="5" s="1"/>
  <c r="W140" i="5" s="1"/>
  <c r="N141" i="5"/>
  <c r="R141" i="5" s="1"/>
  <c r="S141" i="5" s="1"/>
  <c r="T141" i="5" s="1"/>
  <c r="V141" i="5" s="1"/>
  <c r="W141" i="5" s="1"/>
  <c r="N142" i="5"/>
  <c r="R142" i="5" s="1"/>
  <c r="S142" i="5" s="1"/>
  <c r="T142" i="5" s="1"/>
  <c r="V142" i="5" s="1"/>
  <c r="W142" i="5" s="1"/>
  <c r="N143" i="5"/>
  <c r="R143" i="5" s="1"/>
  <c r="S143" i="5" s="1"/>
  <c r="T143" i="5" s="1"/>
  <c r="V143" i="5" s="1"/>
  <c r="W143" i="5" s="1"/>
  <c r="N144" i="5"/>
  <c r="R144" i="5" s="1"/>
  <c r="S144" i="5" s="1"/>
  <c r="T144" i="5" s="1"/>
  <c r="V144" i="5" s="1"/>
  <c r="W144" i="5" s="1"/>
  <c r="N145" i="5"/>
  <c r="R145" i="5" s="1"/>
  <c r="S145" i="5" s="1"/>
  <c r="T145" i="5" s="1"/>
  <c r="V145" i="5" s="1"/>
  <c r="W145" i="5" s="1"/>
  <c r="N146" i="5"/>
  <c r="R146" i="5" s="1"/>
  <c r="S146" i="5" s="1"/>
  <c r="T146" i="5" s="1"/>
  <c r="V146" i="5" s="1"/>
  <c r="W146" i="5" s="1"/>
  <c r="N147" i="5"/>
  <c r="R147" i="5" s="1"/>
  <c r="S147" i="5" s="1"/>
  <c r="T147" i="5" s="1"/>
  <c r="V147" i="5" s="1"/>
  <c r="W147" i="5" s="1"/>
  <c r="N148" i="5"/>
  <c r="R148" i="5" s="1"/>
  <c r="S148" i="5" s="1"/>
  <c r="T148" i="5" s="1"/>
  <c r="V148" i="5" s="1"/>
  <c r="W148" i="5" s="1"/>
  <c r="N149" i="5"/>
  <c r="R149" i="5" s="1"/>
  <c r="S149" i="5" s="1"/>
  <c r="T149" i="5" s="1"/>
  <c r="V149" i="5" s="1"/>
  <c r="W149" i="5" s="1"/>
  <c r="N150" i="5"/>
  <c r="R150" i="5" s="1"/>
  <c r="S150" i="5" s="1"/>
  <c r="T150" i="5" s="1"/>
  <c r="V150" i="5" s="1"/>
  <c r="W150" i="5" s="1"/>
  <c r="N151" i="5"/>
  <c r="R151" i="5" s="1"/>
  <c r="S151" i="5" s="1"/>
  <c r="T151" i="5" s="1"/>
  <c r="V151" i="5" s="1"/>
  <c r="W151" i="5" s="1"/>
  <c r="N152" i="5"/>
  <c r="R152" i="5" s="1"/>
  <c r="S152" i="5" s="1"/>
  <c r="T152" i="5" s="1"/>
  <c r="V152" i="5" s="1"/>
  <c r="W152" i="5" s="1"/>
  <c r="N153" i="5"/>
  <c r="R153" i="5" s="1"/>
  <c r="S153" i="5" s="1"/>
  <c r="T153" i="5" s="1"/>
  <c r="V153" i="5" s="1"/>
  <c r="W153" i="5" s="1"/>
  <c r="N154" i="5"/>
  <c r="R154" i="5" s="1"/>
  <c r="S154" i="5" s="1"/>
  <c r="T154" i="5" s="1"/>
  <c r="V154" i="5" s="1"/>
  <c r="W154" i="5" s="1"/>
  <c r="N155" i="5"/>
  <c r="R155" i="5" s="1"/>
  <c r="S155" i="5" s="1"/>
  <c r="T155" i="5" s="1"/>
  <c r="V155" i="5" s="1"/>
  <c r="W155" i="5" s="1"/>
  <c r="N156" i="5"/>
  <c r="R156" i="5" s="1"/>
  <c r="S156" i="5" s="1"/>
  <c r="T156" i="5" s="1"/>
  <c r="V156" i="5" s="1"/>
  <c r="W156" i="5" s="1"/>
  <c r="N157" i="5"/>
  <c r="R157" i="5" s="1"/>
  <c r="S157" i="5" s="1"/>
  <c r="T157" i="5" s="1"/>
  <c r="V157" i="5" s="1"/>
  <c r="W157" i="5" s="1"/>
  <c r="N158" i="5"/>
  <c r="R158" i="5" s="1"/>
  <c r="S158" i="5" s="1"/>
  <c r="T158" i="5" s="1"/>
  <c r="V158" i="5" s="1"/>
  <c r="W158" i="5" s="1"/>
  <c r="N159" i="5"/>
  <c r="R159" i="5" s="1"/>
  <c r="S159" i="5" s="1"/>
  <c r="T159" i="5" s="1"/>
  <c r="V159" i="5" s="1"/>
  <c r="W159" i="5" s="1"/>
  <c r="O162" i="20"/>
  <c r="N123" i="20"/>
  <c r="R123" i="20" s="1"/>
  <c r="S123" i="20" s="1"/>
  <c r="T123" i="20" s="1"/>
  <c r="V123" i="20" s="1"/>
  <c r="W123" i="20" s="1"/>
  <c r="N124" i="20"/>
  <c r="R124" i="20" s="1"/>
  <c r="S124" i="20" s="1"/>
  <c r="T124" i="20" s="1"/>
  <c r="V124" i="20" s="1"/>
  <c r="W124" i="20" s="1"/>
  <c r="N125" i="20"/>
  <c r="R125" i="20" s="1"/>
  <c r="S125" i="20" s="1"/>
  <c r="T125" i="20" s="1"/>
  <c r="V125" i="20" s="1"/>
  <c r="W125" i="20" s="1"/>
  <c r="N126" i="20"/>
  <c r="R126" i="20" s="1"/>
  <c r="S126" i="20" s="1"/>
  <c r="T126" i="20" s="1"/>
  <c r="V126" i="20" s="1"/>
  <c r="W126" i="20" s="1"/>
  <c r="N127" i="20"/>
  <c r="R127" i="20" s="1"/>
  <c r="S127" i="20" s="1"/>
  <c r="T127" i="20" s="1"/>
  <c r="V127" i="20" s="1"/>
  <c r="W127" i="20" s="1"/>
  <c r="N128" i="20"/>
  <c r="R128" i="20" s="1"/>
  <c r="S128" i="20" s="1"/>
  <c r="T128" i="20" s="1"/>
  <c r="V128" i="20" s="1"/>
  <c r="W128" i="20" s="1"/>
  <c r="N129" i="20"/>
  <c r="R129" i="20" s="1"/>
  <c r="S129" i="20" s="1"/>
  <c r="T129" i="20" s="1"/>
  <c r="V129" i="20" s="1"/>
  <c r="W129" i="20" s="1"/>
  <c r="N130" i="20"/>
  <c r="R130" i="20" s="1"/>
  <c r="S130" i="20" s="1"/>
  <c r="T130" i="20" s="1"/>
  <c r="V130" i="20" s="1"/>
  <c r="W130" i="20" s="1"/>
  <c r="N131" i="20"/>
  <c r="R131" i="20" s="1"/>
  <c r="S131" i="20" s="1"/>
  <c r="T131" i="20" s="1"/>
  <c r="V131" i="20" s="1"/>
  <c r="W131" i="20" s="1"/>
  <c r="N132" i="20"/>
  <c r="R132" i="20" s="1"/>
  <c r="S132" i="20" s="1"/>
  <c r="T132" i="20" s="1"/>
  <c r="V132" i="20" s="1"/>
  <c r="W132" i="20" s="1"/>
  <c r="N133" i="20"/>
  <c r="R133" i="20" s="1"/>
  <c r="S133" i="20" s="1"/>
  <c r="T133" i="20" s="1"/>
  <c r="V133" i="20" s="1"/>
  <c r="W133" i="20" s="1"/>
  <c r="N134" i="20"/>
  <c r="R134" i="20" s="1"/>
  <c r="S134" i="20" s="1"/>
  <c r="T134" i="20" s="1"/>
  <c r="V134" i="20" s="1"/>
  <c r="W134" i="20" s="1"/>
  <c r="N135" i="20"/>
  <c r="R135" i="20" s="1"/>
  <c r="S135" i="20" s="1"/>
  <c r="T135" i="20" s="1"/>
  <c r="V135" i="20" s="1"/>
  <c r="W135" i="20" s="1"/>
  <c r="N136" i="20"/>
  <c r="R136" i="20" s="1"/>
  <c r="S136" i="20" s="1"/>
  <c r="T136" i="20" s="1"/>
  <c r="V136" i="20" s="1"/>
  <c r="W136" i="20" s="1"/>
  <c r="N137" i="20"/>
  <c r="R137" i="20" s="1"/>
  <c r="S137" i="20" s="1"/>
  <c r="T137" i="20" s="1"/>
  <c r="V137" i="20" s="1"/>
  <c r="W137" i="20" s="1"/>
  <c r="N138" i="20"/>
  <c r="R138" i="20" s="1"/>
  <c r="S138" i="20" s="1"/>
  <c r="T138" i="20" s="1"/>
  <c r="V138" i="20" s="1"/>
  <c r="W138" i="20" s="1"/>
  <c r="N139" i="20"/>
  <c r="R139" i="20" s="1"/>
  <c r="S139" i="20" s="1"/>
  <c r="T139" i="20" s="1"/>
  <c r="V139" i="20" s="1"/>
  <c r="W139" i="20" s="1"/>
  <c r="N140" i="20"/>
  <c r="R140" i="20" s="1"/>
  <c r="S140" i="20" s="1"/>
  <c r="T140" i="20" s="1"/>
  <c r="V140" i="20" s="1"/>
  <c r="W140" i="20" s="1"/>
  <c r="N141" i="20"/>
  <c r="R141" i="20" s="1"/>
  <c r="S141" i="20" s="1"/>
  <c r="T141" i="20" s="1"/>
  <c r="V141" i="20" s="1"/>
  <c r="W141" i="20" s="1"/>
  <c r="N142" i="20"/>
  <c r="R142" i="20" s="1"/>
  <c r="S142" i="20" s="1"/>
  <c r="T142" i="20" s="1"/>
  <c r="V142" i="20" s="1"/>
  <c r="W142" i="20" s="1"/>
  <c r="N143" i="20"/>
  <c r="R143" i="20" s="1"/>
  <c r="S143" i="20" s="1"/>
  <c r="T143" i="20" s="1"/>
  <c r="V143" i="20" s="1"/>
  <c r="W143" i="20" s="1"/>
  <c r="N144" i="20"/>
  <c r="R144" i="20" s="1"/>
  <c r="S144" i="20" s="1"/>
  <c r="T144" i="20" s="1"/>
  <c r="V144" i="20" s="1"/>
  <c r="W144" i="20" s="1"/>
  <c r="N145" i="20"/>
  <c r="R145" i="20" s="1"/>
  <c r="S145" i="20" s="1"/>
  <c r="T145" i="20" s="1"/>
  <c r="V145" i="20" s="1"/>
  <c r="W145" i="20" s="1"/>
  <c r="N146" i="20"/>
  <c r="R146" i="20" s="1"/>
  <c r="S146" i="20" s="1"/>
  <c r="T146" i="20" s="1"/>
  <c r="V146" i="20" s="1"/>
  <c r="W146" i="20" s="1"/>
  <c r="N147" i="20"/>
  <c r="R147" i="20" s="1"/>
  <c r="S147" i="20" s="1"/>
  <c r="T147" i="20" s="1"/>
  <c r="V147" i="20" s="1"/>
  <c r="W147" i="20" s="1"/>
  <c r="N148" i="20"/>
  <c r="R148" i="20" s="1"/>
  <c r="S148" i="20" s="1"/>
  <c r="T148" i="20" s="1"/>
  <c r="V148" i="20" s="1"/>
  <c r="W148" i="20" s="1"/>
  <c r="N149" i="20"/>
  <c r="R149" i="20" s="1"/>
  <c r="S149" i="20" s="1"/>
  <c r="T149" i="20" s="1"/>
  <c r="V149" i="20" s="1"/>
  <c r="W149" i="20" s="1"/>
  <c r="N150" i="20"/>
  <c r="R150" i="20" s="1"/>
  <c r="S150" i="20" s="1"/>
  <c r="T150" i="20" s="1"/>
  <c r="V150" i="20" s="1"/>
  <c r="W150" i="20" s="1"/>
  <c r="N151" i="20"/>
  <c r="R151" i="20" s="1"/>
  <c r="S151" i="20" s="1"/>
  <c r="T151" i="20" s="1"/>
  <c r="V151" i="20" s="1"/>
  <c r="W151" i="20" s="1"/>
  <c r="N152" i="20"/>
  <c r="R152" i="20" s="1"/>
  <c r="S152" i="20" s="1"/>
  <c r="T152" i="20" s="1"/>
  <c r="V152" i="20" s="1"/>
  <c r="W152" i="20" s="1"/>
  <c r="N153" i="20"/>
  <c r="R153" i="20" s="1"/>
  <c r="S153" i="20" s="1"/>
  <c r="T153" i="20" s="1"/>
  <c r="V153" i="20" s="1"/>
  <c r="W153" i="20" s="1"/>
  <c r="N154" i="20"/>
  <c r="R154" i="20" s="1"/>
  <c r="S154" i="20" s="1"/>
  <c r="T154" i="20" s="1"/>
  <c r="V154" i="20" s="1"/>
  <c r="W154" i="20" s="1"/>
  <c r="N155" i="20"/>
  <c r="R155" i="20" s="1"/>
  <c r="S155" i="20" s="1"/>
  <c r="T155" i="20" s="1"/>
  <c r="V155" i="20" s="1"/>
  <c r="W155" i="20" s="1"/>
  <c r="N156" i="20"/>
  <c r="R156" i="20" s="1"/>
  <c r="S156" i="20" s="1"/>
  <c r="T156" i="20" s="1"/>
  <c r="V156" i="20" s="1"/>
  <c r="W156" i="20" s="1"/>
  <c r="N157" i="20"/>
  <c r="R157" i="20" s="1"/>
  <c r="S157" i="20" s="1"/>
  <c r="T157" i="20" s="1"/>
  <c r="V157" i="20" s="1"/>
  <c r="W157" i="20" s="1"/>
  <c r="N158" i="20"/>
  <c r="R158" i="20" s="1"/>
  <c r="S158" i="20" s="1"/>
  <c r="T158" i="20" s="1"/>
  <c r="V158" i="20" s="1"/>
  <c r="W158" i="20" s="1"/>
  <c r="N159" i="20"/>
  <c r="R159" i="20" s="1"/>
  <c r="S159" i="20" s="1"/>
  <c r="T159" i="20" s="1"/>
  <c r="V159" i="20" s="1"/>
  <c r="W159" i="20" s="1"/>
  <c r="O160" i="27"/>
  <c r="B161" i="16"/>
  <c r="A160" i="16"/>
  <c r="E160" i="16" s="1"/>
  <c r="F160" i="16" s="1"/>
  <c r="G160" i="16" s="1"/>
  <c r="I160" i="16" s="1"/>
  <c r="J160" i="16" s="1"/>
  <c r="Y2" i="8"/>
  <c r="Z2" i="8" s="1"/>
  <c r="O159" i="14"/>
  <c r="B159" i="8"/>
  <c r="B160" i="10"/>
  <c r="O160" i="18"/>
  <c r="O159" i="16"/>
  <c r="B160" i="18"/>
  <c r="B160" i="24"/>
  <c r="O161" i="15"/>
  <c r="N160" i="15"/>
  <c r="R160" i="15" s="1"/>
  <c r="S160" i="15" s="1"/>
  <c r="T160" i="15" s="1"/>
  <c r="V160" i="15" s="1"/>
  <c r="W160" i="15" s="1"/>
  <c r="O162" i="12"/>
  <c r="N123" i="12"/>
  <c r="R123" i="12" s="1"/>
  <c r="S123" i="12" s="1"/>
  <c r="T123" i="12" s="1"/>
  <c r="V123" i="12" s="1"/>
  <c r="W123" i="12" s="1"/>
  <c r="N124" i="12"/>
  <c r="R124" i="12" s="1"/>
  <c r="S124" i="12" s="1"/>
  <c r="T124" i="12" s="1"/>
  <c r="V124" i="12" s="1"/>
  <c r="W124" i="12" s="1"/>
  <c r="N125" i="12"/>
  <c r="R125" i="12" s="1"/>
  <c r="S125" i="12" s="1"/>
  <c r="T125" i="12" s="1"/>
  <c r="V125" i="12" s="1"/>
  <c r="W125" i="12" s="1"/>
  <c r="N126" i="12"/>
  <c r="R126" i="12" s="1"/>
  <c r="S126" i="12" s="1"/>
  <c r="T126" i="12" s="1"/>
  <c r="V126" i="12" s="1"/>
  <c r="W126" i="12" s="1"/>
  <c r="N127" i="12"/>
  <c r="R127" i="12" s="1"/>
  <c r="S127" i="12" s="1"/>
  <c r="T127" i="12" s="1"/>
  <c r="V127" i="12" s="1"/>
  <c r="W127" i="12" s="1"/>
  <c r="N128" i="12"/>
  <c r="R128" i="12" s="1"/>
  <c r="S128" i="12" s="1"/>
  <c r="T128" i="12" s="1"/>
  <c r="V128" i="12" s="1"/>
  <c r="W128" i="12" s="1"/>
  <c r="N129" i="12"/>
  <c r="R129" i="12" s="1"/>
  <c r="S129" i="12" s="1"/>
  <c r="T129" i="12" s="1"/>
  <c r="V129" i="12" s="1"/>
  <c r="W129" i="12" s="1"/>
  <c r="N130" i="12"/>
  <c r="R130" i="12" s="1"/>
  <c r="S130" i="12" s="1"/>
  <c r="T130" i="12" s="1"/>
  <c r="V130" i="12" s="1"/>
  <c r="W130" i="12" s="1"/>
  <c r="N131" i="12"/>
  <c r="R131" i="12" s="1"/>
  <c r="S131" i="12" s="1"/>
  <c r="T131" i="12" s="1"/>
  <c r="V131" i="12" s="1"/>
  <c r="W131" i="12" s="1"/>
  <c r="N132" i="12"/>
  <c r="R132" i="12" s="1"/>
  <c r="S132" i="12" s="1"/>
  <c r="T132" i="12" s="1"/>
  <c r="V132" i="12" s="1"/>
  <c r="W132" i="12" s="1"/>
  <c r="N133" i="12"/>
  <c r="R133" i="12" s="1"/>
  <c r="S133" i="12" s="1"/>
  <c r="T133" i="12" s="1"/>
  <c r="V133" i="12" s="1"/>
  <c r="W133" i="12" s="1"/>
  <c r="N134" i="12"/>
  <c r="R134" i="12" s="1"/>
  <c r="S134" i="12" s="1"/>
  <c r="T134" i="12" s="1"/>
  <c r="V134" i="12" s="1"/>
  <c r="W134" i="12" s="1"/>
  <c r="N135" i="12"/>
  <c r="R135" i="12" s="1"/>
  <c r="S135" i="12" s="1"/>
  <c r="T135" i="12" s="1"/>
  <c r="V135" i="12" s="1"/>
  <c r="W135" i="12" s="1"/>
  <c r="N136" i="12"/>
  <c r="R136" i="12" s="1"/>
  <c r="S136" i="12" s="1"/>
  <c r="T136" i="12" s="1"/>
  <c r="V136" i="12" s="1"/>
  <c r="W136" i="12" s="1"/>
  <c r="N137" i="12"/>
  <c r="R137" i="12" s="1"/>
  <c r="S137" i="12" s="1"/>
  <c r="T137" i="12" s="1"/>
  <c r="V137" i="12" s="1"/>
  <c r="W137" i="12" s="1"/>
  <c r="N138" i="12"/>
  <c r="R138" i="12" s="1"/>
  <c r="S138" i="12" s="1"/>
  <c r="T138" i="12" s="1"/>
  <c r="V138" i="12" s="1"/>
  <c r="W138" i="12" s="1"/>
  <c r="N139" i="12"/>
  <c r="R139" i="12" s="1"/>
  <c r="S139" i="12" s="1"/>
  <c r="T139" i="12" s="1"/>
  <c r="V139" i="12" s="1"/>
  <c r="W139" i="12" s="1"/>
  <c r="N140" i="12"/>
  <c r="R140" i="12" s="1"/>
  <c r="S140" i="12" s="1"/>
  <c r="T140" i="12" s="1"/>
  <c r="V140" i="12" s="1"/>
  <c r="W140" i="12" s="1"/>
  <c r="N141" i="12"/>
  <c r="R141" i="12" s="1"/>
  <c r="S141" i="12" s="1"/>
  <c r="T141" i="12" s="1"/>
  <c r="V141" i="12" s="1"/>
  <c r="W141" i="12" s="1"/>
  <c r="N142" i="12"/>
  <c r="R142" i="12" s="1"/>
  <c r="S142" i="12" s="1"/>
  <c r="T142" i="12" s="1"/>
  <c r="V142" i="12" s="1"/>
  <c r="W142" i="12" s="1"/>
  <c r="N143" i="12"/>
  <c r="R143" i="12" s="1"/>
  <c r="S143" i="12" s="1"/>
  <c r="T143" i="12" s="1"/>
  <c r="V143" i="12" s="1"/>
  <c r="W143" i="12" s="1"/>
  <c r="N144" i="12"/>
  <c r="R144" i="12" s="1"/>
  <c r="S144" i="12" s="1"/>
  <c r="T144" i="12" s="1"/>
  <c r="V144" i="12" s="1"/>
  <c r="W144" i="12" s="1"/>
  <c r="N145" i="12"/>
  <c r="R145" i="12" s="1"/>
  <c r="S145" i="12" s="1"/>
  <c r="T145" i="12" s="1"/>
  <c r="V145" i="12" s="1"/>
  <c r="W145" i="12" s="1"/>
  <c r="N146" i="12"/>
  <c r="R146" i="12" s="1"/>
  <c r="S146" i="12" s="1"/>
  <c r="T146" i="12" s="1"/>
  <c r="V146" i="12" s="1"/>
  <c r="W146" i="12" s="1"/>
  <c r="N147" i="12"/>
  <c r="R147" i="12" s="1"/>
  <c r="S147" i="12" s="1"/>
  <c r="T147" i="12" s="1"/>
  <c r="V147" i="12" s="1"/>
  <c r="W147" i="12" s="1"/>
  <c r="N148" i="12"/>
  <c r="R148" i="12" s="1"/>
  <c r="S148" i="12" s="1"/>
  <c r="T148" i="12" s="1"/>
  <c r="V148" i="12" s="1"/>
  <c r="W148" i="12" s="1"/>
  <c r="N149" i="12"/>
  <c r="R149" i="12" s="1"/>
  <c r="S149" i="12" s="1"/>
  <c r="T149" i="12" s="1"/>
  <c r="V149" i="12" s="1"/>
  <c r="W149" i="12" s="1"/>
  <c r="N150" i="12"/>
  <c r="R150" i="12" s="1"/>
  <c r="S150" i="12" s="1"/>
  <c r="T150" i="12" s="1"/>
  <c r="V150" i="12" s="1"/>
  <c r="W150" i="12" s="1"/>
  <c r="N151" i="12"/>
  <c r="R151" i="12" s="1"/>
  <c r="S151" i="12" s="1"/>
  <c r="T151" i="12" s="1"/>
  <c r="V151" i="12" s="1"/>
  <c r="W151" i="12" s="1"/>
  <c r="N152" i="12"/>
  <c r="R152" i="12" s="1"/>
  <c r="S152" i="12" s="1"/>
  <c r="T152" i="12" s="1"/>
  <c r="V152" i="12" s="1"/>
  <c r="W152" i="12" s="1"/>
  <c r="N153" i="12"/>
  <c r="R153" i="12" s="1"/>
  <c r="S153" i="12" s="1"/>
  <c r="T153" i="12" s="1"/>
  <c r="V153" i="12" s="1"/>
  <c r="W153" i="12" s="1"/>
  <c r="N154" i="12"/>
  <c r="R154" i="12" s="1"/>
  <c r="S154" i="12" s="1"/>
  <c r="T154" i="12" s="1"/>
  <c r="V154" i="12" s="1"/>
  <c r="W154" i="12" s="1"/>
  <c r="N155" i="12"/>
  <c r="R155" i="12" s="1"/>
  <c r="S155" i="12" s="1"/>
  <c r="T155" i="12" s="1"/>
  <c r="V155" i="12" s="1"/>
  <c r="W155" i="12" s="1"/>
  <c r="N156" i="12"/>
  <c r="R156" i="12" s="1"/>
  <c r="S156" i="12" s="1"/>
  <c r="T156" i="12" s="1"/>
  <c r="V156" i="12" s="1"/>
  <c r="W156" i="12" s="1"/>
  <c r="N157" i="12"/>
  <c r="R157" i="12" s="1"/>
  <c r="S157" i="12" s="1"/>
  <c r="T157" i="12" s="1"/>
  <c r="V157" i="12" s="1"/>
  <c r="W157" i="12" s="1"/>
  <c r="N158" i="12"/>
  <c r="R158" i="12" s="1"/>
  <c r="S158" i="12" s="1"/>
  <c r="T158" i="12" s="1"/>
  <c r="V158" i="12" s="1"/>
  <c r="W158" i="12" s="1"/>
  <c r="N159" i="12"/>
  <c r="R159" i="12" s="1"/>
  <c r="S159" i="12" s="1"/>
  <c r="T159" i="12" s="1"/>
  <c r="V159" i="12" s="1"/>
  <c r="W159" i="12" s="1"/>
  <c r="O161" i="26"/>
  <c r="N160" i="26"/>
  <c r="R160" i="26" s="1"/>
  <c r="S160" i="26" s="1"/>
  <c r="T160" i="26" s="1"/>
  <c r="V160" i="26" s="1"/>
  <c r="W160" i="26" s="1"/>
  <c r="O162" i="21"/>
  <c r="N123" i="21"/>
  <c r="R123" i="21" s="1"/>
  <c r="S123" i="21" s="1"/>
  <c r="T123" i="21" s="1"/>
  <c r="V123" i="21" s="1"/>
  <c r="W123" i="21" s="1"/>
  <c r="N124" i="21"/>
  <c r="R124" i="21" s="1"/>
  <c r="S124" i="21" s="1"/>
  <c r="T124" i="21" s="1"/>
  <c r="V124" i="21" s="1"/>
  <c r="W124" i="21" s="1"/>
  <c r="N125" i="21"/>
  <c r="R125" i="21" s="1"/>
  <c r="S125" i="21" s="1"/>
  <c r="T125" i="21" s="1"/>
  <c r="V125" i="21" s="1"/>
  <c r="W125" i="21" s="1"/>
  <c r="N126" i="21"/>
  <c r="R126" i="21" s="1"/>
  <c r="S126" i="21" s="1"/>
  <c r="T126" i="21" s="1"/>
  <c r="V126" i="21" s="1"/>
  <c r="W126" i="21" s="1"/>
  <c r="N127" i="21"/>
  <c r="R127" i="21" s="1"/>
  <c r="S127" i="21" s="1"/>
  <c r="T127" i="21" s="1"/>
  <c r="V127" i="21" s="1"/>
  <c r="W127" i="21" s="1"/>
  <c r="N128" i="21"/>
  <c r="R128" i="21" s="1"/>
  <c r="S128" i="21" s="1"/>
  <c r="T128" i="21" s="1"/>
  <c r="V128" i="21" s="1"/>
  <c r="W128" i="21" s="1"/>
  <c r="N129" i="21"/>
  <c r="R129" i="21" s="1"/>
  <c r="S129" i="21" s="1"/>
  <c r="T129" i="21" s="1"/>
  <c r="V129" i="21" s="1"/>
  <c r="W129" i="21" s="1"/>
  <c r="N130" i="21"/>
  <c r="R130" i="21" s="1"/>
  <c r="S130" i="21" s="1"/>
  <c r="T130" i="21" s="1"/>
  <c r="V130" i="21" s="1"/>
  <c r="W130" i="21" s="1"/>
  <c r="N131" i="21"/>
  <c r="R131" i="21" s="1"/>
  <c r="S131" i="21" s="1"/>
  <c r="T131" i="21" s="1"/>
  <c r="V131" i="21" s="1"/>
  <c r="W131" i="21" s="1"/>
  <c r="N132" i="21"/>
  <c r="R132" i="21" s="1"/>
  <c r="S132" i="21" s="1"/>
  <c r="T132" i="21" s="1"/>
  <c r="V132" i="21" s="1"/>
  <c r="W132" i="21" s="1"/>
  <c r="N133" i="21"/>
  <c r="R133" i="21" s="1"/>
  <c r="S133" i="21" s="1"/>
  <c r="T133" i="21" s="1"/>
  <c r="V133" i="21" s="1"/>
  <c r="W133" i="21" s="1"/>
  <c r="N134" i="21"/>
  <c r="R134" i="21" s="1"/>
  <c r="S134" i="21" s="1"/>
  <c r="T134" i="21" s="1"/>
  <c r="V134" i="21" s="1"/>
  <c r="W134" i="21" s="1"/>
  <c r="N135" i="21"/>
  <c r="R135" i="21" s="1"/>
  <c r="S135" i="21" s="1"/>
  <c r="T135" i="21" s="1"/>
  <c r="V135" i="21" s="1"/>
  <c r="W135" i="21" s="1"/>
  <c r="N136" i="21"/>
  <c r="R136" i="21" s="1"/>
  <c r="S136" i="21" s="1"/>
  <c r="T136" i="21" s="1"/>
  <c r="V136" i="21" s="1"/>
  <c r="W136" i="21" s="1"/>
  <c r="N137" i="21"/>
  <c r="R137" i="21" s="1"/>
  <c r="S137" i="21" s="1"/>
  <c r="T137" i="21" s="1"/>
  <c r="V137" i="21" s="1"/>
  <c r="W137" i="21" s="1"/>
  <c r="N138" i="21"/>
  <c r="R138" i="21" s="1"/>
  <c r="S138" i="21" s="1"/>
  <c r="T138" i="21" s="1"/>
  <c r="V138" i="21" s="1"/>
  <c r="W138" i="21" s="1"/>
  <c r="N139" i="21"/>
  <c r="R139" i="21" s="1"/>
  <c r="S139" i="21" s="1"/>
  <c r="T139" i="21" s="1"/>
  <c r="V139" i="21" s="1"/>
  <c r="W139" i="21" s="1"/>
  <c r="N140" i="21"/>
  <c r="R140" i="21" s="1"/>
  <c r="S140" i="21" s="1"/>
  <c r="T140" i="21" s="1"/>
  <c r="V140" i="21" s="1"/>
  <c r="W140" i="21" s="1"/>
  <c r="N141" i="21"/>
  <c r="R141" i="21" s="1"/>
  <c r="S141" i="21" s="1"/>
  <c r="T141" i="21" s="1"/>
  <c r="V141" i="21" s="1"/>
  <c r="W141" i="21" s="1"/>
  <c r="N142" i="21"/>
  <c r="R142" i="21" s="1"/>
  <c r="S142" i="21" s="1"/>
  <c r="T142" i="21" s="1"/>
  <c r="V142" i="21" s="1"/>
  <c r="W142" i="21" s="1"/>
  <c r="N143" i="21"/>
  <c r="R143" i="21" s="1"/>
  <c r="S143" i="21" s="1"/>
  <c r="T143" i="21" s="1"/>
  <c r="V143" i="21" s="1"/>
  <c r="W143" i="21" s="1"/>
  <c r="N144" i="21"/>
  <c r="R144" i="21" s="1"/>
  <c r="S144" i="21" s="1"/>
  <c r="T144" i="21" s="1"/>
  <c r="V144" i="21" s="1"/>
  <c r="W144" i="21" s="1"/>
  <c r="N145" i="21"/>
  <c r="R145" i="21" s="1"/>
  <c r="S145" i="21" s="1"/>
  <c r="T145" i="21" s="1"/>
  <c r="V145" i="21" s="1"/>
  <c r="W145" i="21" s="1"/>
  <c r="N146" i="21"/>
  <c r="R146" i="21" s="1"/>
  <c r="S146" i="21" s="1"/>
  <c r="T146" i="21" s="1"/>
  <c r="V146" i="21" s="1"/>
  <c r="W146" i="21" s="1"/>
  <c r="N147" i="21"/>
  <c r="R147" i="21" s="1"/>
  <c r="S147" i="21" s="1"/>
  <c r="T147" i="21" s="1"/>
  <c r="V147" i="21" s="1"/>
  <c r="W147" i="21" s="1"/>
  <c r="N148" i="21"/>
  <c r="R148" i="21" s="1"/>
  <c r="S148" i="21" s="1"/>
  <c r="T148" i="21" s="1"/>
  <c r="V148" i="21" s="1"/>
  <c r="W148" i="21" s="1"/>
  <c r="N149" i="21"/>
  <c r="R149" i="21" s="1"/>
  <c r="S149" i="21" s="1"/>
  <c r="T149" i="21" s="1"/>
  <c r="V149" i="21" s="1"/>
  <c r="W149" i="21" s="1"/>
  <c r="N150" i="21"/>
  <c r="R150" i="21" s="1"/>
  <c r="S150" i="21" s="1"/>
  <c r="T150" i="21" s="1"/>
  <c r="V150" i="21" s="1"/>
  <c r="W150" i="21" s="1"/>
  <c r="N151" i="21"/>
  <c r="R151" i="21" s="1"/>
  <c r="S151" i="21" s="1"/>
  <c r="T151" i="21" s="1"/>
  <c r="V151" i="21" s="1"/>
  <c r="W151" i="21" s="1"/>
  <c r="N152" i="21"/>
  <c r="R152" i="21" s="1"/>
  <c r="S152" i="21" s="1"/>
  <c r="T152" i="21" s="1"/>
  <c r="V152" i="21" s="1"/>
  <c r="W152" i="21" s="1"/>
  <c r="N153" i="21"/>
  <c r="R153" i="21" s="1"/>
  <c r="S153" i="21" s="1"/>
  <c r="T153" i="21" s="1"/>
  <c r="V153" i="21" s="1"/>
  <c r="W153" i="21" s="1"/>
  <c r="N154" i="21"/>
  <c r="R154" i="21" s="1"/>
  <c r="S154" i="21" s="1"/>
  <c r="T154" i="21" s="1"/>
  <c r="V154" i="21" s="1"/>
  <c r="W154" i="21" s="1"/>
  <c r="N155" i="21"/>
  <c r="R155" i="21" s="1"/>
  <c r="S155" i="21" s="1"/>
  <c r="T155" i="21" s="1"/>
  <c r="V155" i="21" s="1"/>
  <c r="W155" i="21" s="1"/>
  <c r="N156" i="21"/>
  <c r="R156" i="21" s="1"/>
  <c r="S156" i="21" s="1"/>
  <c r="T156" i="21" s="1"/>
  <c r="V156" i="21" s="1"/>
  <c r="W156" i="21" s="1"/>
  <c r="N157" i="21"/>
  <c r="R157" i="21" s="1"/>
  <c r="S157" i="21" s="1"/>
  <c r="T157" i="21" s="1"/>
  <c r="V157" i="21" s="1"/>
  <c r="W157" i="21" s="1"/>
  <c r="N158" i="21"/>
  <c r="R158" i="21" s="1"/>
  <c r="S158" i="21" s="1"/>
  <c r="T158" i="21" s="1"/>
  <c r="V158" i="21" s="1"/>
  <c r="W158" i="21" s="1"/>
  <c r="N159" i="21"/>
  <c r="R159" i="21" s="1"/>
  <c r="S159" i="21" s="1"/>
  <c r="T159" i="21" s="1"/>
  <c r="V159" i="21" s="1"/>
  <c r="W159" i="21" s="1"/>
  <c r="K161" i="28"/>
  <c r="L161" i="28" s="1"/>
  <c r="M161" i="28" s="1"/>
  <c r="K158" i="28"/>
  <c r="L158" i="28" s="1"/>
  <c r="M158" i="28" s="1"/>
  <c r="K150" i="28"/>
  <c r="L150" i="28" s="1"/>
  <c r="M150" i="28" s="1"/>
  <c r="K142" i="28"/>
  <c r="L142" i="28" s="1"/>
  <c r="M142" i="28" s="1"/>
  <c r="K134" i="28"/>
  <c r="L134" i="28" s="1"/>
  <c r="M134" i="28" s="1"/>
  <c r="K126" i="28"/>
  <c r="L126" i="28" s="1"/>
  <c r="M126" i="28" s="1"/>
  <c r="K115" i="28"/>
  <c r="L115" i="28" s="1"/>
  <c r="M115" i="28" s="1"/>
  <c r="K107" i="28"/>
  <c r="L107" i="28" s="1"/>
  <c r="M107" i="28" s="1"/>
  <c r="K160" i="28"/>
  <c r="L160" i="28" s="1"/>
  <c r="M160" i="28" s="1"/>
  <c r="K157" i="28"/>
  <c r="L157" i="28" s="1"/>
  <c r="M157" i="28" s="1"/>
  <c r="K122" i="28"/>
  <c r="L122" i="28" s="1"/>
  <c r="M122" i="28" s="1"/>
  <c r="K154" i="28"/>
  <c r="L154" i="28" s="1"/>
  <c r="M154" i="28" s="1"/>
  <c r="K146" i="28"/>
  <c r="L146" i="28" s="1"/>
  <c r="M146" i="28" s="1"/>
  <c r="K138" i="28"/>
  <c r="L138" i="28" s="1"/>
  <c r="M138" i="28" s="1"/>
  <c r="K130" i="28"/>
  <c r="L130" i="28" s="1"/>
  <c r="M130" i="28" s="1"/>
  <c r="K119" i="28"/>
  <c r="L119" i="28" s="1"/>
  <c r="M119" i="28" s="1"/>
  <c r="K111" i="28"/>
  <c r="L111" i="28" s="1"/>
  <c r="M111" i="28" s="1"/>
  <c r="K103" i="28"/>
  <c r="L103" i="28" s="1"/>
  <c r="M103" i="28" s="1"/>
  <c r="K159" i="28"/>
  <c r="L159" i="28" s="1"/>
  <c r="M159" i="28" s="1"/>
  <c r="K151" i="28"/>
  <c r="L151" i="28" s="1"/>
  <c r="M151" i="28" s="1"/>
  <c r="K143" i="28"/>
  <c r="L143" i="28" s="1"/>
  <c r="M143" i="28" s="1"/>
  <c r="K135" i="28"/>
  <c r="L135" i="28" s="1"/>
  <c r="M135" i="28" s="1"/>
  <c r="K127" i="28"/>
  <c r="L127" i="28" s="1"/>
  <c r="M127" i="28" s="1"/>
  <c r="K116" i="28"/>
  <c r="L116" i="28" s="1"/>
  <c r="M116" i="28" s="1"/>
  <c r="K108" i="28"/>
  <c r="L108" i="28" s="1"/>
  <c r="M108" i="28" s="1"/>
  <c r="K100" i="28"/>
  <c r="L100" i="28" s="1"/>
  <c r="M100" i="28" s="1"/>
  <c r="K124" i="28"/>
  <c r="L124" i="28" s="1"/>
  <c r="M124" i="28" s="1"/>
  <c r="K123" i="28"/>
  <c r="L123" i="28" s="1"/>
  <c r="M123" i="28" s="1"/>
  <c r="K94" i="28"/>
  <c r="L94" i="28" s="1"/>
  <c r="M94" i="28" s="1"/>
  <c r="K77" i="28"/>
  <c r="L77" i="28" s="1"/>
  <c r="M77" i="28" s="1"/>
  <c r="K69" i="28"/>
  <c r="L69" i="28" s="1"/>
  <c r="M69" i="28" s="1"/>
  <c r="K61" i="28"/>
  <c r="L61" i="28" s="1"/>
  <c r="M61" i="28" s="1"/>
  <c r="K53" i="28"/>
  <c r="L53" i="28" s="1"/>
  <c r="M53" i="28" s="1"/>
  <c r="K45" i="28"/>
  <c r="L45" i="28" s="1"/>
  <c r="M45" i="28" s="1"/>
  <c r="K42" i="28"/>
  <c r="L42" i="28" s="1"/>
  <c r="M42" i="28" s="1"/>
  <c r="K34" i="28"/>
  <c r="L34" i="28" s="1"/>
  <c r="M34" i="28" s="1"/>
  <c r="K27" i="28"/>
  <c r="L27" i="28" s="1"/>
  <c r="M27" i="28" s="1"/>
  <c r="K162" i="28"/>
  <c r="L162" i="28" s="1"/>
  <c r="M162" i="28" s="1"/>
  <c r="K156" i="28"/>
  <c r="L156" i="28" s="1"/>
  <c r="M156" i="28" s="1"/>
  <c r="K153" i="28"/>
  <c r="L153" i="28" s="1"/>
  <c r="M153" i="28" s="1"/>
  <c r="K148" i="28"/>
  <c r="L148" i="28" s="1"/>
  <c r="M148" i="28" s="1"/>
  <c r="K87" i="28"/>
  <c r="L87" i="28" s="1"/>
  <c r="M87" i="28" s="1"/>
  <c r="K136" i="28"/>
  <c r="L136" i="28" s="1"/>
  <c r="M136" i="28" s="1"/>
  <c r="K137" i="28"/>
  <c r="L137" i="28" s="1"/>
  <c r="M137" i="28" s="1"/>
  <c r="K120" i="28"/>
  <c r="L120" i="28" s="1"/>
  <c r="M120" i="28" s="1"/>
  <c r="K114" i="28"/>
  <c r="L114" i="28" s="1"/>
  <c r="M114" i="28" s="1"/>
  <c r="K79" i="28"/>
  <c r="L79" i="28" s="1"/>
  <c r="M79" i="28" s="1"/>
  <c r="K99" i="28"/>
  <c r="L99" i="28" s="1"/>
  <c r="M99" i="28" s="1"/>
  <c r="K78" i="28"/>
  <c r="L78" i="28" s="1"/>
  <c r="M78" i="28" s="1"/>
  <c r="K125" i="28"/>
  <c r="L125" i="28" s="1"/>
  <c r="M125" i="28" s="1"/>
  <c r="K104" i="28"/>
  <c r="L104" i="28" s="1"/>
  <c r="M104" i="28" s="1"/>
  <c r="K98" i="28"/>
  <c r="L98" i="28" s="1"/>
  <c r="M98" i="28" s="1"/>
  <c r="K97" i="28"/>
  <c r="L97" i="28" s="1"/>
  <c r="M97" i="28" s="1"/>
  <c r="K96" i="28"/>
  <c r="L96" i="28" s="1"/>
  <c r="M96" i="28" s="1"/>
  <c r="K144" i="28"/>
  <c r="L144" i="28" s="1"/>
  <c r="M144" i="28" s="1"/>
  <c r="K141" i="28"/>
  <c r="L141" i="28" s="1"/>
  <c r="M141" i="28" s="1"/>
  <c r="K128" i="28"/>
  <c r="L128" i="28" s="1"/>
  <c r="M128" i="28" s="1"/>
  <c r="K129" i="28"/>
  <c r="L129" i="28" s="1"/>
  <c r="M129" i="28" s="1"/>
  <c r="K80" i="28"/>
  <c r="L80" i="28" s="1"/>
  <c r="M80" i="28" s="1"/>
  <c r="K64" i="28"/>
  <c r="L64" i="28" s="1"/>
  <c r="M64" i="28" s="1"/>
  <c r="K63" i="28"/>
  <c r="L63" i="28" s="1"/>
  <c r="M63" i="28" s="1"/>
  <c r="K24" i="28"/>
  <c r="L24" i="28" s="1"/>
  <c r="M24" i="28" s="1"/>
  <c r="K21" i="28"/>
  <c r="L21" i="28" s="1"/>
  <c r="M21" i="28" s="1"/>
  <c r="K155" i="28"/>
  <c r="L155" i="28" s="1"/>
  <c r="M155" i="28" s="1"/>
  <c r="K70" i="28"/>
  <c r="L70" i="28" s="1"/>
  <c r="M70" i="28" s="1"/>
  <c r="K68" i="28"/>
  <c r="L68" i="28" s="1"/>
  <c r="M68" i="28" s="1"/>
  <c r="K66" i="28"/>
  <c r="L66" i="28" s="1"/>
  <c r="M66" i="28" s="1"/>
  <c r="K52" i="28"/>
  <c r="L52" i="28" s="1"/>
  <c r="M52" i="28" s="1"/>
  <c r="K47" i="28"/>
  <c r="L47" i="28" s="1"/>
  <c r="M47" i="28" s="1"/>
  <c r="K33" i="28"/>
  <c r="L33" i="28" s="1"/>
  <c r="M33" i="28" s="1"/>
  <c r="K13" i="28"/>
  <c r="L13" i="28" s="1"/>
  <c r="M13" i="28" s="1"/>
  <c r="K8" i="28"/>
  <c r="L8" i="28" s="1"/>
  <c r="M8" i="28" s="1"/>
  <c r="K133" i="28"/>
  <c r="L133" i="28" s="1"/>
  <c r="M133" i="28" s="1"/>
  <c r="K81" i="28"/>
  <c r="L81" i="28" s="1"/>
  <c r="M81" i="28" s="1"/>
  <c r="K67" i="28"/>
  <c r="L67" i="28" s="1"/>
  <c r="M67" i="28" s="1"/>
  <c r="K62" i="28"/>
  <c r="L62" i="28" s="1"/>
  <c r="M62" i="28" s="1"/>
  <c r="K60" i="28"/>
  <c r="L60" i="28" s="1"/>
  <c r="M60" i="28" s="1"/>
  <c r="K37" i="28"/>
  <c r="L37" i="28" s="1"/>
  <c r="M37" i="28" s="1"/>
  <c r="K18" i="28"/>
  <c r="L18" i="28" s="1"/>
  <c r="M18" i="28" s="1"/>
  <c r="K101" i="28"/>
  <c r="L101" i="28" s="1"/>
  <c r="M101" i="28" s="1"/>
  <c r="K74" i="28"/>
  <c r="L74" i="28" s="1"/>
  <c r="M74" i="28" s="1"/>
  <c r="K72" i="28"/>
  <c r="L72" i="28" s="1"/>
  <c r="M72" i="28" s="1"/>
  <c r="K59" i="28"/>
  <c r="L59" i="28" s="1"/>
  <c r="M59" i="28" s="1"/>
  <c r="K58" i="28"/>
  <c r="L58" i="28" s="1"/>
  <c r="M58" i="28" s="1"/>
  <c r="K41" i="28"/>
  <c r="L41" i="28" s="1"/>
  <c r="M41" i="28" s="1"/>
  <c r="K36" i="28"/>
  <c r="L36" i="28" s="1"/>
  <c r="M36" i="28" s="1"/>
  <c r="K10" i="28"/>
  <c r="L10" i="28" s="1"/>
  <c r="M10" i="28" s="1"/>
  <c r="K54" i="28"/>
  <c r="L54" i="28" s="1"/>
  <c r="M54" i="28" s="1"/>
  <c r="K26" i="28"/>
  <c r="L26" i="28" s="1"/>
  <c r="M26" i="28" s="1"/>
  <c r="K22" i="28"/>
  <c r="L22" i="28" s="1"/>
  <c r="M22" i="28" s="1"/>
  <c r="K11" i="28"/>
  <c r="L11" i="28" s="1"/>
  <c r="M11" i="28" s="1"/>
  <c r="K55" i="28"/>
  <c r="L55" i="28" s="1"/>
  <c r="M55" i="28" s="1"/>
  <c r="K46" i="28"/>
  <c r="L46" i="28" s="1"/>
  <c r="M46" i="28" s="1"/>
  <c r="K35" i="28"/>
  <c r="L35" i="28" s="1"/>
  <c r="M35" i="28" s="1"/>
  <c r="K30" i="28"/>
  <c r="L30" i="28" s="1"/>
  <c r="M30" i="28" s="1"/>
  <c r="K25" i="28"/>
  <c r="L25" i="28" s="1"/>
  <c r="M25" i="28" s="1"/>
  <c r="K19" i="28"/>
  <c r="L19" i="28" s="1"/>
  <c r="M19" i="28" s="1"/>
  <c r="K90" i="28"/>
  <c r="L90" i="28" s="1"/>
  <c r="M90" i="28" s="1"/>
  <c r="K84" i="28"/>
  <c r="L84" i="28" s="1"/>
  <c r="M84" i="28" s="1"/>
  <c r="K76" i="28"/>
  <c r="L76" i="28" s="1"/>
  <c r="M76" i="28" s="1"/>
  <c r="K29" i="28"/>
  <c r="L29" i="28" s="1"/>
  <c r="M29" i="28" s="1"/>
  <c r="K147" i="28"/>
  <c r="L147" i="28" s="1"/>
  <c r="M147" i="28" s="1"/>
  <c r="K93" i="28"/>
  <c r="L93" i="28" s="1"/>
  <c r="M93" i="28" s="1"/>
  <c r="K82" i="28"/>
  <c r="L82" i="28" s="1"/>
  <c r="M82" i="28" s="1"/>
  <c r="K73" i="28"/>
  <c r="L73" i="28" s="1"/>
  <c r="M73" i="28" s="1"/>
  <c r="K56" i="28"/>
  <c r="L56" i="28" s="1"/>
  <c r="M56" i="28" s="1"/>
  <c r="K65" i="28"/>
  <c r="L65" i="28" s="1"/>
  <c r="M65" i="28" s="1"/>
  <c r="K132" i="28"/>
  <c r="L132" i="28" s="1"/>
  <c r="M132" i="28" s="1"/>
  <c r="K121" i="28"/>
  <c r="L121" i="28" s="1"/>
  <c r="M121" i="28" s="1"/>
  <c r="K17" i="28"/>
  <c r="L17" i="28" s="1"/>
  <c r="M17" i="28" s="1"/>
  <c r="K40" i="28"/>
  <c r="L40" i="28" s="1"/>
  <c r="M40" i="28" s="1"/>
  <c r="K140" i="28"/>
  <c r="L140" i="28" s="1"/>
  <c r="M140" i="28" s="1"/>
  <c r="K86" i="28"/>
  <c r="L86" i="28" s="1"/>
  <c r="M86" i="28" s="1"/>
  <c r="K43" i="28"/>
  <c r="L43" i="28" s="1"/>
  <c r="M43" i="28" s="1"/>
  <c r="K145" i="28"/>
  <c r="L145" i="28" s="1"/>
  <c r="M145" i="28" s="1"/>
  <c r="K51" i="28"/>
  <c r="L51" i="28" s="1"/>
  <c r="M51" i="28" s="1"/>
  <c r="K139" i="28"/>
  <c r="L139" i="28" s="1"/>
  <c r="M139" i="28" s="1"/>
  <c r="K102" i="28"/>
  <c r="L102" i="28" s="1"/>
  <c r="M102" i="28" s="1"/>
  <c r="K57" i="28"/>
  <c r="L57" i="28" s="1"/>
  <c r="M57" i="28" s="1"/>
  <c r="K7" i="28"/>
  <c r="L7" i="28" s="1"/>
  <c r="M7" i="28" s="1"/>
  <c r="K149" i="28"/>
  <c r="L149" i="28" s="1"/>
  <c r="M149" i="28" s="1"/>
  <c r="K49" i="28"/>
  <c r="L49" i="28" s="1"/>
  <c r="M49" i="28" s="1"/>
  <c r="K16" i="28"/>
  <c r="L16" i="28" s="1"/>
  <c r="M16" i="28" s="1"/>
  <c r="K109" i="28"/>
  <c r="L109" i="28" s="1"/>
  <c r="M109" i="28" s="1"/>
  <c r="K28" i="28"/>
  <c r="L28" i="28" s="1"/>
  <c r="M28" i="28" s="1"/>
  <c r="K83" i="28"/>
  <c r="L83" i="28" s="1"/>
  <c r="M83" i="28" s="1"/>
  <c r="K113" i="28"/>
  <c r="L113" i="28" s="1"/>
  <c r="M113" i="28" s="1"/>
  <c r="K38" i="28"/>
  <c r="L38" i="28" s="1"/>
  <c r="M38" i="28" s="1"/>
  <c r="K152" i="28"/>
  <c r="L152" i="28" s="1"/>
  <c r="M152" i="28" s="1"/>
  <c r="K75" i="28"/>
  <c r="L75" i="28" s="1"/>
  <c r="M75" i="28" s="1"/>
  <c r="K117" i="28"/>
  <c r="L117" i="28" s="1"/>
  <c r="M117" i="28" s="1"/>
  <c r="K48" i="28"/>
  <c r="L48" i="28" s="1"/>
  <c r="M48" i="28" s="1"/>
  <c r="K71" i="28"/>
  <c r="L71" i="28" s="1"/>
  <c r="M71" i="28" s="1"/>
  <c r="K31" i="28"/>
  <c r="L31" i="28" s="1"/>
  <c r="M31" i="28" s="1"/>
  <c r="K105" i="28"/>
  <c r="L105" i="28" s="1"/>
  <c r="M105" i="28" s="1"/>
  <c r="K91" i="28"/>
  <c r="L91" i="28" s="1"/>
  <c r="M91" i="28" s="1"/>
  <c r="K20" i="28"/>
  <c r="L20" i="28" s="1"/>
  <c r="M20" i="28" s="1"/>
  <c r="K9" i="28"/>
  <c r="L9" i="28" s="1"/>
  <c r="M9" i="28" s="1"/>
  <c r="K89" i="28"/>
  <c r="L89" i="28" s="1"/>
  <c r="M89" i="28" s="1"/>
  <c r="K32" i="28"/>
  <c r="L32" i="28" s="1"/>
  <c r="M32" i="28" s="1"/>
  <c r="K118" i="28"/>
  <c r="L118" i="28" s="1"/>
  <c r="M118" i="28" s="1"/>
  <c r="K85" i="28"/>
  <c r="L85" i="28" s="1"/>
  <c r="M85" i="28" s="1"/>
  <c r="K15" i="28"/>
  <c r="L15" i="28" s="1"/>
  <c r="M15" i="28" s="1"/>
  <c r="K131" i="28"/>
  <c r="L131" i="28" s="1"/>
  <c r="M131" i="28" s="1"/>
  <c r="K14" i="28"/>
  <c r="L14" i="28" s="1"/>
  <c r="M14" i="28" s="1"/>
  <c r="K88" i="28"/>
  <c r="L88" i="28" s="1"/>
  <c r="M88" i="28" s="1"/>
  <c r="K6" i="28"/>
  <c r="L6" i="28" s="1"/>
  <c r="M6" i="28" s="1"/>
  <c r="K39" i="28"/>
  <c r="L39" i="28" s="1"/>
  <c r="M39" i="28" s="1"/>
  <c r="K92" i="28"/>
  <c r="L92" i="28" s="1"/>
  <c r="M92" i="28" s="1"/>
  <c r="K50" i="28"/>
  <c r="L50" i="28" s="1"/>
  <c r="M50" i="28" s="1"/>
  <c r="K95" i="28"/>
  <c r="L95" i="28" s="1"/>
  <c r="M95" i="28" s="1"/>
  <c r="K23" i="28"/>
  <c r="L23" i="28" s="1"/>
  <c r="M23" i="28" s="1"/>
  <c r="K112" i="28"/>
  <c r="L112" i="28" s="1"/>
  <c r="M112" i="28" s="1"/>
  <c r="K44" i="28"/>
  <c r="L44" i="28" s="1"/>
  <c r="M44" i="28" s="1"/>
  <c r="K110" i="28"/>
  <c r="L110" i="28" s="1"/>
  <c r="M110" i="28" s="1"/>
  <c r="K106" i="28"/>
  <c r="L106" i="28" s="1"/>
  <c r="M106" i="28" s="1"/>
  <c r="K12" i="28"/>
  <c r="L12" i="28" s="1"/>
  <c r="M12" i="28" s="1"/>
  <c r="O161" i="28"/>
  <c r="N160" i="28"/>
  <c r="R160" i="28" s="1"/>
  <c r="S160" i="28" s="1"/>
  <c r="T160" i="28" s="1"/>
  <c r="V160" i="28" s="1"/>
  <c r="W160" i="28" s="1"/>
  <c r="B161" i="27"/>
  <c r="O159" i="24"/>
  <c r="B159" i="12"/>
  <c r="B162" i="21"/>
  <c r="A123" i="21"/>
  <c r="E123" i="21" s="1"/>
  <c r="F123" i="21" s="1"/>
  <c r="G123" i="21" s="1"/>
  <c r="I123" i="21" s="1"/>
  <c r="J123" i="21" s="1"/>
  <c r="A124" i="21"/>
  <c r="E124" i="21" s="1"/>
  <c r="F124" i="21" s="1"/>
  <c r="G124" i="21" s="1"/>
  <c r="I124" i="21" s="1"/>
  <c r="J124" i="21" s="1"/>
  <c r="A125" i="21"/>
  <c r="E125" i="21" s="1"/>
  <c r="F125" i="21" s="1"/>
  <c r="G125" i="21" s="1"/>
  <c r="I125" i="21" s="1"/>
  <c r="J125" i="21" s="1"/>
  <c r="A126" i="21"/>
  <c r="E126" i="21" s="1"/>
  <c r="F126" i="21" s="1"/>
  <c r="G126" i="21" s="1"/>
  <c r="I126" i="21" s="1"/>
  <c r="J126" i="21" s="1"/>
  <c r="A127" i="21"/>
  <c r="E127" i="21" s="1"/>
  <c r="F127" i="21" s="1"/>
  <c r="G127" i="21" s="1"/>
  <c r="I127" i="21" s="1"/>
  <c r="J127" i="21" s="1"/>
  <c r="A128" i="21"/>
  <c r="E128" i="21" s="1"/>
  <c r="F128" i="21" s="1"/>
  <c r="G128" i="21" s="1"/>
  <c r="I128" i="21" s="1"/>
  <c r="J128" i="21" s="1"/>
  <c r="A129" i="21"/>
  <c r="E129" i="21" s="1"/>
  <c r="F129" i="21" s="1"/>
  <c r="G129" i="21" s="1"/>
  <c r="I129" i="21" s="1"/>
  <c r="J129" i="21" s="1"/>
  <c r="A130" i="21"/>
  <c r="E130" i="21" s="1"/>
  <c r="F130" i="21" s="1"/>
  <c r="G130" i="21" s="1"/>
  <c r="I130" i="21" s="1"/>
  <c r="J130" i="21" s="1"/>
  <c r="A131" i="21"/>
  <c r="E131" i="21" s="1"/>
  <c r="F131" i="21" s="1"/>
  <c r="G131" i="21" s="1"/>
  <c r="I131" i="21" s="1"/>
  <c r="J131" i="21" s="1"/>
  <c r="A132" i="21"/>
  <c r="E132" i="21" s="1"/>
  <c r="F132" i="21" s="1"/>
  <c r="G132" i="21" s="1"/>
  <c r="I132" i="21" s="1"/>
  <c r="J132" i="21" s="1"/>
  <c r="A133" i="21"/>
  <c r="E133" i="21" s="1"/>
  <c r="F133" i="21" s="1"/>
  <c r="G133" i="21" s="1"/>
  <c r="I133" i="21" s="1"/>
  <c r="J133" i="21" s="1"/>
  <c r="A134" i="21"/>
  <c r="E134" i="21" s="1"/>
  <c r="F134" i="21" s="1"/>
  <c r="G134" i="21" s="1"/>
  <c r="I134" i="21" s="1"/>
  <c r="J134" i="21" s="1"/>
  <c r="A135" i="21"/>
  <c r="E135" i="21" s="1"/>
  <c r="F135" i="21" s="1"/>
  <c r="G135" i="21" s="1"/>
  <c r="I135" i="21" s="1"/>
  <c r="J135" i="21" s="1"/>
  <c r="A136" i="21"/>
  <c r="E136" i="21" s="1"/>
  <c r="F136" i="21" s="1"/>
  <c r="G136" i="21" s="1"/>
  <c r="I136" i="21" s="1"/>
  <c r="J136" i="21" s="1"/>
  <c r="A137" i="21"/>
  <c r="E137" i="21" s="1"/>
  <c r="F137" i="21" s="1"/>
  <c r="G137" i="21" s="1"/>
  <c r="I137" i="21" s="1"/>
  <c r="J137" i="21" s="1"/>
  <c r="A138" i="21"/>
  <c r="E138" i="21" s="1"/>
  <c r="F138" i="21" s="1"/>
  <c r="G138" i="21" s="1"/>
  <c r="I138" i="21" s="1"/>
  <c r="J138" i="21" s="1"/>
  <c r="A139" i="21"/>
  <c r="E139" i="21" s="1"/>
  <c r="F139" i="21" s="1"/>
  <c r="G139" i="21" s="1"/>
  <c r="I139" i="21" s="1"/>
  <c r="J139" i="21" s="1"/>
  <c r="A140" i="21"/>
  <c r="E140" i="21" s="1"/>
  <c r="F140" i="21" s="1"/>
  <c r="G140" i="21" s="1"/>
  <c r="I140" i="21" s="1"/>
  <c r="J140" i="21" s="1"/>
  <c r="A141" i="21"/>
  <c r="E141" i="21" s="1"/>
  <c r="F141" i="21" s="1"/>
  <c r="G141" i="21" s="1"/>
  <c r="I141" i="21" s="1"/>
  <c r="J141" i="21" s="1"/>
  <c r="A142" i="21"/>
  <c r="E142" i="21" s="1"/>
  <c r="F142" i="21" s="1"/>
  <c r="G142" i="21" s="1"/>
  <c r="I142" i="21" s="1"/>
  <c r="J142" i="21" s="1"/>
  <c r="A143" i="21"/>
  <c r="E143" i="21" s="1"/>
  <c r="F143" i="21" s="1"/>
  <c r="G143" i="21" s="1"/>
  <c r="I143" i="21" s="1"/>
  <c r="J143" i="21" s="1"/>
  <c r="A144" i="21"/>
  <c r="E144" i="21" s="1"/>
  <c r="F144" i="21" s="1"/>
  <c r="G144" i="21" s="1"/>
  <c r="I144" i="21" s="1"/>
  <c r="J144" i="21" s="1"/>
  <c r="A145" i="21"/>
  <c r="E145" i="21" s="1"/>
  <c r="F145" i="21" s="1"/>
  <c r="G145" i="21" s="1"/>
  <c r="I145" i="21" s="1"/>
  <c r="J145" i="21" s="1"/>
  <c r="A146" i="21"/>
  <c r="E146" i="21" s="1"/>
  <c r="F146" i="21" s="1"/>
  <c r="G146" i="21" s="1"/>
  <c r="I146" i="21" s="1"/>
  <c r="J146" i="21" s="1"/>
  <c r="A147" i="21"/>
  <c r="E147" i="21" s="1"/>
  <c r="F147" i="21" s="1"/>
  <c r="G147" i="21" s="1"/>
  <c r="I147" i="21" s="1"/>
  <c r="J147" i="21" s="1"/>
  <c r="A148" i="21"/>
  <c r="E148" i="21" s="1"/>
  <c r="F148" i="21" s="1"/>
  <c r="G148" i="21" s="1"/>
  <c r="I148" i="21" s="1"/>
  <c r="J148" i="21" s="1"/>
  <c r="A149" i="21"/>
  <c r="E149" i="21" s="1"/>
  <c r="F149" i="21" s="1"/>
  <c r="G149" i="21" s="1"/>
  <c r="I149" i="21" s="1"/>
  <c r="J149" i="21" s="1"/>
  <c r="A150" i="21"/>
  <c r="E150" i="21" s="1"/>
  <c r="F150" i="21" s="1"/>
  <c r="G150" i="21" s="1"/>
  <c r="I150" i="21" s="1"/>
  <c r="J150" i="21" s="1"/>
  <c r="A151" i="21"/>
  <c r="E151" i="21" s="1"/>
  <c r="F151" i="21" s="1"/>
  <c r="G151" i="21" s="1"/>
  <c r="I151" i="21" s="1"/>
  <c r="J151" i="21" s="1"/>
  <c r="A152" i="21"/>
  <c r="E152" i="21" s="1"/>
  <c r="F152" i="21" s="1"/>
  <c r="G152" i="21" s="1"/>
  <c r="I152" i="21" s="1"/>
  <c r="J152" i="21" s="1"/>
  <c r="A153" i="21"/>
  <c r="E153" i="21" s="1"/>
  <c r="F153" i="21" s="1"/>
  <c r="G153" i="21" s="1"/>
  <c r="I153" i="21" s="1"/>
  <c r="J153" i="21" s="1"/>
  <c r="A154" i="21"/>
  <c r="E154" i="21" s="1"/>
  <c r="F154" i="21" s="1"/>
  <c r="G154" i="21" s="1"/>
  <c r="I154" i="21" s="1"/>
  <c r="J154" i="21" s="1"/>
  <c r="A155" i="21"/>
  <c r="E155" i="21" s="1"/>
  <c r="F155" i="21" s="1"/>
  <c r="G155" i="21" s="1"/>
  <c r="I155" i="21" s="1"/>
  <c r="J155" i="21" s="1"/>
  <c r="A156" i="21"/>
  <c r="E156" i="21" s="1"/>
  <c r="F156" i="21" s="1"/>
  <c r="G156" i="21" s="1"/>
  <c r="I156" i="21" s="1"/>
  <c r="J156" i="21" s="1"/>
  <c r="A157" i="21"/>
  <c r="E157" i="21" s="1"/>
  <c r="F157" i="21" s="1"/>
  <c r="G157" i="21" s="1"/>
  <c r="I157" i="21" s="1"/>
  <c r="J157" i="21" s="1"/>
  <c r="A158" i="21"/>
  <c r="E158" i="21" s="1"/>
  <c r="F158" i="21" s="1"/>
  <c r="G158" i="21" s="1"/>
  <c r="I158" i="21" s="1"/>
  <c r="J158" i="21" s="1"/>
  <c r="A159" i="21"/>
  <c r="E159" i="21" s="1"/>
  <c r="F159" i="21" s="1"/>
  <c r="G159" i="21" s="1"/>
  <c r="I159" i="21" s="1"/>
  <c r="J159" i="21" s="1"/>
  <c r="O160" i="10"/>
  <c r="O160" i="6"/>
  <c r="B159" i="9"/>
  <c r="I2" i="25"/>
  <c r="K2" i="25" s="1"/>
  <c r="B161" i="6"/>
  <c r="A160" i="6"/>
  <c r="E160" i="6" s="1"/>
  <c r="F160" i="6" s="1"/>
  <c r="G160" i="6" s="1"/>
  <c r="I160" i="6" s="1"/>
  <c r="J160" i="6" s="1"/>
  <c r="O161" i="4"/>
  <c r="B161" i="22"/>
  <c r="O161" i="22"/>
  <c r="N160" i="22"/>
  <c r="R160" i="22" s="1"/>
  <c r="S160" i="22" s="1"/>
  <c r="T160" i="22" s="1"/>
  <c r="V160" i="22" s="1"/>
  <c r="W160" i="22" s="1"/>
  <c r="N160" i="12"/>
  <c r="R160" i="12" s="1"/>
  <c r="S160" i="12" s="1"/>
  <c r="T160" i="12" s="1"/>
  <c r="V160" i="12" s="1"/>
  <c r="W160" i="12" s="1"/>
  <c r="B162" i="16" l="1"/>
  <c r="A123" i="16"/>
  <c r="E123" i="16" s="1"/>
  <c r="F123" i="16" s="1"/>
  <c r="G123" i="16" s="1"/>
  <c r="I123" i="16" s="1"/>
  <c r="J123" i="16" s="1"/>
  <c r="A124" i="16"/>
  <c r="E124" i="16" s="1"/>
  <c r="F124" i="16" s="1"/>
  <c r="G124" i="16" s="1"/>
  <c r="I124" i="16" s="1"/>
  <c r="J124" i="16" s="1"/>
  <c r="A125" i="16"/>
  <c r="E125" i="16" s="1"/>
  <c r="F125" i="16" s="1"/>
  <c r="G125" i="16" s="1"/>
  <c r="I125" i="16" s="1"/>
  <c r="J125" i="16" s="1"/>
  <c r="A126" i="16"/>
  <c r="E126" i="16" s="1"/>
  <c r="F126" i="16" s="1"/>
  <c r="G126" i="16" s="1"/>
  <c r="I126" i="16" s="1"/>
  <c r="J126" i="16" s="1"/>
  <c r="A127" i="16"/>
  <c r="E127" i="16" s="1"/>
  <c r="F127" i="16" s="1"/>
  <c r="G127" i="16" s="1"/>
  <c r="I127" i="16" s="1"/>
  <c r="J127" i="16" s="1"/>
  <c r="A128" i="16"/>
  <c r="E128" i="16" s="1"/>
  <c r="F128" i="16" s="1"/>
  <c r="G128" i="16" s="1"/>
  <c r="I128" i="16" s="1"/>
  <c r="J128" i="16" s="1"/>
  <c r="A129" i="16"/>
  <c r="E129" i="16" s="1"/>
  <c r="F129" i="16" s="1"/>
  <c r="G129" i="16" s="1"/>
  <c r="I129" i="16" s="1"/>
  <c r="J129" i="16" s="1"/>
  <c r="A130" i="16"/>
  <c r="E130" i="16" s="1"/>
  <c r="F130" i="16" s="1"/>
  <c r="G130" i="16" s="1"/>
  <c r="I130" i="16" s="1"/>
  <c r="J130" i="16" s="1"/>
  <c r="A131" i="16"/>
  <c r="E131" i="16" s="1"/>
  <c r="F131" i="16" s="1"/>
  <c r="G131" i="16" s="1"/>
  <c r="I131" i="16" s="1"/>
  <c r="J131" i="16" s="1"/>
  <c r="A132" i="16"/>
  <c r="E132" i="16" s="1"/>
  <c r="F132" i="16" s="1"/>
  <c r="G132" i="16" s="1"/>
  <c r="I132" i="16" s="1"/>
  <c r="J132" i="16" s="1"/>
  <c r="A133" i="16"/>
  <c r="E133" i="16" s="1"/>
  <c r="F133" i="16" s="1"/>
  <c r="G133" i="16" s="1"/>
  <c r="I133" i="16" s="1"/>
  <c r="J133" i="16" s="1"/>
  <c r="A134" i="16"/>
  <c r="E134" i="16" s="1"/>
  <c r="F134" i="16" s="1"/>
  <c r="G134" i="16" s="1"/>
  <c r="I134" i="16" s="1"/>
  <c r="J134" i="16" s="1"/>
  <c r="A135" i="16"/>
  <c r="E135" i="16" s="1"/>
  <c r="F135" i="16" s="1"/>
  <c r="G135" i="16" s="1"/>
  <c r="I135" i="16" s="1"/>
  <c r="J135" i="16" s="1"/>
  <c r="A136" i="16"/>
  <c r="E136" i="16" s="1"/>
  <c r="F136" i="16" s="1"/>
  <c r="G136" i="16" s="1"/>
  <c r="I136" i="16" s="1"/>
  <c r="J136" i="16" s="1"/>
  <c r="A137" i="16"/>
  <c r="E137" i="16" s="1"/>
  <c r="F137" i="16" s="1"/>
  <c r="G137" i="16" s="1"/>
  <c r="I137" i="16" s="1"/>
  <c r="J137" i="16" s="1"/>
  <c r="A138" i="16"/>
  <c r="E138" i="16" s="1"/>
  <c r="F138" i="16" s="1"/>
  <c r="G138" i="16" s="1"/>
  <c r="I138" i="16" s="1"/>
  <c r="J138" i="16" s="1"/>
  <c r="A139" i="16"/>
  <c r="E139" i="16" s="1"/>
  <c r="F139" i="16" s="1"/>
  <c r="G139" i="16" s="1"/>
  <c r="I139" i="16" s="1"/>
  <c r="J139" i="16" s="1"/>
  <c r="A140" i="16"/>
  <c r="E140" i="16" s="1"/>
  <c r="F140" i="16" s="1"/>
  <c r="G140" i="16" s="1"/>
  <c r="I140" i="16" s="1"/>
  <c r="J140" i="16" s="1"/>
  <c r="A141" i="16"/>
  <c r="E141" i="16" s="1"/>
  <c r="F141" i="16" s="1"/>
  <c r="G141" i="16" s="1"/>
  <c r="I141" i="16" s="1"/>
  <c r="J141" i="16" s="1"/>
  <c r="A142" i="16"/>
  <c r="E142" i="16" s="1"/>
  <c r="F142" i="16" s="1"/>
  <c r="G142" i="16" s="1"/>
  <c r="I142" i="16" s="1"/>
  <c r="J142" i="16" s="1"/>
  <c r="A143" i="16"/>
  <c r="E143" i="16" s="1"/>
  <c r="F143" i="16" s="1"/>
  <c r="G143" i="16" s="1"/>
  <c r="I143" i="16" s="1"/>
  <c r="J143" i="16" s="1"/>
  <c r="A144" i="16"/>
  <c r="E144" i="16" s="1"/>
  <c r="F144" i="16" s="1"/>
  <c r="G144" i="16" s="1"/>
  <c r="I144" i="16" s="1"/>
  <c r="J144" i="16" s="1"/>
  <c r="A145" i="16"/>
  <c r="E145" i="16" s="1"/>
  <c r="F145" i="16" s="1"/>
  <c r="G145" i="16" s="1"/>
  <c r="I145" i="16" s="1"/>
  <c r="J145" i="16" s="1"/>
  <c r="A146" i="16"/>
  <c r="E146" i="16" s="1"/>
  <c r="F146" i="16" s="1"/>
  <c r="G146" i="16" s="1"/>
  <c r="I146" i="16" s="1"/>
  <c r="J146" i="16" s="1"/>
  <c r="A147" i="16"/>
  <c r="E147" i="16" s="1"/>
  <c r="F147" i="16" s="1"/>
  <c r="G147" i="16" s="1"/>
  <c r="I147" i="16" s="1"/>
  <c r="J147" i="16" s="1"/>
  <c r="A148" i="16"/>
  <c r="E148" i="16" s="1"/>
  <c r="F148" i="16" s="1"/>
  <c r="G148" i="16" s="1"/>
  <c r="I148" i="16" s="1"/>
  <c r="J148" i="16" s="1"/>
  <c r="A149" i="16"/>
  <c r="E149" i="16" s="1"/>
  <c r="F149" i="16" s="1"/>
  <c r="G149" i="16" s="1"/>
  <c r="I149" i="16" s="1"/>
  <c r="J149" i="16" s="1"/>
  <c r="A150" i="16"/>
  <c r="E150" i="16" s="1"/>
  <c r="F150" i="16" s="1"/>
  <c r="G150" i="16" s="1"/>
  <c r="I150" i="16" s="1"/>
  <c r="J150" i="16" s="1"/>
  <c r="A151" i="16"/>
  <c r="E151" i="16" s="1"/>
  <c r="F151" i="16" s="1"/>
  <c r="G151" i="16" s="1"/>
  <c r="I151" i="16" s="1"/>
  <c r="J151" i="16" s="1"/>
  <c r="A152" i="16"/>
  <c r="E152" i="16" s="1"/>
  <c r="F152" i="16" s="1"/>
  <c r="G152" i="16" s="1"/>
  <c r="I152" i="16" s="1"/>
  <c r="J152" i="16" s="1"/>
  <c r="A153" i="16"/>
  <c r="E153" i="16" s="1"/>
  <c r="F153" i="16" s="1"/>
  <c r="G153" i="16" s="1"/>
  <c r="I153" i="16" s="1"/>
  <c r="J153" i="16" s="1"/>
  <c r="A154" i="16"/>
  <c r="E154" i="16" s="1"/>
  <c r="F154" i="16" s="1"/>
  <c r="G154" i="16" s="1"/>
  <c r="I154" i="16" s="1"/>
  <c r="J154" i="16" s="1"/>
  <c r="A155" i="16"/>
  <c r="E155" i="16" s="1"/>
  <c r="F155" i="16" s="1"/>
  <c r="G155" i="16" s="1"/>
  <c r="I155" i="16" s="1"/>
  <c r="J155" i="16" s="1"/>
  <c r="A156" i="16"/>
  <c r="E156" i="16" s="1"/>
  <c r="F156" i="16" s="1"/>
  <c r="G156" i="16" s="1"/>
  <c r="I156" i="16" s="1"/>
  <c r="J156" i="16" s="1"/>
  <c r="A157" i="16"/>
  <c r="E157" i="16" s="1"/>
  <c r="F157" i="16" s="1"/>
  <c r="G157" i="16" s="1"/>
  <c r="I157" i="16" s="1"/>
  <c r="J157" i="16" s="1"/>
  <c r="A158" i="16"/>
  <c r="E158" i="16" s="1"/>
  <c r="F158" i="16" s="1"/>
  <c r="G158" i="16" s="1"/>
  <c r="I158" i="16" s="1"/>
  <c r="J158" i="16" s="1"/>
  <c r="A159" i="16"/>
  <c r="E159" i="16" s="1"/>
  <c r="F159" i="16" s="1"/>
  <c r="G159" i="16" s="1"/>
  <c r="I159" i="16" s="1"/>
  <c r="J159" i="16" s="1"/>
  <c r="B160" i="14"/>
  <c r="B160" i="12"/>
  <c r="B160" i="8"/>
  <c r="O161" i="9"/>
  <c r="O161" i="6"/>
  <c r="N160" i="6"/>
  <c r="R160" i="6" s="1"/>
  <c r="S160" i="6" s="1"/>
  <c r="T160" i="6" s="1"/>
  <c r="V160" i="6" s="1"/>
  <c r="W160" i="6" s="1"/>
  <c r="O161" i="18"/>
  <c r="N160" i="18"/>
  <c r="R160" i="18" s="1"/>
  <c r="S160" i="18" s="1"/>
  <c r="T160" i="18" s="1"/>
  <c r="V160" i="18" s="1"/>
  <c r="W160" i="18" s="1"/>
  <c r="O162" i="22"/>
  <c r="N123" i="22"/>
  <c r="R123" i="22" s="1"/>
  <c r="S123" i="22" s="1"/>
  <c r="T123" i="22" s="1"/>
  <c r="V123" i="22" s="1"/>
  <c r="W123" i="22" s="1"/>
  <c r="N124" i="22"/>
  <c r="R124" i="22" s="1"/>
  <c r="S124" i="22" s="1"/>
  <c r="T124" i="22" s="1"/>
  <c r="V124" i="22" s="1"/>
  <c r="W124" i="22" s="1"/>
  <c r="N125" i="22"/>
  <c r="R125" i="22" s="1"/>
  <c r="S125" i="22" s="1"/>
  <c r="T125" i="22" s="1"/>
  <c r="V125" i="22" s="1"/>
  <c r="W125" i="22" s="1"/>
  <c r="N126" i="22"/>
  <c r="R126" i="22" s="1"/>
  <c r="S126" i="22" s="1"/>
  <c r="T126" i="22" s="1"/>
  <c r="V126" i="22" s="1"/>
  <c r="W126" i="22" s="1"/>
  <c r="N127" i="22"/>
  <c r="R127" i="22" s="1"/>
  <c r="S127" i="22" s="1"/>
  <c r="T127" i="22" s="1"/>
  <c r="V127" i="22" s="1"/>
  <c r="W127" i="22" s="1"/>
  <c r="N128" i="22"/>
  <c r="R128" i="22" s="1"/>
  <c r="S128" i="22" s="1"/>
  <c r="T128" i="22" s="1"/>
  <c r="V128" i="22" s="1"/>
  <c r="W128" i="22" s="1"/>
  <c r="N129" i="22"/>
  <c r="R129" i="22" s="1"/>
  <c r="S129" i="22" s="1"/>
  <c r="T129" i="22" s="1"/>
  <c r="V129" i="22" s="1"/>
  <c r="W129" i="22" s="1"/>
  <c r="N130" i="22"/>
  <c r="R130" i="22" s="1"/>
  <c r="S130" i="22" s="1"/>
  <c r="T130" i="22" s="1"/>
  <c r="V130" i="22" s="1"/>
  <c r="W130" i="22" s="1"/>
  <c r="N131" i="22"/>
  <c r="R131" i="22" s="1"/>
  <c r="S131" i="22" s="1"/>
  <c r="T131" i="22" s="1"/>
  <c r="V131" i="22" s="1"/>
  <c r="W131" i="22" s="1"/>
  <c r="N132" i="22"/>
  <c r="R132" i="22" s="1"/>
  <c r="S132" i="22" s="1"/>
  <c r="T132" i="22" s="1"/>
  <c r="V132" i="22" s="1"/>
  <c r="W132" i="22" s="1"/>
  <c r="N133" i="22"/>
  <c r="R133" i="22" s="1"/>
  <c r="S133" i="22" s="1"/>
  <c r="T133" i="22" s="1"/>
  <c r="V133" i="22" s="1"/>
  <c r="W133" i="22" s="1"/>
  <c r="N134" i="22"/>
  <c r="R134" i="22" s="1"/>
  <c r="S134" i="22" s="1"/>
  <c r="T134" i="22" s="1"/>
  <c r="V134" i="22" s="1"/>
  <c r="W134" i="22" s="1"/>
  <c r="N135" i="22"/>
  <c r="R135" i="22" s="1"/>
  <c r="S135" i="22" s="1"/>
  <c r="T135" i="22" s="1"/>
  <c r="V135" i="22" s="1"/>
  <c r="W135" i="22" s="1"/>
  <c r="N136" i="22"/>
  <c r="R136" i="22" s="1"/>
  <c r="S136" i="22" s="1"/>
  <c r="T136" i="22" s="1"/>
  <c r="V136" i="22" s="1"/>
  <c r="W136" i="22" s="1"/>
  <c r="N137" i="22"/>
  <c r="R137" i="22" s="1"/>
  <c r="S137" i="22" s="1"/>
  <c r="T137" i="22" s="1"/>
  <c r="V137" i="22" s="1"/>
  <c r="W137" i="22" s="1"/>
  <c r="N138" i="22"/>
  <c r="R138" i="22" s="1"/>
  <c r="S138" i="22" s="1"/>
  <c r="T138" i="22" s="1"/>
  <c r="V138" i="22" s="1"/>
  <c r="W138" i="22" s="1"/>
  <c r="N139" i="22"/>
  <c r="R139" i="22" s="1"/>
  <c r="S139" i="22" s="1"/>
  <c r="T139" i="22" s="1"/>
  <c r="V139" i="22" s="1"/>
  <c r="W139" i="22" s="1"/>
  <c r="N140" i="22"/>
  <c r="R140" i="22" s="1"/>
  <c r="S140" i="22" s="1"/>
  <c r="T140" i="22" s="1"/>
  <c r="V140" i="22" s="1"/>
  <c r="W140" i="22" s="1"/>
  <c r="N141" i="22"/>
  <c r="R141" i="22" s="1"/>
  <c r="S141" i="22" s="1"/>
  <c r="T141" i="22" s="1"/>
  <c r="V141" i="22" s="1"/>
  <c r="W141" i="22" s="1"/>
  <c r="N142" i="22"/>
  <c r="R142" i="22" s="1"/>
  <c r="S142" i="22" s="1"/>
  <c r="T142" i="22" s="1"/>
  <c r="V142" i="22" s="1"/>
  <c r="W142" i="22" s="1"/>
  <c r="N143" i="22"/>
  <c r="R143" i="22" s="1"/>
  <c r="S143" i="22" s="1"/>
  <c r="T143" i="22" s="1"/>
  <c r="V143" i="22" s="1"/>
  <c r="W143" i="22" s="1"/>
  <c r="N144" i="22"/>
  <c r="R144" i="22" s="1"/>
  <c r="S144" i="22" s="1"/>
  <c r="T144" i="22" s="1"/>
  <c r="V144" i="22" s="1"/>
  <c r="W144" i="22" s="1"/>
  <c r="N145" i="22"/>
  <c r="R145" i="22" s="1"/>
  <c r="S145" i="22" s="1"/>
  <c r="T145" i="22" s="1"/>
  <c r="V145" i="22" s="1"/>
  <c r="W145" i="22" s="1"/>
  <c r="N146" i="22"/>
  <c r="R146" i="22" s="1"/>
  <c r="S146" i="22" s="1"/>
  <c r="T146" i="22" s="1"/>
  <c r="V146" i="22" s="1"/>
  <c r="W146" i="22" s="1"/>
  <c r="N147" i="22"/>
  <c r="R147" i="22" s="1"/>
  <c r="S147" i="22" s="1"/>
  <c r="T147" i="22" s="1"/>
  <c r="V147" i="22" s="1"/>
  <c r="W147" i="22" s="1"/>
  <c r="N148" i="22"/>
  <c r="R148" i="22" s="1"/>
  <c r="S148" i="22" s="1"/>
  <c r="T148" i="22" s="1"/>
  <c r="V148" i="22" s="1"/>
  <c r="W148" i="22" s="1"/>
  <c r="N149" i="22"/>
  <c r="R149" i="22" s="1"/>
  <c r="S149" i="22" s="1"/>
  <c r="T149" i="22" s="1"/>
  <c r="V149" i="22" s="1"/>
  <c r="W149" i="22" s="1"/>
  <c r="N150" i="22"/>
  <c r="R150" i="22" s="1"/>
  <c r="S150" i="22" s="1"/>
  <c r="T150" i="22" s="1"/>
  <c r="V150" i="22" s="1"/>
  <c r="W150" i="22" s="1"/>
  <c r="N151" i="22"/>
  <c r="R151" i="22" s="1"/>
  <c r="S151" i="22" s="1"/>
  <c r="T151" i="22" s="1"/>
  <c r="V151" i="22" s="1"/>
  <c r="W151" i="22" s="1"/>
  <c r="N152" i="22"/>
  <c r="R152" i="22" s="1"/>
  <c r="S152" i="22" s="1"/>
  <c r="T152" i="22" s="1"/>
  <c r="V152" i="22" s="1"/>
  <c r="W152" i="22" s="1"/>
  <c r="N153" i="22"/>
  <c r="R153" i="22" s="1"/>
  <c r="S153" i="22" s="1"/>
  <c r="T153" i="22" s="1"/>
  <c r="V153" i="22" s="1"/>
  <c r="W153" i="22" s="1"/>
  <c r="N154" i="22"/>
  <c r="R154" i="22" s="1"/>
  <c r="S154" i="22" s="1"/>
  <c r="T154" i="22" s="1"/>
  <c r="V154" i="22" s="1"/>
  <c r="W154" i="22" s="1"/>
  <c r="N155" i="22"/>
  <c r="R155" i="22" s="1"/>
  <c r="S155" i="22" s="1"/>
  <c r="T155" i="22" s="1"/>
  <c r="V155" i="22" s="1"/>
  <c r="W155" i="22" s="1"/>
  <c r="N156" i="22"/>
  <c r="R156" i="22" s="1"/>
  <c r="S156" i="22" s="1"/>
  <c r="T156" i="22" s="1"/>
  <c r="V156" i="22" s="1"/>
  <c r="W156" i="22" s="1"/>
  <c r="N157" i="22"/>
  <c r="R157" i="22" s="1"/>
  <c r="S157" i="22" s="1"/>
  <c r="T157" i="22" s="1"/>
  <c r="V157" i="22" s="1"/>
  <c r="W157" i="22" s="1"/>
  <c r="N158" i="22"/>
  <c r="R158" i="22" s="1"/>
  <c r="S158" i="22" s="1"/>
  <c r="T158" i="22" s="1"/>
  <c r="V158" i="22" s="1"/>
  <c r="W158" i="22" s="1"/>
  <c r="N159" i="22"/>
  <c r="R159" i="22" s="1"/>
  <c r="S159" i="22" s="1"/>
  <c r="T159" i="22" s="1"/>
  <c r="V159" i="22" s="1"/>
  <c r="W159" i="22" s="1"/>
  <c r="O162" i="26"/>
  <c r="N123" i="26"/>
  <c r="R123" i="26" s="1"/>
  <c r="S123" i="26" s="1"/>
  <c r="T123" i="26" s="1"/>
  <c r="V123" i="26" s="1"/>
  <c r="W123" i="26" s="1"/>
  <c r="N124" i="26"/>
  <c r="R124" i="26" s="1"/>
  <c r="S124" i="26" s="1"/>
  <c r="T124" i="26" s="1"/>
  <c r="V124" i="26" s="1"/>
  <c r="W124" i="26" s="1"/>
  <c r="N125" i="26"/>
  <c r="R125" i="26" s="1"/>
  <c r="S125" i="26" s="1"/>
  <c r="T125" i="26" s="1"/>
  <c r="V125" i="26" s="1"/>
  <c r="W125" i="26" s="1"/>
  <c r="N126" i="26"/>
  <c r="R126" i="26" s="1"/>
  <c r="S126" i="26" s="1"/>
  <c r="T126" i="26" s="1"/>
  <c r="V126" i="26" s="1"/>
  <c r="W126" i="26" s="1"/>
  <c r="N127" i="26"/>
  <c r="R127" i="26" s="1"/>
  <c r="S127" i="26" s="1"/>
  <c r="T127" i="26" s="1"/>
  <c r="V127" i="26" s="1"/>
  <c r="W127" i="26" s="1"/>
  <c r="N128" i="26"/>
  <c r="R128" i="26" s="1"/>
  <c r="S128" i="26" s="1"/>
  <c r="T128" i="26" s="1"/>
  <c r="V128" i="26" s="1"/>
  <c r="W128" i="26" s="1"/>
  <c r="N129" i="26"/>
  <c r="R129" i="26" s="1"/>
  <c r="S129" i="26" s="1"/>
  <c r="T129" i="26" s="1"/>
  <c r="V129" i="26" s="1"/>
  <c r="W129" i="26" s="1"/>
  <c r="N130" i="26"/>
  <c r="R130" i="26" s="1"/>
  <c r="S130" i="26" s="1"/>
  <c r="T130" i="26" s="1"/>
  <c r="V130" i="26" s="1"/>
  <c r="W130" i="26" s="1"/>
  <c r="N131" i="26"/>
  <c r="R131" i="26" s="1"/>
  <c r="S131" i="26" s="1"/>
  <c r="T131" i="26" s="1"/>
  <c r="V131" i="26" s="1"/>
  <c r="W131" i="26" s="1"/>
  <c r="N132" i="26"/>
  <c r="R132" i="26" s="1"/>
  <c r="S132" i="26" s="1"/>
  <c r="T132" i="26" s="1"/>
  <c r="V132" i="26" s="1"/>
  <c r="W132" i="26" s="1"/>
  <c r="N133" i="26"/>
  <c r="R133" i="26" s="1"/>
  <c r="S133" i="26" s="1"/>
  <c r="T133" i="26" s="1"/>
  <c r="V133" i="26" s="1"/>
  <c r="W133" i="26" s="1"/>
  <c r="N134" i="26"/>
  <c r="R134" i="26" s="1"/>
  <c r="S134" i="26" s="1"/>
  <c r="T134" i="26" s="1"/>
  <c r="V134" i="26" s="1"/>
  <c r="W134" i="26" s="1"/>
  <c r="N135" i="26"/>
  <c r="R135" i="26" s="1"/>
  <c r="S135" i="26" s="1"/>
  <c r="T135" i="26" s="1"/>
  <c r="V135" i="26" s="1"/>
  <c r="W135" i="26" s="1"/>
  <c r="N136" i="26"/>
  <c r="R136" i="26" s="1"/>
  <c r="S136" i="26" s="1"/>
  <c r="T136" i="26" s="1"/>
  <c r="V136" i="26" s="1"/>
  <c r="W136" i="26" s="1"/>
  <c r="N137" i="26"/>
  <c r="R137" i="26" s="1"/>
  <c r="S137" i="26" s="1"/>
  <c r="T137" i="26" s="1"/>
  <c r="V137" i="26" s="1"/>
  <c r="W137" i="26" s="1"/>
  <c r="N138" i="26"/>
  <c r="R138" i="26" s="1"/>
  <c r="S138" i="26" s="1"/>
  <c r="T138" i="26" s="1"/>
  <c r="V138" i="26" s="1"/>
  <c r="W138" i="26" s="1"/>
  <c r="N139" i="26"/>
  <c r="R139" i="26" s="1"/>
  <c r="S139" i="26" s="1"/>
  <c r="T139" i="26" s="1"/>
  <c r="V139" i="26" s="1"/>
  <c r="W139" i="26" s="1"/>
  <c r="N140" i="26"/>
  <c r="R140" i="26" s="1"/>
  <c r="S140" i="26" s="1"/>
  <c r="T140" i="26" s="1"/>
  <c r="V140" i="26" s="1"/>
  <c r="W140" i="26" s="1"/>
  <c r="N141" i="26"/>
  <c r="R141" i="26" s="1"/>
  <c r="S141" i="26" s="1"/>
  <c r="T141" i="26" s="1"/>
  <c r="V141" i="26" s="1"/>
  <c r="W141" i="26" s="1"/>
  <c r="N142" i="26"/>
  <c r="R142" i="26" s="1"/>
  <c r="S142" i="26" s="1"/>
  <c r="T142" i="26" s="1"/>
  <c r="V142" i="26" s="1"/>
  <c r="W142" i="26" s="1"/>
  <c r="N143" i="26"/>
  <c r="R143" i="26" s="1"/>
  <c r="S143" i="26" s="1"/>
  <c r="T143" i="26" s="1"/>
  <c r="V143" i="26" s="1"/>
  <c r="W143" i="26" s="1"/>
  <c r="N144" i="26"/>
  <c r="R144" i="26" s="1"/>
  <c r="S144" i="26" s="1"/>
  <c r="T144" i="26" s="1"/>
  <c r="V144" i="26" s="1"/>
  <c r="W144" i="26" s="1"/>
  <c r="N145" i="26"/>
  <c r="R145" i="26" s="1"/>
  <c r="S145" i="26" s="1"/>
  <c r="T145" i="26" s="1"/>
  <c r="V145" i="26" s="1"/>
  <c r="W145" i="26" s="1"/>
  <c r="N146" i="26"/>
  <c r="R146" i="26" s="1"/>
  <c r="S146" i="26" s="1"/>
  <c r="T146" i="26" s="1"/>
  <c r="V146" i="26" s="1"/>
  <c r="W146" i="26" s="1"/>
  <c r="N147" i="26"/>
  <c r="R147" i="26" s="1"/>
  <c r="S147" i="26" s="1"/>
  <c r="T147" i="26" s="1"/>
  <c r="V147" i="26" s="1"/>
  <c r="W147" i="26" s="1"/>
  <c r="N148" i="26"/>
  <c r="R148" i="26" s="1"/>
  <c r="S148" i="26" s="1"/>
  <c r="T148" i="26" s="1"/>
  <c r="V148" i="26" s="1"/>
  <c r="W148" i="26" s="1"/>
  <c r="N149" i="26"/>
  <c r="R149" i="26" s="1"/>
  <c r="S149" i="26" s="1"/>
  <c r="T149" i="26" s="1"/>
  <c r="V149" i="26" s="1"/>
  <c r="W149" i="26" s="1"/>
  <c r="N150" i="26"/>
  <c r="R150" i="26" s="1"/>
  <c r="S150" i="26" s="1"/>
  <c r="T150" i="26" s="1"/>
  <c r="V150" i="26" s="1"/>
  <c r="W150" i="26" s="1"/>
  <c r="N151" i="26"/>
  <c r="R151" i="26" s="1"/>
  <c r="S151" i="26" s="1"/>
  <c r="T151" i="26" s="1"/>
  <c r="V151" i="26" s="1"/>
  <c r="W151" i="26" s="1"/>
  <c r="N152" i="26"/>
  <c r="R152" i="26" s="1"/>
  <c r="S152" i="26" s="1"/>
  <c r="T152" i="26" s="1"/>
  <c r="V152" i="26" s="1"/>
  <c r="W152" i="26" s="1"/>
  <c r="N153" i="26"/>
  <c r="R153" i="26" s="1"/>
  <c r="S153" i="26" s="1"/>
  <c r="T153" i="26" s="1"/>
  <c r="V153" i="26" s="1"/>
  <c r="W153" i="26" s="1"/>
  <c r="N154" i="26"/>
  <c r="R154" i="26" s="1"/>
  <c r="S154" i="26" s="1"/>
  <c r="T154" i="26" s="1"/>
  <c r="V154" i="26" s="1"/>
  <c r="W154" i="26" s="1"/>
  <c r="N155" i="26"/>
  <c r="R155" i="26" s="1"/>
  <c r="S155" i="26" s="1"/>
  <c r="T155" i="26" s="1"/>
  <c r="V155" i="26" s="1"/>
  <c r="W155" i="26" s="1"/>
  <c r="N156" i="26"/>
  <c r="R156" i="26" s="1"/>
  <c r="S156" i="26" s="1"/>
  <c r="T156" i="26" s="1"/>
  <c r="V156" i="26" s="1"/>
  <c r="W156" i="26" s="1"/>
  <c r="N157" i="26"/>
  <c r="R157" i="26" s="1"/>
  <c r="S157" i="26" s="1"/>
  <c r="T157" i="26" s="1"/>
  <c r="V157" i="26" s="1"/>
  <c r="W157" i="26" s="1"/>
  <c r="N158" i="26"/>
  <c r="R158" i="26" s="1"/>
  <c r="S158" i="26" s="1"/>
  <c r="T158" i="26" s="1"/>
  <c r="V158" i="26" s="1"/>
  <c r="W158" i="26" s="1"/>
  <c r="N159" i="26"/>
  <c r="R159" i="26" s="1"/>
  <c r="S159" i="26" s="1"/>
  <c r="T159" i="26" s="1"/>
  <c r="V159" i="26" s="1"/>
  <c r="W159" i="26" s="1"/>
  <c r="B162" i="27"/>
  <c r="A123" i="27"/>
  <c r="E123" i="27" s="1"/>
  <c r="F123" i="27" s="1"/>
  <c r="G123" i="27" s="1"/>
  <c r="I123" i="27" s="1"/>
  <c r="J123" i="27" s="1"/>
  <c r="A124" i="27"/>
  <c r="E124" i="27" s="1"/>
  <c r="F124" i="27" s="1"/>
  <c r="G124" i="27" s="1"/>
  <c r="I124" i="27" s="1"/>
  <c r="J124" i="27" s="1"/>
  <c r="A125" i="27"/>
  <c r="E125" i="27" s="1"/>
  <c r="F125" i="27" s="1"/>
  <c r="G125" i="27" s="1"/>
  <c r="I125" i="27" s="1"/>
  <c r="J125" i="27" s="1"/>
  <c r="A126" i="27"/>
  <c r="E126" i="27" s="1"/>
  <c r="F126" i="27" s="1"/>
  <c r="G126" i="27" s="1"/>
  <c r="I126" i="27" s="1"/>
  <c r="J126" i="27" s="1"/>
  <c r="A127" i="27"/>
  <c r="E127" i="27" s="1"/>
  <c r="F127" i="27" s="1"/>
  <c r="G127" i="27" s="1"/>
  <c r="I127" i="27" s="1"/>
  <c r="J127" i="27" s="1"/>
  <c r="A128" i="27"/>
  <c r="E128" i="27" s="1"/>
  <c r="F128" i="27" s="1"/>
  <c r="G128" i="27" s="1"/>
  <c r="I128" i="27" s="1"/>
  <c r="J128" i="27" s="1"/>
  <c r="A129" i="27"/>
  <c r="E129" i="27" s="1"/>
  <c r="F129" i="27" s="1"/>
  <c r="G129" i="27" s="1"/>
  <c r="I129" i="27" s="1"/>
  <c r="J129" i="27" s="1"/>
  <c r="A130" i="27"/>
  <c r="E130" i="27" s="1"/>
  <c r="F130" i="27" s="1"/>
  <c r="G130" i="27" s="1"/>
  <c r="I130" i="27" s="1"/>
  <c r="J130" i="27" s="1"/>
  <c r="A131" i="27"/>
  <c r="E131" i="27" s="1"/>
  <c r="F131" i="27" s="1"/>
  <c r="G131" i="27" s="1"/>
  <c r="I131" i="27" s="1"/>
  <c r="J131" i="27" s="1"/>
  <c r="A132" i="27"/>
  <c r="E132" i="27" s="1"/>
  <c r="F132" i="27" s="1"/>
  <c r="G132" i="27" s="1"/>
  <c r="I132" i="27" s="1"/>
  <c r="J132" i="27" s="1"/>
  <c r="A133" i="27"/>
  <c r="E133" i="27" s="1"/>
  <c r="F133" i="27" s="1"/>
  <c r="G133" i="27" s="1"/>
  <c r="I133" i="27" s="1"/>
  <c r="J133" i="27" s="1"/>
  <c r="A134" i="27"/>
  <c r="E134" i="27" s="1"/>
  <c r="F134" i="27" s="1"/>
  <c r="G134" i="27" s="1"/>
  <c r="I134" i="27" s="1"/>
  <c r="J134" i="27" s="1"/>
  <c r="A135" i="27"/>
  <c r="E135" i="27" s="1"/>
  <c r="F135" i="27" s="1"/>
  <c r="G135" i="27" s="1"/>
  <c r="I135" i="27" s="1"/>
  <c r="J135" i="27" s="1"/>
  <c r="A136" i="27"/>
  <c r="E136" i="27" s="1"/>
  <c r="F136" i="27" s="1"/>
  <c r="G136" i="27" s="1"/>
  <c r="I136" i="27" s="1"/>
  <c r="J136" i="27" s="1"/>
  <c r="A137" i="27"/>
  <c r="E137" i="27" s="1"/>
  <c r="F137" i="27" s="1"/>
  <c r="G137" i="27" s="1"/>
  <c r="I137" i="27" s="1"/>
  <c r="J137" i="27" s="1"/>
  <c r="A138" i="27"/>
  <c r="E138" i="27" s="1"/>
  <c r="F138" i="27" s="1"/>
  <c r="G138" i="27" s="1"/>
  <c r="I138" i="27" s="1"/>
  <c r="J138" i="27" s="1"/>
  <c r="A139" i="27"/>
  <c r="E139" i="27" s="1"/>
  <c r="F139" i="27" s="1"/>
  <c r="G139" i="27" s="1"/>
  <c r="I139" i="27" s="1"/>
  <c r="J139" i="27" s="1"/>
  <c r="A140" i="27"/>
  <c r="E140" i="27" s="1"/>
  <c r="F140" i="27" s="1"/>
  <c r="G140" i="27" s="1"/>
  <c r="I140" i="27" s="1"/>
  <c r="J140" i="27" s="1"/>
  <c r="A141" i="27"/>
  <c r="E141" i="27" s="1"/>
  <c r="F141" i="27" s="1"/>
  <c r="G141" i="27" s="1"/>
  <c r="I141" i="27" s="1"/>
  <c r="J141" i="27" s="1"/>
  <c r="A142" i="27"/>
  <c r="E142" i="27" s="1"/>
  <c r="F142" i="27" s="1"/>
  <c r="G142" i="27" s="1"/>
  <c r="I142" i="27" s="1"/>
  <c r="J142" i="27" s="1"/>
  <c r="A143" i="27"/>
  <c r="E143" i="27" s="1"/>
  <c r="F143" i="27" s="1"/>
  <c r="G143" i="27" s="1"/>
  <c r="I143" i="27" s="1"/>
  <c r="J143" i="27" s="1"/>
  <c r="A144" i="27"/>
  <c r="E144" i="27" s="1"/>
  <c r="F144" i="27" s="1"/>
  <c r="G144" i="27" s="1"/>
  <c r="I144" i="27" s="1"/>
  <c r="J144" i="27" s="1"/>
  <c r="A145" i="27"/>
  <c r="E145" i="27" s="1"/>
  <c r="F145" i="27" s="1"/>
  <c r="G145" i="27" s="1"/>
  <c r="I145" i="27" s="1"/>
  <c r="J145" i="27" s="1"/>
  <c r="A146" i="27"/>
  <c r="E146" i="27" s="1"/>
  <c r="F146" i="27" s="1"/>
  <c r="G146" i="27" s="1"/>
  <c r="I146" i="27" s="1"/>
  <c r="J146" i="27" s="1"/>
  <c r="A147" i="27"/>
  <c r="E147" i="27" s="1"/>
  <c r="F147" i="27" s="1"/>
  <c r="G147" i="27" s="1"/>
  <c r="I147" i="27" s="1"/>
  <c r="J147" i="27" s="1"/>
  <c r="A148" i="27"/>
  <c r="E148" i="27" s="1"/>
  <c r="F148" i="27" s="1"/>
  <c r="G148" i="27" s="1"/>
  <c r="I148" i="27" s="1"/>
  <c r="J148" i="27" s="1"/>
  <c r="A149" i="27"/>
  <c r="E149" i="27" s="1"/>
  <c r="F149" i="27" s="1"/>
  <c r="G149" i="27" s="1"/>
  <c r="I149" i="27" s="1"/>
  <c r="J149" i="27" s="1"/>
  <c r="A150" i="27"/>
  <c r="E150" i="27" s="1"/>
  <c r="F150" i="27" s="1"/>
  <c r="G150" i="27" s="1"/>
  <c r="I150" i="27" s="1"/>
  <c r="J150" i="27" s="1"/>
  <c r="A151" i="27"/>
  <c r="E151" i="27" s="1"/>
  <c r="F151" i="27" s="1"/>
  <c r="G151" i="27" s="1"/>
  <c r="I151" i="27" s="1"/>
  <c r="J151" i="27" s="1"/>
  <c r="A152" i="27"/>
  <c r="E152" i="27" s="1"/>
  <c r="F152" i="27" s="1"/>
  <c r="G152" i="27" s="1"/>
  <c r="I152" i="27" s="1"/>
  <c r="J152" i="27" s="1"/>
  <c r="A153" i="27"/>
  <c r="E153" i="27" s="1"/>
  <c r="F153" i="27" s="1"/>
  <c r="G153" i="27" s="1"/>
  <c r="I153" i="27" s="1"/>
  <c r="J153" i="27" s="1"/>
  <c r="A154" i="27"/>
  <c r="E154" i="27" s="1"/>
  <c r="F154" i="27" s="1"/>
  <c r="G154" i="27" s="1"/>
  <c r="I154" i="27" s="1"/>
  <c r="J154" i="27" s="1"/>
  <c r="A155" i="27"/>
  <c r="E155" i="27" s="1"/>
  <c r="F155" i="27" s="1"/>
  <c r="G155" i="27" s="1"/>
  <c r="I155" i="27" s="1"/>
  <c r="J155" i="27" s="1"/>
  <c r="A156" i="27"/>
  <c r="E156" i="27" s="1"/>
  <c r="F156" i="27" s="1"/>
  <c r="G156" i="27" s="1"/>
  <c r="I156" i="27" s="1"/>
  <c r="J156" i="27" s="1"/>
  <c r="A157" i="27"/>
  <c r="E157" i="27" s="1"/>
  <c r="F157" i="27" s="1"/>
  <c r="G157" i="27" s="1"/>
  <c r="I157" i="27" s="1"/>
  <c r="J157" i="27" s="1"/>
  <c r="A158" i="27"/>
  <c r="E158" i="27" s="1"/>
  <c r="F158" i="27" s="1"/>
  <c r="G158" i="27" s="1"/>
  <c r="I158" i="27" s="1"/>
  <c r="J158" i="27" s="1"/>
  <c r="A159" i="27"/>
  <c r="E159" i="27" s="1"/>
  <c r="F159" i="27" s="1"/>
  <c r="G159" i="27" s="1"/>
  <c r="I159" i="27" s="1"/>
  <c r="J159" i="27" s="1"/>
  <c r="O161" i="27"/>
  <c r="B162" i="6"/>
  <c r="A123" i="6"/>
  <c r="E123" i="6" s="1"/>
  <c r="F123" i="6" s="1"/>
  <c r="G123" i="6" s="1"/>
  <c r="I123" i="6" s="1"/>
  <c r="J123" i="6" s="1"/>
  <c r="A124" i="6"/>
  <c r="E124" i="6" s="1"/>
  <c r="F124" i="6" s="1"/>
  <c r="G124" i="6" s="1"/>
  <c r="I124" i="6" s="1"/>
  <c r="J124" i="6" s="1"/>
  <c r="A125" i="6"/>
  <c r="E125" i="6" s="1"/>
  <c r="F125" i="6" s="1"/>
  <c r="G125" i="6" s="1"/>
  <c r="I125" i="6" s="1"/>
  <c r="J125" i="6" s="1"/>
  <c r="A126" i="6"/>
  <c r="E126" i="6" s="1"/>
  <c r="F126" i="6" s="1"/>
  <c r="G126" i="6" s="1"/>
  <c r="I126" i="6" s="1"/>
  <c r="J126" i="6" s="1"/>
  <c r="A127" i="6"/>
  <c r="E127" i="6" s="1"/>
  <c r="F127" i="6" s="1"/>
  <c r="G127" i="6" s="1"/>
  <c r="I127" i="6" s="1"/>
  <c r="J127" i="6" s="1"/>
  <c r="A128" i="6"/>
  <c r="E128" i="6" s="1"/>
  <c r="F128" i="6" s="1"/>
  <c r="G128" i="6" s="1"/>
  <c r="I128" i="6" s="1"/>
  <c r="J128" i="6" s="1"/>
  <c r="A129" i="6"/>
  <c r="E129" i="6" s="1"/>
  <c r="F129" i="6" s="1"/>
  <c r="G129" i="6" s="1"/>
  <c r="I129" i="6" s="1"/>
  <c r="J129" i="6" s="1"/>
  <c r="A130" i="6"/>
  <c r="E130" i="6" s="1"/>
  <c r="F130" i="6" s="1"/>
  <c r="G130" i="6" s="1"/>
  <c r="I130" i="6" s="1"/>
  <c r="J130" i="6" s="1"/>
  <c r="A131" i="6"/>
  <c r="E131" i="6" s="1"/>
  <c r="F131" i="6" s="1"/>
  <c r="G131" i="6" s="1"/>
  <c r="I131" i="6" s="1"/>
  <c r="J131" i="6" s="1"/>
  <c r="A132" i="6"/>
  <c r="E132" i="6" s="1"/>
  <c r="F132" i="6" s="1"/>
  <c r="G132" i="6" s="1"/>
  <c r="I132" i="6" s="1"/>
  <c r="J132" i="6" s="1"/>
  <c r="A133" i="6"/>
  <c r="E133" i="6" s="1"/>
  <c r="F133" i="6" s="1"/>
  <c r="G133" i="6" s="1"/>
  <c r="I133" i="6" s="1"/>
  <c r="J133" i="6" s="1"/>
  <c r="A134" i="6"/>
  <c r="E134" i="6" s="1"/>
  <c r="F134" i="6" s="1"/>
  <c r="G134" i="6" s="1"/>
  <c r="I134" i="6" s="1"/>
  <c r="J134" i="6" s="1"/>
  <c r="A135" i="6"/>
  <c r="E135" i="6" s="1"/>
  <c r="F135" i="6" s="1"/>
  <c r="G135" i="6" s="1"/>
  <c r="I135" i="6" s="1"/>
  <c r="J135" i="6" s="1"/>
  <c r="A136" i="6"/>
  <c r="E136" i="6" s="1"/>
  <c r="F136" i="6" s="1"/>
  <c r="G136" i="6" s="1"/>
  <c r="I136" i="6" s="1"/>
  <c r="J136" i="6" s="1"/>
  <c r="A137" i="6"/>
  <c r="E137" i="6" s="1"/>
  <c r="F137" i="6" s="1"/>
  <c r="G137" i="6" s="1"/>
  <c r="I137" i="6" s="1"/>
  <c r="J137" i="6" s="1"/>
  <c r="A138" i="6"/>
  <c r="E138" i="6" s="1"/>
  <c r="F138" i="6" s="1"/>
  <c r="G138" i="6" s="1"/>
  <c r="I138" i="6" s="1"/>
  <c r="J138" i="6" s="1"/>
  <c r="A139" i="6"/>
  <c r="E139" i="6" s="1"/>
  <c r="F139" i="6" s="1"/>
  <c r="G139" i="6" s="1"/>
  <c r="I139" i="6" s="1"/>
  <c r="J139" i="6" s="1"/>
  <c r="A140" i="6"/>
  <c r="E140" i="6" s="1"/>
  <c r="F140" i="6" s="1"/>
  <c r="G140" i="6" s="1"/>
  <c r="I140" i="6" s="1"/>
  <c r="J140" i="6" s="1"/>
  <c r="A141" i="6"/>
  <c r="E141" i="6" s="1"/>
  <c r="F141" i="6" s="1"/>
  <c r="G141" i="6" s="1"/>
  <c r="I141" i="6" s="1"/>
  <c r="J141" i="6" s="1"/>
  <c r="A142" i="6"/>
  <c r="E142" i="6" s="1"/>
  <c r="F142" i="6" s="1"/>
  <c r="G142" i="6" s="1"/>
  <c r="I142" i="6" s="1"/>
  <c r="J142" i="6" s="1"/>
  <c r="A143" i="6"/>
  <c r="E143" i="6" s="1"/>
  <c r="F143" i="6" s="1"/>
  <c r="G143" i="6" s="1"/>
  <c r="I143" i="6" s="1"/>
  <c r="J143" i="6" s="1"/>
  <c r="A144" i="6"/>
  <c r="E144" i="6" s="1"/>
  <c r="F144" i="6" s="1"/>
  <c r="G144" i="6" s="1"/>
  <c r="I144" i="6" s="1"/>
  <c r="J144" i="6" s="1"/>
  <c r="A145" i="6"/>
  <c r="E145" i="6" s="1"/>
  <c r="F145" i="6" s="1"/>
  <c r="G145" i="6" s="1"/>
  <c r="I145" i="6" s="1"/>
  <c r="J145" i="6" s="1"/>
  <c r="A146" i="6"/>
  <c r="E146" i="6" s="1"/>
  <c r="F146" i="6" s="1"/>
  <c r="G146" i="6" s="1"/>
  <c r="I146" i="6" s="1"/>
  <c r="J146" i="6" s="1"/>
  <c r="A147" i="6"/>
  <c r="E147" i="6" s="1"/>
  <c r="F147" i="6" s="1"/>
  <c r="G147" i="6" s="1"/>
  <c r="I147" i="6" s="1"/>
  <c r="J147" i="6" s="1"/>
  <c r="A148" i="6"/>
  <c r="E148" i="6" s="1"/>
  <c r="F148" i="6" s="1"/>
  <c r="G148" i="6" s="1"/>
  <c r="I148" i="6" s="1"/>
  <c r="J148" i="6" s="1"/>
  <c r="A149" i="6"/>
  <c r="E149" i="6" s="1"/>
  <c r="F149" i="6" s="1"/>
  <c r="G149" i="6" s="1"/>
  <c r="I149" i="6" s="1"/>
  <c r="J149" i="6" s="1"/>
  <c r="A150" i="6"/>
  <c r="E150" i="6" s="1"/>
  <c r="F150" i="6" s="1"/>
  <c r="G150" i="6" s="1"/>
  <c r="I150" i="6" s="1"/>
  <c r="J150" i="6" s="1"/>
  <c r="A151" i="6"/>
  <c r="E151" i="6" s="1"/>
  <c r="F151" i="6" s="1"/>
  <c r="G151" i="6" s="1"/>
  <c r="I151" i="6" s="1"/>
  <c r="J151" i="6" s="1"/>
  <c r="A152" i="6"/>
  <c r="E152" i="6" s="1"/>
  <c r="F152" i="6" s="1"/>
  <c r="G152" i="6" s="1"/>
  <c r="I152" i="6" s="1"/>
  <c r="J152" i="6" s="1"/>
  <c r="A153" i="6"/>
  <c r="E153" i="6" s="1"/>
  <c r="F153" i="6" s="1"/>
  <c r="G153" i="6" s="1"/>
  <c r="I153" i="6" s="1"/>
  <c r="J153" i="6" s="1"/>
  <c r="A154" i="6"/>
  <c r="E154" i="6" s="1"/>
  <c r="F154" i="6" s="1"/>
  <c r="G154" i="6" s="1"/>
  <c r="I154" i="6" s="1"/>
  <c r="J154" i="6" s="1"/>
  <c r="A155" i="6"/>
  <c r="E155" i="6" s="1"/>
  <c r="F155" i="6" s="1"/>
  <c r="G155" i="6" s="1"/>
  <c r="I155" i="6" s="1"/>
  <c r="J155" i="6" s="1"/>
  <c r="A156" i="6"/>
  <c r="E156" i="6" s="1"/>
  <c r="F156" i="6" s="1"/>
  <c r="G156" i="6" s="1"/>
  <c r="I156" i="6" s="1"/>
  <c r="J156" i="6" s="1"/>
  <c r="A157" i="6"/>
  <c r="E157" i="6" s="1"/>
  <c r="F157" i="6" s="1"/>
  <c r="G157" i="6" s="1"/>
  <c r="I157" i="6" s="1"/>
  <c r="J157" i="6" s="1"/>
  <c r="A158" i="6"/>
  <c r="E158" i="6" s="1"/>
  <c r="F158" i="6" s="1"/>
  <c r="G158" i="6" s="1"/>
  <c r="I158" i="6" s="1"/>
  <c r="J158" i="6" s="1"/>
  <c r="A159" i="6"/>
  <c r="E159" i="6" s="1"/>
  <c r="F159" i="6" s="1"/>
  <c r="G159" i="6" s="1"/>
  <c r="I159" i="6" s="1"/>
  <c r="J159" i="6" s="1"/>
  <c r="O162" i="15"/>
  <c r="N123" i="15"/>
  <c r="R123" i="15" s="1"/>
  <c r="S123" i="15" s="1"/>
  <c r="T123" i="15" s="1"/>
  <c r="V123" i="15" s="1"/>
  <c r="W123" i="15" s="1"/>
  <c r="N124" i="15"/>
  <c r="R124" i="15" s="1"/>
  <c r="S124" i="15" s="1"/>
  <c r="T124" i="15" s="1"/>
  <c r="V124" i="15" s="1"/>
  <c r="W124" i="15" s="1"/>
  <c r="N125" i="15"/>
  <c r="R125" i="15" s="1"/>
  <c r="S125" i="15" s="1"/>
  <c r="T125" i="15" s="1"/>
  <c r="V125" i="15" s="1"/>
  <c r="W125" i="15" s="1"/>
  <c r="N126" i="15"/>
  <c r="R126" i="15" s="1"/>
  <c r="S126" i="15" s="1"/>
  <c r="T126" i="15" s="1"/>
  <c r="V126" i="15" s="1"/>
  <c r="W126" i="15" s="1"/>
  <c r="N127" i="15"/>
  <c r="R127" i="15" s="1"/>
  <c r="S127" i="15" s="1"/>
  <c r="T127" i="15" s="1"/>
  <c r="V127" i="15" s="1"/>
  <c r="W127" i="15" s="1"/>
  <c r="N128" i="15"/>
  <c r="R128" i="15" s="1"/>
  <c r="S128" i="15" s="1"/>
  <c r="T128" i="15" s="1"/>
  <c r="V128" i="15" s="1"/>
  <c r="W128" i="15" s="1"/>
  <c r="N129" i="15"/>
  <c r="R129" i="15" s="1"/>
  <c r="S129" i="15" s="1"/>
  <c r="T129" i="15" s="1"/>
  <c r="V129" i="15" s="1"/>
  <c r="W129" i="15" s="1"/>
  <c r="N130" i="15"/>
  <c r="R130" i="15" s="1"/>
  <c r="S130" i="15" s="1"/>
  <c r="T130" i="15" s="1"/>
  <c r="V130" i="15" s="1"/>
  <c r="W130" i="15" s="1"/>
  <c r="N131" i="15"/>
  <c r="R131" i="15" s="1"/>
  <c r="S131" i="15" s="1"/>
  <c r="T131" i="15" s="1"/>
  <c r="V131" i="15" s="1"/>
  <c r="W131" i="15" s="1"/>
  <c r="N132" i="15"/>
  <c r="R132" i="15" s="1"/>
  <c r="S132" i="15" s="1"/>
  <c r="T132" i="15" s="1"/>
  <c r="V132" i="15" s="1"/>
  <c r="W132" i="15" s="1"/>
  <c r="N133" i="15"/>
  <c r="R133" i="15" s="1"/>
  <c r="S133" i="15" s="1"/>
  <c r="T133" i="15" s="1"/>
  <c r="V133" i="15" s="1"/>
  <c r="W133" i="15" s="1"/>
  <c r="N134" i="15"/>
  <c r="R134" i="15" s="1"/>
  <c r="S134" i="15" s="1"/>
  <c r="T134" i="15" s="1"/>
  <c r="V134" i="15" s="1"/>
  <c r="W134" i="15" s="1"/>
  <c r="N135" i="15"/>
  <c r="R135" i="15" s="1"/>
  <c r="S135" i="15" s="1"/>
  <c r="T135" i="15" s="1"/>
  <c r="V135" i="15" s="1"/>
  <c r="W135" i="15" s="1"/>
  <c r="N136" i="15"/>
  <c r="R136" i="15" s="1"/>
  <c r="S136" i="15" s="1"/>
  <c r="T136" i="15" s="1"/>
  <c r="V136" i="15" s="1"/>
  <c r="W136" i="15" s="1"/>
  <c r="N137" i="15"/>
  <c r="R137" i="15" s="1"/>
  <c r="S137" i="15" s="1"/>
  <c r="T137" i="15" s="1"/>
  <c r="V137" i="15" s="1"/>
  <c r="W137" i="15" s="1"/>
  <c r="N138" i="15"/>
  <c r="R138" i="15" s="1"/>
  <c r="S138" i="15" s="1"/>
  <c r="T138" i="15" s="1"/>
  <c r="V138" i="15" s="1"/>
  <c r="W138" i="15" s="1"/>
  <c r="N139" i="15"/>
  <c r="R139" i="15" s="1"/>
  <c r="S139" i="15" s="1"/>
  <c r="T139" i="15" s="1"/>
  <c r="V139" i="15" s="1"/>
  <c r="W139" i="15" s="1"/>
  <c r="N140" i="15"/>
  <c r="R140" i="15" s="1"/>
  <c r="S140" i="15" s="1"/>
  <c r="T140" i="15" s="1"/>
  <c r="V140" i="15" s="1"/>
  <c r="W140" i="15" s="1"/>
  <c r="N141" i="15"/>
  <c r="R141" i="15" s="1"/>
  <c r="S141" i="15" s="1"/>
  <c r="T141" i="15" s="1"/>
  <c r="V141" i="15" s="1"/>
  <c r="W141" i="15" s="1"/>
  <c r="N142" i="15"/>
  <c r="R142" i="15" s="1"/>
  <c r="S142" i="15" s="1"/>
  <c r="T142" i="15" s="1"/>
  <c r="V142" i="15" s="1"/>
  <c r="W142" i="15" s="1"/>
  <c r="N143" i="15"/>
  <c r="R143" i="15" s="1"/>
  <c r="S143" i="15" s="1"/>
  <c r="T143" i="15" s="1"/>
  <c r="V143" i="15" s="1"/>
  <c r="W143" i="15" s="1"/>
  <c r="N144" i="15"/>
  <c r="R144" i="15" s="1"/>
  <c r="S144" i="15" s="1"/>
  <c r="T144" i="15" s="1"/>
  <c r="V144" i="15" s="1"/>
  <c r="W144" i="15" s="1"/>
  <c r="N145" i="15"/>
  <c r="R145" i="15" s="1"/>
  <c r="S145" i="15" s="1"/>
  <c r="T145" i="15" s="1"/>
  <c r="V145" i="15" s="1"/>
  <c r="W145" i="15" s="1"/>
  <c r="N146" i="15"/>
  <c r="R146" i="15" s="1"/>
  <c r="S146" i="15" s="1"/>
  <c r="T146" i="15" s="1"/>
  <c r="V146" i="15" s="1"/>
  <c r="W146" i="15" s="1"/>
  <c r="N147" i="15"/>
  <c r="R147" i="15" s="1"/>
  <c r="S147" i="15" s="1"/>
  <c r="T147" i="15" s="1"/>
  <c r="V147" i="15" s="1"/>
  <c r="W147" i="15" s="1"/>
  <c r="N148" i="15"/>
  <c r="R148" i="15" s="1"/>
  <c r="S148" i="15" s="1"/>
  <c r="T148" i="15" s="1"/>
  <c r="V148" i="15" s="1"/>
  <c r="W148" i="15" s="1"/>
  <c r="N149" i="15"/>
  <c r="R149" i="15" s="1"/>
  <c r="S149" i="15" s="1"/>
  <c r="T149" i="15" s="1"/>
  <c r="V149" i="15" s="1"/>
  <c r="W149" i="15" s="1"/>
  <c r="N150" i="15"/>
  <c r="R150" i="15" s="1"/>
  <c r="S150" i="15" s="1"/>
  <c r="T150" i="15" s="1"/>
  <c r="V150" i="15" s="1"/>
  <c r="W150" i="15" s="1"/>
  <c r="N151" i="15"/>
  <c r="R151" i="15" s="1"/>
  <c r="S151" i="15" s="1"/>
  <c r="T151" i="15" s="1"/>
  <c r="V151" i="15" s="1"/>
  <c r="W151" i="15" s="1"/>
  <c r="N152" i="15"/>
  <c r="R152" i="15" s="1"/>
  <c r="S152" i="15" s="1"/>
  <c r="T152" i="15" s="1"/>
  <c r="V152" i="15" s="1"/>
  <c r="W152" i="15" s="1"/>
  <c r="N153" i="15"/>
  <c r="R153" i="15" s="1"/>
  <c r="S153" i="15" s="1"/>
  <c r="T153" i="15" s="1"/>
  <c r="V153" i="15" s="1"/>
  <c r="W153" i="15" s="1"/>
  <c r="N154" i="15"/>
  <c r="R154" i="15" s="1"/>
  <c r="S154" i="15" s="1"/>
  <c r="T154" i="15" s="1"/>
  <c r="V154" i="15" s="1"/>
  <c r="W154" i="15" s="1"/>
  <c r="N155" i="15"/>
  <c r="R155" i="15" s="1"/>
  <c r="S155" i="15" s="1"/>
  <c r="T155" i="15" s="1"/>
  <c r="V155" i="15" s="1"/>
  <c r="W155" i="15" s="1"/>
  <c r="N156" i="15"/>
  <c r="R156" i="15" s="1"/>
  <c r="S156" i="15" s="1"/>
  <c r="T156" i="15" s="1"/>
  <c r="V156" i="15" s="1"/>
  <c r="W156" i="15" s="1"/>
  <c r="N157" i="15"/>
  <c r="R157" i="15" s="1"/>
  <c r="S157" i="15" s="1"/>
  <c r="T157" i="15" s="1"/>
  <c r="V157" i="15" s="1"/>
  <c r="W157" i="15" s="1"/>
  <c r="N158" i="15"/>
  <c r="R158" i="15" s="1"/>
  <c r="S158" i="15" s="1"/>
  <c r="T158" i="15" s="1"/>
  <c r="V158" i="15" s="1"/>
  <c r="W158" i="15" s="1"/>
  <c r="N159" i="15"/>
  <c r="R159" i="15" s="1"/>
  <c r="S159" i="15" s="1"/>
  <c r="T159" i="15" s="1"/>
  <c r="V159" i="15" s="1"/>
  <c r="W159" i="15" s="1"/>
  <c r="N160" i="25"/>
  <c r="R160" i="25" s="1"/>
  <c r="S160" i="25" s="1"/>
  <c r="T160" i="25" s="1"/>
  <c r="V160" i="25" s="1"/>
  <c r="W160" i="25" s="1"/>
  <c r="O161" i="25"/>
  <c r="O162" i="4"/>
  <c r="N123" i="4"/>
  <c r="R123" i="4" s="1"/>
  <c r="S123" i="4" s="1"/>
  <c r="T123" i="4" s="1"/>
  <c r="V123" i="4" s="1"/>
  <c r="W123" i="4" s="1"/>
  <c r="N124" i="4"/>
  <c r="R124" i="4" s="1"/>
  <c r="S124" i="4" s="1"/>
  <c r="T124" i="4" s="1"/>
  <c r="V124" i="4" s="1"/>
  <c r="W124" i="4" s="1"/>
  <c r="N125" i="4"/>
  <c r="R125" i="4" s="1"/>
  <c r="S125" i="4" s="1"/>
  <c r="T125" i="4" s="1"/>
  <c r="V125" i="4" s="1"/>
  <c r="W125" i="4" s="1"/>
  <c r="N126" i="4"/>
  <c r="R126" i="4" s="1"/>
  <c r="S126" i="4" s="1"/>
  <c r="T126" i="4" s="1"/>
  <c r="V126" i="4" s="1"/>
  <c r="W126" i="4" s="1"/>
  <c r="N127" i="4"/>
  <c r="R127" i="4" s="1"/>
  <c r="S127" i="4" s="1"/>
  <c r="T127" i="4" s="1"/>
  <c r="V127" i="4" s="1"/>
  <c r="W127" i="4" s="1"/>
  <c r="N128" i="4"/>
  <c r="R128" i="4" s="1"/>
  <c r="S128" i="4" s="1"/>
  <c r="T128" i="4" s="1"/>
  <c r="V128" i="4" s="1"/>
  <c r="W128" i="4" s="1"/>
  <c r="N129" i="4"/>
  <c r="R129" i="4" s="1"/>
  <c r="S129" i="4" s="1"/>
  <c r="T129" i="4" s="1"/>
  <c r="V129" i="4" s="1"/>
  <c r="W129" i="4" s="1"/>
  <c r="N130" i="4"/>
  <c r="R130" i="4" s="1"/>
  <c r="S130" i="4" s="1"/>
  <c r="T130" i="4" s="1"/>
  <c r="V130" i="4" s="1"/>
  <c r="W130" i="4" s="1"/>
  <c r="N131" i="4"/>
  <c r="R131" i="4" s="1"/>
  <c r="S131" i="4" s="1"/>
  <c r="T131" i="4" s="1"/>
  <c r="V131" i="4" s="1"/>
  <c r="W131" i="4" s="1"/>
  <c r="N132" i="4"/>
  <c r="R132" i="4" s="1"/>
  <c r="S132" i="4" s="1"/>
  <c r="T132" i="4" s="1"/>
  <c r="V132" i="4" s="1"/>
  <c r="W132" i="4" s="1"/>
  <c r="N133" i="4"/>
  <c r="R133" i="4" s="1"/>
  <c r="S133" i="4" s="1"/>
  <c r="T133" i="4" s="1"/>
  <c r="V133" i="4" s="1"/>
  <c r="W133" i="4" s="1"/>
  <c r="N134" i="4"/>
  <c r="R134" i="4" s="1"/>
  <c r="S134" i="4" s="1"/>
  <c r="T134" i="4" s="1"/>
  <c r="V134" i="4" s="1"/>
  <c r="W134" i="4" s="1"/>
  <c r="N135" i="4"/>
  <c r="R135" i="4" s="1"/>
  <c r="S135" i="4" s="1"/>
  <c r="T135" i="4" s="1"/>
  <c r="V135" i="4" s="1"/>
  <c r="W135" i="4" s="1"/>
  <c r="N136" i="4"/>
  <c r="R136" i="4" s="1"/>
  <c r="S136" i="4" s="1"/>
  <c r="T136" i="4" s="1"/>
  <c r="V136" i="4" s="1"/>
  <c r="W136" i="4" s="1"/>
  <c r="N137" i="4"/>
  <c r="R137" i="4" s="1"/>
  <c r="S137" i="4" s="1"/>
  <c r="T137" i="4" s="1"/>
  <c r="V137" i="4" s="1"/>
  <c r="W137" i="4" s="1"/>
  <c r="N138" i="4"/>
  <c r="R138" i="4" s="1"/>
  <c r="S138" i="4" s="1"/>
  <c r="T138" i="4" s="1"/>
  <c r="V138" i="4" s="1"/>
  <c r="W138" i="4" s="1"/>
  <c r="N139" i="4"/>
  <c r="R139" i="4" s="1"/>
  <c r="S139" i="4" s="1"/>
  <c r="T139" i="4" s="1"/>
  <c r="V139" i="4" s="1"/>
  <c r="W139" i="4" s="1"/>
  <c r="N140" i="4"/>
  <c r="R140" i="4" s="1"/>
  <c r="S140" i="4" s="1"/>
  <c r="T140" i="4" s="1"/>
  <c r="V140" i="4" s="1"/>
  <c r="W140" i="4" s="1"/>
  <c r="N141" i="4"/>
  <c r="R141" i="4" s="1"/>
  <c r="S141" i="4" s="1"/>
  <c r="T141" i="4" s="1"/>
  <c r="V141" i="4" s="1"/>
  <c r="W141" i="4" s="1"/>
  <c r="N142" i="4"/>
  <c r="R142" i="4" s="1"/>
  <c r="S142" i="4" s="1"/>
  <c r="T142" i="4" s="1"/>
  <c r="V142" i="4" s="1"/>
  <c r="W142" i="4" s="1"/>
  <c r="N143" i="4"/>
  <c r="R143" i="4" s="1"/>
  <c r="S143" i="4" s="1"/>
  <c r="T143" i="4" s="1"/>
  <c r="V143" i="4" s="1"/>
  <c r="W143" i="4" s="1"/>
  <c r="N144" i="4"/>
  <c r="R144" i="4" s="1"/>
  <c r="S144" i="4" s="1"/>
  <c r="T144" i="4" s="1"/>
  <c r="V144" i="4" s="1"/>
  <c r="W144" i="4" s="1"/>
  <c r="N145" i="4"/>
  <c r="R145" i="4" s="1"/>
  <c r="S145" i="4" s="1"/>
  <c r="T145" i="4" s="1"/>
  <c r="V145" i="4" s="1"/>
  <c r="W145" i="4" s="1"/>
  <c r="N146" i="4"/>
  <c r="R146" i="4" s="1"/>
  <c r="S146" i="4" s="1"/>
  <c r="T146" i="4" s="1"/>
  <c r="V146" i="4" s="1"/>
  <c r="W146" i="4" s="1"/>
  <c r="N147" i="4"/>
  <c r="R147" i="4" s="1"/>
  <c r="S147" i="4" s="1"/>
  <c r="T147" i="4" s="1"/>
  <c r="V147" i="4" s="1"/>
  <c r="W147" i="4" s="1"/>
  <c r="N148" i="4"/>
  <c r="R148" i="4" s="1"/>
  <c r="S148" i="4" s="1"/>
  <c r="T148" i="4" s="1"/>
  <c r="V148" i="4" s="1"/>
  <c r="W148" i="4" s="1"/>
  <c r="N149" i="4"/>
  <c r="R149" i="4" s="1"/>
  <c r="S149" i="4" s="1"/>
  <c r="T149" i="4" s="1"/>
  <c r="V149" i="4" s="1"/>
  <c r="W149" i="4" s="1"/>
  <c r="N150" i="4"/>
  <c r="R150" i="4" s="1"/>
  <c r="S150" i="4" s="1"/>
  <c r="T150" i="4" s="1"/>
  <c r="V150" i="4" s="1"/>
  <c r="W150" i="4" s="1"/>
  <c r="N151" i="4"/>
  <c r="R151" i="4" s="1"/>
  <c r="S151" i="4" s="1"/>
  <c r="T151" i="4" s="1"/>
  <c r="V151" i="4" s="1"/>
  <c r="W151" i="4" s="1"/>
  <c r="N152" i="4"/>
  <c r="R152" i="4" s="1"/>
  <c r="S152" i="4" s="1"/>
  <c r="T152" i="4" s="1"/>
  <c r="V152" i="4" s="1"/>
  <c r="W152" i="4" s="1"/>
  <c r="N153" i="4"/>
  <c r="R153" i="4" s="1"/>
  <c r="S153" i="4" s="1"/>
  <c r="T153" i="4" s="1"/>
  <c r="V153" i="4" s="1"/>
  <c r="W153" i="4" s="1"/>
  <c r="N154" i="4"/>
  <c r="R154" i="4" s="1"/>
  <c r="S154" i="4" s="1"/>
  <c r="T154" i="4" s="1"/>
  <c r="V154" i="4" s="1"/>
  <c r="W154" i="4" s="1"/>
  <c r="N155" i="4"/>
  <c r="R155" i="4" s="1"/>
  <c r="S155" i="4" s="1"/>
  <c r="T155" i="4" s="1"/>
  <c r="V155" i="4" s="1"/>
  <c r="W155" i="4" s="1"/>
  <c r="N156" i="4"/>
  <c r="R156" i="4" s="1"/>
  <c r="S156" i="4" s="1"/>
  <c r="T156" i="4" s="1"/>
  <c r="V156" i="4" s="1"/>
  <c r="W156" i="4" s="1"/>
  <c r="N157" i="4"/>
  <c r="R157" i="4" s="1"/>
  <c r="S157" i="4" s="1"/>
  <c r="T157" i="4" s="1"/>
  <c r="V157" i="4" s="1"/>
  <c r="W157" i="4" s="1"/>
  <c r="N158" i="4"/>
  <c r="R158" i="4" s="1"/>
  <c r="S158" i="4" s="1"/>
  <c r="T158" i="4" s="1"/>
  <c r="V158" i="4" s="1"/>
  <c r="W158" i="4" s="1"/>
  <c r="N159" i="4"/>
  <c r="R159" i="4" s="1"/>
  <c r="S159" i="4" s="1"/>
  <c r="T159" i="4" s="1"/>
  <c r="V159" i="4" s="1"/>
  <c r="W159" i="4" s="1"/>
  <c r="B161" i="15"/>
  <c r="A160" i="15"/>
  <c r="E160" i="15" s="1"/>
  <c r="F160" i="15" s="1"/>
  <c r="G160" i="15" s="1"/>
  <c r="I160" i="15" s="1"/>
  <c r="J160" i="15" s="1"/>
  <c r="B160" i="9"/>
  <c r="V2" i="20"/>
  <c r="X2" i="20" s="1"/>
  <c r="B161" i="10"/>
  <c r="V2" i="12"/>
  <c r="X2" i="12" s="1"/>
  <c r="B162" i="22"/>
  <c r="A123" i="22"/>
  <c r="E123" i="22" s="1"/>
  <c r="F123" i="22" s="1"/>
  <c r="G123" i="22" s="1"/>
  <c r="I123" i="22" s="1"/>
  <c r="J123" i="22" s="1"/>
  <c r="A124" i="22"/>
  <c r="E124" i="22" s="1"/>
  <c r="F124" i="22" s="1"/>
  <c r="G124" i="22" s="1"/>
  <c r="I124" i="22" s="1"/>
  <c r="J124" i="22" s="1"/>
  <c r="A125" i="22"/>
  <c r="E125" i="22" s="1"/>
  <c r="F125" i="22" s="1"/>
  <c r="G125" i="22" s="1"/>
  <c r="I125" i="22" s="1"/>
  <c r="J125" i="22" s="1"/>
  <c r="A126" i="22"/>
  <c r="E126" i="22" s="1"/>
  <c r="F126" i="22" s="1"/>
  <c r="G126" i="22" s="1"/>
  <c r="I126" i="22" s="1"/>
  <c r="J126" i="22" s="1"/>
  <c r="A127" i="22"/>
  <c r="E127" i="22" s="1"/>
  <c r="F127" i="22" s="1"/>
  <c r="G127" i="22" s="1"/>
  <c r="I127" i="22" s="1"/>
  <c r="J127" i="22" s="1"/>
  <c r="A128" i="22"/>
  <c r="E128" i="22" s="1"/>
  <c r="F128" i="22" s="1"/>
  <c r="G128" i="22" s="1"/>
  <c r="I128" i="22" s="1"/>
  <c r="J128" i="22" s="1"/>
  <c r="A129" i="22"/>
  <c r="E129" i="22" s="1"/>
  <c r="F129" i="22" s="1"/>
  <c r="G129" i="22" s="1"/>
  <c r="I129" i="22" s="1"/>
  <c r="J129" i="22" s="1"/>
  <c r="A130" i="22"/>
  <c r="E130" i="22" s="1"/>
  <c r="F130" i="22" s="1"/>
  <c r="G130" i="22" s="1"/>
  <c r="I130" i="22" s="1"/>
  <c r="J130" i="22" s="1"/>
  <c r="A131" i="22"/>
  <c r="E131" i="22" s="1"/>
  <c r="F131" i="22" s="1"/>
  <c r="G131" i="22" s="1"/>
  <c r="I131" i="22" s="1"/>
  <c r="J131" i="22" s="1"/>
  <c r="A132" i="22"/>
  <c r="E132" i="22" s="1"/>
  <c r="F132" i="22" s="1"/>
  <c r="G132" i="22" s="1"/>
  <c r="I132" i="22" s="1"/>
  <c r="J132" i="22" s="1"/>
  <c r="A133" i="22"/>
  <c r="E133" i="22" s="1"/>
  <c r="F133" i="22" s="1"/>
  <c r="G133" i="22" s="1"/>
  <c r="I133" i="22" s="1"/>
  <c r="J133" i="22" s="1"/>
  <c r="A134" i="22"/>
  <c r="E134" i="22" s="1"/>
  <c r="F134" i="22" s="1"/>
  <c r="G134" i="22" s="1"/>
  <c r="I134" i="22" s="1"/>
  <c r="J134" i="22" s="1"/>
  <c r="A135" i="22"/>
  <c r="E135" i="22" s="1"/>
  <c r="F135" i="22" s="1"/>
  <c r="G135" i="22" s="1"/>
  <c r="I135" i="22" s="1"/>
  <c r="J135" i="22" s="1"/>
  <c r="A136" i="22"/>
  <c r="E136" i="22" s="1"/>
  <c r="F136" i="22" s="1"/>
  <c r="G136" i="22" s="1"/>
  <c r="I136" i="22" s="1"/>
  <c r="J136" i="22" s="1"/>
  <c r="A137" i="22"/>
  <c r="E137" i="22" s="1"/>
  <c r="F137" i="22" s="1"/>
  <c r="G137" i="22" s="1"/>
  <c r="I137" i="22" s="1"/>
  <c r="J137" i="22" s="1"/>
  <c r="A138" i="22"/>
  <c r="E138" i="22" s="1"/>
  <c r="F138" i="22" s="1"/>
  <c r="G138" i="22" s="1"/>
  <c r="I138" i="22" s="1"/>
  <c r="J138" i="22" s="1"/>
  <c r="A139" i="22"/>
  <c r="E139" i="22" s="1"/>
  <c r="F139" i="22" s="1"/>
  <c r="G139" i="22" s="1"/>
  <c r="I139" i="22" s="1"/>
  <c r="J139" i="22" s="1"/>
  <c r="A140" i="22"/>
  <c r="E140" i="22" s="1"/>
  <c r="F140" i="22" s="1"/>
  <c r="G140" i="22" s="1"/>
  <c r="I140" i="22" s="1"/>
  <c r="J140" i="22" s="1"/>
  <c r="A141" i="22"/>
  <c r="E141" i="22" s="1"/>
  <c r="F141" i="22" s="1"/>
  <c r="G141" i="22" s="1"/>
  <c r="I141" i="22" s="1"/>
  <c r="J141" i="22" s="1"/>
  <c r="A142" i="22"/>
  <c r="E142" i="22" s="1"/>
  <c r="F142" i="22" s="1"/>
  <c r="G142" i="22" s="1"/>
  <c r="I142" i="22" s="1"/>
  <c r="J142" i="22" s="1"/>
  <c r="A143" i="22"/>
  <c r="E143" i="22" s="1"/>
  <c r="F143" i="22" s="1"/>
  <c r="G143" i="22" s="1"/>
  <c r="I143" i="22" s="1"/>
  <c r="J143" i="22" s="1"/>
  <c r="A144" i="22"/>
  <c r="E144" i="22" s="1"/>
  <c r="F144" i="22" s="1"/>
  <c r="G144" i="22" s="1"/>
  <c r="I144" i="22" s="1"/>
  <c r="J144" i="22" s="1"/>
  <c r="A145" i="22"/>
  <c r="E145" i="22" s="1"/>
  <c r="F145" i="22" s="1"/>
  <c r="G145" i="22" s="1"/>
  <c r="I145" i="22" s="1"/>
  <c r="J145" i="22" s="1"/>
  <c r="A146" i="22"/>
  <c r="E146" i="22" s="1"/>
  <c r="F146" i="22" s="1"/>
  <c r="G146" i="22" s="1"/>
  <c r="I146" i="22" s="1"/>
  <c r="J146" i="22" s="1"/>
  <c r="A147" i="22"/>
  <c r="E147" i="22" s="1"/>
  <c r="F147" i="22" s="1"/>
  <c r="G147" i="22" s="1"/>
  <c r="I147" i="22" s="1"/>
  <c r="J147" i="22" s="1"/>
  <c r="A148" i="22"/>
  <c r="E148" i="22" s="1"/>
  <c r="F148" i="22" s="1"/>
  <c r="G148" i="22" s="1"/>
  <c r="I148" i="22" s="1"/>
  <c r="J148" i="22" s="1"/>
  <c r="A149" i="22"/>
  <c r="E149" i="22" s="1"/>
  <c r="F149" i="22" s="1"/>
  <c r="G149" i="22" s="1"/>
  <c r="I149" i="22" s="1"/>
  <c r="J149" i="22" s="1"/>
  <c r="A150" i="22"/>
  <c r="E150" i="22" s="1"/>
  <c r="F150" i="22" s="1"/>
  <c r="G150" i="22" s="1"/>
  <c r="I150" i="22" s="1"/>
  <c r="J150" i="22" s="1"/>
  <c r="A151" i="22"/>
  <c r="E151" i="22" s="1"/>
  <c r="F151" i="22" s="1"/>
  <c r="G151" i="22" s="1"/>
  <c r="I151" i="22" s="1"/>
  <c r="J151" i="22" s="1"/>
  <c r="A152" i="22"/>
  <c r="E152" i="22" s="1"/>
  <c r="F152" i="22" s="1"/>
  <c r="G152" i="22" s="1"/>
  <c r="I152" i="22" s="1"/>
  <c r="J152" i="22" s="1"/>
  <c r="A153" i="22"/>
  <c r="E153" i="22" s="1"/>
  <c r="F153" i="22" s="1"/>
  <c r="G153" i="22" s="1"/>
  <c r="I153" i="22" s="1"/>
  <c r="J153" i="22" s="1"/>
  <c r="A154" i="22"/>
  <c r="E154" i="22" s="1"/>
  <c r="F154" i="22" s="1"/>
  <c r="G154" i="22" s="1"/>
  <c r="I154" i="22" s="1"/>
  <c r="J154" i="22" s="1"/>
  <c r="A155" i="22"/>
  <c r="E155" i="22" s="1"/>
  <c r="F155" i="22" s="1"/>
  <c r="G155" i="22" s="1"/>
  <c r="I155" i="22" s="1"/>
  <c r="J155" i="22" s="1"/>
  <c r="A156" i="22"/>
  <c r="E156" i="22" s="1"/>
  <c r="F156" i="22" s="1"/>
  <c r="G156" i="22" s="1"/>
  <c r="I156" i="22" s="1"/>
  <c r="J156" i="22" s="1"/>
  <c r="A157" i="22"/>
  <c r="E157" i="22" s="1"/>
  <c r="F157" i="22" s="1"/>
  <c r="G157" i="22" s="1"/>
  <c r="I157" i="22" s="1"/>
  <c r="J157" i="22" s="1"/>
  <c r="A158" i="22"/>
  <c r="E158" i="22" s="1"/>
  <c r="F158" i="22" s="1"/>
  <c r="G158" i="22" s="1"/>
  <c r="I158" i="22" s="1"/>
  <c r="J158" i="22" s="1"/>
  <c r="A159" i="22"/>
  <c r="E159" i="22" s="1"/>
  <c r="F159" i="22" s="1"/>
  <c r="G159" i="22" s="1"/>
  <c r="I159" i="22" s="1"/>
  <c r="J159" i="22" s="1"/>
  <c r="O160" i="24"/>
  <c r="K161" i="5"/>
  <c r="L161" i="5" s="1"/>
  <c r="M161" i="5" s="1"/>
  <c r="K83" i="5"/>
  <c r="L83" i="5" s="1"/>
  <c r="M83" i="5" s="1"/>
  <c r="K20" i="5"/>
  <c r="L20" i="5" s="1"/>
  <c r="M20" i="5" s="1"/>
  <c r="K153" i="5"/>
  <c r="L153" i="5" s="1"/>
  <c r="M153" i="5" s="1"/>
  <c r="K146" i="5"/>
  <c r="L146" i="5" s="1"/>
  <c r="M146" i="5" s="1"/>
  <c r="K139" i="5"/>
  <c r="L139" i="5" s="1"/>
  <c r="M139" i="5" s="1"/>
  <c r="K118" i="5"/>
  <c r="L118" i="5" s="1"/>
  <c r="M118" i="5" s="1"/>
  <c r="K111" i="5"/>
  <c r="L111" i="5" s="1"/>
  <c r="M111" i="5" s="1"/>
  <c r="K104" i="5"/>
  <c r="L104" i="5" s="1"/>
  <c r="M104" i="5" s="1"/>
  <c r="K76" i="5"/>
  <c r="L76" i="5" s="1"/>
  <c r="M76" i="5" s="1"/>
  <c r="K69" i="5"/>
  <c r="L69" i="5" s="1"/>
  <c r="M69" i="5" s="1"/>
  <c r="K41" i="5"/>
  <c r="L41" i="5" s="1"/>
  <c r="M41" i="5" s="1"/>
  <c r="K25" i="5"/>
  <c r="L25" i="5" s="1"/>
  <c r="M25" i="5" s="1"/>
  <c r="K10" i="5"/>
  <c r="L10" i="5" s="1"/>
  <c r="M10" i="5" s="1"/>
  <c r="K156" i="5"/>
  <c r="L156" i="5" s="1"/>
  <c r="M156" i="5" s="1"/>
  <c r="K38" i="5"/>
  <c r="L38" i="5" s="1"/>
  <c r="M38" i="5" s="1"/>
  <c r="K15" i="5"/>
  <c r="L15" i="5" s="1"/>
  <c r="M15" i="5" s="1"/>
  <c r="K132" i="5"/>
  <c r="L132" i="5" s="1"/>
  <c r="M132" i="5" s="1"/>
  <c r="K125" i="5"/>
  <c r="L125" i="5" s="1"/>
  <c r="M125" i="5" s="1"/>
  <c r="K97" i="5"/>
  <c r="L97" i="5" s="1"/>
  <c r="M97" i="5" s="1"/>
  <c r="K90" i="5"/>
  <c r="L90" i="5" s="1"/>
  <c r="M90" i="5" s="1"/>
  <c r="K62" i="5"/>
  <c r="L62" i="5" s="1"/>
  <c r="M62" i="5" s="1"/>
  <c r="K55" i="5"/>
  <c r="L55" i="5" s="1"/>
  <c r="M55" i="5" s="1"/>
  <c r="K48" i="5"/>
  <c r="L48" i="5" s="1"/>
  <c r="M48" i="5" s="1"/>
  <c r="K35" i="5"/>
  <c r="L35" i="5" s="1"/>
  <c r="M35" i="5" s="1"/>
  <c r="K114" i="5"/>
  <c r="L114" i="5" s="1"/>
  <c r="M114" i="5" s="1"/>
  <c r="K107" i="5"/>
  <c r="L107" i="5" s="1"/>
  <c r="M107" i="5" s="1"/>
  <c r="K79" i="5"/>
  <c r="L79" i="5" s="1"/>
  <c r="M79" i="5" s="1"/>
  <c r="K72" i="5"/>
  <c r="L72" i="5" s="1"/>
  <c r="M72" i="5" s="1"/>
  <c r="K28" i="5"/>
  <c r="L28" i="5" s="1"/>
  <c r="M28" i="5" s="1"/>
  <c r="K149" i="5"/>
  <c r="L149" i="5" s="1"/>
  <c r="M149" i="5" s="1"/>
  <c r="K142" i="5"/>
  <c r="L142" i="5" s="1"/>
  <c r="M142" i="5" s="1"/>
  <c r="K121" i="5"/>
  <c r="L121" i="5" s="1"/>
  <c r="M121" i="5" s="1"/>
  <c r="K159" i="5"/>
  <c r="L159" i="5" s="1"/>
  <c r="M159" i="5" s="1"/>
  <c r="K152" i="5"/>
  <c r="L152" i="5" s="1"/>
  <c r="M152" i="5" s="1"/>
  <c r="K117" i="5"/>
  <c r="L117" i="5" s="1"/>
  <c r="M117" i="5" s="1"/>
  <c r="K86" i="5"/>
  <c r="L86" i="5" s="1"/>
  <c r="M86" i="5" s="1"/>
  <c r="K82" i="5"/>
  <c r="L82" i="5" s="1"/>
  <c r="M82" i="5" s="1"/>
  <c r="K51" i="5"/>
  <c r="L51" i="5" s="1"/>
  <c r="M51" i="5" s="1"/>
  <c r="K31" i="5"/>
  <c r="L31" i="5" s="1"/>
  <c r="M31" i="5" s="1"/>
  <c r="K24" i="5"/>
  <c r="L24" i="5" s="1"/>
  <c r="M24" i="5" s="1"/>
  <c r="K21" i="5"/>
  <c r="L21" i="5" s="1"/>
  <c r="M21" i="5" s="1"/>
  <c r="K7" i="5"/>
  <c r="L7" i="5" s="1"/>
  <c r="M7" i="5" s="1"/>
  <c r="K160" i="5"/>
  <c r="L160" i="5" s="1"/>
  <c r="M160" i="5" s="1"/>
  <c r="K134" i="5"/>
  <c r="L134" i="5" s="1"/>
  <c r="M134" i="5" s="1"/>
  <c r="K129" i="5"/>
  <c r="L129" i="5" s="1"/>
  <c r="M129" i="5" s="1"/>
  <c r="K106" i="5"/>
  <c r="L106" i="5" s="1"/>
  <c r="M106" i="5" s="1"/>
  <c r="K78" i="5"/>
  <c r="L78" i="5" s="1"/>
  <c r="M78" i="5" s="1"/>
  <c r="K77" i="5"/>
  <c r="L77" i="5" s="1"/>
  <c r="M77" i="5" s="1"/>
  <c r="K46" i="5"/>
  <c r="L46" i="5" s="1"/>
  <c r="M46" i="5" s="1"/>
  <c r="K45" i="5"/>
  <c r="L45" i="5" s="1"/>
  <c r="M45" i="5" s="1"/>
  <c r="K140" i="5"/>
  <c r="L140" i="5" s="1"/>
  <c r="M140" i="5" s="1"/>
  <c r="K162" i="5"/>
  <c r="L162" i="5" s="1"/>
  <c r="M162" i="5" s="1"/>
  <c r="K135" i="5"/>
  <c r="L135" i="5" s="1"/>
  <c r="M135" i="5" s="1"/>
  <c r="K133" i="5"/>
  <c r="L133" i="5" s="1"/>
  <c r="M133" i="5" s="1"/>
  <c r="K105" i="5"/>
  <c r="L105" i="5" s="1"/>
  <c r="M105" i="5" s="1"/>
  <c r="K50" i="5"/>
  <c r="L50" i="5" s="1"/>
  <c r="M50" i="5" s="1"/>
  <c r="K136" i="5"/>
  <c r="L136" i="5" s="1"/>
  <c r="M136" i="5" s="1"/>
  <c r="K108" i="5"/>
  <c r="L108" i="5" s="1"/>
  <c r="M108" i="5" s="1"/>
  <c r="K54" i="5"/>
  <c r="L54" i="5" s="1"/>
  <c r="M54" i="5" s="1"/>
  <c r="K53" i="5"/>
  <c r="L53" i="5" s="1"/>
  <c r="M53" i="5" s="1"/>
  <c r="K14" i="5"/>
  <c r="L14" i="5" s="1"/>
  <c r="M14" i="5" s="1"/>
  <c r="K138" i="5"/>
  <c r="L138" i="5" s="1"/>
  <c r="M138" i="5" s="1"/>
  <c r="K110" i="5"/>
  <c r="L110" i="5" s="1"/>
  <c r="M110" i="5" s="1"/>
  <c r="K109" i="5"/>
  <c r="L109" i="5" s="1"/>
  <c r="M109" i="5" s="1"/>
  <c r="K81" i="5"/>
  <c r="L81" i="5" s="1"/>
  <c r="M81" i="5" s="1"/>
  <c r="K80" i="5"/>
  <c r="L80" i="5" s="1"/>
  <c r="M80" i="5" s="1"/>
  <c r="K49" i="5"/>
  <c r="L49" i="5" s="1"/>
  <c r="M49" i="5" s="1"/>
  <c r="K137" i="5"/>
  <c r="L137" i="5" s="1"/>
  <c r="M137" i="5" s="1"/>
  <c r="K85" i="5"/>
  <c r="L85" i="5" s="1"/>
  <c r="M85" i="5" s="1"/>
  <c r="K57" i="5"/>
  <c r="L57" i="5" s="1"/>
  <c r="M57" i="5" s="1"/>
  <c r="K56" i="5"/>
  <c r="L56" i="5" s="1"/>
  <c r="M56" i="5" s="1"/>
  <c r="K141" i="5"/>
  <c r="L141" i="5" s="1"/>
  <c r="M141" i="5" s="1"/>
  <c r="K113" i="5"/>
  <c r="L113" i="5" s="1"/>
  <c r="M113" i="5" s="1"/>
  <c r="K112" i="5"/>
  <c r="L112" i="5" s="1"/>
  <c r="M112" i="5" s="1"/>
  <c r="K52" i="5"/>
  <c r="L52" i="5" s="1"/>
  <c r="M52" i="5" s="1"/>
  <c r="K58" i="5"/>
  <c r="L58" i="5" s="1"/>
  <c r="M58" i="5" s="1"/>
  <c r="K124" i="5"/>
  <c r="L124" i="5" s="1"/>
  <c r="M124" i="5" s="1"/>
  <c r="K101" i="5"/>
  <c r="L101" i="5" s="1"/>
  <c r="M101" i="5" s="1"/>
  <c r="K89" i="5"/>
  <c r="L89" i="5" s="1"/>
  <c r="M89" i="5" s="1"/>
  <c r="K71" i="5"/>
  <c r="L71" i="5" s="1"/>
  <c r="M71" i="5" s="1"/>
  <c r="K32" i="5"/>
  <c r="L32" i="5" s="1"/>
  <c r="M32" i="5" s="1"/>
  <c r="K150" i="5"/>
  <c r="L150" i="5" s="1"/>
  <c r="M150" i="5" s="1"/>
  <c r="K115" i="5"/>
  <c r="L115" i="5" s="1"/>
  <c r="M115" i="5" s="1"/>
  <c r="K6" i="5"/>
  <c r="L6" i="5" s="1"/>
  <c r="M6" i="5" s="1"/>
  <c r="K102" i="5"/>
  <c r="L102" i="5" s="1"/>
  <c r="M102" i="5" s="1"/>
  <c r="K148" i="5"/>
  <c r="L148" i="5" s="1"/>
  <c r="M148" i="5" s="1"/>
  <c r="K95" i="5"/>
  <c r="L95" i="5" s="1"/>
  <c r="M95" i="5" s="1"/>
  <c r="K147" i="5"/>
  <c r="L147" i="5" s="1"/>
  <c r="M147" i="5" s="1"/>
  <c r="K99" i="5"/>
  <c r="L99" i="5" s="1"/>
  <c r="M99" i="5" s="1"/>
  <c r="K84" i="5"/>
  <c r="L84" i="5" s="1"/>
  <c r="M84" i="5" s="1"/>
  <c r="K66" i="5"/>
  <c r="L66" i="5" s="1"/>
  <c r="M66" i="5" s="1"/>
  <c r="K30" i="5"/>
  <c r="L30" i="5" s="1"/>
  <c r="M30" i="5" s="1"/>
  <c r="K12" i="5"/>
  <c r="L12" i="5" s="1"/>
  <c r="M12" i="5" s="1"/>
  <c r="K9" i="5"/>
  <c r="L9" i="5" s="1"/>
  <c r="M9" i="5" s="1"/>
  <c r="K44" i="5"/>
  <c r="L44" i="5" s="1"/>
  <c r="M44" i="5" s="1"/>
  <c r="K13" i="5"/>
  <c r="L13" i="5" s="1"/>
  <c r="M13" i="5" s="1"/>
  <c r="K64" i="5"/>
  <c r="L64" i="5" s="1"/>
  <c r="M64" i="5" s="1"/>
  <c r="K145" i="5"/>
  <c r="L145" i="5" s="1"/>
  <c r="M145" i="5" s="1"/>
  <c r="K94" i="5"/>
  <c r="L94" i="5" s="1"/>
  <c r="M94" i="5" s="1"/>
  <c r="K87" i="5"/>
  <c r="L87" i="5" s="1"/>
  <c r="M87" i="5" s="1"/>
  <c r="K67" i="5"/>
  <c r="L67" i="5" s="1"/>
  <c r="M67" i="5" s="1"/>
  <c r="K158" i="5"/>
  <c r="L158" i="5" s="1"/>
  <c r="M158" i="5" s="1"/>
  <c r="K130" i="5"/>
  <c r="L130" i="5" s="1"/>
  <c r="M130" i="5" s="1"/>
  <c r="K157" i="5"/>
  <c r="L157" i="5" s="1"/>
  <c r="M157" i="5" s="1"/>
  <c r="K26" i="5"/>
  <c r="L26" i="5" s="1"/>
  <c r="M26" i="5" s="1"/>
  <c r="K155" i="5"/>
  <c r="L155" i="5" s="1"/>
  <c r="M155" i="5" s="1"/>
  <c r="K127" i="5"/>
  <c r="L127" i="5" s="1"/>
  <c r="M127" i="5" s="1"/>
  <c r="K122" i="5"/>
  <c r="L122" i="5" s="1"/>
  <c r="M122" i="5" s="1"/>
  <c r="K120" i="5"/>
  <c r="L120" i="5" s="1"/>
  <c r="M120" i="5" s="1"/>
  <c r="K92" i="5"/>
  <c r="L92" i="5" s="1"/>
  <c r="M92" i="5" s="1"/>
  <c r="K74" i="5"/>
  <c r="L74" i="5" s="1"/>
  <c r="M74" i="5" s="1"/>
  <c r="K59" i="5"/>
  <c r="L59" i="5" s="1"/>
  <c r="M59" i="5" s="1"/>
  <c r="K23" i="5"/>
  <c r="L23" i="5" s="1"/>
  <c r="M23" i="5" s="1"/>
  <c r="K39" i="5"/>
  <c r="L39" i="5" s="1"/>
  <c r="M39" i="5" s="1"/>
  <c r="K18" i="5"/>
  <c r="L18" i="5" s="1"/>
  <c r="M18" i="5" s="1"/>
  <c r="K33" i="5"/>
  <c r="L33" i="5" s="1"/>
  <c r="M33" i="5" s="1"/>
  <c r="K143" i="5"/>
  <c r="L143" i="5" s="1"/>
  <c r="M143" i="5" s="1"/>
  <c r="K100" i="5"/>
  <c r="L100" i="5" s="1"/>
  <c r="M100" i="5" s="1"/>
  <c r="K154" i="5"/>
  <c r="L154" i="5" s="1"/>
  <c r="M154" i="5" s="1"/>
  <c r="K131" i="5"/>
  <c r="L131" i="5" s="1"/>
  <c r="M131" i="5" s="1"/>
  <c r="K123" i="5"/>
  <c r="L123" i="5" s="1"/>
  <c r="M123" i="5" s="1"/>
  <c r="K63" i="5"/>
  <c r="L63" i="5" s="1"/>
  <c r="M63" i="5" s="1"/>
  <c r="K19" i="5"/>
  <c r="L19" i="5" s="1"/>
  <c r="M19" i="5" s="1"/>
  <c r="K29" i="5"/>
  <c r="L29" i="5" s="1"/>
  <c r="M29" i="5" s="1"/>
  <c r="K144" i="5"/>
  <c r="L144" i="5" s="1"/>
  <c r="M144" i="5" s="1"/>
  <c r="K61" i="5"/>
  <c r="L61" i="5" s="1"/>
  <c r="M61" i="5" s="1"/>
  <c r="K65" i="5"/>
  <c r="L65" i="5" s="1"/>
  <c r="M65" i="5" s="1"/>
  <c r="K126" i="5"/>
  <c r="L126" i="5" s="1"/>
  <c r="M126" i="5" s="1"/>
  <c r="K43" i="5"/>
  <c r="L43" i="5" s="1"/>
  <c r="M43" i="5" s="1"/>
  <c r="K17" i="5"/>
  <c r="L17" i="5" s="1"/>
  <c r="M17" i="5" s="1"/>
  <c r="K98" i="5"/>
  <c r="L98" i="5" s="1"/>
  <c r="M98" i="5" s="1"/>
  <c r="K70" i="5"/>
  <c r="L70" i="5" s="1"/>
  <c r="M70" i="5" s="1"/>
  <c r="K47" i="5"/>
  <c r="L47" i="5" s="1"/>
  <c r="M47" i="5" s="1"/>
  <c r="K40" i="5"/>
  <c r="L40" i="5" s="1"/>
  <c r="M40" i="5" s="1"/>
  <c r="K103" i="5"/>
  <c r="L103" i="5" s="1"/>
  <c r="M103" i="5" s="1"/>
  <c r="K42" i="5"/>
  <c r="L42" i="5" s="1"/>
  <c r="M42" i="5" s="1"/>
  <c r="K91" i="5"/>
  <c r="L91" i="5" s="1"/>
  <c r="M91" i="5" s="1"/>
  <c r="K68" i="5"/>
  <c r="L68" i="5" s="1"/>
  <c r="M68" i="5" s="1"/>
  <c r="K60" i="5"/>
  <c r="L60" i="5" s="1"/>
  <c r="M60" i="5" s="1"/>
  <c r="K116" i="5"/>
  <c r="L116" i="5" s="1"/>
  <c r="M116" i="5" s="1"/>
  <c r="K11" i="5"/>
  <c r="L11" i="5" s="1"/>
  <c r="M11" i="5" s="1"/>
  <c r="K36" i="5"/>
  <c r="L36" i="5" s="1"/>
  <c r="M36" i="5" s="1"/>
  <c r="K73" i="5"/>
  <c r="L73" i="5" s="1"/>
  <c r="M73" i="5" s="1"/>
  <c r="K119" i="5"/>
  <c r="L119" i="5" s="1"/>
  <c r="M119" i="5" s="1"/>
  <c r="K96" i="5"/>
  <c r="L96" i="5" s="1"/>
  <c r="M96" i="5" s="1"/>
  <c r="K88" i="5"/>
  <c r="L88" i="5" s="1"/>
  <c r="M88" i="5" s="1"/>
  <c r="K22" i="5"/>
  <c r="L22" i="5" s="1"/>
  <c r="M22" i="5" s="1"/>
  <c r="K8" i="5"/>
  <c r="L8" i="5" s="1"/>
  <c r="M8" i="5" s="1"/>
  <c r="K151" i="5"/>
  <c r="L151" i="5" s="1"/>
  <c r="M151" i="5" s="1"/>
  <c r="K128" i="5"/>
  <c r="L128" i="5" s="1"/>
  <c r="M128" i="5" s="1"/>
  <c r="K16" i="5"/>
  <c r="L16" i="5" s="1"/>
  <c r="M16" i="5" s="1"/>
  <c r="K75" i="5"/>
  <c r="L75" i="5" s="1"/>
  <c r="M75" i="5" s="1"/>
  <c r="K27" i="5"/>
  <c r="L27" i="5" s="1"/>
  <c r="M27" i="5" s="1"/>
  <c r="K34" i="5"/>
  <c r="L34" i="5" s="1"/>
  <c r="M34" i="5" s="1"/>
  <c r="K93" i="5"/>
  <c r="L93" i="5" s="1"/>
  <c r="M93" i="5" s="1"/>
  <c r="K37" i="5"/>
  <c r="L37" i="5" s="1"/>
  <c r="M37" i="5" s="1"/>
  <c r="B160" i="26"/>
  <c r="O160" i="16"/>
  <c r="B161" i="18"/>
  <c r="A160" i="18" s="1"/>
  <c r="E160" i="18" s="1"/>
  <c r="F160" i="18" s="1"/>
  <c r="G160" i="18" s="1"/>
  <c r="I160" i="18" s="1"/>
  <c r="J160" i="18" s="1"/>
  <c r="O162" i="28"/>
  <c r="N123" i="28"/>
  <c r="R123" i="28" s="1"/>
  <c r="S123" i="28" s="1"/>
  <c r="T123" i="28" s="1"/>
  <c r="V123" i="28" s="1"/>
  <c r="W123" i="28" s="1"/>
  <c r="N124" i="28"/>
  <c r="R124" i="28" s="1"/>
  <c r="S124" i="28" s="1"/>
  <c r="T124" i="28" s="1"/>
  <c r="V124" i="28" s="1"/>
  <c r="W124" i="28" s="1"/>
  <c r="N125" i="28"/>
  <c r="R125" i="28" s="1"/>
  <c r="S125" i="28" s="1"/>
  <c r="T125" i="28" s="1"/>
  <c r="V125" i="28" s="1"/>
  <c r="W125" i="28" s="1"/>
  <c r="N126" i="28"/>
  <c r="R126" i="28" s="1"/>
  <c r="S126" i="28" s="1"/>
  <c r="T126" i="28" s="1"/>
  <c r="V126" i="28" s="1"/>
  <c r="W126" i="28" s="1"/>
  <c r="N127" i="28"/>
  <c r="R127" i="28" s="1"/>
  <c r="S127" i="28" s="1"/>
  <c r="T127" i="28" s="1"/>
  <c r="V127" i="28" s="1"/>
  <c r="W127" i="28" s="1"/>
  <c r="N128" i="28"/>
  <c r="R128" i="28" s="1"/>
  <c r="S128" i="28" s="1"/>
  <c r="T128" i="28" s="1"/>
  <c r="V128" i="28" s="1"/>
  <c r="W128" i="28" s="1"/>
  <c r="N129" i="28"/>
  <c r="R129" i="28" s="1"/>
  <c r="S129" i="28" s="1"/>
  <c r="T129" i="28" s="1"/>
  <c r="V129" i="28" s="1"/>
  <c r="W129" i="28" s="1"/>
  <c r="N130" i="28"/>
  <c r="R130" i="28" s="1"/>
  <c r="S130" i="28" s="1"/>
  <c r="T130" i="28" s="1"/>
  <c r="V130" i="28" s="1"/>
  <c r="W130" i="28" s="1"/>
  <c r="N131" i="28"/>
  <c r="R131" i="28" s="1"/>
  <c r="S131" i="28" s="1"/>
  <c r="T131" i="28" s="1"/>
  <c r="V131" i="28" s="1"/>
  <c r="W131" i="28" s="1"/>
  <c r="N132" i="28"/>
  <c r="R132" i="28" s="1"/>
  <c r="S132" i="28" s="1"/>
  <c r="T132" i="28" s="1"/>
  <c r="V132" i="28" s="1"/>
  <c r="W132" i="28" s="1"/>
  <c r="N133" i="28"/>
  <c r="R133" i="28" s="1"/>
  <c r="S133" i="28" s="1"/>
  <c r="T133" i="28" s="1"/>
  <c r="V133" i="28" s="1"/>
  <c r="W133" i="28" s="1"/>
  <c r="N134" i="28"/>
  <c r="R134" i="28" s="1"/>
  <c r="S134" i="28" s="1"/>
  <c r="T134" i="28" s="1"/>
  <c r="V134" i="28" s="1"/>
  <c r="W134" i="28" s="1"/>
  <c r="N135" i="28"/>
  <c r="R135" i="28" s="1"/>
  <c r="S135" i="28" s="1"/>
  <c r="T135" i="28" s="1"/>
  <c r="V135" i="28" s="1"/>
  <c r="W135" i="28" s="1"/>
  <c r="N136" i="28"/>
  <c r="R136" i="28" s="1"/>
  <c r="S136" i="28" s="1"/>
  <c r="T136" i="28" s="1"/>
  <c r="V136" i="28" s="1"/>
  <c r="W136" i="28" s="1"/>
  <c r="N137" i="28"/>
  <c r="R137" i="28" s="1"/>
  <c r="S137" i="28" s="1"/>
  <c r="T137" i="28" s="1"/>
  <c r="V137" i="28" s="1"/>
  <c r="W137" i="28" s="1"/>
  <c r="N138" i="28"/>
  <c r="R138" i="28" s="1"/>
  <c r="S138" i="28" s="1"/>
  <c r="T138" i="28" s="1"/>
  <c r="V138" i="28" s="1"/>
  <c r="W138" i="28" s="1"/>
  <c r="N139" i="28"/>
  <c r="R139" i="28" s="1"/>
  <c r="S139" i="28" s="1"/>
  <c r="T139" i="28" s="1"/>
  <c r="V139" i="28" s="1"/>
  <c r="W139" i="28" s="1"/>
  <c r="N140" i="28"/>
  <c r="R140" i="28" s="1"/>
  <c r="S140" i="28" s="1"/>
  <c r="T140" i="28" s="1"/>
  <c r="V140" i="28" s="1"/>
  <c r="W140" i="28" s="1"/>
  <c r="N141" i="28"/>
  <c r="R141" i="28" s="1"/>
  <c r="S141" i="28" s="1"/>
  <c r="T141" i="28" s="1"/>
  <c r="V141" i="28" s="1"/>
  <c r="W141" i="28" s="1"/>
  <c r="N142" i="28"/>
  <c r="R142" i="28" s="1"/>
  <c r="S142" i="28" s="1"/>
  <c r="T142" i="28" s="1"/>
  <c r="V142" i="28" s="1"/>
  <c r="W142" i="28" s="1"/>
  <c r="N143" i="28"/>
  <c r="R143" i="28" s="1"/>
  <c r="S143" i="28" s="1"/>
  <c r="T143" i="28" s="1"/>
  <c r="V143" i="28" s="1"/>
  <c r="W143" i="28" s="1"/>
  <c r="N144" i="28"/>
  <c r="R144" i="28" s="1"/>
  <c r="S144" i="28" s="1"/>
  <c r="T144" i="28" s="1"/>
  <c r="V144" i="28" s="1"/>
  <c r="W144" i="28" s="1"/>
  <c r="N145" i="28"/>
  <c r="R145" i="28" s="1"/>
  <c r="S145" i="28" s="1"/>
  <c r="T145" i="28" s="1"/>
  <c r="V145" i="28" s="1"/>
  <c r="W145" i="28" s="1"/>
  <c r="N146" i="28"/>
  <c r="R146" i="28" s="1"/>
  <c r="S146" i="28" s="1"/>
  <c r="T146" i="28" s="1"/>
  <c r="V146" i="28" s="1"/>
  <c r="W146" i="28" s="1"/>
  <c r="N147" i="28"/>
  <c r="R147" i="28" s="1"/>
  <c r="S147" i="28" s="1"/>
  <c r="T147" i="28" s="1"/>
  <c r="V147" i="28" s="1"/>
  <c r="W147" i="28" s="1"/>
  <c r="N148" i="28"/>
  <c r="R148" i="28" s="1"/>
  <c r="S148" i="28" s="1"/>
  <c r="T148" i="28" s="1"/>
  <c r="V148" i="28" s="1"/>
  <c r="W148" i="28" s="1"/>
  <c r="N149" i="28"/>
  <c r="R149" i="28" s="1"/>
  <c r="S149" i="28" s="1"/>
  <c r="T149" i="28" s="1"/>
  <c r="V149" i="28" s="1"/>
  <c r="W149" i="28" s="1"/>
  <c r="N150" i="28"/>
  <c r="R150" i="28" s="1"/>
  <c r="S150" i="28" s="1"/>
  <c r="T150" i="28" s="1"/>
  <c r="V150" i="28" s="1"/>
  <c r="W150" i="28" s="1"/>
  <c r="N151" i="28"/>
  <c r="R151" i="28" s="1"/>
  <c r="S151" i="28" s="1"/>
  <c r="T151" i="28" s="1"/>
  <c r="V151" i="28" s="1"/>
  <c r="W151" i="28" s="1"/>
  <c r="N152" i="28"/>
  <c r="R152" i="28" s="1"/>
  <c r="S152" i="28" s="1"/>
  <c r="T152" i="28" s="1"/>
  <c r="V152" i="28" s="1"/>
  <c r="W152" i="28" s="1"/>
  <c r="N153" i="28"/>
  <c r="R153" i="28" s="1"/>
  <c r="S153" i="28" s="1"/>
  <c r="T153" i="28" s="1"/>
  <c r="V153" i="28" s="1"/>
  <c r="W153" i="28" s="1"/>
  <c r="N154" i="28"/>
  <c r="R154" i="28" s="1"/>
  <c r="S154" i="28" s="1"/>
  <c r="T154" i="28" s="1"/>
  <c r="V154" i="28" s="1"/>
  <c r="W154" i="28" s="1"/>
  <c r="N155" i="28"/>
  <c r="R155" i="28" s="1"/>
  <c r="S155" i="28" s="1"/>
  <c r="T155" i="28" s="1"/>
  <c r="V155" i="28" s="1"/>
  <c r="W155" i="28" s="1"/>
  <c r="N156" i="28"/>
  <c r="R156" i="28" s="1"/>
  <c r="S156" i="28" s="1"/>
  <c r="T156" i="28" s="1"/>
  <c r="V156" i="28" s="1"/>
  <c r="W156" i="28" s="1"/>
  <c r="N157" i="28"/>
  <c r="R157" i="28" s="1"/>
  <c r="S157" i="28" s="1"/>
  <c r="T157" i="28" s="1"/>
  <c r="V157" i="28" s="1"/>
  <c r="W157" i="28" s="1"/>
  <c r="N158" i="28"/>
  <c r="R158" i="28" s="1"/>
  <c r="S158" i="28" s="1"/>
  <c r="T158" i="28" s="1"/>
  <c r="V158" i="28" s="1"/>
  <c r="W158" i="28" s="1"/>
  <c r="N159" i="28"/>
  <c r="R159" i="28" s="1"/>
  <c r="S159" i="28" s="1"/>
  <c r="T159" i="28" s="1"/>
  <c r="V159" i="28" s="1"/>
  <c r="W159" i="28" s="1"/>
  <c r="K122" i="25"/>
  <c r="L122" i="25" s="1"/>
  <c r="M122" i="25" s="1"/>
  <c r="K44" i="25"/>
  <c r="L44" i="25" s="1"/>
  <c r="M44" i="25" s="1"/>
  <c r="K161" i="25"/>
  <c r="L161" i="25" s="1"/>
  <c r="M161" i="25" s="1"/>
  <c r="K154" i="25"/>
  <c r="L154" i="25" s="1"/>
  <c r="M154" i="25" s="1"/>
  <c r="K146" i="25"/>
  <c r="L146" i="25" s="1"/>
  <c r="M146" i="25" s="1"/>
  <c r="K138" i="25"/>
  <c r="L138" i="25" s="1"/>
  <c r="M138" i="25" s="1"/>
  <c r="K130" i="25"/>
  <c r="L130" i="25" s="1"/>
  <c r="M130" i="25" s="1"/>
  <c r="K119" i="25"/>
  <c r="L119" i="25" s="1"/>
  <c r="M119" i="25" s="1"/>
  <c r="K111" i="25"/>
  <c r="L111" i="25" s="1"/>
  <c r="M111" i="25" s="1"/>
  <c r="K103" i="25"/>
  <c r="L103" i="25" s="1"/>
  <c r="M103" i="25" s="1"/>
  <c r="K95" i="25"/>
  <c r="L95" i="25" s="1"/>
  <c r="M95" i="25" s="1"/>
  <c r="K87" i="25"/>
  <c r="L87" i="25" s="1"/>
  <c r="M87" i="25" s="1"/>
  <c r="K76" i="25"/>
  <c r="L76" i="25" s="1"/>
  <c r="M76" i="25" s="1"/>
  <c r="K68" i="25"/>
  <c r="L68" i="25" s="1"/>
  <c r="M68" i="25" s="1"/>
  <c r="K60" i="25"/>
  <c r="L60" i="25" s="1"/>
  <c r="M60" i="25" s="1"/>
  <c r="K52" i="25"/>
  <c r="L52" i="25" s="1"/>
  <c r="M52" i="25" s="1"/>
  <c r="K41" i="25"/>
  <c r="L41" i="25" s="1"/>
  <c r="M41" i="25" s="1"/>
  <c r="K33" i="25"/>
  <c r="L33" i="25" s="1"/>
  <c r="M33" i="25" s="1"/>
  <c r="K31" i="25"/>
  <c r="L31" i="25" s="1"/>
  <c r="M31" i="25" s="1"/>
  <c r="K26" i="25"/>
  <c r="L26" i="25" s="1"/>
  <c r="M26" i="25" s="1"/>
  <c r="K21" i="25"/>
  <c r="L21" i="25" s="1"/>
  <c r="M21" i="25" s="1"/>
  <c r="K16" i="25"/>
  <c r="L16" i="25" s="1"/>
  <c r="M16" i="25" s="1"/>
  <c r="K157" i="25"/>
  <c r="L157" i="25" s="1"/>
  <c r="M157" i="25" s="1"/>
  <c r="K160" i="25"/>
  <c r="L160" i="25" s="1"/>
  <c r="M160" i="25" s="1"/>
  <c r="K159" i="25"/>
  <c r="L159" i="25" s="1"/>
  <c r="M159" i="25" s="1"/>
  <c r="K152" i="25"/>
  <c r="L152" i="25" s="1"/>
  <c r="M152" i="25" s="1"/>
  <c r="K150" i="25"/>
  <c r="L150" i="25" s="1"/>
  <c r="M150" i="25" s="1"/>
  <c r="K148" i="25"/>
  <c r="L148" i="25" s="1"/>
  <c r="M148" i="25" s="1"/>
  <c r="K125" i="25"/>
  <c r="L125" i="25" s="1"/>
  <c r="M125" i="25" s="1"/>
  <c r="K124" i="25"/>
  <c r="L124" i="25" s="1"/>
  <c r="M124" i="25" s="1"/>
  <c r="K115" i="25"/>
  <c r="L115" i="25" s="1"/>
  <c r="M115" i="25" s="1"/>
  <c r="K99" i="25"/>
  <c r="L99" i="25" s="1"/>
  <c r="M99" i="25" s="1"/>
  <c r="K94" i="25"/>
  <c r="L94" i="25" s="1"/>
  <c r="M94" i="25" s="1"/>
  <c r="K89" i="25"/>
  <c r="L89" i="25" s="1"/>
  <c r="M89" i="25" s="1"/>
  <c r="K84" i="25"/>
  <c r="L84" i="25" s="1"/>
  <c r="M84" i="25" s="1"/>
  <c r="K79" i="25"/>
  <c r="L79" i="25" s="1"/>
  <c r="M79" i="25" s="1"/>
  <c r="K74" i="25"/>
  <c r="L74" i="25" s="1"/>
  <c r="M74" i="25" s="1"/>
  <c r="K69" i="25"/>
  <c r="L69" i="25" s="1"/>
  <c r="M69" i="25" s="1"/>
  <c r="K64" i="25"/>
  <c r="L64" i="25" s="1"/>
  <c r="M64" i="25" s="1"/>
  <c r="K59" i="25"/>
  <c r="L59" i="25" s="1"/>
  <c r="M59" i="25" s="1"/>
  <c r="K54" i="25"/>
  <c r="L54" i="25" s="1"/>
  <c r="M54" i="25" s="1"/>
  <c r="K49" i="25"/>
  <c r="L49" i="25" s="1"/>
  <c r="M49" i="25" s="1"/>
  <c r="K39" i="25"/>
  <c r="L39" i="25" s="1"/>
  <c r="M39" i="25" s="1"/>
  <c r="K34" i="25"/>
  <c r="L34" i="25" s="1"/>
  <c r="M34" i="25" s="1"/>
  <c r="K30" i="25"/>
  <c r="L30" i="25" s="1"/>
  <c r="M30" i="25" s="1"/>
  <c r="K6" i="25"/>
  <c r="L6" i="25" s="1"/>
  <c r="M6" i="25" s="1"/>
  <c r="K158" i="25"/>
  <c r="L158" i="25" s="1"/>
  <c r="M158" i="25" s="1"/>
  <c r="K133" i="25"/>
  <c r="L133" i="25" s="1"/>
  <c r="M133" i="25" s="1"/>
  <c r="K132" i="25"/>
  <c r="L132" i="25" s="1"/>
  <c r="M132" i="25" s="1"/>
  <c r="K9" i="25"/>
  <c r="L9" i="25" s="1"/>
  <c r="M9" i="25" s="1"/>
  <c r="K149" i="25"/>
  <c r="L149" i="25" s="1"/>
  <c r="M149" i="25" s="1"/>
  <c r="K147" i="25"/>
  <c r="L147" i="25" s="1"/>
  <c r="M147" i="25" s="1"/>
  <c r="K145" i="25"/>
  <c r="L145" i="25" s="1"/>
  <c r="M145" i="25" s="1"/>
  <c r="K106" i="25"/>
  <c r="L106" i="25" s="1"/>
  <c r="M106" i="25" s="1"/>
  <c r="K105" i="25"/>
  <c r="L105" i="25" s="1"/>
  <c r="M105" i="25" s="1"/>
  <c r="K78" i="25"/>
  <c r="L78" i="25" s="1"/>
  <c r="M78" i="25" s="1"/>
  <c r="K73" i="25"/>
  <c r="L73" i="25" s="1"/>
  <c r="M73" i="25" s="1"/>
  <c r="K43" i="25"/>
  <c r="L43" i="25" s="1"/>
  <c r="M43" i="25" s="1"/>
  <c r="K38" i="25"/>
  <c r="L38" i="25" s="1"/>
  <c r="M38" i="25" s="1"/>
  <c r="K17" i="25"/>
  <c r="L17" i="25" s="1"/>
  <c r="M17" i="25" s="1"/>
  <c r="K12" i="25"/>
  <c r="L12" i="25" s="1"/>
  <c r="M12" i="25" s="1"/>
  <c r="K144" i="25"/>
  <c r="L144" i="25" s="1"/>
  <c r="M144" i="25" s="1"/>
  <c r="K142" i="25"/>
  <c r="L142" i="25" s="1"/>
  <c r="M142" i="25" s="1"/>
  <c r="K140" i="25"/>
  <c r="L140" i="25" s="1"/>
  <c r="M140" i="25" s="1"/>
  <c r="K131" i="25"/>
  <c r="L131" i="25" s="1"/>
  <c r="M131" i="25" s="1"/>
  <c r="K121" i="25"/>
  <c r="L121" i="25" s="1"/>
  <c r="M121" i="25" s="1"/>
  <c r="K98" i="25"/>
  <c r="L98" i="25" s="1"/>
  <c r="M98" i="25" s="1"/>
  <c r="K93" i="25"/>
  <c r="L93" i="25" s="1"/>
  <c r="M93" i="25" s="1"/>
  <c r="K88" i="25"/>
  <c r="L88" i="25" s="1"/>
  <c r="M88" i="25" s="1"/>
  <c r="K63" i="25"/>
  <c r="L63" i="25" s="1"/>
  <c r="M63" i="25" s="1"/>
  <c r="K58" i="25"/>
  <c r="L58" i="25" s="1"/>
  <c r="M58" i="25" s="1"/>
  <c r="K53" i="25"/>
  <c r="L53" i="25" s="1"/>
  <c r="M53" i="25" s="1"/>
  <c r="K48" i="25"/>
  <c r="L48" i="25" s="1"/>
  <c r="M48" i="25" s="1"/>
  <c r="K109" i="25"/>
  <c r="L109" i="25" s="1"/>
  <c r="M109" i="25" s="1"/>
  <c r="K75" i="25"/>
  <c r="L75" i="25" s="1"/>
  <c r="M75" i="25" s="1"/>
  <c r="K65" i="25"/>
  <c r="L65" i="25" s="1"/>
  <c r="M65" i="25" s="1"/>
  <c r="K153" i="25"/>
  <c r="L153" i="25" s="1"/>
  <c r="M153" i="25" s="1"/>
  <c r="K134" i="25"/>
  <c r="L134" i="25" s="1"/>
  <c r="M134" i="25" s="1"/>
  <c r="K128" i="25"/>
  <c r="L128" i="25" s="1"/>
  <c r="M128" i="25" s="1"/>
  <c r="K110" i="25"/>
  <c r="L110" i="25" s="1"/>
  <c r="M110" i="25" s="1"/>
  <c r="K104" i="25"/>
  <c r="L104" i="25" s="1"/>
  <c r="M104" i="25" s="1"/>
  <c r="K135" i="25"/>
  <c r="L135" i="25" s="1"/>
  <c r="M135" i="25" s="1"/>
  <c r="K123" i="25"/>
  <c r="L123" i="25" s="1"/>
  <c r="M123" i="25" s="1"/>
  <c r="K91" i="25"/>
  <c r="L91" i="25" s="1"/>
  <c r="M91" i="25" s="1"/>
  <c r="K141" i="25"/>
  <c r="L141" i="25" s="1"/>
  <c r="M141" i="25" s="1"/>
  <c r="K85" i="25"/>
  <c r="L85" i="25" s="1"/>
  <c r="M85" i="25" s="1"/>
  <c r="K82" i="25"/>
  <c r="L82" i="25" s="1"/>
  <c r="M82" i="25" s="1"/>
  <c r="K51" i="25"/>
  <c r="L51" i="25" s="1"/>
  <c r="M51" i="25" s="1"/>
  <c r="K155" i="25"/>
  <c r="L155" i="25" s="1"/>
  <c r="M155" i="25" s="1"/>
  <c r="K136" i="25"/>
  <c r="L136" i="25" s="1"/>
  <c r="M136" i="25" s="1"/>
  <c r="K114" i="25"/>
  <c r="L114" i="25" s="1"/>
  <c r="M114" i="25" s="1"/>
  <c r="K67" i="25"/>
  <c r="L67" i="25" s="1"/>
  <c r="M67" i="25" s="1"/>
  <c r="K45" i="25"/>
  <c r="L45" i="25" s="1"/>
  <c r="M45" i="25" s="1"/>
  <c r="K35" i="25"/>
  <c r="L35" i="25" s="1"/>
  <c r="M35" i="25" s="1"/>
  <c r="K22" i="25"/>
  <c r="L22" i="25" s="1"/>
  <c r="M22" i="25" s="1"/>
  <c r="K18" i="25"/>
  <c r="L18" i="25" s="1"/>
  <c r="M18" i="25" s="1"/>
  <c r="K14" i="25"/>
  <c r="L14" i="25" s="1"/>
  <c r="M14" i="25" s="1"/>
  <c r="K117" i="25"/>
  <c r="L117" i="25" s="1"/>
  <c r="M117" i="25" s="1"/>
  <c r="K70" i="25"/>
  <c r="L70" i="25" s="1"/>
  <c r="M70" i="25" s="1"/>
  <c r="K42" i="25"/>
  <c r="L42" i="25" s="1"/>
  <c r="M42" i="25" s="1"/>
  <c r="K162" i="25"/>
  <c r="L162" i="25" s="1"/>
  <c r="M162" i="25" s="1"/>
  <c r="K127" i="25"/>
  <c r="L127" i="25" s="1"/>
  <c r="M127" i="25" s="1"/>
  <c r="K72" i="25"/>
  <c r="L72" i="25" s="1"/>
  <c r="M72" i="25" s="1"/>
  <c r="K62" i="25"/>
  <c r="L62" i="25" s="1"/>
  <c r="M62" i="25" s="1"/>
  <c r="K27" i="25"/>
  <c r="L27" i="25" s="1"/>
  <c r="M27" i="25" s="1"/>
  <c r="K137" i="25"/>
  <c r="L137" i="25" s="1"/>
  <c r="M137" i="25" s="1"/>
  <c r="K66" i="25"/>
  <c r="L66" i="25" s="1"/>
  <c r="M66" i="25" s="1"/>
  <c r="K56" i="25"/>
  <c r="L56" i="25" s="1"/>
  <c r="M56" i="25" s="1"/>
  <c r="K46" i="25"/>
  <c r="L46" i="25" s="1"/>
  <c r="M46" i="25" s="1"/>
  <c r="K108" i="25"/>
  <c r="L108" i="25" s="1"/>
  <c r="M108" i="25" s="1"/>
  <c r="K13" i="25"/>
  <c r="L13" i="25" s="1"/>
  <c r="M13" i="25" s="1"/>
  <c r="K10" i="25"/>
  <c r="L10" i="25" s="1"/>
  <c r="M10" i="25" s="1"/>
  <c r="K120" i="25"/>
  <c r="L120" i="25" s="1"/>
  <c r="M120" i="25" s="1"/>
  <c r="K116" i="25"/>
  <c r="L116" i="25" s="1"/>
  <c r="M116" i="25" s="1"/>
  <c r="K101" i="25"/>
  <c r="L101" i="25" s="1"/>
  <c r="M101" i="25" s="1"/>
  <c r="K97" i="25"/>
  <c r="L97" i="25" s="1"/>
  <c r="M97" i="25" s="1"/>
  <c r="K50" i="25"/>
  <c r="L50" i="25" s="1"/>
  <c r="M50" i="25" s="1"/>
  <c r="K19" i="25"/>
  <c r="L19" i="25" s="1"/>
  <c r="M19" i="25" s="1"/>
  <c r="K81" i="25"/>
  <c r="L81" i="25" s="1"/>
  <c r="M81" i="25" s="1"/>
  <c r="K47" i="25"/>
  <c r="L47" i="25" s="1"/>
  <c r="M47" i="25" s="1"/>
  <c r="K86" i="25"/>
  <c r="L86" i="25" s="1"/>
  <c r="M86" i="25" s="1"/>
  <c r="K113" i="25"/>
  <c r="L113" i="25" s="1"/>
  <c r="M113" i="25" s="1"/>
  <c r="K102" i="25"/>
  <c r="L102" i="25" s="1"/>
  <c r="M102" i="25" s="1"/>
  <c r="K83" i="25"/>
  <c r="L83" i="25" s="1"/>
  <c r="M83" i="25" s="1"/>
  <c r="K57" i="25"/>
  <c r="L57" i="25" s="1"/>
  <c r="M57" i="25" s="1"/>
  <c r="K37" i="25"/>
  <c r="L37" i="25" s="1"/>
  <c r="M37" i="25" s="1"/>
  <c r="K23" i="25"/>
  <c r="L23" i="25" s="1"/>
  <c r="M23" i="25" s="1"/>
  <c r="K11" i="25"/>
  <c r="L11" i="25" s="1"/>
  <c r="M11" i="25" s="1"/>
  <c r="K151" i="25"/>
  <c r="L151" i="25" s="1"/>
  <c r="M151" i="25" s="1"/>
  <c r="K25" i="25"/>
  <c r="L25" i="25" s="1"/>
  <c r="M25" i="25" s="1"/>
  <c r="K15" i="25"/>
  <c r="L15" i="25" s="1"/>
  <c r="M15" i="25" s="1"/>
  <c r="K92" i="25"/>
  <c r="L92" i="25" s="1"/>
  <c r="M92" i="25" s="1"/>
  <c r="K100" i="25"/>
  <c r="L100" i="25" s="1"/>
  <c r="M100" i="25" s="1"/>
  <c r="K107" i="25"/>
  <c r="L107" i="25" s="1"/>
  <c r="M107" i="25" s="1"/>
  <c r="K61" i="25"/>
  <c r="L61" i="25" s="1"/>
  <c r="M61" i="25" s="1"/>
  <c r="K28" i="25"/>
  <c r="L28" i="25" s="1"/>
  <c r="M28" i="25" s="1"/>
  <c r="K8" i="25"/>
  <c r="L8" i="25" s="1"/>
  <c r="M8" i="25" s="1"/>
  <c r="K139" i="25"/>
  <c r="L139" i="25" s="1"/>
  <c r="M139" i="25" s="1"/>
  <c r="K96" i="25"/>
  <c r="L96" i="25" s="1"/>
  <c r="M96" i="25" s="1"/>
  <c r="K112" i="25"/>
  <c r="L112" i="25" s="1"/>
  <c r="M112" i="25" s="1"/>
  <c r="K71" i="25"/>
  <c r="L71" i="25" s="1"/>
  <c r="M71" i="25" s="1"/>
  <c r="K32" i="25"/>
  <c r="L32" i="25" s="1"/>
  <c r="M32" i="25" s="1"/>
  <c r="K143" i="25"/>
  <c r="L143" i="25" s="1"/>
  <c r="M143" i="25" s="1"/>
  <c r="K80" i="25"/>
  <c r="L80" i="25" s="1"/>
  <c r="M80" i="25" s="1"/>
  <c r="K118" i="25"/>
  <c r="L118" i="25" s="1"/>
  <c r="M118" i="25" s="1"/>
  <c r="K40" i="25"/>
  <c r="L40" i="25" s="1"/>
  <c r="M40" i="25" s="1"/>
  <c r="K24" i="25"/>
  <c r="L24" i="25" s="1"/>
  <c r="M24" i="25" s="1"/>
  <c r="K36" i="25"/>
  <c r="L36" i="25" s="1"/>
  <c r="M36" i="25" s="1"/>
  <c r="K90" i="25"/>
  <c r="L90" i="25" s="1"/>
  <c r="M90" i="25" s="1"/>
  <c r="K20" i="25"/>
  <c r="L20" i="25" s="1"/>
  <c r="M20" i="25" s="1"/>
  <c r="K55" i="25"/>
  <c r="L55" i="25" s="1"/>
  <c r="M55" i="25" s="1"/>
  <c r="K7" i="25"/>
  <c r="L7" i="25" s="1"/>
  <c r="M7" i="25" s="1"/>
  <c r="K129" i="25"/>
  <c r="L129" i="25" s="1"/>
  <c r="M129" i="25" s="1"/>
  <c r="K126" i="25"/>
  <c r="L126" i="25" s="1"/>
  <c r="M126" i="25" s="1"/>
  <c r="K156" i="25"/>
  <c r="L156" i="25" s="1"/>
  <c r="M156" i="25" s="1"/>
  <c r="K29" i="25"/>
  <c r="L29" i="25" s="1"/>
  <c r="M29" i="25" s="1"/>
  <c r="K77" i="25"/>
  <c r="L77" i="25" s="1"/>
  <c r="M77" i="25" s="1"/>
  <c r="A160" i="22"/>
  <c r="E160" i="22" s="1"/>
  <c r="F160" i="22" s="1"/>
  <c r="G160" i="22" s="1"/>
  <c r="I160" i="22" s="1"/>
  <c r="J160" i="22" s="1"/>
  <c r="B161" i="24"/>
  <c r="A160" i="24" s="1"/>
  <c r="E160" i="24" s="1"/>
  <c r="F160" i="24" s="1"/>
  <c r="G160" i="24" s="1"/>
  <c r="I160" i="24" s="1"/>
  <c r="J160" i="24" s="1"/>
  <c r="O160" i="14"/>
  <c r="I2" i="4"/>
  <c r="K2" i="4" s="1"/>
  <c r="L2" i="28"/>
  <c r="M2" i="28" s="1"/>
  <c r="I2" i="21"/>
  <c r="K2" i="21" s="1"/>
  <c r="O161" i="10"/>
  <c r="N160" i="10" s="1"/>
  <c r="R160" i="10" s="1"/>
  <c r="S160" i="10" s="1"/>
  <c r="T160" i="10" s="1"/>
  <c r="V160" i="10" s="1"/>
  <c r="W160" i="10" s="1"/>
  <c r="V2" i="5"/>
  <c r="X2" i="5" s="1"/>
  <c r="A160" i="27"/>
  <c r="E160" i="27" s="1"/>
  <c r="F160" i="27" s="1"/>
  <c r="G160" i="27" s="1"/>
  <c r="I160" i="27" s="1"/>
  <c r="J160" i="27" s="1"/>
  <c r="V2" i="21"/>
  <c r="X2" i="21" s="1"/>
  <c r="N160" i="4"/>
  <c r="R160" i="4" s="1"/>
  <c r="S160" i="4" s="1"/>
  <c r="T160" i="4" s="1"/>
  <c r="V160" i="4" s="1"/>
  <c r="W160" i="4" s="1"/>
  <c r="B162" i="20"/>
  <c r="A123" i="20"/>
  <c r="E123" i="20" s="1"/>
  <c r="F123" i="20" s="1"/>
  <c r="G123" i="20" s="1"/>
  <c r="I123" i="20" s="1"/>
  <c r="J123" i="20" s="1"/>
  <c r="A124" i="20"/>
  <c r="E124" i="20" s="1"/>
  <c r="F124" i="20" s="1"/>
  <c r="G124" i="20" s="1"/>
  <c r="I124" i="20" s="1"/>
  <c r="J124" i="20" s="1"/>
  <c r="A125" i="20"/>
  <c r="E125" i="20" s="1"/>
  <c r="F125" i="20" s="1"/>
  <c r="G125" i="20" s="1"/>
  <c r="I125" i="20" s="1"/>
  <c r="J125" i="20" s="1"/>
  <c r="A126" i="20"/>
  <c r="E126" i="20" s="1"/>
  <c r="F126" i="20" s="1"/>
  <c r="G126" i="20" s="1"/>
  <c r="I126" i="20" s="1"/>
  <c r="J126" i="20" s="1"/>
  <c r="A127" i="20"/>
  <c r="E127" i="20" s="1"/>
  <c r="F127" i="20" s="1"/>
  <c r="G127" i="20" s="1"/>
  <c r="I127" i="20" s="1"/>
  <c r="J127" i="20" s="1"/>
  <c r="A128" i="20"/>
  <c r="E128" i="20" s="1"/>
  <c r="F128" i="20" s="1"/>
  <c r="G128" i="20" s="1"/>
  <c r="I128" i="20" s="1"/>
  <c r="J128" i="20" s="1"/>
  <c r="A129" i="20"/>
  <c r="E129" i="20" s="1"/>
  <c r="F129" i="20" s="1"/>
  <c r="G129" i="20" s="1"/>
  <c r="I129" i="20" s="1"/>
  <c r="J129" i="20" s="1"/>
  <c r="A130" i="20"/>
  <c r="E130" i="20" s="1"/>
  <c r="F130" i="20" s="1"/>
  <c r="G130" i="20" s="1"/>
  <c r="I130" i="20" s="1"/>
  <c r="J130" i="20" s="1"/>
  <c r="A131" i="20"/>
  <c r="E131" i="20" s="1"/>
  <c r="F131" i="20" s="1"/>
  <c r="G131" i="20" s="1"/>
  <c r="I131" i="20" s="1"/>
  <c r="J131" i="20" s="1"/>
  <c r="A132" i="20"/>
  <c r="E132" i="20" s="1"/>
  <c r="F132" i="20" s="1"/>
  <c r="G132" i="20" s="1"/>
  <c r="I132" i="20" s="1"/>
  <c r="J132" i="20" s="1"/>
  <c r="A133" i="20"/>
  <c r="E133" i="20" s="1"/>
  <c r="F133" i="20" s="1"/>
  <c r="G133" i="20" s="1"/>
  <c r="I133" i="20" s="1"/>
  <c r="J133" i="20" s="1"/>
  <c r="A134" i="20"/>
  <c r="E134" i="20" s="1"/>
  <c r="F134" i="20" s="1"/>
  <c r="G134" i="20" s="1"/>
  <c r="I134" i="20" s="1"/>
  <c r="J134" i="20" s="1"/>
  <c r="A135" i="20"/>
  <c r="E135" i="20" s="1"/>
  <c r="F135" i="20" s="1"/>
  <c r="G135" i="20" s="1"/>
  <c r="I135" i="20" s="1"/>
  <c r="J135" i="20" s="1"/>
  <c r="A136" i="20"/>
  <c r="E136" i="20" s="1"/>
  <c r="F136" i="20" s="1"/>
  <c r="G136" i="20" s="1"/>
  <c r="I136" i="20" s="1"/>
  <c r="J136" i="20" s="1"/>
  <c r="A137" i="20"/>
  <c r="E137" i="20" s="1"/>
  <c r="F137" i="20" s="1"/>
  <c r="G137" i="20" s="1"/>
  <c r="I137" i="20" s="1"/>
  <c r="J137" i="20" s="1"/>
  <c r="A138" i="20"/>
  <c r="E138" i="20" s="1"/>
  <c r="F138" i="20" s="1"/>
  <c r="G138" i="20" s="1"/>
  <c r="I138" i="20" s="1"/>
  <c r="J138" i="20" s="1"/>
  <c r="A139" i="20"/>
  <c r="E139" i="20" s="1"/>
  <c r="F139" i="20" s="1"/>
  <c r="G139" i="20" s="1"/>
  <c r="I139" i="20" s="1"/>
  <c r="J139" i="20" s="1"/>
  <c r="A140" i="20"/>
  <c r="E140" i="20" s="1"/>
  <c r="F140" i="20" s="1"/>
  <c r="G140" i="20" s="1"/>
  <c r="I140" i="20" s="1"/>
  <c r="J140" i="20" s="1"/>
  <c r="A141" i="20"/>
  <c r="E141" i="20" s="1"/>
  <c r="F141" i="20" s="1"/>
  <c r="G141" i="20" s="1"/>
  <c r="I141" i="20" s="1"/>
  <c r="J141" i="20" s="1"/>
  <c r="A142" i="20"/>
  <c r="E142" i="20" s="1"/>
  <c r="F142" i="20" s="1"/>
  <c r="G142" i="20" s="1"/>
  <c r="I142" i="20" s="1"/>
  <c r="J142" i="20" s="1"/>
  <c r="A143" i="20"/>
  <c r="E143" i="20" s="1"/>
  <c r="F143" i="20" s="1"/>
  <c r="G143" i="20" s="1"/>
  <c r="I143" i="20" s="1"/>
  <c r="J143" i="20" s="1"/>
  <c r="A144" i="20"/>
  <c r="E144" i="20" s="1"/>
  <c r="F144" i="20" s="1"/>
  <c r="G144" i="20" s="1"/>
  <c r="I144" i="20" s="1"/>
  <c r="J144" i="20" s="1"/>
  <c r="A145" i="20"/>
  <c r="E145" i="20" s="1"/>
  <c r="F145" i="20" s="1"/>
  <c r="G145" i="20" s="1"/>
  <c r="I145" i="20" s="1"/>
  <c r="J145" i="20" s="1"/>
  <c r="A146" i="20"/>
  <c r="E146" i="20" s="1"/>
  <c r="F146" i="20" s="1"/>
  <c r="G146" i="20" s="1"/>
  <c r="I146" i="20" s="1"/>
  <c r="J146" i="20" s="1"/>
  <c r="A147" i="20"/>
  <c r="E147" i="20" s="1"/>
  <c r="F147" i="20" s="1"/>
  <c r="G147" i="20" s="1"/>
  <c r="I147" i="20" s="1"/>
  <c r="J147" i="20" s="1"/>
  <c r="A148" i="20"/>
  <c r="E148" i="20" s="1"/>
  <c r="F148" i="20" s="1"/>
  <c r="G148" i="20" s="1"/>
  <c r="I148" i="20" s="1"/>
  <c r="J148" i="20" s="1"/>
  <c r="A149" i="20"/>
  <c r="E149" i="20" s="1"/>
  <c r="F149" i="20" s="1"/>
  <c r="G149" i="20" s="1"/>
  <c r="I149" i="20" s="1"/>
  <c r="J149" i="20" s="1"/>
  <c r="A150" i="20"/>
  <c r="E150" i="20" s="1"/>
  <c r="F150" i="20" s="1"/>
  <c r="G150" i="20" s="1"/>
  <c r="I150" i="20" s="1"/>
  <c r="J150" i="20" s="1"/>
  <c r="A151" i="20"/>
  <c r="E151" i="20" s="1"/>
  <c r="F151" i="20" s="1"/>
  <c r="G151" i="20" s="1"/>
  <c r="I151" i="20" s="1"/>
  <c r="J151" i="20" s="1"/>
  <c r="A152" i="20"/>
  <c r="E152" i="20" s="1"/>
  <c r="F152" i="20" s="1"/>
  <c r="G152" i="20" s="1"/>
  <c r="I152" i="20" s="1"/>
  <c r="J152" i="20" s="1"/>
  <c r="A153" i="20"/>
  <c r="E153" i="20" s="1"/>
  <c r="F153" i="20" s="1"/>
  <c r="G153" i="20" s="1"/>
  <c r="I153" i="20" s="1"/>
  <c r="J153" i="20" s="1"/>
  <c r="A154" i="20"/>
  <c r="E154" i="20" s="1"/>
  <c r="F154" i="20" s="1"/>
  <c r="G154" i="20" s="1"/>
  <c r="I154" i="20" s="1"/>
  <c r="J154" i="20" s="1"/>
  <c r="A155" i="20"/>
  <c r="E155" i="20" s="1"/>
  <c r="F155" i="20" s="1"/>
  <c r="G155" i="20" s="1"/>
  <c r="I155" i="20" s="1"/>
  <c r="J155" i="20" s="1"/>
  <c r="A156" i="20"/>
  <c r="E156" i="20" s="1"/>
  <c r="F156" i="20" s="1"/>
  <c r="G156" i="20" s="1"/>
  <c r="I156" i="20" s="1"/>
  <c r="J156" i="20" s="1"/>
  <c r="A157" i="20"/>
  <c r="E157" i="20" s="1"/>
  <c r="F157" i="20" s="1"/>
  <c r="G157" i="20" s="1"/>
  <c r="I157" i="20" s="1"/>
  <c r="J157" i="20" s="1"/>
  <c r="A158" i="20"/>
  <c r="E158" i="20" s="1"/>
  <c r="F158" i="20" s="1"/>
  <c r="G158" i="20" s="1"/>
  <c r="I158" i="20" s="1"/>
  <c r="J158" i="20" s="1"/>
  <c r="A159" i="20"/>
  <c r="E159" i="20" s="1"/>
  <c r="F159" i="20" s="1"/>
  <c r="G159" i="20" s="1"/>
  <c r="I159" i="20" s="1"/>
  <c r="J159" i="20" s="1"/>
  <c r="O161" i="14" l="1"/>
  <c r="N160" i="14"/>
  <c r="R160" i="14" s="1"/>
  <c r="S160" i="14" s="1"/>
  <c r="T160" i="14" s="1"/>
  <c r="V160" i="14" s="1"/>
  <c r="W160" i="14" s="1"/>
  <c r="O162" i="27"/>
  <c r="N123" i="27"/>
  <c r="R123" i="27" s="1"/>
  <c r="S123" i="27" s="1"/>
  <c r="T123" i="27" s="1"/>
  <c r="V123" i="27" s="1"/>
  <c r="W123" i="27" s="1"/>
  <c r="N124" i="27"/>
  <c r="R124" i="27" s="1"/>
  <c r="S124" i="27" s="1"/>
  <c r="T124" i="27" s="1"/>
  <c r="V124" i="27" s="1"/>
  <c r="W124" i="27" s="1"/>
  <c r="N125" i="27"/>
  <c r="R125" i="27" s="1"/>
  <c r="S125" i="27" s="1"/>
  <c r="T125" i="27" s="1"/>
  <c r="V125" i="27" s="1"/>
  <c r="W125" i="27" s="1"/>
  <c r="N126" i="27"/>
  <c r="R126" i="27" s="1"/>
  <c r="S126" i="27" s="1"/>
  <c r="T126" i="27" s="1"/>
  <c r="V126" i="27" s="1"/>
  <c r="W126" i="27" s="1"/>
  <c r="N127" i="27"/>
  <c r="R127" i="27" s="1"/>
  <c r="S127" i="27" s="1"/>
  <c r="T127" i="27" s="1"/>
  <c r="V127" i="27" s="1"/>
  <c r="W127" i="27" s="1"/>
  <c r="N128" i="27"/>
  <c r="R128" i="27" s="1"/>
  <c r="S128" i="27" s="1"/>
  <c r="T128" i="27" s="1"/>
  <c r="V128" i="27" s="1"/>
  <c r="W128" i="27" s="1"/>
  <c r="N129" i="27"/>
  <c r="R129" i="27" s="1"/>
  <c r="S129" i="27" s="1"/>
  <c r="T129" i="27" s="1"/>
  <c r="V129" i="27" s="1"/>
  <c r="W129" i="27" s="1"/>
  <c r="N130" i="27"/>
  <c r="R130" i="27" s="1"/>
  <c r="S130" i="27" s="1"/>
  <c r="T130" i="27" s="1"/>
  <c r="V130" i="27" s="1"/>
  <c r="W130" i="27" s="1"/>
  <c r="N131" i="27"/>
  <c r="R131" i="27" s="1"/>
  <c r="S131" i="27" s="1"/>
  <c r="T131" i="27" s="1"/>
  <c r="V131" i="27" s="1"/>
  <c r="W131" i="27" s="1"/>
  <c r="N132" i="27"/>
  <c r="R132" i="27" s="1"/>
  <c r="S132" i="27" s="1"/>
  <c r="T132" i="27" s="1"/>
  <c r="V132" i="27" s="1"/>
  <c r="W132" i="27" s="1"/>
  <c r="N133" i="27"/>
  <c r="R133" i="27" s="1"/>
  <c r="S133" i="27" s="1"/>
  <c r="T133" i="27" s="1"/>
  <c r="V133" i="27" s="1"/>
  <c r="W133" i="27" s="1"/>
  <c r="N134" i="27"/>
  <c r="R134" i="27" s="1"/>
  <c r="S134" i="27" s="1"/>
  <c r="T134" i="27" s="1"/>
  <c r="V134" i="27" s="1"/>
  <c r="W134" i="27" s="1"/>
  <c r="N135" i="27"/>
  <c r="R135" i="27" s="1"/>
  <c r="S135" i="27" s="1"/>
  <c r="T135" i="27" s="1"/>
  <c r="V135" i="27" s="1"/>
  <c r="W135" i="27" s="1"/>
  <c r="N136" i="27"/>
  <c r="R136" i="27" s="1"/>
  <c r="S136" i="27" s="1"/>
  <c r="T136" i="27" s="1"/>
  <c r="V136" i="27" s="1"/>
  <c r="W136" i="27" s="1"/>
  <c r="N137" i="27"/>
  <c r="R137" i="27" s="1"/>
  <c r="S137" i="27" s="1"/>
  <c r="T137" i="27" s="1"/>
  <c r="V137" i="27" s="1"/>
  <c r="W137" i="27" s="1"/>
  <c r="N138" i="27"/>
  <c r="R138" i="27" s="1"/>
  <c r="S138" i="27" s="1"/>
  <c r="T138" i="27" s="1"/>
  <c r="V138" i="27" s="1"/>
  <c r="W138" i="27" s="1"/>
  <c r="N139" i="27"/>
  <c r="R139" i="27" s="1"/>
  <c r="S139" i="27" s="1"/>
  <c r="T139" i="27" s="1"/>
  <c r="V139" i="27" s="1"/>
  <c r="W139" i="27" s="1"/>
  <c r="N140" i="27"/>
  <c r="R140" i="27" s="1"/>
  <c r="S140" i="27" s="1"/>
  <c r="T140" i="27" s="1"/>
  <c r="V140" i="27" s="1"/>
  <c r="W140" i="27" s="1"/>
  <c r="N141" i="27"/>
  <c r="R141" i="27" s="1"/>
  <c r="S141" i="27" s="1"/>
  <c r="T141" i="27" s="1"/>
  <c r="V141" i="27" s="1"/>
  <c r="W141" i="27" s="1"/>
  <c r="N142" i="27"/>
  <c r="R142" i="27" s="1"/>
  <c r="S142" i="27" s="1"/>
  <c r="T142" i="27" s="1"/>
  <c r="V142" i="27" s="1"/>
  <c r="W142" i="27" s="1"/>
  <c r="N143" i="27"/>
  <c r="R143" i="27" s="1"/>
  <c r="S143" i="27" s="1"/>
  <c r="T143" i="27" s="1"/>
  <c r="V143" i="27" s="1"/>
  <c r="W143" i="27" s="1"/>
  <c r="N144" i="27"/>
  <c r="R144" i="27" s="1"/>
  <c r="S144" i="27" s="1"/>
  <c r="T144" i="27" s="1"/>
  <c r="V144" i="27" s="1"/>
  <c r="W144" i="27" s="1"/>
  <c r="N145" i="27"/>
  <c r="R145" i="27" s="1"/>
  <c r="S145" i="27" s="1"/>
  <c r="T145" i="27" s="1"/>
  <c r="V145" i="27" s="1"/>
  <c r="W145" i="27" s="1"/>
  <c r="N146" i="27"/>
  <c r="R146" i="27" s="1"/>
  <c r="S146" i="27" s="1"/>
  <c r="T146" i="27" s="1"/>
  <c r="V146" i="27" s="1"/>
  <c r="W146" i="27" s="1"/>
  <c r="N147" i="27"/>
  <c r="R147" i="27" s="1"/>
  <c r="S147" i="27" s="1"/>
  <c r="T147" i="27" s="1"/>
  <c r="V147" i="27" s="1"/>
  <c r="W147" i="27" s="1"/>
  <c r="N148" i="27"/>
  <c r="R148" i="27" s="1"/>
  <c r="S148" i="27" s="1"/>
  <c r="T148" i="27" s="1"/>
  <c r="V148" i="27" s="1"/>
  <c r="W148" i="27" s="1"/>
  <c r="N149" i="27"/>
  <c r="R149" i="27" s="1"/>
  <c r="S149" i="27" s="1"/>
  <c r="T149" i="27" s="1"/>
  <c r="V149" i="27" s="1"/>
  <c r="W149" i="27" s="1"/>
  <c r="N150" i="27"/>
  <c r="R150" i="27" s="1"/>
  <c r="S150" i="27" s="1"/>
  <c r="T150" i="27" s="1"/>
  <c r="V150" i="27" s="1"/>
  <c r="W150" i="27" s="1"/>
  <c r="N151" i="27"/>
  <c r="R151" i="27" s="1"/>
  <c r="S151" i="27" s="1"/>
  <c r="T151" i="27" s="1"/>
  <c r="V151" i="27" s="1"/>
  <c r="W151" i="27" s="1"/>
  <c r="N152" i="27"/>
  <c r="R152" i="27" s="1"/>
  <c r="S152" i="27" s="1"/>
  <c r="T152" i="27" s="1"/>
  <c r="V152" i="27" s="1"/>
  <c r="W152" i="27" s="1"/>
  <c r="N153" i="27"/>
  <c r="R153" i="27" s="1"/>
  <c r="S153" i="27" s="1"/>
  <c r="T153" i="27" s="1"/>
  <c r="V153" i="27" s="1"/>
  <c r="W153" i="27" s="1"/>
  <c r="N154" i="27"/>
  <c r="R154" i="27" s="1"/>
  <c r="S154" i="27" s="1"/>
  <c r="T154" i="27" s="1"/>
  <c r="V154" i="27" s="1"/>
  <c r="W154" i="27" s="1"/>
  <c r="N155" i="27"/>
  <c r="R155" i="27" s="1"/>
  <c r="S155" i="27" s="1"/>
  <c r="T155" i="27" s="1"/>
  <c r="V155" i="27" s="1"/>
  <c r="W155" i="27" s="1"/>
  <c r="N156" i="27"/>
  <c r="R156" i="27" s="1"/>
  <c r="S156" i="27" s="1"/>
  <c r="T156" i="27" s="1"/>
  <c r="V156" i="27" s="1"/>
  <c r="W156" i="27" s="1"/>
  <c r="N157" i="27"/>
  <c r="R157" i="27" s="1"/>
  <c r="S157" i="27" s="1"/>
  <c r="T157" i="27" s="1"/>
  <c r="V157" i="27" s="1"/>
  <c r="W157" i="27" s="1"/>
  <c r="N158" i="27"/>
  <c r="R158" i="27" s="1"/>
  <c r="S158" i="27" s="1"/>
  <c r="T158" i="27" s="1"/>
  <c r="V158" i="27" s="1"/>
  <c r="W158" i="27" s="1"/>
  <c r="N159" i="27"/>
  <c r="R159" i="27" s="1"/>
  <c r="S159" i="27" s="1"/>
  <c r="T159" i="27" s="1"/>
  <c r="V159" i="27" s="1"/>
  <c r="W159" i="27" s="1"/>
  <c r="K160" i="4"/>
  <c r="L160" i="4" s="1"/>
  <c r="M160" i="4" s="1"/>
  <c r="K152" i="4"/>
  <c r="L152" i="4" s="1"/>
  <c r="M152" i="4" s="1"/>
  <c r="K144" i="4"/>
  <c r="L144" i="4" s="1"/>
  <c r="M144" i="4" s="1"/>
  <c r="K136" i="4"/>
  <c r="L136" i="4" s="1"/>
  <c r="M136" i="4" s="1"/>
  <c r="K128" i="4"/>
  <c r="L128" i="4" s="1"/>
  <c r="M128" i="4" s="1"/>
  <c r="K117" i="4"/>
  <c r="L117" i="4" s="1"/>
  <c r="M117" i="4" s="1"/>
  <c r="K109" i="4"/>
  <c r="L109" i="4" s="1"/>
  <c r="M109" i="4" s="1"/>
  <c r="K101" i="4"/>
  <c r="L101" i="4" s="1"/>
  <c r="M101" i="4" s="1"/>
  <c r="K93" i="4"/>
  <c r="L93" i="4" s="1"/>
  <c r="M93" i="4" s="1"/>
  <c r="K85" i="4"/>
  <c r="L85" i="4" s="1"/>
  <c r="M85" i="4" s="1"/>
  <c r="K82" i="4"/>
  <c r="L82" i="4" s="1"/>
  <c r="M82" i="4" s="1"/>
  <c r="K74" i="4"/>
  <c r="L74" i="4" s="1"/>
  <c r="M74" i="4" s="1"/>
  <c r="K66" i="4"/>
  <c r="L66" i="4" s="1"/>
  <c r="M66" i="4" s="1"/>
  <c r="K58" i="4"/>
  <c r="L58" i="4" s="1"/>
  <c r="M58" i="4" s="1"/>
  <c r="K50" i="4"/>
  <c r="L50" i="4" s="1"/>
  <c r="M50" i="4" s="1"/>
  <c r="K39" i="4"/>
  <c r="L39" i="4" s="1"/>
  <c r="M39" i="4" s="1"/>
  <c r="K24" i="4"/>
  <c r="L24" i="4" s="1"/>
  <c r="M24" i="4" s="1"/>
  <c r="K14" i="4"/>
  <c r="L14" i="4" s="1"/>
  <c r="M14" i="4" s="1"/>
  <c r="K19" i="4"/>
  <c r="L19" i="4" s="1"/>
  <c r="M19" i="4" s="1"/>
  <c r="K6" i="4"/>
  <c r="L6" i="4" s="1"/>
  <c r="M6" i="4" s="1"/>
  <c r="K157" i="4"/>
  <c r="L157" i="4" s="1"/>
  <c r="M157" i="4" s="1"/>
  <c r="K141" i="4"/>
  <c r="L141" i="4" s="1"/>
  <c r="M141" i="4" s="1"/>
  <c r="K133" i="4"/>
  <c r="L133" i="4" s="1"/>
  <c r="M133" i="4" s="1"/>
  <c r="K125" i="4"/>
  <c r="L125" i="4" s="1"/>
  <c r="M125" i="4" s="1"/>
  <c r="K114" i="4"/>
  <c r="L114" i="4" s="1"/>
  <c r="M114" i="4" s="1"/>
  <c r="K106" i="4"/>
  <c r="L106" i="4" s="1"/>
  <c r="M106" i="4" s="1"/>
  <c r="K98" i="4"/>
  <c r="L98" i="4" s="1"/>
  <c r="M98" i="4" s="1"/>
  <c r="K90" i="4"/>
  <c r="L90" i="4" s="1"/>
  <c r="M90" i="4" s="1"/>
  <c r="K149" i="4"/>
  <c r="L149" i="4" s="1"/>
  <c r="M149" i="4" s="1"/>
  <c r="K79" i="4"/>
  <c r="L79" i="4" s="1"/>
  <c r="M79" i="4" s="1"/>
  <c r="K154" i="4"/>
  <c r="L154" i="4" s="1"/>
  <c r="M154" i="4" s="1"/>
  <c r="K146" i="4"/>
  <c r="L146" i="4" s="1"/>
  <c r="M146" i="4" s="1"/>
  <c r="K138" i="4"/>
  <c r="L138" i="4" s="1"/>
  <c r="M138" i="4" s="1"/>
  <c r="K130" i="4"/>
  <c r="L130" i="4" s="1"/>
  <c r="M130" i="4" s="1"/>
  <c r="K119" i="4"/>
  <c r="L119" i="4" s="1"/>
  <c r="M119" i="4" s="1"/>
  <c r="K111" i="4"/>
  <c r="L111" i="4" s="1"/>
  <c r="M111" i="4" s="1"/>
  <c r="K103" i="4"/>
  <c r="L103" i="4" s="1"/>
  <c r="M103" i="4" s="1"/>
  <c r="K95" i="4"/>
  <c r="L95" i="4" s="1"/>
  <c r="M95" i="4" s="1"/>
  <c r="K87" i="4"/>
  <c r="L87" i="4" s="1"/>
  <c r="M87" i="4" s="1"/>
  <c r="K76" i="4"/>
  <c r="L76" i="4" s="1"/>
  <c r="M76" i="4" s="1"/>
  <c r="K68" i="4"/>
  <c r="L68" i="4" s="1"/>
  <c r="M68" i="4" s="1"/>
  <c r="K60" i="4"/>
  <c r="L60" i="4" s="1"/>
  <c r="M60" i="4" s="1"/>
  <c r="K52" i="4"/>
  <c r="L52" i="4" s="1"/>
  <c r="M52" i="4" s="1"/>
  <c r="K41" i="4"/>
  <c r="L41" i="4" s="1"/>
  <c r="M41" i="4" s="1"/>
  <c r="K26" i="4"/>
  <c r="L26" i="4" s="1"/>
  <c r="M26" i="4" s="1"/>
  <c r="K21" i="4"/>
  <c r="L21" i="4" s="1"/>
  <c r="M21" i="4" s="1"/>
  <c r="K16" i="4"/>
  <c r="L16" i="4" s="1"/>
  <c r="M16" i="4" s="1"/>
  <c r="K139" i="4"/>
  <c r="L139" i="4" s="1"/>
  <c r="M139" i="4" s="1"/>
  <c r="K137" i="4"/>
  <c r="L137" i="4" s="1"/>
  <c r="M137" i="4" s="1"/>
  <c r="K135" i="4"/>
  <c r="L135" i="4" s="1"/>
  <c r="M135" i="4" s="1"/>
  <c r="K104" i="4"/>
  <c r="L104" i="4" s="1"/>
  <c r="M104" i="4" s="1"/>
  <c r="K102" i="4"/>
  <c r="L102" i="4" s="1"/>
  <c r="M102" i="4" s="1"/>
  <c r="K100" i="4"/>
  <c r="L100" i="4" s="1"/>
  <c r="M100" i="4" s="1"/>
  <c r="K64" i="4"/>
  <c r="L64" i="4" s="1"/>
  <c r="M64" i="4" s="1"/>
  <c r="K55" i="4"/>
  <c r="L55" i="4" s="1"/>
  <c r="M55" i="4" s="1"/>
  <c r="K31" i="4"/>
  <c r="L31" i="4" s="1"/>
  <c r="M31" i="4" s="1"/>
  <c r="K17" i="4"/>
  <c r="L17" i="4" s="1"/>
  <c r="M17" i="4" s="1"/>
  <c r="K9" i="4"/>
  <c r="L9" i="4" s="1"/>
  <c r="M9" i="4" s="1"/>
  <c r="K30" i="4"/>
  <c r="L30" i="4" s="1"/>
  <c r="M30" i="4" s="1"/>
  <c r="K15" i="4"/>
  <c r="L15" i="4" s="1"/>
  <c r="M15" i="4" s="1"/>
  <c r="K72" i="4"/>
  <c r="L72" i="4" s="1"/>
  <c r="M72" i="4" s="1"/>
  <c r="K63" i="4"/>
  <c r="L63" i="4" s="1"/>
  <c r="M63" i="4" s="1"/>
  <c r="K46" i="4"/>
  <c r="L46" i="4" s="1"/>
  <c r="M46" i="4" s="1"/>
  <c r="K37" i="4"/>
  <c r="L37" i="4" s="1"/>
  <c r="M37" i="4" s="1"/>
  <c r="K8" i="4"/>
  <c r="L8" i="4" s="1"/>
  <c r="M8" i="4" s="1"/>
  <c r="K22" i="4"/>
  <c r="L22" i="4" s="1"/>
  <c r="M22" i="4" s="1"/>
  <c r="K134" i="4"/>
  <c r="L134" i="4" s="1"/>
  <c r="M134" i="4" s="1"/>
  <c r="K132" i="4"/>
  <c r="L132" i="4" s="1"/>
  <c r="M132" i="4" s="1"/>
  <c r="K99" i="4"/>
  <c r="L99" i="4" s="1"/>
  <c r="M99" i="4" s="1"/>
  <c r="K97" i="4"/>
  <c r="L97" i="4" s="1"/>
  <c r="M97" i="4" s="1"/>
  <c r="K71" i="4"/>
  <c r="L71" i="4" s="1"/>
  <c r="M71" i="4" s="1"/>
  <c r="K54" i="4"/>
  <c r="L54" i="4" s="1"/>
  <c r="M54" i="4" s="1"/>
  <c r="K36" i="4"/>
  <c r="L36" i="4" s="1"/>
  <c r="M36" i="4" s="1"/>
  <c r="K62" i="4"/>
  <c r="L62" i="4" s="1"/>
  <c r="M62" i="4" s="1"/>
  <c r="K162" i="4"/>
  <c r="L162" i="4" s="1"/>
  <c r="M162" i="4" s="1"/>
  <c r="K161" i="4"/>
  <c r="L161" i="4" s="1"/>
  <c r="M161" i="4" s="1"/>
  <c r="K159" i="4"/>
  <c r="L159" i="4" s="1"/>
  <c r="M159" i="4" s="1"/>
  <c r="K131" i="4"/>
  <c r="L131" i="4" s="1"/>
  <c r="M131" i="4" s="1"/>
  <c r="K129" i="4"/>
  <c r="L129" i="4" s="1"/>
  <c r="M129" i="4" s="1"/>
  <c r="K127" i="4"/>
  <c r="L127" i="4" s="1"/>
  <c r="M127" i="4" s="1"/>
  <c r="K96" i="4"/>
  <c r="L96" i="4" s="1"/>
  <c r="M96" i="4" s="1"/>
  <c r="K94" i="4"/>
  <c r="L94" i="4" s="1"/>
  <c r="M94" i="4" s="1"/>
  <c r="K92" i="4"/>
  <c r="L92" i="4" s="1"/>
  <c r="M92" i="4" s="1"/>
  <c r="K70" i="4"/>
  <c r="L70" i="4" s="1"/>
  <c r="M70" i="4" s="1"/>
  <c r="K45" i="4"/>
  <c r="L45" i="4" s="1"/>
  <c r="M45" i="4" s="1"/>
  <c r="K44" i="4"/>
  <c r="L44" i="4" s="1"/>
  <c r="M44" i="4" s="1"/>
  <c r="K35" i="4"/>
  <c r="L35" i="4" s="1"/>
  <c r="M35" i="4" s="1"/>
  <c r="K29" i="4"/>
  <c r="L29" i="4" s="1"/>
  <c r="M29" i="4" s="1"/>
  <c r="K113" i="4"/>
  <c r="L113" i="4" s="1"/>
  <c r="M113" i="4" s="1"/>
  <c r="K110" i="4"/>
  <c r="L110" i="4" s="1"/>
  <c r="M110" i="4" s="1"/>
  <c r="K59" i="4"/>
  <c r="L59" i="4" s="1"/>
  <c r="M59" i="4" s="1"/>
  <c r="K107" i="4"/>
  <c r="L107" i="4" s="1"/>
  <c r="M107" i="4" s="1"/>
  <c r="K43" i="4"/>
  <c r="L43" i="4" s="1"/>
  <c r="M43" i="4" s="1"/>
  <c r="K38" i="4"/>
  <c r="L38" i="4" s="1"/>
  <c r="M38" i="4" s="1"/>
  <c r="K118" i="4"/>
  <c r="L118" i="4" s="1"/>
  <c r="M118" i="4" s="1"/>
  <c r="K158" i="4"/>
  <c r="L158" i="4" s="1"/>
  <c r="M158" i="4" s="1"/>
  <c r="K155" i="4"/>
  <c r="L155" i="4" s="1"/>
  <c r="M155" i="4" s="1"/>
  <c r="K120" i="4"/>
  <c r="L120" i="4" s="1"/>
  <c r="M120" i="4" s="1"/>
  <c r="K75" i="4"/>
  <c r="L75" i="4" s="1"/>
  <c r="M75" i="4" s="1"/>
  <c r="K67" i="4"/>
  <c r="L67" i="4" s="1"/>
  <c r="M67" i="4" s="1"/>
  <c r="K27" i="4"/>
  <c r="L27" i="4" s="1"/>
  <c r="M27" i="4" s="1"/>
  <c r="K18" i="4"/>
  <c r="L18" i="4" s="1"/>
  <c r="M18" i="4" s="1"/>
  <c r="K147" i="4"/>
  <c r="L147" i="4" s="1"/>
  <c r="M147" i="4" s="1"/>
  <c r="K51" i="4"/>
  <c r="L51" i="4" s="1"/>
  <c r="M51" i="4" s="1"/>
  <c r="K124" i="4"/>
  <c r="L124" i="4" s="1"/>
  <c r="M124" i="4" s="1"/>
  <c r="K86" i="4"/>
  <c r="L86" i="4" s="1"/>
  <c r="M86" i="4" s="1"/>
  <c r="K32" i="4"/>
  <c r="L32" i="4" s="1"/>
  <c r="M32" i="4" s="1"/>
  <c r="K28" i="4"/>
  <c r="L28" i="4" s="1"/>
  <c r="M28" i="4" s="1"/>
  <c r="K23" i="4"/>
  <c r="L23" i="4" s="1"/>
  <c r="M23" i="4" s="1"/>
  <c r="K156" i="4"/>
  <c r="L156" i="4" s="1"/>
  <c r="M156" i="4" s="1"/>
  <c r="K84" i="4"/>
  <c r="L84" i="4" s="1"/>
  <c r="M84" i="4" s="1"/>
  <c r="K80" i="4"/>
  <c r="L80" i="4" s="1"/>
  <c r="M80" i="4" s="1"/>
  <c r="K73" i="4"/>
  <c r="L73" i="4" s="1"/>
  <c r="M73" i="4" s="1"/>
  <c r="K121" i="4"/>
  <c r="L121" i="4" s="1"/>
  <c r="M121" i="4" s="1"/>
  <c r="K42" i="4"/>
  <c r="L42" i="4" s="1"/>
  <c r="M42" i="4" s="1"/>
  <c r="K153" i="4"/>
  <c r="L153" i="4" s="1"/>
  <c r="M153" i="4" s="1"/>
  <c r="K150" i="4"/>
  <c r="L150" i="4" s="1"/>
  <c r="M150" i="4" s="1"/>
  <c r="K83" i="4"/>
  <c r="L83" i="4" s="1"/>
  <c r="M83" i="4" s="1"/>
  <c r="K33" i="4"/>
  <c r="L33" i="4" s="1"/>
  <c r="M33" i="4" s="1"/>
  <c r="K34" i="4"/>
  <c r="L34" i="4" s="1"/>
  <c r="M34" i="4" s="1"/>
  <c r="K10" i="4"/>
  <c r="L10" i="4" s="1"/>
  <c r="M10" i="4" s="1"/>
  <c r="K69" i="4"/>
  <c r="L69" i="4" s="1"/>
  <c r="M69" i="4" s="1"/>
  <c r="K105" i="4"/>
  <c r="L105" i="4" s="1"/>
  <c r="M105" i="4" s="1"/>
  <c r="K89" i="4"/>
  <c r="L89" i="4" s="1"/>
  <c r="M89" i="4" s="1"/>
  <c r="K47" i="4"/>
  <c r="L47" i="4" s="1"/>
  <c r="M47" i="4" s="1"/>
  <c r="K126" i="4"/>
  <c r="L126" i="4" s="1"/>
  <c r="M126" i="4" s="1"/>
  <c r="K57" i="4"/>
  <c r="L57" i="4" s="1"/>
  <c r="M57" i="4" s="1"/>
  <c r="K49" i="4"/>
  <c r="L49" i="4" s="1"/>
  <c r="M49" i="4" s="1"/>
  <c r="K115" i="4"/>
  <c r="L115" i="4" s="1"/>
  <c r="M115" i="4" s="1"/>
  <c r="K12" i="4"/>
  <c r="L12" i="4" s="1"/>
  <c r="M12" i="4" s="1"/>
  <c r="K77" i="4"/>
  <c r="L77" i="4" s="1"/>
  <c r="M77" i="4" s="1"/>
  <c r="K48" i="4"/>
  <c r="L48" i="4" s="1"/>
  <c r="M48" i="4" s="1"/>
  <c r="K142" i="4"/>
  <c r="L142" i="4" s="1"/>
  <c r="M142" i="4" s="1"/>
  <c r="K78" i="4"/>
  <c r="L78" i="4" s="1"/>
  <c r="M78" i="4" s="1"/>
  <c r="K145" i="4"/>
  <c r="L145" i="4" s="1"/>
  <c r="M145" i="4" s="1"/>
  <c r="K148" i="4"/>
  <c r="L148" i="4" s="1"/>
  <c r="M148" i="4" s="1"/>
  <c r="K65" i="4"/>
  <c r="L65" i="4" s="1"/>
  <c r="M65" i="4" s="1"/>
  <c r="K20" i="4"/>
  <c r="L20" i="4" s="1"/>
  <c r="M20" i="4" s="1"/>
  <c r="K13" i="4"/>
  <c r="L13" i="4" s="1"/>
  <c r="M13" i="4" s="1"/>
  <c r="K53" i="4"/>
  <c r="L53" i="4" s="1"/>
  <c r="M53" i="4" s="1"/>
  <c r="K25" i="4"/>
  <c r="L25" i="4" s="1"/>
  <c r="M25" i="4" s="1"/>
  <c r="K140" i="4"/>
  <c r="L140" i="4" s="1"/>
  <c r="M140" i="4" s="1"/>
  <c r="K91" i="4"/>
  <c r="L91" i="4" s="1"/>
  <c r="M91" i="4" s="1"/>
  <c r="K123" i="4"/>
  <c r="L123" i="4" s="1"/>
  <c r="M123" i="4" s="1"/>
  <c r="K116" i="4"/>
  <c r="L116" i="4" s="1"/>
  <c r="M116" i="4" s="1"/>
  <c r="K151" i="4"/>
  <c r="L151" i="4" s="1"/>
  <c r="M151" i="4" s="1"/>
  <c r="K143" i="4"/>
  <c r="L143" i="4" s="1"/>
  <c r="M143" i="4" s="1"/>
  <c r="K88" i="4"/>
  <c r="L88" i="4" s="1"/>
  <c r="M88" i="4" s="1"/>
  <c r="K7" i="4"/>
  <c r="L7" i="4" s="1"/>
  <c r="M7" i="4" s="1"/>
  <c r="K81" i="4"/>
  <c r="L81" i="4" s="1"/>
  <c r="M81" i="4" s="1"/>
  <c r="K11" i="4"/>
  <c r="L11" i="4" s="1"/>
  <c r="M11" i="4" s="1"/>
  <c r="K122" i="4"/>
  <c r="L122" i="4" s="1"/>
  <c r="M122" i="4" s="1"/>
  <c r="K56" i="4"/>
  <c r="L56" i="4" s="1"/>
  <c r="M56" i="4" s="1"/>
  <c r="K40" i="4"/>
  <c r="L40" i="4" s="1"/>
  <c r="M40" i="4" s="1"/>
  <c r="K112" i="4"/>
  <c r="L112" i="4" s="1"/>
  <c r="M112" i="4" s="1"/>
  <c r="K108" i="4"/>
  <c r="L108" i="4" s="1"/>
  <c r="M108" i="4" s="1"/>
  <c r="K61" i="4"/>
  <c r="L61" i="4" s="1"/>
  <c r="M61" i="4" s="1"/>
  <c r="L2" i="5"/>
  <c r="M2" i="5" s="1"/>
  <c r="B161" i="9"/>
  <c r="V2" i="22"/>
  <c r="X2" i="22" s="1"/>
  <c r="I2" i="16"/>
  <c r="K2" i="16" s="1"/>
  <c r="O162" i="25"/>
  <c r="N123" i="25"/>
  <c r="R123" i="25" s="1"/>
  <c r="S123" i="25" s="1"/>
  <c r="T123" i="25" s="1"/>
  <c r="V123" i="25" s="1"/>
  <c r="W123" i="25" s="1"/>
  <c r="N124" i="25"/>
  <c r="R124" i="25" s="1"/>
  <c r="S124" i="25" s="1"/>
  <c r="T124" i="25" s="1"/>
  <c r="V124" i="25" s="1"/>
  <c r="W124" i="25" s="1"/>
  <c r="N125" i="25"/>
  <c r="R125" i="25" s="1"/>
  <c r="S125" i="25" s="1"/>
  <c r="T125" i="25" s="1"/>
  <c r="V125" i="25" s="1"/>
  <c r="W125" i="25" s="1"/>
  <c r="N126" i="25"/>
  <c r="R126" i="25" s="1"/>
  <c r="S126" i="25" s="1"/>
  <c r="T126" i="25" s="1"/>
  <c r="V126" i="25" s="1"/>
  <c r="W126" i="25" s="1"/>
  <c r="N127" i="25"/>
  <c r="R127" i="25" s="1"/>
  <c r="S127" i="25" s="1"/>
  <c r="T127" i="25" s="1"/>
  <c r="V127" i="25" s="1"/>
  <c r="W127" i="25" s="1"/>
  <c r="N128" i="25"/>
  <c r="R128" i="25" s="1"/>
  <c r="S128" i="25" s="1"/>
  <c r="T128" i="25" s="1"/>
  <c r="V128" i="25" s="1"/>
  <c r="W128" i="25" s="1"/>
  <c r="N129" i="25"/>
  <c r="R129" i="25" s="1"/>
  <c r="S129" i="25" s="1"/>
  <c r="T129" i="25" s="1"/>
  <c r="V129" i="25" s="1"/>
  <c r="W129" i="25" s="1"/>
  <c r="N130" i="25"/>
  <c r="R130" i="25" s="1"/>
  <c r="S130" i="25" s="1"/>
  <c r="T130" i="25" s="1"/>
  <c r="V130" i="25" s="1"/>
  <c r="W130" i="25" s="1"/>
  <c r="N131" i="25"/>
  <c r="R131" i="25" s="1"/>
  <c r="S131" i="25" s="1"/>
  <c r="T131" i="25" s="1"/>
  <c r="V131" i="25" s="1"/>
  <c r="W131" i="25" s="1"/>
  <c r="N132" i="25"/>
  <c r="R132" i="25" s="1"/>
  <c r="S132" i="25" s="1"/>
  <c r="T132" i="25" s="1"/>
  <c r="V132" i="25" s="1"/>
  <c r="W132" i="25" s="1"/>
  <c r="N133" i="25"/>
  <c r="R133" i="25" s="1"/>
  <c r="S133" i="25" s="1"/>
  <c r="T133" i="25" s="1"/>
  <c r="V133" i="25" s="1"/>
  <c r="W133" i="25" s="1"/>
  <c r="N134" i="25"/>
  <c r="R134" i="25" s="1"/>
  <c r="S134" i="25" s="1"/>
  <c r="T134" i="25" s="1"/>
  <c r="V134" i="25" s="1"/>
  <c r="W134" i="25" s="1"/>
  <c r="N135" i="25"/>
  <c r="R135" i="25" s="1"/>
  <c r="S135" i="25" s="1"/>
  <c r="T135" i="25" s="1"/>
  <c r="V135" i="25" s="1"/>
  <c r="W135" i="25" s="1"/>
  <c r="N136" i="25"/>
  <c r="R136" i="25" s="1"/>
  <c r="S136" i="25" s="1"/>
  <c r="T136" i="25" s="1"/>
  <c r="V136" i="25" s="1"/>
  <c r="W136" i="25" s="1"/>
  <c r="N137" i="25"/>
  <c r="R137" i="25" s="1"/>
  <c r="S137" i="25" s="1"/>
  <c r="T137" i="25" s="1"/>
  <c r="V137" i="25" s="1"/>
  <c r="W137" i="25" s="1"/>
  <c r="N138" i="25"/>
  <c r="R138" i="25" s="1"/>
  <c r="S138" i="25" s="1"/>
  <c r="T138" i="25" s="1"/>
  <c r="V138" i="25" s="1"/>
  <c r="W138" i="25" s="1"/>
  <c r="N139" i="25"/>
  <c r="R139" i="25" s="1"/>
  <c r="S139" i="25" s="1"/>
  <c r="T139" i="25" s="1"/>
  <c r="V139" i="25" s="1"/>
  <c r="W139" i="25" s="1"/>
  <c r="N140" i="25"/>
  <c r="R140" i="25" s="1"/>
  <c r="S140" i="25" s="1"/>
  <c r="T140" i="25" s="1"/>
  <c r="V140" i="25" s="1"/>
  <c r="W140" i="25" s="1"/>
  <c r="N141" i="25"/>
  <c r="R141" i="25" s="1"/>
  <c r="S141" i="25" s="1"/>
  <c r="T141" i="25" s="1"/>
  <c r="V141" i="25" s="1"/>
  <c r="W141" i="25" s="1"/>
  <c r="N142" i="25"/>
  <c r="R142" i="25" s="1"/>
  <c r="S142" i="25" s="1"/>
  <c r="T142" i="25" s="1"/>
  <c r="V142" i="25" s="1"/>
  <c r="W142" i="25" s="1"/>
  <c r="N143" i="25"/>
  <c r="R143" i="25" s="1"/>
  <c r="S143" i="25" s="1"/>
  <c r="T143" i="25" s="1"/>
  <c r="V143" i="25" s="1"/>
  <c r="W143" i="25" s="1"/>
  <c r="N144" i="25"/>
  <c r="R144" i="25" s="1"/>
  <c r="S144" i="25" s="1"/>
  <c r="T144" i="25" s="1"/>
  <c r="V144" i="25" s="1"/>
  <c r="W144" i="25" s="1"/>
  <c r="N145" i="25"/>
  <c r="R145" i="25" s="1"/>
  <c r="S145" i="25" s="1"/>
  <c r="T145" i="25" s="1"/>
  <c r="V145" i="25" s="1"/>
  <c r="W145" i="25" s="1"/>
  <c r="N146" i="25"/>
  <c r="R146" i="25" s="1"/>
  <c r="S146" i="25" s="1"/>
  <c r="T146" i="25" s="1"/>
  <c r="V146" i="25" s="1"/>
  <c r="W146" i="25" s="1"/>
  <c r="N147" i="25"/>
  <c r="R147" i="25" s="1"/>
  <c r="S147" i="25" s="1"/>
  <c r="T147" i="25" s="1"/>
  <c r="V147" i="25" s="1"/>
  <c r="W147" i="25" s="1"/>
  <c r="N148" i="25"/>
  <c r="R148" i="25" s="1"/>
  <c r="S148" i="25" s="1"/>
  <c r="T148" i="25" s="1"/>
  <c r="V148" i="25" s="1"/>
  <c r="W148" i="25" s="1"/>
  <c r="N149" i="25"/>
  <c r="R149" i="25" s="1"/>
  <c r="S149" i="25" s="1"/>
  <c r="T149" i="25" s="1"/>
  <c r="V149" i="25" s="1"/>
  <c r="W149" i="25" s="1"/>
  <c r="N150" i="25"/>
  <c r="R150" i="25" s="1"/>
  <c r="S150" i="25" s="1"/>
  <c r="T150" i="25" s="1"/>
  <c r="V150" i="25" s="1"/>
  <c r="W150" i="25" s="1"/>
  <c r="N151" i="25"/>
  <c r="R151" i="25" s="1"/>
  <c r="S151" i="25" s="1"/>
  <c r="T151" i="25" s="1"/>
  <c r="V151" i="25" s="1"/>
  <c r="W151" i="25" s="1"/>
  <c r="N152" i="25"/>
  <c r="R152" i="25" s="1"/>
  <c r="S152" i="25" s="1"/>
  <c r="T152" i="25" s="1"/>
  <c r="V152" i="25" s="1"/>
  <c r="W152" i="25" s="1"/>
  <c r="N153" i="25"/>
  <c r="R153" i="25" s="1"/>
  <c r="S153" i="25" s="1"/>
  <c r="T153" i="25" s="1"/>
  <c r="V153" i="25" s="1"/>
  <c r="W153" i="25" s="1"/>
  <c r="N154" i="25"/>
  <c r="R154" i="25" s="1"/>
  <c r="S154" i="25" s="1"/>
  <c r="T154" i="25" s="1"/>
  <c r="V154" i="25" s="1"/>
  <c r="W154" i="25" s="1"/>
  <c r="N155" i="25"/>
  <c r="R155" i="25" s="1"/>
  <c r="S155" i="25" s="1"/>
  <c r="T155" i="25" s="1"/>
  <c r="V155" i="25" s="1"/>
  <c r="W155" i="25" s="1"/>
  <c r="N156" i="25"/>
  <c r="R156" i="25" s="1"/>
  <c r="S156" i="25" s="1"/>
  <c r="T156" i="25" s="1"/>
  <c r="V156" i="25" s="1"/>
  <c r="W156" i="25" s="1"/>
  <c r="N157" i="25"/>
  <c r="R157" i="25" s="1"/>
  <c r="S157" i="25" s="1"/>
  <c r="T157" i="25" s="1"/>
  <c r="V157" i="25" s="1"/>
  <c r="W157" i="25" s="1"/>
  <c r="N158" i="25"/>
  <c r="R158" i="25" s="1"/>
  <c r="S158" i="25" s="1"/>
  <c r="T158" i="25" s="1"/>
  <c r="V158" i="25" s="1"/>
  <c r="W158" i="25" s="1"/>
  <c r="N159" i="25"/>
  <c r="R159" i="25" s="1"/>
  <c r="S159" i="25" s="1"/>
  <c r="T159" i="25" s="1"/>
  <c r="V159" i="25" s="1"/>
  <c r="W159" i="25" s="1"/>
  <c r="I2" i="6"/>
  <c r="K2" i="6" s="1"/>
  <c r="V2" i="26"/>
  <c r="X2" i="26" s="1"/>
  <c r="X157" i="12"/>
  <c r="Y157" i="12" s="1"/>
  <c r="Z157" i="12" s="1"/>
  <c r="X149" i="12"/>
  <c r="Y149" i="12" s="1"/>
  <c r="Z149" i="12" s="1"/>
  <c r="X141" i="12"/>
  <c r="Y141" i="12" s="1"/>
  <c r="Z141" i="12" s="1"/>
  <c r="X133" i="12"/>
  <c r="Y133" i="12" s="1"/>
  <c r="Z133" i="12" s="1"/>
  <c r="X125" i="12"/>
  <c r="Y125" i="12" s="1"/>
  <c r="Z125" i="12" s="1"/>
  <c r="X114" i="12"/>
  <c r="Y114" i="12" s="1"/>
  <c r="Z114" i="12" s="1"/>
  <c r="X106" i="12"/>
  <c r="Y106" i="12" s="1"/>
  <c r="Z106" i="12" s="1"/>
  <c r="X98" i="12"/>
  <c r="Y98" i="12" s="1"/>
  <c r="Z98" i="12" s="1"/>
  <c r="X90" i="12"/>
  <c r="Y90" i="12" s="1"/>
  <c r="Z90" i="12" s="1"/>
  <c r="X79" i="12"/>
  <c r="Y79" i="12" s="1"/>
  <c r="Z79" i="12" s="1"/>
  <c r="X71" i="12"/>
  <c r="Y71" i="12" s="1"/>
  <c r="Z71" i="12" s="1"/>
  <c r="X63" i="12"/>
  <c r="Y63" i="12" s="1"/>
  <c r="Z63" i="12" s="1"/>
  <c r="X55" i="12"/>
  <c r="Y55" i="12" s="1"/>
  <c r="Z55" i="12" s="1"/>
  <c r="X47" i="12"/>
  <c r="Y47" i="12" s="1"/>
  <c r="Z47" i="12" s="1"/>
  <c r="X36" i="12"/>
  <c r="Y36" i="12" s="1"/>
  <c r="Z36" i="12" s="1"/>
  <c r="X29" i="12"/>
  <c r="Y29" i="12" s="1"/>
  <c r="Z29" i="12" s="1"/>
  <c r="X11" i="12"/>
  <c r="Y11" i="12" s="1"/>
  <c r="Z11" i="12" s="1"/>
  <c r="X21" i="12"/>
  <c r="Y21" i="12" s="1"/>
  <c r="Z21" i="12" s="1"/>
  <c r="X16" i="12"/>
  <c r="Y16" i="12" s="1"/>
  <c r="Z16" i="12" s="1"/>
  <c r="X6" i="12"/>
  <c r="Y6" i="12" s="1"/>
  <c r="Z6" i="12" s="1"/>
  <c r="X160" i="12"/>
  <c r="Y160" i="12" s="1"/>
  <c r="Z160" i="12" s="1"/>
  <c r="X158" i="12"/>
  <c r="Y158" i="12" s="1"/>
  <c r="Z158" i="12" s="1"/>
  <c r="X156" i="12"/>
  <c r="Y156" i="12" s="1"/>
  <c r="Z156" i="12" s="1"/>
  <c r="X102" i="12"/>
  <c r="Y102" i="12" s="1"/>
  <c r="Z102" i="12" s="1"/>
  <c r="X41" i="12"/>
  <c r="Y41" i="12" s="1"/>
  <c r="Z41" i="12" s="1"/>
  <c r="X28" i="12"/>
  <c r="Y28" i="12" s="1"/>
  <c r="Z28" i="12" s="1"/>
  <c r="X23" i="12"/>
  <c r="Y23" i="12" s="1"/>
  <c r="Z23" i="12" s="1"/>
  <c r="X19" i="12"/>
  <c r="Y19" i="12" s="1"/>
  <c r="Z19" i="12" s="1"/>
  <c r="X154" i="12"/>
  <c r="Y154" i="12" s="1"/>
  <c r="Z154" i="12" s="1"/>
  <c r="X128" i="12"/>
  <c r="Y128" i="12" s="1"/>
  <c r="Z128" i="12" s="1"/>
  <c r="X127" i="12"/>
  <c r="Y127" i="12" s="1"/>
  <c r="Z127" i="12" s="1"/>
  <c r="X110" i="12"/>
  <c r="Y110" i="12" s="1"/>
  <c r="Z110" i="12" s="1"/>
  <c r="X85" i="12"/>
  <c r="Y85" i="12" s="1"/>
  <c r="Z85" i="12" s="1"/>
  <c r="X84" i="12"/>
  <c r="Y84" i="12" s="1"/>
  <c r="Z84" i="12" s="1"/>
  <c r="X66" i="12"/>
  <c r="Y66" i="12" s="1"/>
  <c r="Z66" i="12" s="1"/>
  <c r="X61" i="12"/>
  <c r="Y61" i="12" s="1"/>
  <c r="Z61" i="12" s="1"/>
  <c r="X56" i="12"/>
  <c r="Y56" i="12" s="1"/>
  <c r="Z56" i="12" s="1"/>
  <c r="X51" i="12"/>
  <c r="Y51" i="12" s="1"/>
  <c r="Z51" i="12" s="1"/>
  <c r="X46" i="12"/>
  <c r="Y46" i="12" s="1"/>
  <c r="Z46" i="12" s="1"/>
  <c r="X14" i="12"/>
  <c r="Y14" i="12" s="1"/>
  <c r="Z14" i="12" s="1"/>
  <c r="X152" i="12"/>
  <c r="Y152" i="12" s="1"/>
  <c r="Z152" i="12" s="1"/>
  <c r="X150" i="12"/>
  <c r="Y150" i="12" s="1"/>
  <c r="Z150" i="12" s="1"/>
  <c r="X148" i="12"/>
  <c r="Y148" i="12" s="1"/>
  <c r="Z148" i="12" s="1"/>
  <c r="X126" i="12"/>
  <c r="Y126" i="12" s="1"/>
  <c r="Z126" i="12" s="1"/>
  <c r="X109" i="12"/>
  <c r="Y109" i="12" s="1"/>
  <c r="Z109" i="12" s="1"/>
  <c r="X108" i="12"/>
  <c r="Y108" i="12" s="1"/>
  <c r="Z108" i="12" s="1"/>
  <c r="X83" i="12"/>
  <c r="Y83" i="12" s="1"/>
  <c r="Z83" i="12" s="1"/>
  <c r="X40" i="12"/>
  <c r="Y40" i="12" s="1"/>
  <c r="Z40" i="12" s="1"/>
  <c r="X35" i="12"/>
  <c r="Y35" i="12" s="1"/>
  <c r="Z35" i="12" s="1"/>
  <c r="X31" i="12"/>
  <c r="Y31" i="12" s="1"/>
  <c r="Z31" i="12" s="1"/>
  <c r="X27" i="12"/>
  <c r="Y27" i="12" s="1"/>
  <c r="Z27" i="12" s="1"/>
  <c r="X22" i="12"/>
  <c r="Y22" i="12" s="1"/>
  <c r="Z22" i="12" s="1"/>
  <c r="X140" i="12"/>
  <c r="Y140" i="12" s="1"/>
  <c r="Z140" i="12" s="1"/>
  <c r="X139" i="12"/>
  <c r="Y139" i="12" s="1"/>
  <c r="Z139" i="12" s="1"/>
  <c r="X97" i="12"/>
  <c r="Y97" i="12" s="1"/>
  <c r="Z97" i="12" s="1"/>
  <c r="X96" i="12"/>
  <c r="Y96" i="12" s="1"/>
  <c r="Z96" i="12" s="1"/>
  <c r="X73" i="12"/>
  <c r="Y73" i="12" s="1"/>
  <c r="Z73" i="12" s="1"/>
  <c r="X8" i="12"/>
  <c r="Y8" i="12" s="1"/>
  <c r="Z8" i="12" s="1"/>
  <c r="X159" i="12"/>
  <c r="Y159" i="12" s="1"/>
  <c r="Z159" i="12" s="1"/>
  <c r="X153" i="12"/>
  <c r="Y153" i="12" s="1"/>
  <c r="Z153" i="12" s="1"/>
  <c r="X130" i="12"/>
  <c r="Y130" i="12" s="1"/>
  <c r="Z130" i="12" s="1"/>
  <c r="X129" i="12"/>
  <c r="Y129" i="12" s="1"/>
  <c r="Z129" i="12" s="1"/>
  <c r="X119" i="12"/>
  <c r="Y119" i="12" s="1"/>
  <c r="Z119" i="12" s="1"/>
  <c r="X87" i="12"/>
  <c r="Y87" i="12" s="1"/>
  <c r="Z87" i="12" s="1"/>
  <c r="X86" i="12"/>
  <c r="Y86" i="12" s="1"/>
  <c r="Z86" i="12" s="1"/>
  <c r="X75" i="12"/>
  <c r="Y75" i="12" s="1"/>
  <c r="Z75" i="12" s="1"/>
  <c r="X74" i="12"/>
  <c r="Y74" i="12" s="1"/>
  <c r="Z74" i="12" s="1"/>
  <c r="X72" i="12"/>
  <c r="Y72" i="12" s="1"/>
  <c r="Z72" i="12" s="1"/>
  <c r="X33" i="12"/>
  <c r="Y33" i="12" s="1"/>
  <c r="Z33" i="12" s="1"/>
  <c r="X18" i="12"/>
  <c r="Y18" i="12" s="1"/>
  <c r="Z18" i="12" s="1"/>
  <c r="X13" i="12"/>
  <c r="Y13" i="12" s="1"/>
  <c r="Z13" i="12" s="1"/>
  <c r="X12" i="12"/>
  <c r="Y12" i="12" s="1"/>
  <c r="Z12" i="12" s="1"/>
  <c r="X9" i="12"/>
  <c r="Y9" i="12" s="1"/>
  <c r="Z9" i="12" s="1"/>
  <c r="X132" i="12"/>
  <c r="Y132" i="12" s="1"/>
  <c r="Z132" i="12" s="1"/>
  <c r="X131" i="12"/>
  <c r="Y131" i="12" s="1"/>
  <c r="Z131" i="12" s="1"/>
  <c r="X121" i="12"/>
  <c r="Y121" i="12" s="1"/>
  <c r="Z121" i="12" s="1"/>
  <c r="X120" i="12"/>
  <c r="Y120" i="12" s="1"/>
  <c r="Z120" i="12" s="1"/>
  <c r="X100" i="12"/>
  <c r="Y100" i="12" s="1"/>
  <c r="Z100" i="12" s="1"/>
  <c r="X89" i="12"/>
  <c r="Y89" i="12" s="1"/>
  <c r="Z89" i="12" s="1"/>
  <c r="X88" i="12"/>
  <c r="Y88" i="12" s="1"/>
  <c r="Z88" i="12" s="1"/>
  <c r="X39" i="12"/>
  <c r="Y39" i="12" s="1"/>
  <c r="Z39" i="12" s="1"/>
  <c r="X37" i="12"/>
  <c r="Y37" i="12" s="1"/>
  <c r="Z37" i="12" s="1"/>
  <c r="X24" i="12"/>
  <c r="Y24" i="12" s="1"/>
  <c r="Z24" i="12" s="1"/>
  <c r="X143" i="12"/>
  <c r="Y143" i="12" s="1"/>
  <c r="Z143" i="12" s="1"/>
  <c r="X105" i="12"/>
  <c r="Y105" i="12" s="1"/>
  <c r="Z105" i="12" s="1"/>
  <c r="X64" i="12"/>
  <c r="Y64" i="12" s="1"/>
  <c r="Z64" i="12" s="1"/>
  <c r="X45" i="12"/>
  <c r="Y45" i="12" s="1"/>
  <c r="Z45" i="12" s="1"/>
  <c r="X91" i="12"/>
  <c r="Y91" i="12" s="1"/>
  <c r="Z91" i="12" s="1"/>
  <c r="X70" i="12"/>
  <c r="Y70" i="12" s="1"/>
  <c r="Z70" i="12" s="1"/>
  <c r="X26" i="12"/>
  <c r="Y26" i="12" s="1"/>
  <c r="Z26" i="12" s="1"/>
  <c r="X20" i="12"/>
  <c r="Y20" i="12" s="1"/>
  <c r="Z20" i="12" s="1"/>
  <c r="X136" i="12"/>
  <c r="Y136" i="12" s="1"/>
  <c r="Z136" i="12" s="1"/>
  <c r="X101" i="12"/>
  <c r="Y101" i="12" s="1"/>
  <c r="Z101" i="12" s="1"/>
  <c r="X59" i="12"/>
  <c r="Y59" i="12" s="1"/>
  <c r="Z59" i="12" s="1"/>
  <c r="X10" i="12"/>
  <c r="Y10" i="12" s="1"/>
  <c r="Z10" i="12" s="1"/>
  <c r="X134" i="12"/>
  <c r="Y134" i="12" s="1"/>
  <c r="Z134" i="12" s="1"/>
  <c r="X99" i="12"/>
  <c r="Y99" i="12" s="1"/>
  <c r="Z99" i="12" s="1"/>
  <c r="X62" i="12"/>
  <c r="Y62" i="12" s="1"/>
  <c r="Z62" i="12" s="1"/>
  <c r="X48" i="12"/>
  <c r="Y48" i="12" s="1"/>
  <c r="Z48" i="12" s="1"/>
  <c r="X124" i="12"/>
  <c r="Y124" i="12" s="1"/>
  <c r="Z124" i="12" s="1"/>
  <c r="X65" i="12"/>
  <c r="Y65" i="12" s="1"/>
  <c r="Z65" i="12" s="1"/>
  <c r="X34" i="12"/>
  <c r="Y34" i="12" s="1"/>
  <c r="Z34" i="12" s="1"/>
  <c r="X25" i="12"/>
  <c r="Y25" i="12" s="1"/>
  <c r="Z25" i="12" s="1"/>
  <c r="X155" i="12"/>
  <c r="Y155" i="12" s="1"/>
  <c r="Z155" i="12" s="1"/>
  <c r="X104" i="12"/>
  <c r="Y104" i="12" s="1"/>
  <c r="Z104" i="12" s="1"/>
  <c r="X94" i="12"/>
  <c r="Y94" i="12" s="1"/>
  <c r="Z94" i="12" s="1"/>
  <c r="X92" i="12"/>
  <c r="Y92" i="12" s="1"/>
  <c r="Z92" i="12" s="1"/>
  <c r="X57" i="12"/>
  <c r="Y57" i="12" s="1"/>
  <c r="Z57" i="12" s="1"/>
  <c r="X43" i="12"/>
  <c r="Y43" i="12" s="1"/>
  <c r="Z43" i="12" s="1"/>
  <c r="X146" i="12"/>
  <c r="Y146" i="12" s="1"/>
  <c r="Z146" i="12" s="1"/>
  <c r="X77" i="12"/>
  <c r="Y77" i="12" s="1"/>
  <c r="Z77" i="12" s="1"/>
  <c r="X52" i="12"/>
  <c r="Y52" i="12" s="1"/>
  <c r="Z52" i="12" s="1"/>
  <c r="X54" i="12"/>
  <c r="Y54" i="12" s="1"/>
  <c r="Z54" i="12" s="1"/>
  <c r="X50" i="12"/>
  <c r="Y50" i="12" s="1"/>
  <c r="Z50" i="12" s="1"/>
  <c r="X42" i="12"/>
  <c r="Y42" i="12" s="1"/>
  <c r="Z42" i="12" s="1"/>
  <c r="X162" i="12"/>
  <c r="Y162" i="12" s="1"/>
  <c r="Z162" i="12" s="1"/>
  <c r="X60" i="12"/>
  <c r="Y60" i="12" s="1"/>
  <c r="Z60" i="12" s="1"/>
  <c r="X112" i="12"/>
  <c r="Y112" i="12" s="1"/>
  <c r="Z112" i="12" s="1"/>
  <c r="X103" i="12"/>
  <c r="Y103" i="12" s="1"/>
  <c r="Z103" i="12" s="1"/>
  <c r="X123" i="12"/>
  <c r="Y123" i="12" s="1"/>
  <c r="Z123" i="12" s="1"/>
  <c r="X81" i="12"/>
  <c r="Y81" i="12" s="1"/>
  <c r="Z81" i="12" s="1"/>
  <c r="X58" i="12"/>
  <c r="Y58" i="12" s="1"/>
  <c r="Z58" i="12" s="1"/>
  <c r="X68" i="12"/>
  <c r="Y68" i="12" s="1"/>
  <c r="Z68" i="12" s="1"/>
  <c r="X137" i="12"/>
  <c r="Y137" i="12" s="1"/>
  <c r="Z137" i="12" s="1"/>
  <c r="X122" i="12"/>
  <c r="Y122" i="12" s="1"/>
  <c r="Z122" i="12" s="1"/>
  <c r="X69" i="12"/>
  <c r="Y69" i="12" s="1"/>
  <c r="Z69" i="12" s="1"/>
  <c r="X144" i="12"/>
  <c r="Y144" i="12" s="1"/>
  <c r="Z144" i="12" s="1"/>
  <c r="X80" i="12"/>
  <c r="Y80" i="12" s="1"/>
  <c r="Z80" i="12" s="1"/>
  <c r="X15" i="12"/>
  <c r="Y15" i="12" s="1"/>
  <c r="Z15" i="12" s="1"/>
  <c r="X67" i="12"/>
  <c r="Y67" i="12" s="1"/>
  <c r="Z67" i="12" s="1"/>
  <c r="X147" i="12"/>
  <c r="Y147" i="12" s="1"/>
  <c r="Z147" i="12" s="1"/>
  <c r="X76" i="12"/>
  <c r="Y76" i="12" s="1"/>
  <c r="Z76" i="12" s="1"/>
  <c r="X142" i="12"/>
  <c r="Y142" i="12" s="1"/>
  <c r="Z142" i="12" s="1"/>
  <c r="X93" i="12"/>
  <c r="Y93" i="12" s="1"/>
  <c r="Z93" i="12" s="1"/>
  <c r="X135" i="12"/>
  <c r="Y135" i="12" s="1"/>
  <c r="Z135" i="12" s="1"/>
  <c r="X151" i="12"/>
  <c r="Y151" i="12" s="1"/>
  <c r="Z151" i="12" s="1"/>
  <c r="X115" i="12"/>
  <c r="Y115" i="12" s="1"/>
  <c r="Z115" i="12" s="1"/>
  <c r="X53" i="12"/>
  <c r="Y53" i="12" s="1"/>
  <c r="Z53" i="12" s="1"/>
  <c r="X49" i="12"/>
  <c r="Y49" i="12" s="1"/>
  <c r="Z49" i="12" s="1"/>
  <c r="X118" i="12"/>
  <c r="Y118" i="12" s="1"/>
  <c r="Z118" i="12" s="1"/>
  <c r="X111" i="12"/>
  <c r="Y111" i="12" s="1"/>
  <c r="Z111" i="12" s="1"/>
  <c r="X107" i="12"/>
  <c r="Y107" i="12" s="1"/>
  <c r="Z107" i="12" s="1"/>
  <c r="X17" i="12"/>
  <c r="Y17" i="12" s="1"/>
  <c r="Z17" i="12" s="1"/>
  <c r="X161" i="12"/>
  <c r="Y161" i="12" s="1"/>
  <c r="Z161" i="12" s="1"/>
  <c r="X30" i="12"/>
  <c r="Y30" i="12" s="1"/>
  <c r="Z30" i="12" s="1"/>
  <c r="X32" i="12"/>
  <c r="Y32" i="12" s="1"/>
  <c r="Z32" i="12" s="1"/>
  <c r="X82" i="12"/>
  <c r="Y82" i="12" s="1"/>
  <c r="Z82" i="12" s="1"/>
  <c r="X117" i="12"/>
  <c r="Y117" i="12" s="1"/>
  <c r="Z117" i="12" s="1"/>
  <c r="X38" i="12"/>
  <c r="Y38" i="12" s="1"/>
  <c r="Z38" i="12" s="1"/>
  <c r="X138" i="12"/>
  <c r="Y138" i="12" s="1"/>
  <c r="Z138" i="12" s="1"/>
  <c r="X113" i="12"/>
  <c r="Y113" i="12" s="1"/>
  <c r="Z113" i="12" s="1"/>
  <c r="X44" i="12"/>
  <c r="Y44" i="12" s="1"/>
  <c r="Z44" i="12" s="1"/>
  <c r="X145" i="12"/>
  <c r="Y145" i="12" s="1"/>
  <c r="Z145" i="12" s="1"/>
  <c r="X116" i="12"/>
  <c r="Y116" i="12" s="1"/>
  <c r="Z116" i="12" s="1"/>
  <c r="X95" i="12"/>
  <c r="Y95" i="12" s="1"/>
  <c r="Z95" i="12" s="1"/>
  <c r="X78" i="12"/>
  <c r="Y78" i="12" s="1"/>
  <c r="Z78" i="12" s="1"/>
  <c r="X7" i="12"/>
  <c r="Y7" i="12" s="1"/>
  <c r="Z7" i="12" s="1"/>
  <c r="B162" i="18"/>
  <c r="A123" i="18"/>
  <c r="E123" i="18" s="1"/>
  <c r="F123" i="18" s="1"/>
  <c r="G123" i="18" s="1"/>
  <c r="I123" i="18" s="1"/>
  <c r="J123" i="18" s="1"/>
  <c r="A124" i="18"/>
  <c r="E124" i="18" s="1"/>
  <c r="F124" i="18" s="1"/>
  <c r="G124" i="18" s="1"/>
  <c r="I124" i="18" s="1"/>
  <c r="J124" i="18" s="1"/>
  <c r="A125" i="18"/>
  <c r="E125" i="18" s="1"/>
  <c r="F125" i="18" s="1"/>
  <c r="G125" i="18" s="1"/>
  <c r="I125" i="18" s="1"/>
  <c r="J125" i="18" s="1"/>
  <c r="A126" i="18"/>
  <c r="E126" i="18" s="1"/>
  <c r="F126" i="18" s="1"/>
  <c r="G126" i="18" s="1"/>
  <c r="I126" i="18" s="1"/>
  <c r="J126" i="18" s="1"/>
  <c r="A127" i="18"/>
  <c r="E127" i="18" s="1"/>
  <c r="F127" i="18" s="1"/>
  <c r="G127" i="18" s="1"/>
  <c r="I127" i="18" s="1"/>
  <c r="J127" i="18" s="1"/>
  <c r="A128" i="18"/>
  <c r="E128" i="18" s="1"/>
  <c r="F128" i="18" s="1"/>
  <c r="G128" i="18" s="1"/>
  <c r="I128" i="18" s="1"/>
  <c r="J128" i="18" s="1"/>
  <c r="A129" i="18"/>
  <c r="E129" i="18" s="1"/>
  <c r="F129" i="18" s="1"/>
  <c r="G129" i="18" s="1"/>
  <c r="I129" i="18" s="1"/>
  <c r="J129" i="18" s="1"/>
  <c r="A130" i="18"/>
  <c r="E130" i="18" s="1"/>
  <c r="F130" i="18" s="1"/>
  <c r="G130" i="18" s="1"/>
  <c r="I130" i="18" s="1"/>
  <c r="J130" i="18" s="1"/>
  <c r="A131" i="18"/>
  <c r="E131" i="18" s="1"/>
  <c r="F131" i="18" s="1"/>
  <c r="G131" i="18" s="1"/>
  <c r="I131" i="18" s="1"/>
  <c r="J131" i="18" s="1"/>
  <c r="A132" i="18"/>
  <c r="E132" i="18" s="1"/>
  <c r="F132" i="18" s="1"/>
  <c r="G132" i="18" s="1"/>
  <c r="I132" i="18" s="1"/>
  <c r="J132" i="18" s="1"/>
  <c r="A133" i="18"/>
  <c r="E133" i="18" s="1"/>
  <c r="F133" i="18" s="1"/>
  <c r="G133" i="18" s="1"/>
  <c r="I133" i="18" s="1"/>
  <c r="J133" i="18" s="1"/>
  <c r="A134" i="18"/>
  <c r="E134" i="18" s="1"/>
  <c r="F134" i="18" s="1"/>
  <c r="G134" i="18" s="1"/>
  <c r="I134" i="18" s="1"/>
  <c r="J134" i="18" s="1"/>
  <c r="A135" i="18"/>
  <c r="E135" i="18" s="1"/>
  <c r="F135" i="18" s="1"/>
  <c r="G135" i="18" s="1"/>
  <c r="I135" i="18" s="1"/>
  <c r="J135" i="18" s="1"/>
  <c r="A136" i="18"/>
  <c r="E136" i="18" s="1"/>
  <c r="F136" i="18" s="1"/>
  <c r="G136" i="18" s="1"/>
  <c r="I136" i="18" s="1"/>
  <c r="J136" i="18" s="1"/>
  <c r="A137" i="18"/>
  <c r="E137" i="18" s="1"/>
  <c r="F137" i="18" s="1"/>
  <c r="G137" i="18" s="1"/>
  <c r="I137" i="18" s="1"/>
  <c r="J137" i="18" s="1"/>
  <c r="A138" i="18"/>
  <c r="E138" i="18" s="1"/>
  <c r="F138" i="18" s="1"/>
  <c r="G138" i="18" s="1"/>
  <c r="I138" i="18" s="1"/>
  <c r="J138" i="18" s="1"/>
  <c r="A139" i="18"/>
  <c r="E139" i="18" s="1"/>
  <c r="F139" i="18" s="1"/>
  <c r="G139" i="18" s="1"/>
  <c r="I139" i="18" s="1"/>
  <c r="J139" i="18" s="1"/>
  <c r="A140" i="18"/>
  <c r="E140" i="18" s="1"/>
  <c r="F140" i="18" s="1"/>
  <c r="G140" i="18" s="1"/>
  <c r="I140" i="18" s="1"/>
  <c r="J140" i="18" s="1"/>
  <c r="A141" i="18"/>
  <c r="E141" i="18" s="1"/>
  <c r="F141" i="18" s="1"/>
  <c r="G141" i="18" s="1"/>
  <c r="I141" i="18" s="1"/>
  <c r="J141" i="18" s="1"/>
  <c r="A142" i="18"/>
  <c r="E142" i="18" s="1"/>
  <c r="F142" i="18" s="1"/>
  <c r="G142" i="18" s="1"/>
  <c r="I142" i="18" s="1"/>
  <c r="J142" i="18" s="1"/>
  <c r="A143" i="18"/>
  <c r="E143" i="18" s="1"/>
  <c r="F143" i="18" s="1"/>
  <c r="G143" i="18" s="1"/>
  <c r="I143" i="18" s="1"/>
  <c r="J143" i="18" s="1"/>
  <c r="A144" i="18"/>
  <c r="E144" i="18" s="1"/>
  <c r="F144" i="18" s="1"/>
  <c r="G144" i="18" s="1"/>
  <c r="I144" i="18" s="1"/>
  <c r="J144" i="18" s="1"/>
  <c r="A145" i="18"/>
  <c r="E145" i="18" s="1"/>
  <c r="F145" i="18" s="1"/>
  <c r="G145" i="18" s="1"/>
  <c r="I145" i="18" s="1"/>
  <c r="J145" i="18" s="1"/>
  <c r="A146" i="18"/>
  <c r="E146" i="18" s="1"/>
  <c r="F146" i="18" s="1"/>
  <c r="G146" i="18" s="1"/>
  <c r="I146" i="18" s="1"/>
  <c r="J146" i="18" s="1"/>
  <c r="A147" i="18"/>
  <c r="E147" i="18" s="1"/>
  <c r="F147" i="18" s="1"/>
  <c r="G147" i="18" s="1"/>
  <c r="I147" i="18" s="1"/>
  <c r="J147" i="18" s="1"/>
  <c r="A148" i="18"/>
  <c r="E148" i="18" s="1"/>
  <c r="F148" i="18" s="1"/>
  <c r="G148" i="18" s="1"/>
  <c r="I148" i="18" s="1"/>
  <c r="J148" i="18" s="1"/>
  <c r="A149" i="18"/>
  <c r="E149" i="18" s="1"/>
  <c r="F149" i="18" s="1"/>
  <c r="G149" i="18" s="1"/>
  <c r="I149" i="18" s="1"/>
  <c r="J149" i="18" s="1"/>
  <c r="A150" i="18"/>
  <c r="E150" i="18" s="1"/>
  <c r="F150" i="18" s="1"/>
  <c r="G150" i="18" s="1"/>
  <c r="I150" i="18" s="1"/>
  <c r="J150" i="18" s="1"/>
  <c r="A151" i="18"/>
  <c r="E151" i="18" s="1"/>
  <c r="F151" i="18" s="1"/>
  <c r="G151" i="18" s="1"/>
  <c r="I151" i="18" s="1"/>
  <c r="J151" i="18" s="1"/>
  <c r="A152" i="18"/>
  <c r="E152" i="18" s="1"/>
  <c r="F152" i="18" s="1"/>
  <c r="G152" i="18" s="1"/>
  <c r="I152" i="18" s="1"/>
  <c r="J152" i="18" s="1"/>
  <c r="A153" i="18"/>
  <c r="E153" i="18" s="1"/>
  <c r="F153" i="18" s="1"/>
  <c r="G153" i="18" s="1"/>
  <c r="I153" i="18" s="1"/>
  <c r="J153" i="18" s="1"/>
  <c r="A154" i="18"/>
  <c r="E154" i="18" s="1"/>
  <c r="F154" i="18" s="1"/>
  <c r="G154" i="18" s="1"/>
  <c r="I154" i="18" s="1"/>
  <c r="J154" i="18" s="1"/>
  <c r="A155" i="18"/>
  <c r="E155" i="18" s="1"/>
  <c r="F155" i="18" s="1"/>
  <c r="G155" i="18" s="1"/>
  <c r="I155" i="18" s="1"/>
  <c r="J155" i="18" s="1"/>
  <c r="A156" i="18"/>
  <c r="E156" i="18" s="1"/>
  <c r="F156" i="18" s="1"/>
  <c r="G156" i="18" s="1"/>
  <c r="I156" i="18" s="1"/>
  <c r="J156" i="18" s="1"/>
  <c r="A157" i="18"/>
  <c r="E157" i="18" s="1"/>
  <c r="F157" i="18" s="1"/>
  <c r="G157" i="18" s="1"/>
  <c r="I157" i="18" s="1"/>
  <c r="J157" i="18" s="1"/>
  <c r="A158" i="18"/>
  <c r="E158" i="18" s="1"/>
  <c r="F158" i="18" s="1"/>
  <c r="G158" i="18" s="1"/>
  <c r="I158" i="18" s="1"/>
  <c r="J158" i="18" s="1"/>
  <c r="A159" i="18"/>
  <c r="E159" i="18" s="1"/>
  <c r="F159" i="18" s="1"/>
  <c r="G159" i="18" s="1"/>
  <c r="I159" i="18" s="1"/>
  <c r="J159" i="18" s="1"/>
  <c r="B161" i="26"/>
  <c r="O161" i="24"/>
  <c r="B161" i="14"/>
  <c r="O162" i="6"/>
  <c r="N123" i="6"/>
  <c r="R123" i="6" s="1"/>
  <c r="S123" i="6" s="1"/>
  <c r="T123" i="6" s="1"/>
  <c r="V123" i="6" s="1"/>
  <c r="W123" i="6" s="1"/>
  <c r="N124" i="6"/>
  <c r="R124" i="6" s="1"/>
  <c r="S124" i="6" s="1"/>
  <c r="T124" i="6" s="1"/>
  <c r="V124" i="6" s="1"/>
  <c r="W124" i="6" s="1"/>
  <c r="N125" i="6"/>
  <c r="R125" i="6" s="1"/>
  <c r="S125" i="6" s="1"/>
  <c r="T125" i="6" s="1"/>
  <c r="V125" i="6" s="1"/>
  <c r="W125" i="6" s="1"/>
  <c r="N126" i="6"/>
  <c r="R126" i="6" s="1"/>
  <c r="S126" i="6" s="1"/>
  <c r="T126" i="6" s="1"/>
  <c r="V126" i="6" s="1"/>
  <c r="W126" i="6" s="1"/>
  <c r="N127" i="6"/>
  <c r="R127" i="6" s="1"/>
  <c r="S127" i="6" s="1"/>
  <c r="T127" i="6" s="1"/>
  <c r="V127" i="6" s="1"/>
  <c r="W127" i="6" s="1"/>
  <c r="N128" i="6"/>
  <c r="R128" i="6" s="1"/>
  <c r="S128" i="6" s="1"/>
  <c r="T128" i="6" s="1"/>
  <c r="V128" i="6" s="1"/>
  <c r="W128" i="6" s="1"/>
  <c r="N129" i="6"/>
  <c r="R129" i="6" s="1"/>
  <c r="S129" i="6" s="1"/>
  <c r="T129" i="6" s="1"/>
  <c r="V129" i="6" s="1"/>
  <c r="W129" i="6" s="1"/>
  <c r="N130" i="6"/>
  <c r="R130" i="6" s="1"/>
  <c r="S130" i="6" s="1"/>
  <c r="T130" i="6" s="1"/>
  <c r="V130" i="6" s="1"/>
  <c r="W130" i="6" s="1"/>
  <c r="N131" i="6"/>
  <c r="R131" i="6" s="1"/>
  <c r="S131" i="6" s="1"/>
  <c r="T131" i="6" s="1"/>
  <c r="V131" i="6" s="1"/>
  <c r="W131" i="6" s="1"/>
  <c r="N132" i="6"/>
  <c r="R132" i="6" s="1"/>
  <c r="S132" i="6" s="1"/>
  <c r="T132" i="6" s="1"/>
  <c r="V132" i="6" s="1"/>
  <c r="W132" i="6" s="1"/>
  <c r="N133" i="6"/>
  <c r="R133" i="6" s="1"/>
  <c r="S133" i="6" s="1"/>
  <c r="T133" i="6" s="1"/>
  <c r="V133" i="6" s="1"/>
  <c r="W133" i="6" s="1"/>
  <c r="N134" i="6"/>
  <c r="R134" i="6" s="1"/>
  <c r="S134" i="6" s="1"/>
  <c r="T134" i="6" s="1"/>
  <c r="V134" i="6" s="1"/>
  <c r="W134" i="6" s="1"/>
  <c r="N135" i="6"/>
  <c r="R135" i="6" s="1"/>
  <c r="S135" i="6" s="1"/>
  <c r="T135" i="6" s="1"/>
  <c r="V135" i="6" s="1"/>
  <c r="W135" i="6" s="1"/>
  <c r="N136" i="6"/>
  <c r="R136" i="6" s="1"/>
  <c r="S136" i="6" s="1"/>
  <c r="T136" i="6" s="1"/>
  <c r="V136" i="6" s="1"/>
  <c r="W136" i="6" s="1"/>
  <c r="N137" i="6"/>
  <c r="R137" i="6" s="1"/>
  <c r="S137" i="6" s="1"/>
  <c r="T137" i="6" s="1"/>
  <c r="V137" i="6" s="1"/>
  <c r="W137" i="6" s="1"/>
  <c r="N138" i="6"/>
  <c r="R138" i="6" s="1"/>
  <c r="S138" i="6" s="1"/>
  <c r="T138" i="6" s="1"/>
  <c r="V138" i="6" s="1"/>
  <c r="W138" i="6" s="1"/>
  <c r="N139" i="6"/>
  <c r="R139" i="6" s="1"/>
  <c r="S139" i="6" s="1"/>
  <c r="T139" i="6" s="1"/>
  <c r="V139" i="6" s="1"/>
  <c r="W139" i="6" s="1"/>
  <c r="N140" i="6"/>
  <c r="R140" i="6" s="1"/>
  <c r="S140" i="6" s="1"/>
  <c r="T140" i="6" s="1"/>
  <c r="V140" i="6" s="1"/>
  <c r="W140" i="6" s="1"/>
  <c r="N141" i="6"/>
  <c r="R141" i="6" s="1"/>
  <c r="S141" i="6" s="1"/>
  <c r="T141" i="6" s="1"/>
  <c r="V141" i="6" s="1"/>
  <c r="W141" i="6" s="1"/>
  <c r="N142" i="6"/>
  <c r="R142" i="6" s="1"/>
  <c r="S142" i="6" s="1"/>
  <c r="T142" i="6" s="1"/>
  <c r="V142" i="6" s="1"/>
  <c r="W142" i="6" s="1"/>
  <c r="N143" i="6"/>
  <c r="R143" i="6" s="1"/>
  <c r="S143" i="6" s="1"/>
  <c r="T143" i="6" s="1"/>
  <c r="V143" i="6" s="1"/>
  <c r="W143" i="6" s="1"/>
  <c r="N144" i="6"/>
  <c r="R144" i="6" s="1"/>
  <c r="S144" i="6" s="1"/>
  <c r="T144" i="6" s="1"/>
  <c r="V144" i="6" s="1"/>
  <c r="W144" i="6" s="1"/>
  <c r="N145" i="6"/>
  <c r="R145" i="6" s="1"/>
  <c r="S145" i="6" s="1"/>
  <c r="T145" i="6" s="1"/>
  <c r="V145" i="6" s="1"/>
  <c r="W145" i="6" s="1"/>
  <c r="N146" i="6"/>
  <c r="R146" i="6" s="1"/>
  <c r="S146" i="6" s="1"/>
  <c r="T146" i="6" s="1"/>
  <c r="V146" i="6" s="1"/>
  <c r="W146" i="6" s="1"/>
  <c r="N147" i="6"/>
  <c r="R147" i="6" s="1"/>
  <c r="S147" i="6" s="1"/>
  <c r="T147" i="6" s="1"/>
  <c r="V147" i="6" s="1"/>
  <c r="W147" i="6" s="1"/>
  <c r="N148" i="6"/>
  <c r="R148" i="6" s="1"/>
  <c r="S148" i="6" s="1"/>
  <c r="T148" i="6" s="1"/>
  <c r="V148" i="6" s="1"/>
  <c r="W148" i="6" s="1"/>
  <c r="N149" i="6"/>
  <c r="R149" i="6" s="1"/>
  <c r="S149" i="6" s="1"/>
  <c r="T149" i="6" s="1"/>
  <c r="V149" i="6" s="1"/>
  <c r="W149" i="6" s="1"/>
  <c r="N150" i="6"/>
  <c r="R150" i="6" s="1"/>
  <c r="S150" i="6" s="1"/>
  <c r="T150" i="6" s="1"/>
  <c r="V150" i="6" s="1"/>
  <c r="W150" i="6" s="1"/>
  <c r="N151" i="6"/>
  <c r="R151" i="6" s="1"/>
  <c r="S151" i="6" s="1"/>
  <c r="T151" i="6" s="1"/>
  <c r="V151" i="6" s="1"/>
  <c r="W151" i="6" s="1"/>
  <c r="N152" i="6"/>
  <c r="R152" i="6" s="1"/>
  <c r="S152" i="6" s="1"/>
  <c r="T152" i="6" s="1"/>
  <c r="V152" i="6" s="1"/>
  <c r="W152" i="6" s="1"/>
  <c r="N153" i="6"/>
  <c r="R153" i="6" s="1"/>
  <c r="S153" i="6" s="1"/>
  <c r="T153" i="6" s="1"/>
  <c r="V153" i="6" s="1"/>
  <c r="W153" i="6" s="1"/>
  <c r="N154" i="6"/>
  <c r="R154" i="6" s="1"/>
  <c r="S154" i="6" s="1"/>
  <c r="T154" i="6" s="1"/>
  <c r="V154" i="6" s="1"/>
  <c r="W154" i="6" s="1"/>
  <c r="N155" i="6"/>
  <c r="R155" i="6" s="1"/>
  <c r="S155" i="6" s="1"/>
  <c r="T155" i="6" s="1"/>
  <c r="V155" i="6" s="1"/>
  <c r="W155" i="6" s="1"/>
  <c r="N156" i="6"/>
  <c r="R156" i="6" s="1"/>
  <c r="S156" i="6" s="1"/>
  <c r="T156" i="6" s="1"/>
  <c r="V156" i="6" s="1"/>
  <c r="W156" i="6" s="1"/>
  <c r="N157" i="6"/>
  <c r="R157" i="6" s="1"/>
  <c r="S157" i="6" s="1"/>
  <c r="T157" i="6" s="1"/>
  <c r="V157" i="6" s="1"/>
  <c r="W157" i="6" s="1"/>
  <c r="N158" i="6"/>
  <c r="R158" i="6" s="1"/>
  <c r="S158" i="6" s="1"/>
  <c r="T158" i="6" s="1"/>
  <c r="V158" i="6" s="1"/>
  <c r="W158" i="6" s="1"/>
  <c r="N159" i="6"/>
  <c r="R159" i="6" s="1"/>
  <c r="S159" i="6" s="1"/>
  <c r="T159" i="6" s="1"/>
  <c r="V159" i="6" s="1"/>
  <c r="W159" i="6" s="1"/>
  <c r="I2" i="22"/>
  <c r="K2" i="22" s="1"/>
  <c r="V2" i="4"/>
  <c r="X2" i="4" s="1"/>
  <c r="I2" i="27"/>
  <c r="K2" i="27" s="1"/>
  <c r="O162" i="18"/>
  <c r="N123" i="18"/>
  <c r="R123" i="18" s="1"/>
  <c r="S123" i="18" s="1"/>
  <c r="T123" i="18" s="1"/>
  <c r="V123" i="18" s="1"/>
  <c r="W123" i="18" s="1"/>
  <c r="N124" i="18"/>
  <c r="R124" i="18" s="1"/>
  <c r="S124" i="18" s="1"/>
  <c r="T124" i="18" s="1"/>
  <c r="V124" i="18" s="1"/>
  <c r="W124" i="18" s="1"/>
  <c r="N125" i="18"/>
  <c r="R125" i="18" s="1"/>
  <c r="S125" i="18" s="1"/>
  <c r="T125" i="18" s="1"/>
  <c r="V125" i="18" s="1"/>
  <c r="W125" i="18" s="1"/>
  <c r="N126" i="18"/>
  <c r="R126" i="18" s="1"/>
  <c r="S126" i="18" s="1"/>
  <c r="T126" i="18" s="1"/>
  <c r="V126" i="18" s="1"/>
  <c r="W126" i="18" s="1"/>
  <c r="N127" i="18"/>
  <c r="R127" i="18" s="1"/>
  <c r="S127" i="18" s="1"/>
  <c r="T127" i="18" s="1"/>
  <c r="V127" i="18" s="1"/>
  <c r="W127" i="18" s="1"/>
  <c r="N128" i="18"/>
  <c r="R128" i="18" s="1"/>
  <c r="S128" i="18" s="1"/>
  <c r="T128" i="18" s="1"/>
  <c r="V128" i="18" s="1"/>
  <c r="W128" i="18" s="1"/>
  <c r="N129" i="18"/>
  <c r="R129" i="18" s="1"/>
  <c r="S129" i="18" s="1"/>
  <c r="T129" i="18" s="1"/>
  <c r="V129" i="18" s="1"/>
  <c r="W129" i="18" s="1"/>
  <c r="N130" i="18"/>
  <c r="R130" i="18" s="1"/>
  <c r="S130" i="18" s="1"/>
  <c r="T130" i="18" s="1"/>
  <c r="V130" i="18" s="1"/>
  <c r="W130" i="18" s="1"/>
  <c r="N131" i="18"/>
  <c r="R131" i="18" s="1"/>
  <c r="S131" i="18" s="1"/>
  <c r="T131" i="18" s="1"/>
  <c r="V131" i="18" s="1"/>
  <c r="W131" i="18" s="1"/>
  <c r="N132" i="18"/>
  <c r="R132" i="18" s="1"/>
  <c r="S132" i="18" s="1"/>
  <c r="T132" i="18" s="1"/>
  <c r="V132" i="18" s="1"/>
  <c r="W132" i="18" s="1"/>
  <c r="N133" i="18"/>
  <c r="R133" i="18" s="1"/>
  <c r="S133" i="18" s="1"/>
  <c r="T133" i="18" s="1"/>
  <c r="V133" i="18" s="1"/>
  <c r="W133" i="18" s="1"/>
  <c r="N134" i="18"/>
  <c r="R134" i="18" s="1"/>
  <c r="S134" i="18" s="1"/>
  <c r="T134" i="18" s="1"/>
  <c r="V134" i="18" s="1"/>
  <c r="W134" i="18" s="1"/>
  <c r="N135" i="18"/>
  <c r="R135" i="18" s="1"/>
  <c r="S135" i="18" s="1"/>
  <c r="T135" i="18" s="1"/>
  <c r="V135" i="18" s="1"/>
  <c r="W135" i="18" s="1"/>
  <c r="N136" i="18"/>
  <c r="R136" i="18" s="1"/>
  <c r="S136" i="18" s="1"/>
  <c r="T136" i="18" s="1"/>
  <c r="V136" i="18" s="1"/>
  <c r="W136" i="18" s="1"/>
  <c r="N137" i="18"/>
  <c r="R137" i="18" s="1"/>
  <c r="S137" i="18" s="1"/>
  <c r="T137" i="18" s="1"/>
  <c r="V137" i="18" s="1"/>
  <c r="W137" i="18" s="1"/>
  <c r="N138" i="18"/>
  <c r="R138" i="18" s="1"/>
  <c r="S138" i="18" s="1"/>
  <c r="T138" i="18" s="1"/>
  <c r="V138" i="18" s="1"/>
  <c r="W138" i="18" s="1"/>
  <c r="N139" i="18"/>
  <c r="R139" i="18" s="1"/>
  <c r="S139" i="18" s="1"/>
  <c r="T139" i="18" s="1"/>
  <c r="V139" i="18" s="1"/>
  <c r="W139" i="18" s="1"/>
  <c r="N140" i="18"/>
  <c r="R140" i="18" s="1"/>
  <c r="S140" i="18" s="1"/>
  <c r="T140" i="18" s="1"/>
  <c r="V140" i="18" s="1"/>
  <c r="W140" i="18" s="1"/>
  <c r="N141" i="18"/>
  <c r="R141" i="18" s="1"/>
  <c r="S141" i="18" s="1"/>
  <c r="T141" i="18" s="1"/>
  <c r="V141" i="18" s="1"/>
  <c r="W141" i="18" s="1"/>
  <c r="N142" i="18"/>
  <c r="R142" i="18" s="1"/>
  <c r="S142" i="18" s="1"/>
  <c r="T142" i="18" s="1"/>
  <c r="V142" i="18" s="1"/>
  <c r="W142" i="18" s="1"/>
  <c r="N143" i="18"/>
  <c r="R143" i="18" s="1"/>
  <c r="S143" i="18" s="1"/>
  <c r="T143" i="18" s="1"/>
  <c r="V143" i="18" s="1"/>
  <c r="W143" i="18" s="1"/>
  <c r="N144" i="18"/>
  <c r="R144" i="18" s="1"/>
  <c r="S144" i="18" s="1"/>
  <c r="T144" i="18" s="1"/>
  <c r="V144" i="18" s="1"/>
  <c r="W144" i="18" s="1"/>
  <c r="N145" i="18"/>
  <c r="R145" i="18" s="1"/>
  <c r="S145" i="18" s="1"/>
  <c r="T145" i="18" s="1"/>
  <c r="V145" i="18" s="1"/>
  <c r="W145" i="18" s="1"/>
  <c r="N146" i="18"/>
  <c r="R146" i="18" s="1"/>
  <c r="S146" i="18" s="1"/>
  <c r="T146" i="18" s="1"/>
  <c r="V146" i="18" s="1"/>
  <c r="W146" i="18" s="1"/>
  <c r="N147" i="18"/>
  <c r="R147" i="18" s="1"/>
  <c r="S147" i="18" s="1"/>
  <c r="T147" i="18" s="1"/>
  <c r="V147" i="18" s="1"/>
  <c r="W147" i="18" s="1"/>
  <c r="N148" i="18"/>
  <c r="R148" i="18" s="1"/>
  <c r="S148" i="18" s="1"/>
  <c r="T148" i="18" s="1"/>
  <c r="V148" i="18" s="1"/>
  <c r="W148" i="18" s="1"/>
  <c r="N149" i="18"/>
  <c r="R149" i="18" s="1"/>
  <c r="S149" i="18" s="1"/>
  <c r="T149" i="18" s="1"/>
  <c r="V149" i="18" s="1"/>
  <c r="W149" i="18" s="1"/>
  <c r="N150" i="18"/>
  <c r="R150" i="18" s="1"/>
  <c r="S150" i="18" s="1"/>
  <c r="T150" i="18" s="1"/>
  <c r="V150" i="18" s="1"/>
  <c r="W150" i="18" s="1"/>
  <c r="N151" i="18"/>
  <c r="R151" i="18" s="1"/>
  <c r="S151" i="18" s="1"/>
  <c r="T151" i="18" s="1"/>
  <c r="V151" i="18" s="1"/>
  <c r="W151" i="18" s="1"/>
  <c r="N152" i="18"/>
  <c r="R152" i="18" s="1"/>
  <c r="S152" i="18" s="1"/>
  <c r="T152" i="18" s="1"/>
  <c r="V152" i="18" s="1"/>
  <c r="W152" i="18" s="1"/>
  <c r="N153" i="18"/>
  <c r="R153" i="18" s="1"/>
  <c r="S153" i="18" s="1"/>
  <c r="T153" i="18" s="1"/>
  <c r="V153" i="18" s="1"/>
  <c r="W153" i="18" s="1"/>
  <c r="N154" i="18"/>
  <c r="R154" i="18" s="1"/>
  <c r="S154" i="18" s="1"/>
  <c r="T154" i="18" s="1"/>
  <c r="V154" i="18" s="1"/>
  <c r="W154" i="18" s="1"/>
  <c r="N155" i="18"/>
  <c r="R155" i="18" s="1"/>
  <c r="S155" i="18" s="1"/>
  <c r="T155" i="18" s="1"/>
  <c r="V155" i="18" s="1"/>
  <c r="W155" i="18" s="1"/>
  <c r="N156" i="18"/>
  <c r="R156" i="18" s="1"/>
  <c r="S156" i="18" s="1"/>
  <c r="T156" i="18" s="1"/>
  <c r="V156" i="18" s="1"/>
  <c r="W156" i="18" s="1"/>
  <c r="N157" i="18"/>
  <c r="R157" i="18" s="1"/>
  <c r="S157" i="18" s="1"/>
  <c r="T157" i="18" s="1"/>
  <c r="V157" i="18" s="1"/>
  <c r="W157" i="18" s="1"/>
  <c r="N158" i="18"/>
  <c r="R158" i="18" s="1"/>
  <c r="S158" i="18" s="1"/>
  <c r="T158" i="18" s="1"/>
  <c r="V158" i="18" s="1"/>
  <c r="W158" i="18" s="1"/>
  <c r="N159" i="18"/>
  <c r="R159" i="18" s="1"/>
  <c r="S159" i="18" s="1"/>
  <c r="T159" i="18" s="1"/>
  <c r="V159" i="18" s="1"/>
  <c r="W159" i="18" s="1"/>
  <c r="I2" i="20"/>
  <c r="K2" i="20" s="1"/>
  <c r="X155" i="20"/>
  <c r="Y155" i="20" s="1"/>
  <c r="Z155" i="20" s="1"/>
  <c r="X147" i="20"/>
  <c r="Y147" i="20" s="1"/>
  <c r="Z147" i="20" s="1"/>
  <c r="X139" i="20"/>
  <c r="Y139" i="20" s="1"/>
  <c r="Z139" i="20" s="1"/>
  <c r="X131" i="20"/>
  <c r="Y131" i="20" s="1"/>
  <c r="Z131" i="20" s="1"/>
  <c r="X123" i="20"/>
  <c r="Y123" i="20" s="1"/>
  <c r="Z123" i="20" s="1"/>
  <c r="X120" i="20"/>
  <c r="Y120" i="20" s="1"/>
  <c r="Z120" i="20" s="1"/>
  <c r="X112" i="20"/>
  <c r="Y112" i="20" s="1"/>
  <c r="Z112" i="20" s="1"/>
  <c r="X104" i="20"/>
  <c r="Y104" i="20" s="1"/>
  <c r="Z104" i="20" s="1"/>
  <c r="X96" i="20"/>
  <c r="Y96" i="20" s="1"/>
  <c r="Z96" i="20" s="1"/>
  <c r="X88" i="20"/>
  <c r="Y88" i="20" s="1"/>
  <c r="Z88" i="20" s="1"/>
  <c r="X77" i="20"/>
  <c r="Y77" i="20" s="1"/>
  <c r="Z77" i="20" s="1"/>
  <c r="X69" i="20"/>
  <c r="Y69" i="20" s="1"/>
  <c r="Z69" i="20" s="1"/>
  <c r="X61" i="20"/>
  <c r="Y61" i="20" s="1"/>
  <c r="Z61" i="20" s="1"/>
  <c r="X53" i="20"/>
  <c r="Y53" i="20" s="1"/>
  <c r="Z53" i="20" s="1"/>
  <c r="X160" i="20"/>
  <c r="Y160" i="20" s="1"/>
  <c r="Z160" i="20" s="1"/>
  <c r="X152" i="20"/>
  <c r="Y152" i="20" s="1"/>
  <c r="Z152" i="20" s="1"/>
  <c r="X144" i="20"/>
  <c r="Y144" i="20" s="1"/>
  <c r="Z144" i="20" s="1"/>
  <c r="X136" i="20"/>
  <c r="Y136" i="20" s="1"/>
  <c r="Z136" i="20" s="1"/>
  <c r="X128" i="20"/>
  <c r="Y128" i="20" s="1"/>
  <c r="Z128" i="20" s="1"/>
  <c r="X117" i="20"/>
  <c r="Y117" i="20" s="1"/>
  <c r="Z117" i="20" s="1"/>
  <c r="X109" i="20"/>
  <c r="Y109" i="20" s="1"/>
  <c r="Z109" i="20" s="1"/>
  <c r="X101" i="20"/>
  <c r="Y101" i="20" s="1"/>
  <c r="Z101" i="20" s="1"/>
  <c r="X93" i="20"/>
  <c r="Y93" i="20" s="1"/>
  <c r="Z93" i="20" s="1"/>
  <c r="X85" i="20"/>
  <c r="Y85" i="20" s="1"/>
  <c r="Z85" i="20" s="1"/>
  <c r="X82" i="20"/>
  <c r="Y82" i="20" s="1"/>
  <c r="Z82" i="20" s="1"/>
  <c r="X74" i="20"/>
  <c r="Y74" i="20" s="1"/>
  <c r="Z74" i="20" s="1"/>
  <c r="X66" i="20"/>
  <c r="Y66" i="20" s="1"/>
  <c r="Z66" i="20" s="1"/>
  <c r="X58" i="20"/>
  <c r="Y58" i="20" s="1"/>
  <c r="Z58" i="20" s="1"/>
  <c r="X134" i="20"/>
  <c r="Y134" i="20" s="1"/>
  <c r="Z134" i="20" s="1"/>
  <c r="X132" i="20"/>
  <c r="Y132" i="20" s="1"/>
  <c r="Z132" i="20" s="1"/>
  <c r="X130" i="20"/>
  <c r="Y130" i="20" s="1"/>
  <c r="Z130" i="20" s="1"/>
  <c r="X99" i="20"/>
  <c r="Y99" i="20" s="1"/>
  <c r="Z99" i="20" s="1"/>
  <c r="X97" i="20"/>
  <c r="Y97" i="20" s="1"/>
  <c r="Z97" i="20" s="1"/>
  <c r="X95" i="20"/>
  <c r="Y95" i="20" s="1"/>
  <c r="Z95" i="20" s="1"/>
  <c r="X50" i="20"/>
  <c r="Y50" i="20" s="1"/>
  <c r="Z50" i="20" s="1"/>
  <c r="X32" i="20"/>
  <c r="Y32" i="20" s="1"/>
  <c r="Z32" i="20" s="1"/>
  <c r="X30" i="20"/>
  <c r="Y30" i="20" s="1"/>
  <c r="Z30" i="20" s="1"/>
  <c r="X25" i="20"/>
  <c r="Y25" i="20" s="1"/>
  <c r="Z25" i="20" s="1"/>
  <c r="X20" i="20"/>
  <c r="Y20" i="20" s="1"/>
  <c r="Z20" i="20" s="1"/>
  <c r="X64" i="20"/>
  <c r="Y64" i="20" s="1"/>
  <c r="Z64" i="20" s="1"/>
  <c r="X62" i="20"/>
  <c r="Y62" i="20" s="1"/>
  <c r="Z62" i="20" s="1"/>
  <c r="X60" i="20"/>
  <c r="Y60" i="20" s="1"/>
  <c r="Z60" i="20" s="1"/>
  <c r="X45" i="20"/>
  <c r="Y45" i="20" s="1"/>
  <c r="Z45" i="20" s="1"/>
  <c r="X12" i="20"/>
  <c r="Y12" i="20" s="1"/>
  <c r="Z12" i="20" s="1"/>
  <c r="X159" i="20"/>
  <c r="Y159" i="20" s="1"/>
  <c r="Z159" i="20" s="1"/>
  <c r="X157" i="20"/>
  <c r="Y157" i="20" s="1"/>
  <c r="Z157" i="20" s="1"/>
  <c r="X129" i="20"/>
  <c r="Y129" i="20" s="1"/>
  <c r="Z129" i="20" s="1"/>
  <c r="X127" i="20"/>
  <c r="Y127" i="20" s="1"/>
  <c r="Z127" i="20" s="1"/>
  <c r="X125" i="20"/>
  <c r="Y125" i="20" s="1"/>
  <c r="Z125" i="20" s="1"/>
  <c r="X94" i="20"/>
  <c r="Y94" i="20" s="1"/>
  <c r="Z94" i="20" s="1"/>
  <c r="X92" i="20"/>
  <c r="Y92" i="20" s="1"/>
  <c r="Z92" i="20" s="1"/>
  <c r="X90" i="20"/>
  <c r="Y90" i="20" s="1"/>
  <c r="Z90" i="20" s="1"/>
  <c r="X39" i="20"/>
  <c r="Y39" i="20" s="1"/>
  <c r="Z39" i="20" s="1"/>
  <c r="X22" i="20"/>
  <c r="Y22" i="20" s="1"/>
  <c r="Z22" i="20" s="1"/>
  <c r="X7" i="20"/>
  <c r="Y7" i="20" s="1"/>
  <c r="Z7" i="20" s="1"/>
  <c r="X162" i="20"/>
  <c r="Y162" i="20" s="1"/>
  <c r="Z162" i="20" s="1"/>
  <c r="X161" i="20"/>
  <c r="Y161" i="20" s="1"/>
  <c r="Z161" i="20" s="1"/>
  <c r="X59" i="20"/>
  <c r="Y59" i="20" s="1"/>
  <c r="Z59" i="20" s="1"/>
  <c r="X57" i="20"/>
  <c r="Y57" i="20" s="1"/>
  <c r="Z57" i="20" s="1"/>
  <c r="X49" i="20"/>
  <c r="Y49" i="20" s="1"/>
  <c r="Z49" i="20" s="1"/>
  <c r="X44" i="20"/>
  <c r="Y44" i="20" s="1"/>
  <c r="Z44" i="20" s="1"/>
  <c r="X17" i="20"/>
  <c r="Y17" i="20" s="1"/>
  <c r="Z17" i="20" s="1"/>
  <c r="X158" i="20"/>
  <c r="Y158" i="20" s="1"/>
  <c r="Z158" i="20" s="1"/>
  <c r="X156" i="20"/>
  <c r="Y156" i="20" s="1"/>
  <c r="Z156" i="20" s="1"/>
  <c r="X154" i="20"/>
  <c r="Y154" i="20" s="1"/>
  <c r="Z154" i="20" s="1"/>
  <c r="X126" i="20"/>
  <c r="Y126" i="20" s="1"/>
  <c r="Z126" i="20" s="1"/>
  <c r="X124" i="20"/>
  <c r="Y124" i="20" s="1"/>
  <c r="Z124" i="20" s="1"/>
  <c r="X122" i="20"/>
  <c r="Y122" i="20" s="1"/>
  <c r="Z122" i="20" s="1"/>
  <c r="X121" i="20"/>
  <c r="Y121" i="20" s="1"/>
  <c r="Z121" i="20" s="1"/>
  <c r="X119" i="20"/>
  <c r="Y119" i="20" s="1"/>
  <c r="Z119" i="20" s="1"/>
  <c r="X91" i="20"/>
  <c r="Y91" i="20" s="1"/>
  <c r="Z91" i="20" s="1"/>
  <c r="X89" i="20"/>
  <c r="Y89" i="20" s="1"/>
  <c r="Z89" i="20" s="1"/>
  <c r="X87" i="20"/>
  <c r="Y87" i="20" s="1"/>
  <c r="Z87" i="20" s="1"/>
  <c r="X55" i="20"/>
  <c r="Y55" i="20" s="1"/>
  <c r="Z55" i="20" s="1"/>
  <c r="X34" i="20"/>
  <c r="Y34" i="20" s="1"/>
  <c r="Z34" i="20" s="1"/>
  <c r="X27" i="20"/>
  <c r="Y27" i="20" s="1"/>
  <c r="Z27" i="20" s="1"/>
  <c r="X9" i="20"/>
  <c r="Y9" i="20" s="1"/>
  <c r="Z9" i="20" s="1"/>
  <c r="X103" i="20"/>
  <c r="Y103" i="20" s="1"/>
  <c r="Z103" i="20" s="1"/>
  <c r="X86" i="20"/>
  <c r="Y86" i="20" s="1"/>
  <c r="Z86" i="20" s="1"/>
  <c r="X24" i="20"/>
  <c r="Y24" i="20" s="1"/>
  <c r="Z24" i="20" s="1"/>
  <c r="X141" i="20"/>
  <c r="Y141" i="20" s="1"/>
  <c r="Z141" i="20" s="1"/>
  <c r="X137" i="20"/>
  <c r="Y137" i="20" s="1"/>
  <c r="Z137" i="20" s="1"/>
  <c r="X114" i="20"/>
  <c r="Y114" i="20" s="1"/>
  <c r="Z114" i="20" s="1"/>
  <c r="X110" i="20"/>
  <c r="Y110" i="20" s="1"/>
  <c r="Z110" i="20" s="1"/>
  <c r="X65" i="20"/>
  <c r="Y65" i="20" s="1"/>
  <c r="Z65" i="20" s="1"/>
  <c r="X23" i="20"/>
  <c r="Y23" i="20" s="1"/>
  <c r="Z23" i="20" s="1"/>
  <c r="X148" i="20"/>
  <c r="Y148" i="20" s="1"/>
  <c r="Z148" i="20" s="1"/>
  <c r="X76" i="20"/>
  <c r="Y76" i="20" s="1"/>
  <c r="Z76" i="20" s="1"/>
  <c r="X72" i="20"/>
  <c r="Y72" i="20" s="1"/>
  <c r="Z72" i="20" s="1"/>
  <c r="X138" i="20"/>
  <c r="Y138" i="20" s="1"/>
  <c r="Z138" i="20" s="1"/>
  <c r="X111" i="20"/>
  <c r="Y111" i="20" s="1"/>
  <c r="Z111" i="20" s="1"/>
  <c r="X107" i="20"/>
  <c r="Y107" i="20" s="1"/>
  <c r="Z107" i="20" s="1"/>
  <c r="X51" i="20"/>
  <c r="Y51" i="20" s="1"/>
  <c r="Z51" i="20" s="1"/>
  <c r="X33" i="20"/>
  <c r="Y33" i="20" s="1"/>
  <c r="Z33" i="20" s="1"/>
  <c r="X140" i="20"/>
  <c r="Y140" i="20" s="1"/>
  <c r="Z140" i="20" s="1"/>
  <c r="X106" i="20"/>
  <c r="Y106" i="20" s="1"/>
  <c r="Z106" i="20" s="1"/>
  <c r="X18" i="20"/>
  <c r="Y18" i="20" s="1"/>
  <c r="Z18" i="20" s="1"/>
  <c r="X151" i="20"/>
  <c r="Y151" i="20" s="1"/>
  <c r="Z151" i="20" s="1"/>
  <c r="X42" i="20"/>
  <c r="Y42" i="20" s="1"/>
  <c r="Z42" i="20" s="1"/>
  <c r="X26" i="20"/>
  <c r="Y26" i="20" s="1"/>
  <c r="Z26" i="20" s="1"/>
  <c r="X8" i="20"/>
  <c r="Y8" i="20" s="1"/>
  <c r="Z8" i="20" s="1"/>
  <c r="X145" i="20"/>
  <c r="Y145" i="20" s="1"/>
  <c r="Z145" i="20" s="1"/>
  <c r="X115" i="20"/>
  <c r="Y115" i="20" s="1"/>
  <c r="Z115" i="20" s="1"/>
  <c r="X100" i="20"/>
  <c r="Y100" i="20" s="1"/>
  <c r="Z100" i="20" s="1"/>
  <c r="X83" i="20"/>
  <c r="Y83" i="20" s="1"/>
  <c r="Z83" i="20" s="1"/>
  <c r="X70" i="20"/>
  <c r="Y70" i="20" s="1"/>
  <c r="Z70" i="20" s="1"/>
  <c r="X19" i="20"/>
  <c r="Y19" i="20" s="1"/>
  <c r="Z19" i="20" s="1"/>
  <c r="X102" i="20"/>
  <c r="Y102" i="20" s="1"/>
  <c r="Z102" i="20" s="1"/>
  <c r="X98" i="20"/>
  <c r="Y98" i="20" s="1"/>
  <c r="Z98" i="20" s="1"/>
  <c r="X81" i="20"/>
  <c r="Y81" i="20" s="1"/>
  <c r="Z81" i="20" s="1"/>
  <c r="X37" i="20"/>
  <c r="Y37" i="20" s="1"/>
  <c r="Z37" i="20" s="1"/>
  <c r="X15" i="20"/>
  <c r="Y15" i="20" s="1"/>
  <c r="Z15" i="20" s="1"/>
  <c r="X80" i="20"/>
  <c r="Y80" i="20" s="1"/>
  <c r="Z80" i="20" s="1"/>
  <c r="X41" i="20"/>
  <c r="Y41" i="20" s="1"/>
  <c r="Z41" i="20" s="1"/>
  <c r="X43" i="20"/>
  <c r="Y43" i="20" s="1"/>
  <c r="Z43" i="20" s="1"/>
  <c r="X16" i="20"/>
  <c r="Y16" i="20" s="1"/>
  <c r="Z16" i="20" s="1"/>
  <c r="X14" i="20"/>
  <c r="Y14" i="20" s="1"/>
  <c r="Z14" i="20" s="1"/>
  <c r="X153" i="20"/>
  <c r="Y153" i="20" s="1"/>
  <c r="Z153" i="20" s="1"/>
  <c r="X79" i="20"/>
  <c r="Y79" i="20" s="1"/>
  <c r="Z79" i="20" s="1"/>
  <c r="X71" i="20"/>
  <c r="Y71" i="20" s="1"/>
  <c r="Z71" i="20" s="1"/>
  <c r="X63" i="20"/>
  <c r="Y63" i="20" s="1"/>
  <c r="Z63" i="20" s="1"/>
  <c r="X38" i="20"/>
  <c r="Y38" i="20" s="1"/>
  <c r="Z38" i="20" s="1"/>
  <c r="X28" i="20"/>
  <c r="Y28" i="20" s="1"/>
  <c r="Z28" i="20" s="1"/>
  <c r="X146" i="20"/>
  <c r="Y146" i="20" s="1"/>
  <c r="Z146" i="20" s="1"/>
  <c r="X67" i="20"/>
  <c r="Y67" i="20" s="1"/>
  <c r="Z67" i="20" s="1"/>
  <c r="X10" i="20"/>
  <c r="Y10" i="20" s="1"/>
  <c r="Z10" i="20" s="1"/>
  <c r="X135" i="20"/>
  <c r="Y135" i="20" s="1"/>
  <c r="Z135" i="20" s="1"/>
  <c r="X113" i="20"/>
  <c r="Y113" i="20" s="1"/>
  <c r="Z113" i="20" s="1"/>
  <c r="X73" i="20"/>
  <c r="Y73" i="20" s="1"/>
  <c r="Z73" i="20" s="1"/>
  <c r="X142" i="20"/>
  <c r="Y142" i="20" s="1"/>
  <c r="Z142" i="20" s="1"/>
  <c r="X116" i="20"/>
  <c r="Y116" i="20" s="1"/>
  <c r="Z116" i="20" s="1"/>
  <c r="X48" i="20"/>
  <c r="Y48" i="20" s="1"/>
  <c r="Z48" i="20" s="1"/>
  <c r="X105" i="20"/>
  <c r="Y105" i="20" s="1"/>
  <c r="Z105" i="20" s="1"/>
  <c r="X52" i="20"/>
  <c r="Y52" i="20" s="1"/>
  <c r="Z52" i="20" s="1"/>
  <c r="X47" i="20"/>
  <c r="Y47" i="20" s="1"/>
  <c r="Z47" i="20" s="1"/>
  <c r="X11" i="20"/>
  <c r="Y11" i="20" s="1"/>
  <c r="Z11" i="20" s="1"/>
  <c r="X150" i="20"/>
  <c r="Y150" i="20" s="1"/>
  <c r="Z150" i="20" s="1"/>
  <c r="X31" i="20"/>
  <c r="Y31" i="20" s="1"/>
  <c r="Z31" i="20" s="1"/>
  <c r="X84" i="20"/>
  <c r="Y84" i="20" s="1"/>
  <c r="Z84" i="20" s="1"/>
  <c r="X36" i="20"/>
  <c r="Y36" i="20" s="1"/>
  <c r="Z36" i="20" s="1"/>
  <c r="X143" i="20"/>
  <c r="Y143" i="20" s="1"/>
  <c r="Z143" i="20" s="1"/>
  <c r="X75" i="20"/>
  <c r="Y75" i="20" s="1"/>
  <c r="Z75" i="20" s="1"/>
  <c r="X56" i="20"/>
  <c r="Y56" i="20" s="1"/>
  <c r="Z56" i="20" s="1"/>
  <c r="X29" i="20"/>
  <c r="Y29" i="20" s="1"/>
  <c r="Z29" i="20" s="1"/>
  <c r="X6" i="20"/>
  <c r="Y6" i="20" s="1"/>
  <c r="Z6" i="20" s="1"/>
  <c r="X40" i="20"/>
  <c r="Y40" i="20" s="1"/>
  <c r="Z40" i="20" s="1"/>
  <c r="X118" i="20"/>
  <c r="Y118" i="20" s="1"/>
  <c r="Z118" i="20" s="1"/>
  <c r="X54" i="20"/>
  <c r="Y54" i="20" s="1"/>
  <c r="Z54" i="20" s="1"/>
  <c r="X68" i="20"/>
  <c r="Y68" i="20" s="1"/>
  <c r="Z68" i="20" s="1"/>
  <c r="X149" i="20"/>
  <c r="Y149" i="20" s="1"/>
  <c r="Z149" i="20" s="1"/>
  <c r="X78" i="20"/>
  <c r="Y78" i="20" s="1"/>
  <c r="Z78" i="20" s="1"/>
  <c r="X35" i="20"/>
  <c r="Y35" i="20" s="1"/>
  <c r="Z35" i="20" s="1"/>
  <c r="X21" i="20"/>
  <c r="Y21" i="20" s="1"/>
  <c r="Z21" i="20" s="1"/>
  <c r="X46" i="20"/>
  <c r="Y46" i="20" s="1"/>
  <c r="Z46" i="20" s="1"/>
  <c r="X133" i="20"/>
  <c r="Y133" i="20" s="1"/>
  <c r="Z133" i="20" s="1"/>
  <c r="X13" i="20"/>
  <c r="Y13" i="20" s="1"/>
  <c r="Z13" i="20" s="1"/>
  <c r="X108" i="20"/>
  <c r="Y108" i="20" s="1"/>
  <c r="Z108" i="20" s="1"/>
  <c r="X159" i="5"/>
  <c r="Y159" i="5" s="1"/>
  <c r="Z159" i="5" s="1"/>
  <c r="X151" i="5"/>
  <c r="Y151" i="5" s="1"/>
  <c r="Z151" i="5" s="1"/>
  <c r="X143" i="5"/>
  <c r="Y143" i="5" s="1"/>
  <c r="Z143" i="5" s="1"/>
  <c r="X135" i="5"/>
  <c r="Y135" i="5" s="1"/>
  <c r="Z135" i="5" s="1"/>
  <c r="X127" i="5"/>
  <c r="Y127" i="5" s="1"/>
  <c r="Z127" i="5" s="1"/>
  <c r="X116" i="5"/>
  <c r="Y116" i="5" s="1"/>
  <c r="Z116" i="5" s="1"/>
  <c r="X108" i="5"/>
  <c r="Y108" i="5" s="1"/>
  <c r="Z108" i="5" s="1"/>
  <c r="X100" i="5"/>
  <c r="Y100" i="5" s="1"/>
  <c r="Z100" i="5" s="1"/>
  <c r="X92" i="5"/>
  <c r="Y92" i="5" s="1"/>
  <c r="Z92" i="5" s="1"/>
  <c r="X84" i="5"/>
  <c r="Y84" i="5" s="1"/>
  <c r="Z84" i="5" s="1"/>
  <c r="X81" i="5"/>
  <c r="Y81" i="5" s="1"/>
  <c r="Z81" i="5" s="1"/>
  <c r="X73" i="5"/>
  <c r="Y73" i="5" s="1"/>
  <c r="Z73" i="5" s="1"/>
  <c r="X65" i="5"/>
  <c r="Y65" i="5" s="1"/>
  <c r="Z65" i="5" s="1"/>
  <c r="X57" i="5"/>
  <c r="Y57" i="5" s="1"/>
  <c r="Z57" i="5" s="1"/>
  <c r="X49" i="5"/>
  <c r="Y49" i="5" s="1"/>
  <c r="Z49" i="5" s="1"/>
  <c r="X31" i="5"/>
  <c r="Y31" i="5" s="1"/>
  <c r="Z31" i="5" s="1"/>
  <c r="X23" i="5"/>
  <c r="Y23" i="5" s="1"/>
  <c r="Z23" i="5" s="1"/>
  <c r="X130" i="5"/>
  <c r="Y130" i="5" s="1"/>
  <c r="Z130" i="5" s="1"/>
  <c r="X123" i="5"/>
  <c r="Y123" i="5" s="1"/>
  <c r="Z123" i="5" s="1"/>
  <c r="X95" i="5"/>
  <c r="Y95" i="5" s="1"/>
  <c r="Z95" i="5" s="1"/>
  <c r="X88" i="5"/>
  <c r="Y88" i="5" s="1"/>
  <c r="Z88" i="5" s="1"/>
  <c r="X60" i="5"/>
  <c r="Y60" i="5" s="1"/>
  <c r="Z60" i="5" s="1"/>
  <c r="X53" i="5"/>
  <c r="Y53" i="5" s="1"/>
  <c r="Z53" i="5" s="1"/>
  <c r="X46" i="5"/>
  <c r="Y46" i="5" s="1"/>
  <c r="Z46" i="5" s="1"/>
  <c r="X33" i="5"/>
  <c r="Y33" i="5" s="1"/>
  <c r="Z33" i="5" s="1"/>
  <c r="X6" i="5"/>
  <c r="Y6" i="5" s="1"/>
  <c r="Z6" i="5" s="1"/>
  <c r="X161" i="5"/>
  <c r="Y161" i="5" s="1"/>
  <c r="Z161" i="5" s="1"/>
  <c r="X13" i="5"/>
  <c r="Y13" i="5" s="1"/>
  <c r="Z13" i="5" s="1"/>
  <c r="X8" i="5"/>
  <c r="Y8" i="5" s="1"/>
  <c r="Z8" i="5" s="1"/>
  <c r="X154" i="5"/>
  <c r="Y154" i="5" s="1"/>
  <c r="Z154" i="5" s="1"/>
  <c r="X147" i="5"/>
  <c r="Y147" i="5" s="1"/>
  <c r="Z147" i="5" s="1"/>
  <c r="X140" i="5"/>
  <c r="Y140" i="5" s="1"/>
  <c r="Z140" i="5" s="1"/>
  <c r="X119" i="5"/>
  <c r="Y119" i="5" s="1"/>
  <c r="Z119" i="5" s="1"/>
  <c r="X112" i="5"/>
  <c r="Y112" i="5" s="1"/>
  <c r="Z112" i="5" s="1"/>
  <c r="X105" i="5"/>
  <c r="Y105" i="5" s="1"/>
  <c r="Z105" i="5" s="1"/>
  <c r="X77" i="5"/>
  <c r="Y77" i="5" s="1"/>
  <c r="Z77" i="5" s="1"/>
  <c r="X70" i="5"/>
  <c r="Y70" i="5" s="1"/>
  <c r="Z70" i="5" s="1"/>
  <c r="X42" i="5"/>
  <c r="Y42" i="5" s="1"/>
  <c r="Z42" i="5" s="1"/>
  <c r="X26" i="5"/>
  <c r="Y26" i="5" s="1"/>
  <c r="Z26" i="5" s="1"/>
  <c r="X133" i="5"/>
  <c r="Y133" i="5" s="1"/>
  <c r="Z133" i="5" s="1"/>
  <c r="X126" i="5"/>
  <c r="Y126" i="5" s="1"/>
  <c r="Z126" i="5" s="1"/>
  <c r="X98" i="5"/>
  <c r="Y98" i="5" s="1"/>
  <c r="Z98" i="5" s="1"/>
  <c r="X91" i="5"/>
  <c r="Y91" i="5" s="1"/>
  <c r="Z91" i="5" s="1"/>
  <c r="X63" i="5"/>
  <c r="Y63" i="5" s="1"/>
  <c r="Z63" i="5" s="1"/>
  <c r="X36" i="5"/>
  <c r="Y36" i="5" s="1"/>
  <c r="Z36" i="5" s="1"/>
  <c r="X56" i="5"/>
  <c r="Y56" i="5" s="1"/>
  <c r="Z56" i="5" s="1"/>
  <c r="X136" i="5"/>
  <c r="Y136" i="5" s="1"/>
  <c r="Z136" i="5" s="1"/>
  <c r="X129" i="5"/>
  <c r="Y129" i="5" s="1"/>
  <c r="Z129" i="5" s="1"/>
  <c r="X101" i="5"/>
  <c r="Y101" i="5" s="1"/>
  <c r="Z101" i="5" s="1"/>
  <c r="X94" i="5"/>
  <c r="Y94" i="5" s="1"/>
  <c r="Z94" i="5" s="1"/>
  <c r="X66" i="5"/>
  <c r="Y66" i="5" s="1"/>
  <c r="Z66" i="5" s="1"/>
  <c r="X59" i="5"/>
  <c r="Y59" i="5" s="1"/>
  <c r="Z59" i="5" s="1"/>
  <c r="X22" i="5"/>
  <c r="Y22" i="5" s="1"/>
  <c r="Z22" i="5" s="1"/>
  <c r="X19" i="5"/>
  <c r="Y19" i="5" s="1"/>
  <c r="Z19" i="5" s="1"/>
  <c r="X144" i="5"/>
  <c r="Y144" i="5" s="1"/>
  <c r="Z144" i="5" s="1"/>
  <c r="X121" i="5"/>
  <c r="Y121" i="5" s="1"/>
  <c r="Z121" i="5" s="1"/>
  <c r="X90" i="5"/>
  <c r="Y90" i="5" s="1"/>
  <c r="Z90" i="5" s="1"/>
  <c r="X89" i="5"/>
  <c r="Y89" i="5" s="1"/>
  <c r="Z89" i="5" s="1"/>
  <c r="X61" i="5"/>
  <c r="Y61" i="5" s="1"/>
  <c r="Z61" i="5" s="1"/>
  <c r="X24" i="5"/>
  <c r="Y24" i="5" s="1"/>
  <c r="Z24" i="5" s="1"/>
  <c r="X21" i="5"/>
  <c r="Y21" i="5" s="1"/>
  <c r="Z21" i="5" s="1"/>
  <c r="X17" i="5"/>
  <c r="Y17" i="5" s="1"/>
  <c r="Z17" i="5" s="1"/>
  <c r="X69" i="5"/>
  <c r="Y69" i="5" s="1"/>
  <c r="Z69" i="5" s="1"/>
  <c r="X32" i="5"/>
  <c r="Y32" i="5" s="1"/>
  <c r="Z32" i="5" s="1"/>
  <c r="X7" i="5"/>
  <c r="Y7" i="5" s="1"/>
  <c r="Z7" i="5" s="1"/>
  <c r="X150" i="5"/>
  <c r="Y150" i="5" s="1"/>
  <c r="Z150" i="5" s="1"/>
  <c r="X149" i="5"/>
  <c r="Y149" i="5" s="1"/>
  <c r="Z149" i="5" s="1"/>
  <c r="X148" i="5"/>
  <c r="Y148" i="5" s="1"/>
  <c r="Z148" i="5" s="1"/>
  <c r="X120" i="5"/>
  <c r="Y120" i="5" s="1"/>
  <c r="Z120" i="5" s="1"/>
  <c r="X28" i="5"/>
  <c r="Y28" i="5" s="1"/>
  <c r="Z28" i="5" s="1"/>
  <c r="X20" i="5"/>
  <c r="Y20" i="5" s="1"/>
  <c r="Z20" i="5" s="1"/>
  <c r="X11" i="5"/>
  <c r="Y11" i="5" s="1"/>
  <c r="Z11" i="5" s="1"/>
  <c r="X9" i="5"/>
  <c r="Y9" i="5" s="1"/>
  <c r="Z9" i="5" s="1"/>
  <c r="X97" i="5"/>
  <c r="Y97" i="5" s="1"/>
  <c r="Z97" i="5" s="1"/>
  <c r="X41" i="5"/>
  <c r="Y41" i="5" s="1"/>
  <c r="Z41" i="5" s="1"/>
  <c r="X155" i="5"/>
  <c r="Y155" i="5" s="1"/>
  <c r="Z155" i="5" s="1"/>
  <c r="X153" i="5"/>
  <c r="Y153" i="5" s="1"/>
  <c r="Z153" i="5" s="1"/>
  <c r="X122" i="5"/>
  <c r="Y122" i="5" s="1"/>
  <c r="Z122" i="5" s="1"/>
  <c r="X93" i="5"/>
  <c r="Y93" i="5" s="1"/>
  <c r="Z93" i="5" s="1"/>
  <c r="X64" i="5"/>
  <c r="Y64" i="5" s="1"/>
  <c r="Z64" i="5" s="1"/>
  <c r="X29" i="5"/>
  <c r="Y29" i="5" s="1"/>
  <c r="Z29" i="5" s="1"/>
  <c r="X27" i="5"/>
  <c r="Y27" i="5" s="1"/>
  <c r="Z27" i="5" s="1"/>
  <c r="X152" i="5"/>
  <c r="Y152" i="5" s="1"/>
  <c r="Z152" i="5" s="1"/>
  <c r="X40" i="5"/>
  <c r="Y40" i="5" s="1"/>
  <c r="Z40" i="5" s="1"/>
  <c r="X43" i="5"/>
  <c r="Y43" i="5" s="1"/>
  <c r="Z43" i="5" s="1"/>
  <c r="X37" i="5"/>
  <c r="Y37" i="5" s="1"/>
  <c r="Z37" i="5" s="1"/>
  <c r="X35" i="5"/>
  <c r="Y35" i="5" s="1"/>
  <c r="Z35" i="5" s="1"/>
  <c r="X156" i="5"/>
  <c r="Y156" i="5" s="1"/>
  <c r="Z156" i="5" s="1"/>
  <c r="X125" i="5"/>
  <c r="Y125" i="5" s="1"/>
  <c r="Z125" i="5" s="1"/>
  <c r="X124" i="5"/>
  <c r="Y124" i="5" s="1"/>
  <c r="Z124" i="5" s="1"/>
  <c r="X96" i="5"/>
  <c r="Y96" i="5" s="1"/>
  <c r="Z96" i="5" s="1"/>
  <c r="X68" i="5"/>
  <c r="Y68" i="5" s="1"/>
  <c r="Z68" i="5" s="1"/>
  <c r="X67" i="5"/>
  <c r="Y67" i="5" s="1"/>
  <c r="Z67" i="5" s="1"/>
  <c r="X39" i="5"/>
  <c r="Y39" i="5" s="1"/>
  <c r="Z39" i="5" s="1"/>
  <c r="X38" i="5"/>
  <c r="Y38" i="5" s="1"/>
  <c r="Z38" i="5" s="1"/>
  <c r="X30" i="5"/>
  <c r="Y30" i="5" s="1"/>
  <c r="Z30" i="5" s="1"/>
  <c r="X157" i="5"/>
  <c r="Y157" i="5" s="1"/>
  <c r="Z157" i="5" s="1"/>
  <c r="X72" i="5"/>
  <c r="Y72" i="5" s="1"/>
  <c r="Z72" i="5" s="1"/>
  <c r="X117" i="5"/>
  <c r="Y117" i="5" s="1"/>
  <c r="Z117" i="5" s="1"/>
  <c r="X54" i="5"/>
  <c r="Y54" i="5" s="1"/>
  <c r="Z54" i="5" s="1"/>
  <c r="X15" i="5"/>
  <c r="Y15" i="5" s="1"/>
  <c r="Z15" i="5" s="1"/>
  <c r="X18" i="5"/>
  <c r="Y18" i="5" s="1"/>
  <c r="Z18" i="5" s="1"/>
  <c r="X78" i="5"/>
  <c r="Y78" i="5" s="1"/>
  <c r="Z78" i="5" s="1"/>
  <c r="X87" i="5"/>
  <c r="Y87" i="5" s="1"/>
  <c r="Z87" i="5" s="1"/>
  <c r="X82" i="5"/>
  <c r="Y82" i="5" s="1"/>
  <c r="Z82" i="5" s="1"/>
  <c r="X113" i="5"/>
  <c r="Y113" i="5" s="1"/>
  <c r="Z113" i="5" s="1"/>
  <c r="X131" i="5"/>
  <c r="Y131" i="5" s="1"/>
  <c r="Z131" i="5" s="1"/>
  <c r="X50" i="5"/>
  <c r="Y50" i="5" s="1"/>
  <c r="Z50" i="5" s="1"/>
  <c r="X158" i="5"/>
  <c r="Y158" i="5" s="1"/>
  <c r="Z158" i="5" s="1"/>
  <c r="X145" i="5"/>
  <c r="Y145" i="5" s="1"/>
  <c r="Z145" i="5" s="1"/>
  <c r="X115" i="5"/>
  <c r="Y115" i="5" s="1"/>
  <c r="Z115" i="5" s="1"/>
  <c r="X110" i="5"/>
  <c r="Y110" i="5" s="1"/>
  <c r="Z110" i="5" s="1"/>
  <c r="X52" i="5"/>
  <c r="Y52" i="5" s="1"/>
  <c r="Z52" i="5" s="1"/>
  <c r="X128" i="5"/>
  <c r="Y128" i="5" s="1"/>
  <c r="Z128" i="5" s="1"/>
  <c r="X75" i="5"/>
  <c r="Y75" i="5" s="1"/>
  <c r="Z75" i="5" s="1"/>
  <c r="X103" i="5"/>
  <c r="Y103" i="5" s="1"/>
  <c r="Z103" i="5" s="1"/>
  <c r="X85" i="5"/>
  <c r="Y85" i="5" s="1"/>
  <c r="Z85" i="5" s="1"/>
  <c r="X48" i="5"/>
  <c r="Y48" i="5" s="1"/>
  <c r="Z48" i="5" s="1"/>
  <c r="X80" i="5"/>
  <c r="Y80" i="5" s="1"/>
  <c r="Z80" i="5" s="1"/>
  <c r="X62" i="5"/>
  <c r="Y62" i="5" s="1"/>
  <c r="Z62" i="5" s="1"/>
  <c r="X47" i="5"/>
  <c r="Y47" i="5" s="1"/>
  <c r="Z47" i="5" s="1"/>
  <c r="X138" i="5"/>
  <c r="Y138" i="5" s="1"/>
  <c r="Z138" i="5" s="1"/>
  <c r="X16" i="5"/>
  <c r="Y16" i="5" s="1"/>
  <c r="Z16" i="5" s="1"/>
  <c r="X111" i="5"/>
  <c r="Y111" i="5" s="1"/>
  <c r="Z111" i="5" s="1"/>
  <c r="X45" i="5"/>
  <c r="Y45" i="5" s="1"/>
  <c r="Z45" i="5" s="1"/>
  <c r="X10" i="5"/>
  <c r="Y10" i="5" s="1"/>
  <c r="Z10" i="5" s="1"/>
  <c r="X118" i="5"/>
  <c r="Y118" i="5" s="1"/>
  <c r="Z118" i="5" s="1"/>
  <c r="X34" i="5"/>
  <c r="Y34" i="5" s="1"/>
  <c r="Z34" i="5" s="1"/>
  <c r="X55" i="5"/>
  <c r="Y55" i="5" s="1"/>
  <c r="Z55" i="5" s="1"/>
  <c r="X83" i="5"/>
  <c r="Y83" i="5" s="1"/>
  <c r="Z83" i="5" s="1"/>
  <c r="X146" i="5"/>
  <c r="Y146" i="5" s="1"/>
  <c r="Z146" i="5" s="1"/>
  <c r="X142" i="5"/>
  <c r="Y142" i="5" s="1"/>
  <c r="Z142" i="5" s="1"/>
  <c r="X134" i="5"/>
  <c r="Y134" i="5" s="1"/>
  <c r="Z134" i="5" s="1"/>
  <c r="X74" i="5"/>
  <c r="Y74" i="5" s="1"/>
  <c r="Z74" i="5" s="1"/>
  <c r="X51" i="5"/>
  <c r="Y51" i="5" s="1"/>
  <c r="Z51" i="5" s="1"/>
  <c r="X114" i="5"/>
  <c r="Y114" i="5" s="1"/>
  <c r="Z114" i="5" s="1"/>
  <c r="X162" i="5"/>
  <c r="Y162" i="5" s="1"/>
  <c r="Z162" i="5" s="1"/>
  <c r="X86" i="5"/>
  <c r="Y86" i="5" s="1"/>
  <c r="Z86" i="5" s="1"/>
  <c r="X106" i="5"/>
  <c r="Y106" i="5" s="1"/>
  <c r="Z106" i="5" s="1"/>
  <c r="X160" i="5"/>
  <c r="Y160" i="5" s="1"/>
  <c r="Z160" i="5" s="1"/>
  <c r="X141" i="5"/>
  <c r="Y141" i="5" s="1"/>
  <c r="Z141" i="5" s="1"/>
  <c r="X58" i="5"/>
  <c r="Y58" i="5" s="1"/>
  <c r="Z58" i="5" s="1"/>
  <c r="X25" i="5"/>
  <c r="Y25" i="5" s="1"/>
  <c r="Z25" i="5" s="1"/>
  <c r="X139" i="5"/>
  <c r="Y139" i="5" s="1"/>
  <c r="Z139" i="5" s="1"/>
  <c r="X79" i="5"/>
  <c r="Y79" i="5" s="1"/>
  <c r="Z79" i="5" s="1"/>
  <c r="X14" i="5"/>
  <c r="Y14" i="5" s="1"/>
  <c r="Z14" i="5" s="1"/>
  <c r="X137" i="5"/>
  <c r="Y137" i="5" s="1"/>
  <c r="Z137" i="5" s="1"/>
  <c r="X104" i="5"/>
  <c r="Y104" i="5" s="1"/>
  <c r="Z104" i="5" s="1"/>
  <c r="X107" i="5"/>
  <c r="Y107" i="5" s="1"/>
  <c r="Z107" i="5" s="1"/>
  <c r="X99" i="5"/>
  <c r="Y99" i="5" s="1"/>
  <c r="Z99" i="5" s="1"/>
  <c r="X76" i="5"/>
  <c r="Y76" i="5" s="1"/>
  <c r="Z76" i="5" s="1"/>
  <c r="X132" i="5"/>
  <c r="Y132" i="5" s="1"/>
  <c r="Z132" i="5" s="1"/>
  <c r="X102" i="5"/>
  <c r="Y102" i="5" s="1"/>
  <c r="Z102" i="5" s="1"/>
  <c r="X71" i="5"/>
  <c r="Y71" i="5" s="1"/>
  <c r="Z71" i="5" s="1"/>
  <c r="X109" i="5"/>
  <c r="Y109" i="5" s="1"/>
  <c r="Z109" i="5" s="1"/>
  <c r="X12" i="5"/>
  <c r="Y12" i="5" s="1"/>
  <c r="Z12" i="5" s="1"/>
  <c r="X44" i="5"/>
  <c r="Y44" i="5" s="1"/>
  <c r="Z44" i="5" s="1"/>
  <c r="O162" i="10"/>
  <c r="N123" i="10"/>
  <c r="R123" i="10" s="1"/>
  <c r="S123" i="10" s="1"/>
  <c r="T123" i="10" s="1"/>
  <c r="V123" i="10" s="1"/>
  <c r="W123" i="10" s="1"/>
  <c r="N124" i="10"/>
  <c r="R124" i="10" s="1"/>
  <c r="S124" i="10" s="1"/>
  <c r="T124" i="10" s="1"/>
  <c r="V124" i="10" s="1"/>
  <c r="W124" i="10" s="1"/>
  <c r="N125" i="10"/>
  <c r="R125" i="10" s="1"/>
  <c r="S125" i="10" s="1"/>
  <c r="T125" i="10" s="1"/>
  <c r="V125" i="10" s="1"/>
  <c r="W125" i="10" s="1"/>
  <c r="N126" i="10"/>
  <c r="R126" i="10" s="1"/>
  <c r="S126" i="10" s="1"/>
  <c r="T126" i="10" s="1"/>
  <c r="V126" i="10" s="1"/>
  <c r="W126" i="10" s="1"/>
  <c r="N127" i="10"/>
  <c r="R127" i="10" s="1"/>
  <c r="S127" i="10" s="1"/>
  <c r="T127" i="10" s="1"/>
  <c r="V127" i="10" s="1"/>
  <c r="W127" i="10" s="1"/>
  <c r="N128" i="10"/>
  <c r="R128" i="10" s="1"/>
  <c r="S128" i="10" s="1"/>
  <c r="T128" i="10" s="1"/>
  <c r="V128" i="10" s="1"/>
  <c r="W128" i="10" s="1"/>
  <c r="N129" i="10"/>
  <c r="R129" i="10" s="1"/>
  <c r="S129" i="10" s="1"/>
  <c r="T129" i="10" s="1"/>
  <c r="V129" i="10" s="1"/>
  <c r="W129" i="10" s="1"/>
  <c r="N130" i="10"/>
  <c r="R130" i="10" s="1"/>
  <c r="S130" i="10" s="1"/>
  <c r="T130" i="10" s="1"/>
  <c r="V130" i="10" s="1"/>
  <c r="W130" i="10" s="1"/>
  <c r="N131" i="10"/>
  <c r="R131" i="10" s="1"/>
  <c r="S131" i="10" s="1"/>
  <c r="T131" i="10" s="1"/>
  <c r="V131" i="10" s="1"/>
  <c r="W131" i="10" s="1"/>
  <c r="N132" i="10"/>
  <c r="R132" i="10" s="1"/>
  <c r="S132" i="10" s="1"/>
  <c r="T132" i="10" s="1"/>
  <c r="V132" i="10" s="1"/>
  <c r="W132" i="10" s="1"/>
  <c r="N133" i="10"/>
  <c r="R133" i="10" s="1"/>
  <c r="S133" i="10" s="1"/>
  <c r="T133" i="10" s="1"/>
  <c r="V133" i="10" s="1"/>
  <c r="W133" i="10" s="1"/>
  <c r="N134" i="10"/>
  <c r="R134" i="10" s="1"/>
  <c r="S134" i="10" s="1"/>
  <c r="T134" i="10" s="1"/>
  <c r="V134" i="10" s="1"/>
  <c r="W134" i="10" s="1"/>
  <c r="N135" i="10"/>
  <c r="R135" i="10" s="1"/>
  <c r="S135" i="10" s="1"/>
  <c r="T135" i="10" s="1"/>
  <c r="V135" i="10" s="1"/>
  <c r="W135" i="10" s="1"/>
  <c r="N136" i="10"/>
  <c r="R136" i="10" s="1"/>
  <c r="S136" i="10" s="1"/>
  <c r="T136" i="10" s="1"/>
  <c r="V136" i="10" s="1"/>
  <c r="W136" i="10" s="1"/>
  <c r="N137" i="10"/>
  <c r="R137" i="10" s="1"/>
  <c r="S137" i="10" s="1"/>
  <c r="T137" i="10" s="1"/>
  <c r="V137" i="10" s="1"/>
  <c r="W137" i="10" s="1"/>
  <c r="N138" i="10"/>
  <c r="R138" i="10" s="1"/>
  <c r="S138" i="10" s="1"/>
  <c r="T138" i="10" s="1"/>
  <c r="V138" i="10" s="1"/>
  <c r="W138" i="10" s="1"/>
  <c r="N139" i="10"/>
  <c r="R139" i="10" s="1"/>
  <c r="S139" i="10" s="1"/>
  <c r="T139" i="10" s="1"/>
  <c r="V139" i="10" s="1"/>
  <c r="W139" i="10" s="1"/>
  <c r="N140" i="10"/>
  <c r="R140" i="10" s="1"/>
  <c r="S140" i="10" s="1"/>
  <c r="T140" i="10" s="1"/>
  <c r="V140" i="10" s="1"/>
  <c r="W140" i="10" s="1"/>
  <c r="N141" i="10"/>
  <c r="R141" i="10" s="1"/>
  <c r="S141" i="10" s="1"/>
  <c r="T141" i="10" s="1"/>
  <c r="V141" i="10" s="1"/>
  <c r="W141" i="10" s="1"/>
  <c r="N142" i="10"/>
  <c r="R142" i="10" s="1"/>
  <c r="S142" i="10" s="1"/>
  <c r="T142" i="10" s="1"/>
  <c r="V142" i="10" s="1"/>
  <c r="W142" i="10" s="1"/>
  <c r="N143" i="10"/>
  <c r="R143" i="10" s="1"/>
  <c r="S143" i="10" s="1"/>
  <c r="T143" i="10" s="1"/>
  <c r="V143" i="10" s="1"/>
  <c r="W143" i="10" s="1"/>
  <c r="N144" i="10"/>
  <c r="R144" i="10" s="1"/>
  <c r="S144" i="10" s="1"/>
  <c r="T144" i="10" s="1"/>
  <c r="V144" i="10" s="1"/>
  <c r="W144" i="10" s="1"/>
  <c r="N145" i="10"/>
  <c r="R145" i="10" s="1"/>
  <c r="S145" i="10" s="1"/>
  <c r="T145" i="10" s="1"/>
  <c r="V145" i="10" s="1"/>
  <c r="W145" i="10" s="1"/>
  <c r="N146" i="10"/>
  <c r="R146" i="10" s="1"/>
  <c r="S146" i="10" s="1"/>
  <c r="T146" i="10" s="1"/>
  <c r="V146" i="10" s="1"/>
  <c r="W146" i="10" s="1"/>
  <c r="N147" i="10"/>
  <c r="R147" i="10" s="1"/>
  <c r="S147" i="10" s="1"/>
  <c r="T147" i="10" s="1"/>
  <c r="V147" i="10" s="1"/>
  <c r="W147" i="10" s="1"/>
  <c r="N148" i="10"/>
  <c r="R148" i="10" s="1"/>
  <c r="S148" i="10" s="1"/>
  <c r="T148" i="10" s="1"/>
  <c r="V148" i="10" s="1"/>
  <c r="W148" i="10" s="1"/>
  <c r="N149" i="10"/>
  <c r="R149" i="10" s="1"/>
  <c r="S149" i="10" s="1"/>
  <c r="T149" i="10" s="1"/>
  <c r="V149" i="10" s="1"/>
  <c r="W149" i="10" s="1"/>
  <c r="N150" i="10"/>
  <c r="R150" i="10" s="1"/>
  <c r="S150" i="10" s="1"/>
  <c r="T150" i="10" s="1"/>
  <c r="V150" i="10" s="1"/>
  <c r="W150" i="10" s="1"/>
  <c r="N151" i="10"/>
  <c r="R151" i="10" s="1"/>
  <c r="S151" i="10" s="1"/>
  <c r="T151" i="10" s="1"/>
  <c r="V151" i="10" s="1"/>
  <c r="W151" i="10" s="1"/>
  <c r="N152" i="10"/>
  <c r="R152" i="10" s="1"/>
  <c r="S152" i="10" s="1"/>
  <c r="T152" i="10" s="1"/>
  <c r="V152" i="10" s="1"/>
  <c r="W152" i="10" s="1"/>
  <c r="N153" i="10"/>
  <c r="R153" i="10" s="1"/>
  <c r="S153" i="10" s="1"/>
  <c r="T153" i="10" s="1"/>
  <c r="V153" i="10" s="1"/>
  <c r="W153" i="10" s="1"/>
  <c r="N154" i="10"/>
  <c r="R154" i="10" s="1"/>
  <c r="S154" i="10" s="1"/>
  <c r="T154" i="10" s="1"/>
  <c r="V154" i="10" s="1"/>
  <c r="W154" i="10" s="1"/>
  <c r="N155" i="10"/>
  <c r="R155" i="10" s="1"/>
  <c r="S155" i="10" s="1"/>
  <c r="T155" i="10" s="1"/>
  <c r="V155" i="10" s="1"/>
  <c r="W155" i="10" s="1"/>
  <c r="N156" i="10"/>
  <c r="R156" i="10" s="1"/>
  <c r="S156" i="10" s="1"/>
  <c r="T156" i="10" s="1"/>
  <c r="V156" i="10" s="1"/>
  <c r="W156" i="10" s="1"/>
  <c r="N157" i="10"/>
  <c r="R157" i="10" s="1"/>
  <c r="S157" i="10" s="1"/>
  <c r="T157" i="10" s="1"/>
  <c r="V157" i="10" s="1"/>
  <c r="W157" i="10" s="1"/>
  <c r="N158" i="10"/>
  <c r="R158" i="10" s="1"/>
  <c r="S158" i="10" s="1"/>
  <c r="T158" i="10" s="1"/>
  <c r="V158" i="10" s="1"/>
  <c r="W158" i="10" s="1"/>
  <c r="N159" i="10"/>
  <c r="R159" i="10" s="1"/>
  <c r="S159" i="10" s="1"/>
  <c r="T159" i="10" s="1"/>
  <c r="V159" i="10" s="1"/>
  <c r="W159" i="10" s="1"/>
  <c r="B162" i="15"/>
  <c r="A123" i="15"/>
  <c r="E123" i="15" s="1"/>
  <c r="F123" i="15" s="1"/>
  <c r="G123" i="15" s="1"/>
  <c r="I123" i="15" s="1"/>
  <c r="J123" i="15" s="1"/>
  <c r="A124" i="15"/>
  <c r="E124" i="15" s="1"/>
  <c r="F124" i="15" s="1"/>
  <c r="G124" i="15" s="1"/>
  <c r="I124" i="15" s="1"/>
  <c r="J124" i="15" s="1"/>
  <c r="A125" i="15"/>
  <c r="E125" i="15" s="1"/>
  <c r="F125" i="15" s="1"/>
  <c r="G125" i="15" s="1"/>
  <c r="I125" i="15" s="1"/>
  <c r="J125" i="15" s="1"/>
  <c r="A126" i="15"/>
  <c r="E126" i="15" s="1"/>
  <c r="F126" i="15" s="1"/>
  <c r="G126" i="15" s="1"/>
  <c r="I126" i="15" s="1"/>
  <c r="J126" i="15" s="1"/>
  <c r="A127" i="15"/>
  <c r="E127" i="15" s="1"/>
  <c r="F127" i="15" s="1"/>
  <c r="G127" i="15" s="1"/>
  <c r="I127" i="15" s="1"/>
  <c r="J127" i="15" s="1"/>
  <c r="A128" i="15"/>
  <c r="E128" i="15" s="1"/>
  <c r="F128" i="15" s="1"/>
  <c r="G128" i="15" s="1"/>
  <c r="I128" i="15" s="1"/>
  <c r="J128" i="15" s="1"/>
  <c r="A129" i="15"/>
  <c r="E129" i="15" s="1"/>
  <c r="F129" i="15" s="1"/>
  <c r="G129" i="15" s="1"/>
  <c r="I129" i="15" s="1"/>
  <c r="J129" i="15" s="1"/>
  <c r="A130" i="15"/>
  <c r="E130" i="15" s="1"/>
  <c r="F130" i="15" s="1"/>
  <c r="G130" i="15" s="1"/>
  <c r="I130" i="15" s="1"/>
  <c r="J130" i="15" s="1"/>
  <c r="A131" i="15"/>
  <c r="E131" i="15" s="1"/>
  <c r="F131" i="15" s="1"/>
  <c r="G131" i="15" s="1"/>
  <c r="I131" i="15" s="1"/>
  <c r="J131" i="15" s="1"/>
  <c r="A132" i="15"/>
  <c r="E132" i="15" s="1"/>
  <c r="F132" i="15" s="1"/>
  <c r="G132" i="15" s="1"/>
  <c r="I132" i="15" s="1"/>
  <c r="J132" i="15" s="1"/>
  <c r="A133" i="15"/>
  <c r="E133" i="15" s="1"/>
  <c r="F133" i="15" s="1"/>
  <c r="G133" i="15" s="1"/>
  <c r="I133" i="15" s="1"/>
  <c r="J133" i="15" s="1"/>
  <c r="A134" i="15"/>
  <c r="E134" i="15" s="1"/>
  <c r="F134" i="15" s="1"/>
  <c r="G134" i="15" s="1"/>
  <c r="I134" i="15" s="1"/>
  <c r="J134" i="15" s="1"/>
  <c r="A135" i="15"/>
  <c r="E135" i="15" s="1"/>
  <c r="F135" i="15" s="1"/>
  <c r="G135" i="15" s="1"/>
  <c r="I135" i="15" s="1"/>
  <c r="J135" i="15" s="1"/>
  <c r="A136" i="15"/>
  <c r="E136" i="15" s="1"/>
  <c r="F136" i="15" s="1"/>
  <c r="G136" i="15" s="1"/>
  <c r="I136" i="15" s="1"/>
  <c r="J136" i="15" s="1"/>
  <c r="A137" i="15"/>
  <c r="E137" i="15" s="1"/>
  <c r="F137" i="15" s="1"/>
  <c r="G137" i="15" s="1"/>
  <c r="I137" i="15" s="1"/>
  <c r="J137" i="15" s="1"/>
  <c r="A138" i="15"/>
  <c r="E138" i="15" s="1"/>
  <c r="F138" i="15" s="1"/>
  <c r="G138" i="15" s="1"/>
  <c r="I138" i="15" s="1"/>
  <c r="J138" i="15" s="1"/>
  <c r="A139" i="15"/>
  <c r="E139" i="15" s="1"/>
  <c r="F139" i="15" s="1"/>
  <c r="G139" i="15" s="1"/>
  <c r="I139" i="15" s="1"/>
  <c r="J139" i="15" s="1"/>
  <c r="A140" i="15"/>
  <c r="E140" i="15" s="1"/>
  <c r="F140" i="15" s="1"/>
  <c r="G140" i="15" s="1"/>
  <c r="I140" i="15" s="1"/>
  <c r="J140" i="15" s="1"/>
  <c r="A141" i="15"/>
  <c r="E141" i="15" s="1"/>
  <c r="F141" i="15" s="1"/>
  <c r="G141" i="15" s="1"/>
  <c r="I141" i="15" s="1"/>
  <c r="J141" i="15" s="1"/>
  <c r="A142" i="15"/>
  <c r="E142" i="15" s="1"/>
  <c r="F142" i="15" s="1"/>
  <c r="G142" i="15" s="1"/>
  <c r="I142" i="15" s="1"/>
  <c r="J142" i="15" s="1"/>
  <c r="A143" i="15"/>
  <c r="E143" i="15" s="1"/>
  <c r="F143" i="15" s="1"/>
  <c r="G143" i="15" s="1"/>
  <c r="I143" i="15" s="1"/>
  <c r="J143" i="15" s="1"/>
  <c r="A144" i="15"/>
  <c r="E144" i="15" s="1"/>
  <c r="F144" i="15" s="1"/>
  <c r="G144" i="15" s="1"/>
  <c r="I144" i="15" s="1"/>
  <c r="J144" i="15" s="1"/>
  <c r="A145" i="15"/>
  <c r="E145" i="15" s="1"/>
  <c r="F145" i="15" s="1"/>
  <c r="G145" i="15" s="1"/>
  <c r="I145" i="15" s="1"/>
  <c r="J145" i="15" s="1"/>
  <c r="A146" i="15"/>
  <c r="E146" i="15" s="1"/>
  <c r="F146" i="15" s="1"/>
  <c r="G146" i="15" s="1"/>
  <c r="I146" i="15" s="1"/>
  <c r="J146" i="15" s="1"/>
  <c r="A147" i="15"/>
  <c r="E147" i="15" s="1"/>
  <c r="F147" i="15" s="1"/>
  <c r="G147" i="15" s="1"/>
  <c r="I147" i="15" s="1"/>
  <c r="J147" i="15" s="1"/>
  <c r="A148" i="15"/>
  <c r="E148" i="15" s="1"/>
  <c r="F148" i="15" s="1"/>
  <c r="G148" i="15" s="1"/>
  <c r="I148" i="15" s="1"/>
  <c r="J148" i="15" s="1"/>
  <c r="A149" i="15"/>
  <c r="E149" i="15" s="1"/>
  <c r="F149" i="15" s="1"/>
  <c r="G149" i="15" s="1"/>
  <c r="I149" i="15" s="1"/>
  <c r="J149" i="15" s="1"/>
  <c r="A150" i="15"/>
  <c r="E150" i="15" s="1"/>
  <c r="F150" i="15" s="1"/>
  <c r="G150" i="15" s="1"/>
  <c r="I150" i="15" s="1"/>
  <c r="J150" i="15" s="1"/>
  <c r="A151" i="15"/>
  <c r="E151" i="15" s="1"/>
  <c r="F151" i="15" s="1"/>
  <c r="G151" i="15" s="1"/>
  <c r="I151" i="15" s="1"/>
  <c r="J151" i="15" s="1"/>
  <c r="A152" i="15"/>
  <c r="E152" i="15" s="1"/>
  <c r="F152" i="15" s="1"/>
  <c r="G152" i="15" s="1"/>
  <c r="I152" i="15" s="1"/>
  <c r="J152" i="15" s="1"/>
  <c r="A153" i="15"/>
  <c r="E153" i="15" s="1"/>
  <c r="F153" i="15" s="1"/>
  <c r="G153" i="15" s="1"/>
  <c r="I153" i="15" s="1"/>
  <c r="J153" i="15" s="1"/>
  <c r="A154" i="15"/>
  <c r="E154" i="15" s="1"/>
  <c r="F154" i="15" s="1"/>
  <c r="G154" i="15" s="1"/>
  <c r="I154" i="15" s="1"/>
  <c r="J154" i="15" s="1"/>
  <c r="A155" i="15"/>
  <c r="E155" i="15" s="1"/>
  <c r="F155" i="15" s="1"/>
  <c r="G155" i="15" s="1"/>
  <c r="I155" i="15" s="1"/>
  <c r="J155" i="15" s="1"/>
  <c r="A156" i="15"/>
  <c r="E156" i="15" s="1"/>
  <c r="F156" i="15" s="1"/>
  <c r="G156" i="15" s="1"/>
  <c r="I156" i="15" s="1"/>
  <c r="J156" i="15" s="1"/>
  <c r="A157" i="15"/>
  <c r="E157" i="15" s="1"/>
  <c r="F157" i="15" s="1"/>
  <c r="G157" i="15" s="1"/>
  <c r="I157" i="15" s="1"/>
  <c r="J157" i="15" s="1"/>
  <c r="A158" i="15"/>
  <c r="E158" i="15" s="1"/>
  <c r="F158" i="15" s="1"/>
  <c r="G158" i="15" s="1"/>
  <c r="I158" i="15" s="1"/>
  <c r="J158" i="15" s="1"/>
  <c r="A159" i="15"/>
  <c r="E159" i="15" s="1"/>
  <c r="F159" i="15" s="1"/>
  <c r="G159" i="15" s="1"/>
  <c r="I159" i="15" s="1"/>
  <c r="J159" i="15" s="1"/>
  <c r="B162" i="24"/>
  <c r="A123" i="24"/>
  <c r="E123" i="24" s="1"/>
  <c r="F123" i="24" s="1"/>
  <c r="G123" i="24" s="1"/>
  <c r="I123" i="24" s="1"/>
  <c r="J123" i="24" s="1"/>
  <c r="A124" i="24"/>
  <c r="E124" i="24" s="1"/>
  <c r="F124" i="24" s="1"/>
  <c r="G124" i="24" s="1"/>
  <c r="I124" i="24" s="1"/>
  <c r="J124" i="24" s="1"/>
  <c r="A125" i="24"/>
  <c r="E125" i="24" s="1"/>
  <c r="F125" i="24" s="1"/>
  <c r="G125" i="24" s="1"/>
  <c r="I125" i="24" s="1"/>
  <c r="J125" i="24" s="1"/>
  <c r="A126" i="24"/>
  <c r="E126" i="24" s="1"/>
  <c r="F126" i="24" s="1"/>
  <c r="G126" i="24" s="1"/>
  <c r="I126" i="24" s="1"/>
  <c r="J126" i="24" s="1"/>
  <c r="A127" i="24"/>
  <c r="E127" i="24" s="1"/>
  <c r="F127" i="24" s="1"/>
  <c r="G127" i="24" s="1"/>
  <c r="I127" i="24" s="1"/>
  <c r="J127" i="24" s="1"/>
  <c r="A128" i="24"/>
  <c r="E128" i="24" s="1"/>
  <c r="F128" i="24" s="1"/>
  <c r="G128" i="24" s="1"/>
  <c r="I128" i="24" s="1"/>
  <c r="J128" i="24" s="1"/>
  <c r="A129" i="24"/>
  <c r="E129" i="24" s="1"/>
  <c r="F129" i="24" s="1"/>
  <c r="G129" i="24" s="1"/>
  <c r="I129" i="24" s="1"/>
  <c r="J129" i="24" s="1"/>
  <c r="A130" i="24"/>
  <c r="E130" i="24" s="1"/>
  <c r="F130" i="24" s="1"/>
  <c r="G130" i="24" s="1"/>
  <c r="I130" i="24" s="1"/>
  <c r="J130" i="24" s="1"/>
  <c r="A131" i="24"/>
  <c r="E131" i="24" s="1"/>
  <c r="F131" i="24" s="1"/>
  <c r="G131" i="24" s="1"/>
  <c r="I131" i="24" s="1"/>
  <c r="J131" i="24" s="1"/>
  <c r="A132" i="24"/>
  <c r="E132" i="24" s="1"/>
  <c r="F132" i="24" s="1"/>
  <c r="G132" i="24" s="1"/>
  <c r="I132" i="24" s="1"/>
  <c r="J132" i="24" s="1"/>
  <c r="A133" i="24"/>
  <c r="E133" i="24" s="1"/>
  <c r="F133" i="24" s="1"/>
  <c r="G133" i="24" s="1"/>
  <c r="I133" i="24" s="1"/>
  <c r="J133" i="24" s="1"/>
  <c r="A134" i="24"/>
  <c r="E134" i="24" s="1"/>
  <c r="F134" i="24" s="1"/>
  <c r="G134" i="24" s="1"/>
  <c r="I134" i="24" s="1"/>
  <c r="J134" i="24" s="1"/>
  <c r="A135" i="24"/>
  <c r="E135" i="24" s="1"/>
  <c r="F135" i="24" s="1"/>
  <c r="G135" i="24" s="1"/>
  <c r="I135" i="24" s="1"/>
  <c r="J135" i="24" s="1"/>
  <c r="A136" i="24"/>
  <c r="E136" i="24" s="1"/>
  <c r="F136" i="24" s="1"/>
  <c r="G136" i="24" s="1"/>
  <c r="I136" i="24" s="1"/>
  <c r="J136" i="24" s="1"/>
  <c r="A137" i="24"/>
  <c r="E137" i="24" s="1"/>
  <c r="F137" i="24" s="1"/>
  <c r="G137" i="24" s="1"/>
  <c r="I137" i="24" s="1"/>
  <c r="J137" i="24" s="1"/>
  <c r="A138" i="24"/>
  <c r="E138" i="24" s="1"/>
  <c r="F138" i="24" s="1"/>
  <c r="G138" i="24" s="1"/>
  <c r="I138" i="24" s="1"/>
  <c r="J138" i="24" s="1"/>
  <c r="A139" i="24"/>
  <c r="E139" i="24" s="1"/>
  <c r="F139" i="24" s="1"/>
  <c r="G139" i="24" s="1"/>
  <c r="I139" i="24" s="1"/>
  <c r="J139" i="24" s="1"/>
  <c r="A140" i="24"/>
  <c r="E140" i="24" s="1"/>
  <c r="F140" i="24" s="1"/>
  <c r="G140" i="24" s="1"/>
  <c r="I140" i="24" s="1"/>
  <c r="J140" i="24" s="1"/>
  <c r="A141" i="24"/>
  <c r="E141" i="24" s="1"/>
  <c r="F141" i="24" s="1"/>
  <c r="G141" i="24" s="1"/>
  <c r="I141" i="24" s="1"/>
  <c r="J141" i="24" s="1"/>
  <c r="A142" i="24"/>
  <c r="E142" i="24" s="1"/>
  <c r="F142" i="24" s="1"/>
  <c r="G142" i="24" s="1"/>
  <c r="I142" i="24" s="1"/>
  <c r="J142" i="24" s="1"/>
  <c r="A143" i="24"/>
  <c r="E143" i="24" s="1"/>
  <c r="F143" i="24" s="1"/>
  <c r="G143" i="24" s="1"/>
  <c r="I143" i="24" s="1"/>
  <c r="J143" i="24" s="1"/>
  <c r="A144" i="24"/>
  <c r="E144" i="24" s="1"/>
  <c r="F144" i="24" s="1"/>
  <c r="G144" i="24" s="1"/>
  <c r="I144" i="24" s="1"/>
  <c r="J144" i="24" s="1"/>
  <c r="A145" i="24"/>
  <c r="E145" i="24" s="1"/>
  <c r="F145" i="24" s="1"/>
  <c r="G145" i="24" s="1"/>
  <c r="I145" i="24" s="1"/>
  <c r="J145" i="24" s="1"/>
  <c r="A146" i="24"/>
  <c r="E146" i="24" s="1"/>
  <c r="F146" i="24" s="1"/>
  <c r="G146" i="24" s="1"/>
  <c r="I146" i="24" s="1"/>
  <c r="J146" i="24" s="1"/>
  <c r="A147" i="24"/>
  <c r="E147" i="24" s="1"/>
  <c r="F147" i="24" s="1"/>
  <c r="G147" i="24" s="1"/>
  <c r="I147" i="24" s="1"/>
  <c r="J147" i="24" s="1"/>
  <c r="A148" i="24"/>
  <c r="E148" i="24" s="1"/>
  <c r="F148" i="24" s="1"/>
  <c r="G148" i="24" s="1"/>
  <c r="I148" i="24" s="1"/>
  <c r="J148" i="24" s="1"/>
  <c r="A149" i="24"/>
  <c r="E149" i="24" s="1"/>
  <c r="F149" i="24" s="1"/>
  <c r="G149" i="24" s="1"/>
  <c r="I149" i="24" s="1"/>
  <c r="J149" i="24" s="1"/>
  <c r="A150" i="24"/>
  <c r="E150" i="24" s="1"/>
  <c r="F150" i="24" s="1"/>
  <c r="G150" i="24" s="1"/>
  <c r="I150" i="24" s="1"/>
  <c r="J150" i="24" s="1"/>
  <c r="A151" i="24"/>
  <c r="E151" i="24" s="1"/>
  <c r="F151" i="24" s="1"/>
  <c r="G151" i="24" s="1"/>
  <c r="I151" i="24" s="1"/>
  <c r="J151" i="24" s="1"/>
  <c r="A152" i="24"/>
  <c r="E152" i="24" s="1"/>
  <c r="F152" i="24" s="1"/>
  <c r="G152" i="24" s="1"/>
  <c r="I152" i="24" s="1"/>
  <c r="J152" i="24" s="1"/>
  <c r="A153" i="24"/>
  <c r="E153" i="24" s="1"/>
  <c r="F153" i="24" s="1"/>
  <c r="G153" i="24" s="1"/>
  <c r="I153" i="24" s="1"/>
  <c r="J153" i="24" s="1"/>
  <c r="A154" i="24"/>
  <c r="E154" i="24" s="1"/>
  <c r="F154" i="24" s="1"/>
  <c r="G154" i="24" s="1"/>
  <c r="I154" i="24" s="1"/>
  <c r="J154" i="24" s="1"/>
  <c r="A155" i="24"/>
  <c r="E155" i="24" s="1"/>
  <c r="F155" i="24" s="1"/>
  <c r="G155" i="24" s="1"/>
  <c r="I155" i="24" s="1"/>
  <c r="J155" i="24" s="1"/>
  <c r="A156" i="24"/>
  <c r="E156" i="24" s="1"/>
  <c r="F156" i="24" s="1"/>
  <c r="G156" i="24" s="1"/>
  <c r="I156" i="24" s="1"/>
  <c r="J156" i="24" s="1"/>
  <c r="A157" i="24"/>
  <c r="E157" i="24" s="1"/>
  <c r="F157" i="24" s="1"/>
  <c r="G157" i="24" s="1"/>
  <c r="I157" i="24" s="1"/>
  <c r="J157" i="24" s="1"/>
  <c r="A158" i="24"/>
  <c r="E158" i="24" s="1"/>
  <c r="F158" i="24" s="1"/>
  <c r="G158" i="24" s="1"/>
  <c r="I158" i="24" s="1"/>
  <c r="J158" i="24" s="1"/>
  <c r="A159" i="24"/>
  <c r="E159" i="24" s="1"/>
  <c r="F159" i="24" s="1"/>
  <c r="G159" i="24" s="1"/>
  <c r="I159" i="24" s="1"/>
  <c r="J159" i="24" s="1"/>
  <c r="V2" i="15"/>
  <c r="X2" i="15" s="1"/>
  <c r="N160" i="27"/>
  <c r="R160" i="27" s="1"/>
  <c r="S160" i="27" s="1"/>
  <c r="T160" i="27" s="1"/>
  <c r="V160" i="27" s="1"/>
  <c r="W160" i="27" s="1"/>
  <c r="V2" i="28"/>
  <c r="X2" i="28" s="1"/>
  <c r="X159" i="21"/>
  <c r="Y159" i="21" s="1"/>
  <c r="Z159" i="21" s="1"/>
  <c r="X151" i="21"/>
  <c r="Y151" i="21" s="1"/>
  <c r="Z151" i="21" s="1"/>
  <c r="X143" i="21"/>
  <c r="Y143" i="21" s="1"/>
  <c r="Z143" i="21" s="1"/>
  <c r="X15" i="21"/>
  <c r="Y15" i="21" s="1"/>
  <c r="Z15" i="21" s="1"/>
  <c r="X92" i="21"/>
  <c r="Y92" i="21" s="1"/>
  <c r="Z92" i="21" s="1"/>
  <c r="X87" i="21"/>
  <c r="Y87" i="21" s="1"/>
  <c r="Z87" i="21" s="1"/>
  <c r="X57" i="21"/>
  <c r="Y57" i="21" s="1"/>
  <c r="Z57" i="21" s="1"/>
  <c r="X52" i="21"/>
  <c r="Y52" i="21" s="1"/>
  <c r="Z52" i="21" s="1"/>
  <c r="X47" i="21"/>
  <c r="Y47" i="21" s="1"/>
  <c r="Z47" i="21" s="1"/>
  <c r="X162" i="21"/>
  <c r="Y162" i="21" s="1"/>
  <c r="Z162" i="21" s="1"/>
  <c r="X144" i="21"/>
  <c r="Y144" i="21" s="1"/>
  <c r="Z144" i="21" s="1"/>
  <c r="X136" i="21"/>
  <c r="Y136" i="21" s="1"/>
  <c r="Z136" i="21" s="1"/>
  <c r="X131" i="21"/>
  <c r="Y131" i="21" s="1"/>
  <c r="Z131" i="21" s="1"/>
  <c r="X126" i="21"/>
  <c r="Y126" i="21" s="1"/>
  <c r="Z126" i="21" s="1"/>
  <c r="X121" i="21"/>
  <c r="Y121" i="21" s="1"/>
  <c r="Z121" i="21" s="1"/>
  <c r="X10" i="21"/>
  <c r="Y10" i="21" s="1"/>
  <c r="Z10" i="21" s="1"/>
  <c r="X6" i="21"/>
  <c r="Y6" i="21" s="1"/>
  <c r="Z6" i="21" s="1"/>
  <c r="X161" i="21"/>
  <c r="Y161" i="21" s="1"/>
  <c r="Z161" i="21" s="1"/>
  <c r="X152" i="21"/>
  <c r="Y152" i="21" s="1"/>
  <c r="Z152" i="21" s="1"/>
  <c r="X116" i="21"/>
  <c r="Y116" i="21" s="1"/>
  <c r="Z116" i="21" s="1"/>
  <c r="X111" i="21"/>
  <c r="Y111" i="21" s="1"/>
  <c r="Z111" i="21" s="1"/>
  <c r="X106" i="21"/>
  <c r="Y106" i="21" s="1"/>
  <c r="Z106" i="21" s="1"/>
  <c r="X101" i="21"/>
  <c r="Y101" i="21" s="1"/>
  <c r="Z101" i="21" s="1"/>
  <c r="X96" i="21"/>
  <c r="Y96" i="21" s="1"/>
  <c r="Z96" i="21" s="1"/>
  <c r="X91" i="21"/>
  <c r="Y91" i="21" s="1"/>
  <c r="Z91" i="21" s="1"/>
  <c r="X86" i="21"/>
  <c r="Y86" i="21" s="1"/>
  <c r="Z86" i="21" s="1"/>
  <c r="X81" i="21"/>
  <c r="Y81" i="21" s="1"/>
  <c r="Z81" i="21" s="1"/>
  <c r="X76" i="21"/>
  <c r="Y76" i="21" s="1"/>
  <c r="Z76" i="21" s="1"/>
  <c r="X71" i="21"/>
  <c r="Y71" i="21" s="1"/>
  <c r="Z71" i="21" s="1"/>
  <c r="X66" i="21"/>
  <c r="Y66" i="21" s="1"/>
  <c r="Z66" i="21" s="1"/>
  <c r="X61" i="21"/>
  <c r="Y61" i="21" s="1"/>
  <c r="Z61" i="21" s="1"/>
  <c r="X56" i="21"/>
  <c r="Y56" i="21" s="1"/>
  <c r="Z56" i="21" s="1"/>
  <c r="X51" i="21"/>
  <c r="Y51" i="21" s="1"/>
  <c r="Z51" i="21" s="1"/>
  <c r="X28" i="21"/>
  <c r="Y28" i="21" s="1"/>
  <c r="Z28" i="21" s="1"/>
  <c r="X19" i="21"/>
  <c r="Y19" i="21" s="1"/>
  <c r="Z19" i="21" s="1"/>
  <c r="X160" i="21"/>
  <c r="Y160" i="21" s="1"/>
  <c r="Z160" i="21" s="1"/>
  <c r="X46" i="21"/>
  <c r="Y46" i="21" s="1"/>
  <c r="Z46" i="21" s="1"/>
  <c r="X41" i="21"/>
  <c r="Y41" i="21" s="1"/>
  <c r="Z41" i="21" s="1"/>
  <c r="X36" i="21"/>
  <c r="Y36" i="21" s="1"/>
  <c r="Z36" i="21" s="1"/>
  <c r="X23" i="21"/>
  <c r="Y23" i="21" s="1"/>
  <c r="Z23" i="21" s="1"/>
  <c r="X14" i="21"/>
  <c r="Y14" i="21" s="1"/>
  <c r="Z14" i="21" s="1"/>
  <c r="X142" i="21"/>
  <c r="Y142" i="21" s="1"/>
  <c r="Z142" i="21" s="1"/>
  <c r="X120" i="21"/>
  <c r="Y120" i="21" s="1"/>
  <c r="Z120" i="21" s="1"/>
  <c r="X115" i="21"/>
  <c r="Y115" i="21" s="1"/>
  <c r="Z115" i="21" s="1"/>
  <c r="X110" i="21"/>
  <c r="Y110" i="21" s="1"/>
  <c r="Z110" i="21" s="1"/>
  <c r="X80" i="21"/>
  <c r="Y80" i="21" s="1"/>
  <c r="Z80" i="21" s="1"/>
  <c r="X75" i="21"/>
  <c r="Y75" i="21" s="1"/>
  <c r="Z75" i="21" s="1"/>
  <c r="X9" i="21"/>
  <c r="Y9" i="21" s="1"/>
  <c r="Z9" i="21" s="1"/>
  <c r="X125" i="21"/>
  <c r="Y125" i="21" s="1"/>
  <c r="Z125" i="21" s="1"/>
  <c r="X90" i="21"/>
  <c r="Y90" i="21" s="1"/>
  <c r="Z90" i="21" s="1"/>
  <c r="X78" i="21"/>
  <c r="Y78" i="21" s="1"/>
  <c r="Z78" i="21" s="1"/>
  <c r="X72" i="21"/>
  <c r="Y72" i="21" s="1"/>
  <c r="Z72" i="21" s="1"/>
  <c r="X49" i="21"/>
  <c r="Y49" i="21" s="1"/>
  <c r="Z49" i="21" s="1"/>
  <c r="X25" i="21"/>
  <c r="Y25" i="21" s="1"/>
  <c r="Z25" i="21" s="1"/>
  <c r="X150" i="21"/>
  <c r="Y150" i="21" s="1"/>
  <c r="Z150" i="21" s="1"/>
  <c r="X145" i="21"/>
  <c r="Y145" i="21" s="1"/>
  <c r="Z145" i="21" s="1"/>
  <c r="X141" i="21"/>
  <c r="Y141" i="21" s="1"/>
  <c r="Z141" i="21" s="1"/>
  <c r="X119" i="21"/>
  <c r="Y119" i="21" s="1"/>
  <c r="Z119" i="21" s="1"/>
  <c r="X113" i="21"/>
  <c r="Y113" i="21" s="1"/>
  <c r="Z113" i="21" s="1"/>
  <c r="X107" i="21"/>
  <c r="Y107" i="21" s="1"/>
  <c r="Z107" i="21" s="1"/>
  <c r="X84" i="21"/>
  <c r="Y84" i="21" s="1"/>
  <c r="Z84" i="21" s="1"/>
  <c r="X50" i="21"/>
  <c r="Y50" i="21" s="1"/>
  <c r="Z50" i="21" s="1"/>
  <c r="X32" i="21"/>
  <c r="Y32" i="21" s="1"/>
  <c r="Z32" i="21" s="1"/>
  <c r="X85" i="21"/>
  <c r="Y85" i="21" s="1"/>
  <c r="Z85" i="21" s="1"/>
  <c r="X79" i="21"/>
  <c r="Y79" i="21" s="1"/>
  <c r="Z79" i="21" s="1"/>
  <c r="X67" i="21"/>
  <c r="Y67" i="21" s="1"/>
  <c r="Z67" i="21" s="1"/>
  <c r="X44" i="21"/>
  <c r="Y44" i="21" s="1"/>
  <c r="Z44" i="21" s="1"/>
  <c r="X38" i="21"/>
  <c r="Y38" i="21" s="1"/>
  <c r="Z38" i="21" s="1"/>
  <c r="X12" i="21"/>
  <c r="Y12" i="21" s="1"/>
  <c r="Z12" i="21" s="1"/>
  <c r="X137" i="21"/>
  <c r="Y137" i="21" s="1"/>
  <c r="Z137" i="21" s="1"/>
  <c r="X114" i="21"/>
  <c r="Y114" i="21" s="1"/>
  <c r="Z114" i="21" s="1"/>
  <c r="X102" i="21"/>
  <c r="Y102" i="21" s="1"/>
  <c r="Z102" i="21" s="1"/>
  <c r="X73" i="21"/>
  <c r="Y73" i="21" s="1"/>
  <c r="Z73" i="21" s="1"/>
  <c r="X45" i="21"/>
  <c r="Y45" i="21" s="1"/>
  <c r="Z45" i="21" s="1"/>
  <c r="X39" i="21"/>
  <c r="Y39" i="21" s="1"/>
  <c r="Z39" i="21" s="1"/>
  <c r="X26" i="21"/>
  <c r="Y26" i="21" s="1"/>
  <c r="Z26" i="21" s="1"/>
  <c r="X11" i="21"/>
  <c r="Y11" i="21" s="1"/>
  <c r="Z11" i="21" s="1"/>
  <c r="X154" i="21"/>
  <c r="Y154" i="21" s="1"/>
  <c r="Z154" i="21" s="1"/>
  <c r="X108" i="21"/>
  <c r="Y108" i="21" s="1"/>
  <c r="Z108" i="21" s="1"/>
  <c r="X74" i="21"/>
  <c r="Y74" i="21" s="1"/>
  <c r="Z74" i="21" s="1"/>
  <c r="X40" i="21"/>
  <c r="Y40" i="21" s="1"/>
  <c r="Z40" i="21" s="1"/>
  <c r="X33" i="21"/>
  <c r="Y33" i="21" s="1"/>
  <c r="Z33" i="21" s="1"/>
  <c r="X27" i="21"/>
  <c r="Y27" i="21" s="1"/>
  <c r="Z27" i="21" s="1"/>
  <c r="X13" i="21"/>
  <c r="Y13" i="21" s="1"/>
  <c r="Z13" i="21" s="1"/>
  <c r="X157" i="21"/>
  <c r="Y157" i="21" s="1"/>
  <c r="Z157" i="21" s="1"/>
  <c r="X138" i="21"/>
  <c r="Y138" i="21" s="1"/>
  <c r="Z138" i="21" s="1"/>
  <c r="X129" i="21"/>
  <c r="Y129" i="21" s="1"/>
  <c r="Z129" i="21" s="1"/>
  <c r="X117" i="21"/>
  <c r="Y117" i="21" s="1"/>
  <c r="Z117" i="21" s="1"/>
  <c r="X64" i="21"/>
  <c r="Y64" i="21" s="1"/>
  <c r="Z64" i="21" s="1"/>
  <c r="X34" i="21"/>
  <c r="Y34" i="21" s="1"/>
  <c r="Z34" i="21" s="1"/>
  <c r="X31" i="21"/>
  <c r="Y31" i="21" s="1"/>
  <c r="Z31" i="21" s="1"/>
  <c r="X99" i="21"/>
  <c r="Y99" i="21" s="1"/>
  <c r="Z99" i="21" s="1"/>
  <c r="X134" i="21"/>
  <c r="Y134" i="21" s="1"/>
  <c r="Z134" i="21" s="1"/>
  <c r="X122" i="21"/>
  <c r="Y122" i="21" s="1"/>
  <c r="Z122" i="21" s="1"/>
  <c r="X69" i="21"/>
  <c r="Y69" i="21" s="1"/>
  <c r="Z69" i="21" s="1"/>
  <c r="X43" i="21"/>
  <c r="Y43" i="21" s="1"/>
  <c r="Z43" i="21" s="1"/>
  <c r="X24" i="21"/>
  <c r="Y24" i="21" s="1"/>
  <c r="Z24" i="21" s="1"/>
  <c r="X17" i="21"/>
  <c r="Y17" i="21" s="1"/>
  <c r="Z17" i="21" s="1"/>
  <c r="X149" i="21"/>
  <c r="Y149" i="21" s="1"/>
  <c r="Z149" i="21" s="1"/>
  <c r="X127" i="21"/>
  <c r="Y127" i="21" s="1"/>
  <c r="Z127" i="21" s="1"/>
  <c r="X97" i="21"/>
  <c r="Y97" i="21" s="1"/>
  <c r="Z97" i="21" s="1"/>
  <c r="X55" i="21"/>
  <c r="Y55" i="21" s="1"/>
  <c r="Z55" i="21" s="1"/>
  <c r="X48" i="21"/>
  <c r="Y48" i="21" s="1"/>
  <c r="Z48" i="21" s="1"/>
  <c r="X29" i="21"/>
  <c r="Y29" i="21" s="1"/>
  <c r="Z29" i="21" s="1"/>
  <c r="X109" i="21"/>
  <c r="Y109" i="21" s="1"/>
  <c r="Z109" i="21" s="1"/>
  <c r="X100" i="21"/>
  <c r="Y100" i="21" s="1"/>
  <c r="Z100" i="21" s="1"/>
  <c r="X93" i="21"/>
  <c r="Y93" i="21" s="1"/>
  <c r="Z93" i="21" s="1"/>
  <c r="X77" i="21"/>
  <c r="Y77" i="21" s="1"/>
  <c r="Z77" i="21" s="1"/>
  <c r="X37" i="21"/>
  <c r="Y37" i="21" s="1"/>
  <c r="Z37" i="21" s="1"/>
  <c r="X135" i="21"/>
  <c r="Y135" i="21" s="1"/>
  <c r="Z135" i="21" s="1"/>
  <c r="X128" i="21"/>
  <c r="Y128" i="21" s="1"/>
  <c r="Z128" i="21" s="1"/>
  <c r="X112" i="21"/>
  <c r="Y112" i="21" s="1"/>
  <c r="Z112" i="21" s="1"/>
  <c r="X60" i="21"/>
  <c r="Y60" i="21" s="1"/>
  <c r="Z60" i="21" s="1"/>
  <c r="X53" i="21"/>
  <c r="Y53" i="21" s="1"/>
  <c r="Z53" i="21" s="1"/>
  <c r="X155" i="21"/>
  <c r="Y155" i="21" s="1"/>
  <c r="Z155" i="21" s="1"/>
  <c r="X140" i="21"/>
  <c r="Y140" i="21" s="1"/>
  <c r="Z140" i="21" s="1"/>
  <c r="X95" i="21"/>
  <c r="Y95" i="21" s="1"/>
  <c r="Z95" i="21" s="1"/>
  <c r="X88" i="21"/>
  <c r="Y88" i="21" s="1"/>
  <c r="Z88" i="21" s="1"/>
  <c r="X147" i="21"/>
  <c r="Y147" i="21" s="1"/>
  <c r="Z147" i="21" s="1"/>
  <c r="X130" i="21"/>
  <c r="Y130" i="21" s="1"/>
  <c r="Z130" i="21" s="1"/>
  <c r="X123" i="21"/>
  <c r="Y123" i="21" s="1"/>
  <c r="Z123" i="21" s="1"/>
  <c r="X104" i="21"/>
  <c r="Y104" i="21" s="1"/>
  <c r="Z104" i="21" s="1"/>
  <c r="X62" i="21"/>
  <c r="Y62" i="21" s="1"/>
  <c r="Z62" i="21" s="1"/>
  <c r="X8" i="21"/>
  <c r="Y8" i="21" s="1"/>
  <c r="Z8" i="21" s="1"/>
  <c r="X132" i="21"/>
  <c r="Y132" i="21" s="1"/>
  <c r="Z132" i="21" s="1"/>
  <c r="X83" i="21"/>
  <c r="Y83" i="21" s="1"/>
  <c r="Z83" i="21" s="1"/>
  <c r="X158" i="21"/>
  <c r="Y158" i="21" s="1"/>
  <c r="Z158" i="21" s="1"/>
  <c r="X139" i="21"/>
  <c r="Y139" i="21" s="1"/>
  <c r="Z139" i="21" s="1"/>
  <c r="X82" i="21"/>
  <c r="Y82" i="21" s="1"/>
  <c r="Z82" i="21" s="1"/>
  <c r="X21" i="21"/>
  <c r="Y21" i="21" s="1"/>
  <c r="Z21" i="21" s="1"/>
  <c r="X105" i="21"/>
  <c r="Y105" i="21" s="1"/>
  <c r="Z105" i="21" s="1"/>
  <c r="X118" i="21"/>
  <c r="Y118" i="21" s="1"/>
  <c r="Z118" i="21" s="1"/>
  <c r="X54" i="21"/>
  <c r="Y54" i="21" s="1"/>
  <c r="Z54" i="21" s="1"/>
  <c r="X146" i="21"/>
  <c r="Y146" i="21" s="1"/>
  <c r="Z146" i="21" s="1"/>
  <c r="X30" i="21"/>
  <c r="Y30" i="21" s="1"/>
  <c r="Z30" i="21" s="1"/>
  <c r="X124" i="21"/>
  <c r="Y124" i="21" s="1"/>
  <c r="Z124" i="21" s="1"/>
  <c r="X156" i="21"/>
  <c r="Y156" i="21" s="1"/>
  <c r="Z156" i="21" s="1"/>
  <c r="X133" i="21"/>
  <c r="Y133" i="21" s="1"/>
  <c r="Z133" i="21" s="1"/>
  <c r="X65" i="21"/>
  <c r="Y65" i="21" s="1"/>
  <c r="Z65" i="21" s="1"/>
  <c r="X20" i="21"/>
  <c r="Y20" i="21" s="1"/>
  <c r="Z20" i="21" s="1"/>
  <c r="X16" i="21"/>
  <c r="Y16" i="21" s="1"/>
  <c r="Z16" i="21" s="1"/>
  <c r="X59" i="21"/>
  <c r="Y59" i="21" s="1"/>
  <c r="Z59" i="21" s="1"/>
  <c r="X42" i="21"/>
  <c r="Y42" i="21" s="1"/>
  <c r="Z42" i="21" s="1"/>
  <c r="X68" i="21"/>
  <c r="Y68" i="21" s="1"/>
  <c r="Z68" i="21" s="1"/>
  <c r="X35" i="21"/>
  <c r="Y35" i="21" s="1"/>
  <c r="Z35" i="21" s="1"/>
  <c r="X18" i="21"/>
  <c r="Y18" i="21" s="1"/>
  <c r="Z18" i="21" s="1"/>
  <c r="X148" i="21"/>
  <c r="Y148" i="21" s="1"/>
  <c r="Z148" i="21" s="1"/>
  <c r="X7" i="21"/>
  <c r="Y7" i="21" s="1"/>
  <c r="Z7" i="21" s="1"/>
  <c r="X22" i="21"/>
  <c r="Y22" i="21" s="1"/>
  <c r="Z22" i="21" s="1"/>
  <c r="X63" i="21"/>
  <c r="Y63" i="21" s="1"/>
  <c r="Z63" i="21" s="1"/>
  <c r="X70" i="21"/>
  <c r="Y70" i="21" s="1"/>
  <c r="Z70" i="21" s="1"/>
  <c r="X98" i="21"/>
  <c r="Y98" i="21" s="1"/>
  <c r="Z98" i="21" s="1"/>
  <c r="X153" i="21"/>
  <c r="Y153" i="21" s="1"/>
  <c r="Z153" i="21" s="1"/>
  <c r="X94" i="21"/>
  <c r="Y94" i="21" s="1"/>
  <c r="Z94" i="21" s="1"/>
  <c r="X103" i="21"/>
  <c r="Y103" i="21" s="1"/>
  <c r="Z103" i="21" s="1"/>
  <c r="X89" i="21"/>
  <c r="Y89" i="21" s="1"/>
  <c r="Z89" i="21" s="1"/>
  <c r="X58" i="21"/>
  <c r="Y58" i="21" s="1"/>
  <c r="Z58" i="21" s="1"/>
  <c r="O162" i="9"/>
  <c r="N123" i="9"/>
  <c r="R123" i="9" s="1"/>
  <c r="S123" i="9" s="1"/>
  <c r="T123" i="9" s="1"/>
  <c r="V123" i="9" s="1"/>
  <c r="W123" i="9" s="1"/>
  <c r="N124" i="9"/>
  <c r="R124" i="9" s="1"/>
  <c r="S124" i="9" s="1"/>
  <c r="T124" i="9" s="1"/>
  <c r="V124" i="9" s="1"/>
  <c r="W124" i="9" s="1"/>
  <c r="N125" i="9"/>
  <c r="R125" i="9" s="1"/>
  <c r="S125" i="9" s="1"/>
  <c r="T125" i="9" s="1"/>
  <c r="V125" i="9" s="1"/>
  <c r="W125" i="9" s="1"/>
  <c r="N126" i="9"/>
  <c r="R126" i="9" s="1"/>
  <c r="S126" i="9" s="1"/>
  <c r="T126" i="9" s="1"/>
  <c r="V126" i="9" s="1"/>
  <c r="W126" i="9" s="1"/>
  <c r="N127" i="9"/>
  <c r="R127" i="9" s="1"/>
  <c r="S127" i="9" s="1"/>
  <c r="T127" i="9" s="1"/>
  <c r="V127" i="9" s="1"/>
  <c r="W127" i="9" s="1"/>
  <c r="N128" i="9"/>
  <c r="R128" i="9" s="1"/>
  <c r="S128" i="9" s="1"/>
  <c r="T128" i="9" s="1"/>
  <c r="V128" i="9" s="1"/>
  <c r="W128" i="9" s="1"/>
  <c r="N129" i="9"/>
  <c r="R129" i="9" s="1"/>
  <c r="S129" i="9" s="1"/>
  <c r="T129" i="9" s="1"/>
  <c r="V129" i="9" s="1"/>
  <c r="W129" i="9" s="1"/>
  <c r="N130" i="9"/>
  <c r="R130" i="9" s="1"/>
  <c r="S130" i="9" s="1"/>
  <c r="T130" i="9" s="1"/>
  <c r="V130" i="9" s="1"/>
  <c r="W130" i="9" s="1"/>
  <c r="N131" i="9"/>
  <c r="R131" i="9" s="1"/>
  <c r="S131" i="9" s="1"/>
  <c r="T131" i="9" s="1"/>
  <c r="V131" i="9" s="1"/>
  <c r="W131" i="9" s="1"/>
  <c r="N132" i="9"/>
  <c r="R132" i="9" s="1"/>
  <c r="S132" i="9" s="1"/>
  <c r="T132" i="9" s="1"/>
  <c r="V132" i="9" s="1"/>
  <c r="W132" i="9" s="1"/>
  <c r="N133" i="9"/>
  <c r="R133" i="9" s="1"/>
  <c r="S133" i="9" s="1"/>
  <c r="T133" i="9" s="1"/>
  <c r="V133" i="9" s="1"/>
  <c r="W133" i="9" s="1"/>
  <c r="N134" i="9"/>
  <c r="R134" i="9" s="1"/>
  <c r="S134" i="9" s="1"/>
  <c r="T134" i="9" s="1"/>
  <c r="V134" i="9" s="1"/>
  <c r="W134" i="9" s="1"/>
  <c r="N135" i="9"/>
  <c r="R135" i="9" s="1"/>
  <c r="S135" i="9" s="1"/>
  <c r="T135" i="9" s="1"/>
  <c r="V135" i="9" s="1"/>
  <c r="W135" i="9" s="1"/>
  <c r="N136" i="9"/>
  <c r="R136" i="9" s="1"/>
  <c r="S136" i="9" s="1"/>
  <c r="T136" i="9" s="1"/>
  <c r="V136" i="9" s="1"/>
  <c r="W136" i="9" s="1"/>
  <c r="N137" i="9"/>
  <c r="R137" i="9" s="1"/>
  <c r="S137" i="9" s="1"/>
  <c r="T137" i="9" s="1"/>
  <c r="V137" i="9" s="1"/>
  <c r="W137" i="9" s="1"/>
  <c r="N138" i="9"/>
  <c r="R138" i="9" s="1"/>
  <c r="S138" i="9" s="1"/>
  <c r="T138" i="9" s="1"/>
  <c r="V138" i="9" s="1"/>
  <c r="W138" i="9" s="1"/>
  <c r="N139" i="9"/>
  <c r="R139" i="9" s="1"/>
  <c r="S139" i="9" s="1"/>
  <c r="T139" i="9" s="1"/>
  <c r="V139" i="9" s="1"/>
  <c r="W139" i="9" s="1"/>
  <c r="N140" i="9"/>
  <c r="R140" i="9" s="1"/>
  <c r="S140" i="9" s="1"/>
  <c r="T140" i="9" s="1"/>
  <c r="V140" i="9" s="1"/>
  <c r="W140" i="9" s="1"/>
  <c r="N141" i="9"/>
  <c r="R141" i="9" s="1"/>
  <c r="S141" i="9" s="1"/>
  <c r="T141" i="9" s="1"/>
  <c r="V141" i="9" s="1"/>
  <c r="W141" i="9" s="1"/>
  <c r="N142" i="9"/>
  <c r="R142" i="9" s="1"/>
  <c r="S142" i="9" s="1"/>
  <c r="T142" i="9" s="1"/>
  <c r="V142" i="9" s="1"/>
  <c r="W142" i="9" s="1"/>
  <c r="N143" i="9"/>
  <c r="R143" i="9" s="1"/>
  <c r="S143" i="9" s="1"/>
  <c r="T143" i="9" s="1"/>
  <c r="V143" i="9" s="1"/>
  <c r="W143" i="9" s="1"/>
  <c r="N144" i="9"/>
  <c r="R144" i="9" s="1"/>
  <c r="S144" i="9" s="1"/>
  <c r="T144" i="9" s="1"/>
  <c r="V144" i="9" s="1"/>
  <c r="W144" i="9" s="1"/>
  <c r="N145" i="9"/>
  <c r="R145" i="9" s="1"/>
  <c r="S145" i="9" s="1"/>
  <c r="T145" i="9" s="1"/>
  <c r="V145" i="9" s="1"/>
  <c r="W145" i="9" s="1"/>
  <c r="N146" i="9"/>
  <c r="R146" i="9" s="1"/>
  <c r="S146" i="9" s="1"/>
  <c r="T146" i="9" s="1"/>
  <c r="V146" i="9" s="1"/>
  <c r="W146" i="9" s="1"/>
  <c r="N147" i="9"/>
  <c r="R147" i="9" s="1"/>
  <c r="S147" i="9" s="1"/>
  <c r="T147" i="9" s="1"/>
  <c r="V147" i="9" s="1"/>
  <c r="W147" i="9" s="1"/>
  <c r="N148" i="9"/>
  <c r="R148" i="9" s="1"/>
  <c r="S148" i="9" s="1"/>
  <c r="T148" i="9" s="1"/>
  <c r="V148" i="9" s="1"/>
  <c r="W148" i="9" s="1"/>
  <c r="N149" i="9"/>
  <c r="R149" i="9" s="1"/>
  <c r="S149" i="9" s="1"/>
  <c r="T149" i="9" s="1"/>
  <c r="V149" i="9" s="1"/>
  <c r="W149" i="9" s="1"/>
  <c r="N150" i="9"/>
  <c r="R150" i="9" s="1"/>
  <c r="S150" i="9" s="1"/>
  <c r="T150" i="9" s="1"/>
  <c r="V150" i="9" s="1"/>
  <c r="W150" i="9" s="1"/>
  <c r="N151" i="9"/>
  <c r="R151" i="9" s="1"/>
  <c r="S151" i="9" s="1"/>
  <c r="T151" i="9" s="1"/>
  <c r="V151" i="9" s="1"/>
  <c r="W151" i="9" s="1"/>
  <c r="N152" i="9"/>
  <c r="R152" i="9" s="1"/>
  <c r="S152" i="9" s="1"/>
  <c r="T152" i="9" s="1"/>
  <c r="V152" i="9" s="1"/>
  <c r="W152" i="9" s="1"/>
  <c r="N153" i="9"/>
  <c r="R153" i="9" s="1"/>
  <c r="S153" i="9" s="1"/>
  <c r="T153" i="9" s="1"/>
  <c r="V153" i="9" s="1"/>
  <c r="W153" i="9" s="1"/>
  <c r="N154" i="9"/>
  <c r="R154" i="9" s="1"/>
  <c r="S154" i="9" s="1"/>
  <c r="T154" i="9" s="1"/>
  <c r="V154" i="9" s="1"/>
  <c r="W154" i="9" s="1"/>
  <c r="N155" i="9"/>
  <c r="R155" i="9" s="1"/>
  <c r="S155" i="9" s="1"/>
  <c r="T155" i="9" s="1"/>
  <c r="V155" i="9" s="1"/>
  <c r="W155" i="9" s="1"/>
  <c r="N156" i="9"/>
  <c r="R156" i="9" s="1"/>
  <c r="S156" i="9" s="1"/>
  <c r="T156" i="9" s="1"/>
  <c r="V156" i="9" s="1"/>
  <c r="W156" i="9" s="1"/>
  <c r="N157" i="9"/>
  <c r="R157" i="9" s="1"/>
  <c r="S157" i="9" s="1"/>
  <c r="T157" i="9" s="1"/>
  <c r="V157" i="9" s="1"/>
  <c r="W157" i="9" s="1"/>
  <c r="N158" i="9"/>
  <c r="R158" i="9" s="1"/>
  <c r="S158" i="9" s="1"/>
  <c r="T158" i="9" s="1"/>
  <c r="V158" i="9" s="1"/>
  <c r="W158" i="9" s="1"/>
  <c r="N159" i="9"/>
  <c r="R159" i="9" s="1"/>
  <c r="S159" i="9" s="1"/>
  <c r="T159" i="9" s="1"/>
  <c r="V159" i="9" s="1"/>
  <c r="W159" i="9" s="1"/>
  <c r="B161" i="12"/>
  <c r="B162" i="10"/>
  <c r="A123" i="10"/>
  <c r="E123" i="10" s="1"/>
  <c r="F123" i="10" s="1"/>
  <c r="G123" i="10" s="1"/>
  <c r="I123" i="10" s="1"/>
  <c r="J123" i="10" s="1"/>
  <c r="A124" i="10"/>
  <c r="E124" i="10" s="1"/>
  <c r="F124" i="10" s="1"/>
  <c r="G124" i="10" s="1"/>
  <c r="I124" i="10" s="1"/>
  <c r="J124" i="10" s="1"/>
  <c r="A125" i="10"/>
  <c r="E125" i="10" s="1"/>
  <c r="F125" i="10" s="1"/>
  <c r="G125" i="10" s="1"/>
  <c r="I125" i="10" s="1"/>
  <c r="J125" i="10" s="1"/>
  <c r="A126" i="10"/>
  <c r="E126" i="10" s="1"/>
  <c r="F126" i="10" s="1"/>
  <c r="G126" i="10" s="1"/>
  <c r="I126" i="10" s="1"/>
  <c r="J126" i="10" s="1"/>
  <c r="A127" i="10"/>
  <c r="E127" i="10" s="1"/>
  <c r="F127" i="10" s="1"/>
  <c r="G127" i="10" s="1"/>
  <c r="I127" i="10" s="1"/>
  <c r="J127" i="10" s="1"/>
  <c r="A128" i="10"/>
  <c r="E128" i="10" s="1"/>
  <c r="F128" i="10" s="1"/>
  <c r="G128" i="10" s="1"/>
  <c r="I128" i="10" s="1"/>
  <c r="J128" i="10" s="1"/>
  <c r="A129" i="10"/>
  <c r="E129" i="10" s="1"/>
  <c r="F129" i="10" s="1"/>
  <c r="G129" i="10" s="1"/>
  <c r="I129" i="10" s="1"/>
  <c r="J129" i="10" s="1"/>
  <c r="A130" i="10"/>
  <c r="E130" i="10" s="1"/>
  <c r="F130" i="10" s="1"/>
  <c r="G130" i="10" s="1"/>
  <c r="I130" i="10" s="1"/>
  <c r="J130" i="10" s="1"/>
  <c r="A131" i="10"/>
  <c r="E131" i="10" s="1"/>
  <c r="F131" i="10" s="1"/>
  <c r="G131" i="10" s="1"/>
  <c r="I131" i="10" s="1"/>
  <c r="J131" i="10" s="1"/>
  <c r="A132" i="10"/>
  <c r="E132" i="10" s="1"/>
  <c r="F132" i="10" s="1"/>
  <c r="G132" i="10" s="1"/>
  <c r="I132" i="10" s="1"/>
  <c r="J132" i="10" s="1"/>
  <c r="A133" i="10"/>
  <c r="E133" i="10" s="1"/>
  <c r="F133" i="10" s="1"/>
  <c r="G133" i="10" s="1"/>
  <c r="I133" i="10" s="1"/>
  <c r="J133" i="10" s="1"/>
  <c r="A134" i="10"/>
  <c r="E134" i="10" s="1"/>
  <c r="F134" i="10" s="1"/>
  <c r="G134" i="10" s="1"/>
  <c r="I134" i="10" s="1"/>
  <c r="J134" i="10" s="1"/>
  <c r="A135" i="10"/>
  <c r="E135" i="10" s="1"/>
  <c r="F135" i="10" s="1"/>
  <c r="G135" i="10" s="1"/>
  <c r="I135" i="10" s="1"/>
  <c r="J135" i="10" s="1"/>
  <c r="A136" i="10"/>
  <c r="E136" i="10" s="1"/>
  <c r="F136" i="10" s="1"/>
  <c r="G136" i="10" s="1"/>
  <c r="I136" i="10" s="1"/>
  <c r="J136" i="10" s="1"/>
  <c r="A137" i="10"/>
  <c r="E137" i="10" s="1"/>
  <c r="F137" i="10" s="1"/>
  <c r="G137" i="10" s="1"/>
  <c r="I137" i="10" s="1"/>
  <c r="J137" i="10" s="1"/>
  <c r="A138" i="10"/>
  <c r="E138" i="10" s="1"/>
  <c r="F138" i="10" s="1"/>
  <c r="G138" i="10" s="1"/>
  <c r="I138" i="10" s="1"/>
  <c r="J138" i="10" s="1"/>
  <c r="A139" i="10"/>
  <c r="E139" i="10" s="1"/>
  <c r="F139" i="10" s="1"/>
  <c r="G139" i="10" s="1"/>
  <c r="I139" i="10" s="1"/>
  <c r="J139" i="10" s="1"/>
  <c r="A140" i="10"/>
  <c r="E140" i="10" s="1"/>
  <c r="F140" i="10" s="1"/>
  <c r="G140" i="10" s="1"/>
  <c r="I140" i="10" s="1"/>
  <c r="J140" i="10" s="1"/>
  <c r="A141" i="10"/>
  <c r="E141" i="10" s="1"/>
  <c r="F141" i="10" s="1"/>
  <c r="G141" i="10" s="1"/>
  <c r="I141" i="10" s="1"/>
  <c r="J141" i="10" s="1"/>
  <c r="A142" i="10"/>
  <c r="E142" i="10" s="1"/>
  <c r="F142" i="10" s="1"/>
  <c r="G142" i="10" s="1"/>
  <c r="I142" i="10" s="1"/>
  <c r="J142" i="10" s="1"/>
  <c r="A143" i="10"/>
  <c r="E143" i="10" s="1"/>
  <c r="F143" i="10" s="1"/>
  <c r="G143" i="10" s="1"/>
  <c r="I143" i="10" s="1"/>
  <c r="J143" i="10" s="1"/>
  <c r="A144" i="10"/>
  <c r="E144" i="10" s="1"/>
  <c r="F144" i="10" s="1"/>
  <c r="G144" i="10" s="1"/>
  <c r="I144" i="10" s="1"/>
  <c r="J144" i="10" s="1"/>
  <c r="A145" i="10"/>
  <c r="E145" i="10" s="1"/>
  <c r="F145" i="10" s="1"/>
  <c r="G145" i="10" s="1"/>
  <c r="I145" i="10" s="1"/>
  <c r="J145" i="10" s="1"/>
  <c r="A146" i="10"/>
  <c r="E146" i="10" s="1"/>
  <c r="F146" i="10" s="1"/>
  <c r="G146" i="10" s="1"/>
  <c r="I146" i="10" s="1"/>
  <c r="J146" i="10" s="1"/>
  <c r="A147" i="10"/>
  <c r="E147" i="10" s="1"/>
  <c r="F147" i="10" s="1"/>
  <c r="G147" i="10" s="1"/>
  <c r="I147" i="10" s="1"/>
  <c r="J147" i="10" s="1"/>
  <c r="A148" i="10"/>
  <c r="E148" i="10" s="1"/>
  <c r="F148" i="10" s="1"/>
  <c r="G148" i="10" s="1"/>
  <c r="I148" i="10" s="1"/>
  <c r="J148" i="10" s="1"/>
  <c r="A149" i="10"/>
  <c r="E149" i="10" s="1"/>
  <c r="F149" i="10" s="1"/>
  <c r="G149" i="10" s="1"/>
  <c r="I149" i="10" s="1"/>
  <c r="J149" i="10" s="1"/>
  <c r="A150" i="10"/>
  <c r="E150" i="10" s="1"/>
  <c r="F150" i="10" s="1"/>
  <c r="G150" i="10" s="1"/>
  <c r="I150" i="10" s="1"/>
  <c r="J150" i="10" s="1"/>
  <c r="A151" i="10"/>
  <c r="E151" i="10" s="1"/>
  <c r="F151" i="10" s="1"/>
  <c r="G151" i="10" s="1"/>
  <c r="I151" i="10" s="1"/>
  <c r="J151" i="10" s="1"/>
  <c r="A152" i="10"/>
  <c r="E152" i="10" s="1"/>
  <c r="F152" i="10" s="1"/>
  <c r="G152" i="10" s="1"/>
  <c r="I152" i="10" s="1"/>
  <c r="J152" i="10" s="1"/>
  <c r="A153" i="10"/>
  <c r="E153" i="10" s="1"/>
  <c r="F153" i="10" s="1"/>
  <c r="G153" i="10" s="1"/>
  <c r="I153" i="10" s="1"/>
  <c r="J153" i="10" s="1"/>
  <c r="A154" i="10"/>
  <c r="E154" i="10" s="1"/>
  <c r="F154" i="10" s="1"/>
  <c r="G154" i="10" s="1"/>
  <c r="I154" i="10" s="1"/>
  <c r="J154" i="10" s="1"/>
  <c r="A155" i="10"/>
  <c r="E155" i="10" s="1"/>
  <c r="F155" i="10" s="1"/>
  <c r="G155" i="10" s="1"/>
  <c r="I155" i="10" s="1"/>
  <c r="J155" i="10" s="1"/>
  <c r="A156" i="10"/>
  <c r="E156" i="10" s="1"/>
  <c r="F156" i="10" s="1"/>
  <c r="G156" i="10" s="1"/>
  <c r="I156" i="10" s="1"/>
  <c r="J156" i="10" s="1"/>
  <c r="A157" i="10"/>
  <c r="E157" i="10" s="1"/>
  <c r="F157" i="10" s="1"/>
  <c r="G157" i="10" s="1"/>
  <c r="I157" i="10" s="1"/>
  <c r="J157" i="10" s="1"/>
  <c r="A158" i="10"/>
  <c r="E158" i="10" s="1"/>
  <c r="F158" i="10" s="1"/>
  <c r="G158" i="10" s="1"/>
  <c r="I158" i="10" s="1"/>
  <c r="J158" i="10" s="1"/>
  <c r="A159" i="10"/>
  <c r="E159" i="10" s="1"/>
  <c r="F159" i="10" s="1"/>
  <c r="G159" i="10" s="1"/>
  <c r="I159" i="10" s="1"/>
  <c r="J159" i="10" s="1"/>
  <c r="O161" i="16"/>
  <c r="N160" i="16" s="1"/>
  <c r="R160" i="16" s="1"/>
  <c r="S160" i="16" s="1"/>
  <c r="T160" i="16" s="1"/>
  <c r="V160" i="16" s="1"/>
  <c r="W160" i="16" s="1"/>
  <c r="B161" i="8"/>
  <c r="A160" i="8" s="1"/>
  <c r="E160" i="8" s="1"/>
  <c r="F160" i="8" s="1"/>
  <c r="G160" i="8" s="1"/>
  <c r="I160" i="8" s="1"/>
  <c r="J160" i="8" s="1"/>
  <c r="K161" i="21"/>
  <c r="L161" i="21" s="1"/>
  <c r="M161" i="21" s="1"/>
  <c r="K158" i="21"/>
  <c r="L158" i="21" s="1"/>
  <c r="M158" i="21" s="1"/>
  <c r="K150" i="21"/>
  <c r="L150" i="21" s="1"/>
  <c r="M150" i="21" s="1"/>
  <c r="K142" i="21"/>
  <c r="L142" i="21" s="1"/>
  <c r="M142" i="21" s="1"/>
  <c r="K134" i="21"/>
  <c r="L134" i="21" s="1"/>
  <c r="M134" i="21" s="1"/>
  <c r="K126" i="21"/>
  <c r="L126" i="21" s="1"/>
  <c r="M126" i="21" s="1"/>
  <c r="K115" i="21"/>
  <c r="L115" i="21" s="1"/>
  <c r="M115" i="21" s="1"/>
  <c r="K107" i="21"/>
  <c r="L107" i="21" s="1"/>
  <c r="M107" i="21" s="1"/>
  <c r="K99" i="21"/>
  <c r="L99" i="21" s="1"/>
  <c r="M99" i="21" s="1"/>
  <c r="K91" i="21"/>
  <c r="L91" i="21" s="1"/>
  <c r="M91" i="21" s="1"/>
  <c r="K80" i="21"/>
  <c r="L80" i="21" s="1"/>
  <c r="M80" i="21" s="1"/>
  <c r="K72" i="21"/>
  <c r="L72" i="21" s="1"/>
  <c r="M72" i="21" s="1"/>
  <c r="K64" i="21"/>
  <c r="L64" i="21" s="1"/>
  <c r="M64" i="21" s="1"/>
  <c r="K56" i="21"/>
  <c r="L56" i="21" s="1"/>
  <c r="M56" i="21" s="1"/>
  <c r="K48" i="21"/>
  <c r="L48" i="21" s="1"/>
  <c r="M48" i="21" s="1"/>
  <c r="K37" i="21"/>
  <c r="L37" i="21" s="1"/>
  <c r="M37" i="21" s="1"/>
  <c r="K22" i="21"/>
  <c r="L22" i="21" s="1"/>
  <c r="M22" i="21" s="1"/>
  <c r="K7" i="21"/>
  <c r="L7" i="21" s="1"/>
  <c r="M7" i="21" s="1"/>
  <c r="K155" i="21"/>
  <c r="L155" i="21" s="1"/>
  <c r="M155" i="21" s="1"/>
  <c r="K147" i="21"/>
  <c r="L147" i="21" s="1"/>
  <c r="M147" i="21" s="1"/>
  <c r="K139" i="21"/>
  <c r="L139" i="21" s="1"/>
  <c r="M139" i="21" s="1"/>
  <c r="K131" i="21"/>
  <c r="L131" i="21" s="1"/>
  <c r="M131" i="21" s="1"/>
  <c r="K123" i="21"/>
  <c r="L123" i="21" s="1"/>
  <c r="M123" i="21" s="1"/>
  <c r="K120" i="21"/>
  <c r="L120" i="21" s="1"/>
  <c r="M120" i="21" s="1"/>
  <c r="K112" i="21"/>
  <c r="L112" i="21" s="1"/>
  <c r="M112" i="21" s="1"/>
  <c r="K104" i="21"/>
  <c r="L104" i="21" s="1"/>
  <c r="M104" i="21" s="1"/>
  <c r="K96" i="21"/>
  <c r="L96" i="21" s="1"/>
  <c r="M96" i="21" s="1"/>
  <c r="K88" i="21"/>
  <c r="L88" i="21" s="1"/>
  <c r="M88" i="21" s="1"/>
  <c r="K77" i="21"/>
  <c r="L77" i="21" s="1"/>
  <c r="M77" i="21" s="1"/>
  <c r="K69" i="21"/>
  <c r="L69" i="21" s="1"/>
  <c r="M69" i="21" s="1"/>
  <c r="K61" i="21"/>
  <c r="L61" i="21" s="1"/>
  <c r="M61" i="21" s="1"/>
  <c r="K53" i="21"/>
  <c r="L53" i="21" s="1"/>
  <c r="M53" i="21" s="1"/>
  <c r="K45" i="21"/>
  <c r="L45" i="21" s="1"/>
  <c r="M45" i="21" s="1"/>
  <c r="K42" i="21"/>
  <c r="L42" i="21" s="1"/>
  <c r="M42" i="21" s="1"/>
  <c r="K34" i="21"/>
  <c r="L34" i="21" s="1"/>
  <c r="M34" i="21" s="1"/>
  <c r="K27" i="21"/>
  <c r="L27" i="21" s="1"/>
  <c r="M27" i="21" s="1"/>
  <c r="K9" i="21"/>
  <c r="L9" i="21" s="1"/>
  <c r="M9" i="21" s="1"/>
  <c r="K149" i="21"/>
  <c r="L149" i="21" s="1"/>
  <c r="M149" i="21" s="1"/>
  <c r="K40" i="21"/>
  <c r="L40" i="21" s="1"/>
  <c r="M40" i="21" s="1"/>
  <c r="K35" i="21"/>
  <c r="L35" i="21" s="1"/>
  <c r="M35" i="21" s="1"/>
  <c r="K31" i="21"/>
  <c r="L31" i="21" s="1"/>
  <c r="M31" i="21" s="1"/>
  <c r="K157" i="21"/>
  <c r="L157" i="21" s="1"/>
  <c r="M157" i="21" s="1"/>
  <c r="K119" i="21"/>
  <c r="L119" i="21" s="1"/>
  <c r="M119" i="21" s="1"/>
  <c r="K114" i="21"/>
  <c r="L114" i="21" s="1"/>
  <c r="M114" i="21" s="1"/>
  <c r="K109" i="21"/>
  <c r="L109" i="21" s="1"/>
  <c r="M109" i="21" s="1"/>
  <c r="K79" i="21"/>
  <c r="L79" i="21" s="1"/>
  <c r="M79" i="21" s="1"/>
  <c r="K74" i="21"/>
  <c r="L74" i="21" s="1"/>
  <c r="M74" i="21" s="1"/>
  <c r="K140" i="21"/>
  <c r="L140" i="21" s="1"/>
  <c r="M140" i="21" s="1"/>
  <c r="K129" i="21"/>
  <c r="L129" i="21" s="1"/>
  <c r="M129" i="21" s="1"/>
  <c r="K124" i="21"/>
  <c r="L124" i="21" s="1"/>
  <c r="M124" i="21" s="1"/>
  <c r="K39" i="21"/>
  <c r="L39" i="21" s="1"/>
  <c r="M39" i="21" s="1"/>
  <c r="K26" i="21"/>
  <c r="L26" i="21" s="1"/>
  <c r="M26" i="21" s="1"/>
  <c r="K8" i="21"/>
  <c r="L8" i="21" s="1"/>
  <c r="M8" i="21" s="1"/>
  <c r="K148" i="21"/>
  <c r="L148" i="21" s="1"/>
  <c r="M148" i="21" s="1"/>
  <c r="K94" i="21"/>
  <c r="L94" i="21" s="1"/>
  <c r="M94" i="21" s="1"/>
  <c r="K89" i="21"/>
  <c r="L89" i="21" s="1"/>
  <c r="M89" i="21" s="1"/>
  <c r="K84" i="21"/>
  <c r="L84" i="21" s="1"/>
  <c r="M84" i="21" s="1"/>
  <c r="K59" i="21"/>
  <c r="L59" i="21" s="1"/>
  <c r="M59" i="21" s="1"/>
  <c r="K54" i="21"/>
  <c r="L54" i="21" s="1"/>
  <c r="M54" i="21" s="1"/>
  <c r="K49" i="21"/>
  <c r="L49" i="21" s="1"/>
  <c r="M49" i="21" s="1"/>
  <c r="K44" i="21"/>
  <c r="L44" i="21" s="1"/>
  <c r="M44" i="21" s="1"/>
  <c r="K21" i="21"/>
  <c r="L21" i="21" s="1"/>
  <c r="M21" i="21" s="1"/>
  <c r="K17" i="21"/>
  <c r="L17" i="21" s="1"/>
  <c r="M17" i="21" s="1"/>
  <c r="K156" i="21"/>
  <c r="L156" i="21" s="1"/>
  <c r="M156" i="21" s="1"/>
  <c r="K133" i="21"/>
  <c r="L133" i="21" s="1"/>
  <c r="M133" i="21" s="1"/>
  <c r="K128" i="21"/>
  <c r="L128" i="21" s="1"/>
  <c r="M128" i="21" s="1"/>
  <c r="K30" i="21"/>
  <c r="L30" i="21" s="1"/>
  <c r="M30" i="21" s="1"/>
  <c r="K12" i="21"/>
  <c r="L12" i="21" s="1"/>
  <c r="M12" i="21" s="1"/>
  <c r="K152" i="21"/>
  <c r="L152" i="21" s="1"/>
  <c r="M152" i="21" s="1"/>
  <c r="K143" i="21"/>
  <c r="L143" i="21" s="1"/>
  <c r="M143" i="21" s="1"/>
  <c r="K122" i="21"/>
  <c r="L122" i="21" s="1"/>
  <c r="M122" i="21" s="1"/>
  <c r="K116" i="21"/>
  <c r="L116" i="21" s="1"/>
  <c r="M116" i="21" s="1"/>
  <c r="K82" i="21"/>
  <c r="L82" i="21" s="1"/>
  <c r="M82" i="21" s="1"/>
  <c r="K75" i="21"/>
  <c r="L75" i="21" s="1"/>
  <c r="M75" i="21" s="1"/>
  <c r="K47" i="21"/>
  <c r="L47" i="21" s="1"/>
  <c r="M47" i="21" s="1"/>
  <c r="K41" i="21"/>
  <c r="L41" i="21" s="1"/>
  <c r="M41" i="21" s="1"/>
  <c r="K28" i="21"/>
  <c r="L28" i="21" s="1"/>
  <c r="M28" i="21" s="1"/>
  <c r="K117" i="21"/>
  <c r="L117" i="21" s="1"/>
  <c r="M117" i="21" s="1"/>
  <c r="K110" i="21"/>
  <c r="L110" i="21" s="1"/>
  <c r="M110" i="21" s="1"/>
  <c r="K76" i="21"/>
  <c r="L76" i="21" s="1"/>
  <c r="M76" i="21" s="1"/>
  <c r="K29" i="21"/>
  <c r="L29" i="21" s="1"/>
  <c r="M29" i="21" s="1"/>
  <c r="K144" i="21"/>
  <c r="L144" i="21" s="1"/>
  <c r="M144" i="21" s="1"/>
  <c r="K111" i="21"/>
  <c r="L111" i="21" s="1"/>
  <c r="M111" i="21" s="1"/>
  <c r="K70" i="21"/>
  <c r="L70" i="21" s="1"/>
  <c r="M70" i="21" s="1"/>
  <c r="K36" i="21"/>
  <c r="L36" i="21" s="1"/>
  <c r="M36" i="21" s="1"/>
  <c r="K23" i="21"/>
  <c r="L23" i="21" s="1"/>
  <c r="M23" i="21" s="1"/>
  <c r="K105" i="21"/>
  <c r="L105" i="21" s="1"/>
  <c r="M105" i="21" s="1"/>
  <c r="K71" i="21"/>
  <c r="L71" i="21" s="1"/>
  <c r="M71" i="21" s="1"/>
  <c r="K24" i="21"/>
  <c r="L24" i="21" s="1"/>
  <c r="M24" i="21" s="1"/>
  <c r="K6" i="21"/>
  <c r="L6" i="21" s="1"/>
  <c r="M6" i="21" s="1"/>
  <c r="K118" i="21"/>
  <c r="L118" i="21" s="1"/>
  <c r="M118" i="21" s="1"/>
  <c r="K106" i="21"/>
  <c r="L106" i="21" s="1"/>
  <c r="M106" i="21" s="1"/>
  <c r="K83" i="21"/>
  <c r="L83" i="21" s="1"/>
  <c r="M83" i="21" s="1"/>
  <c r="K65" i="21"/>
  <c r="L65" i="21" s="1"/>
  <c r="M65" i="21" s="1"/>
  <c r="K43" i="21"/>
  <c r="L43" i="21" s="1"/>
  <c r="M43" i="21" s="1"/>
  <c r="K121" i="21"/>
  <c r="L121" i="21" s="1"/>
  <c r="M121" i="21" s="1"/>
  <c r="K68" i="21"/>
  <c r="L68" i="21" s="1"/>
  <c r="M68" i="21" s="1"/>
  <c r="K38" i="21"/>
  <c r="L38" i="21" s="1"/>
  <c r="M38" i="21" s="1"/>
  <c r="K16" i="21"/>
  <c r="L16" i="21" s="1"/>
  <c r="M16" i="21" s="1"/>
  <c r="K11" i="21"/>
  <c r="L11" i="21" s="1"/>
  <c r="M11" i="21" s="1"/>
  <c r="K103" i="21"/>
  <c r="L103" i="21" s="1"/>
  <c r="M103" i="21" s="1"/>
  <c r="K73" i="21"/>
  <c r="L73" i="21" s="1"/>
  <c r="M73" i="21" s="1"/>
  <c r="K66" i="21"/>
  <c r="L66" i="21" s="1"/>
  <c r="M66" i="21" s="1"/>
  <c r="K159" i="21"/>
  <c r="L159" i="21" s="1"/>
  <c r="M159" i="21" s="1"/>
  <c r="K153" i="21"/>
  <c r="L153" i="21" s="1"/>
  <c r="M153" i="21" s="1"/>
  <c r="K136" i="21"/>
  <c r="L136" i="21" s="1"/>
  <c r="M136" i="21" s="1"/>
  <c r="K78" i="21"/>
  <c r="L78" i="21" s="1"/>
  <c r="M78" i="21" s="1"/>
  <c r="K52" i="21"/>
  <c r="L52" i="21" s="1"/>
  <c r="M52" i="21" s="1"/>
  <c r="K14" i="21"/>
  <c r="L14" i="21" s="1"/>
  <c r="M14" i="21" s="1"/>
  <c r="K63" i="21"/>
  <c r="L63" i="21" s="1"/>
  <c r="M63" i="21" s="1"/>
  <c r="K15" i="21"/>
  <c r="L15" i="21" s="1"/>
  <c r="M15" i="21" s="1"/>
  <c r="K13" i="21"/>
  <c r="L13" i="21" s="1"/>
  <c r="M13" i="21" s="1"/>
  <c r="K98" i="21"/>
  <c r="L98" i="21" s="1"/>
  <c r="M98" i="21" s="1"/>
  <c r="K19" i="21"/>
  <c r="L19" i="21" s="1"/>
  <c r="M19" i="21" s="1"/>
  <c r="K145" i="21"/>
  <c r="L145" i="21" s="1"/>
  <c r="M145" i="21" s="1"/>
  <c r="K58" i="21"/>
  <c r="L58" i="21" s="1"/>
  <c r="M58" i="21" s="1"/>
  <c r="K32" i="21"/>
  <c r="L32" i="21" s="1"/>
  <c r="M32" i="21" s="1"/>
  <c r="K100" i="21"/>
  <c r="L100" i="21" s="1"/>
  <c r="M100" i="21" s="1"/>
  <c r="K93" i="21"/>
  <c r="L93" i="21" s="1"/>
  <c r="M93" i="21" s="1"/>
  <c r="K102" i="21"/>
  <c r="L102" i="21" s="1"/>
  <c r="M102" i="21" s="1"/>
  <c r="K92" i="21"/>
  <c r="L92" i="21" s="1"/>
  <c r="M92" i="21" s="1"/>
  <c r="K95" i="21"/>
  <c r="L95" i="21" s="1"/>
  <c r="M95" i="21" s="1"/>
  <c r="K85" i="21"/>
  <c r="L85" i="21" s="1"/>
  <c r="M85" i="21" s="1"/>
  <c r="K51" i="21"/>
  <c r="L51" i="21" s="1"/>
  <c r="M51" i="21" s="1"/>
  <c r="K154" i="21"/>
  <c r="L154" i="21" s="1"/>
  <c r="M154" i="21" s="1"/>
  <c r="K151" i="21"/>
  <c r="L151" i="21" s="1"/>
  <c r="M151" i="21" s="1"/>
  <c r="K18" i="21"/>
  <c r="L18" i="21" s="1"/>
  <c r="M18" i="21" s="1"/>
  <c r="K132" i="21"/>
  <c r="L132" i="21" s="1"/>
  <c r="M132" i="21" s="1"/>
  <c r="K108" i="21"/>
  <c r="L108" i="21" s="1"/>
  <c r="M108" i="21" s="1"/>
  <c r="K67" i="21"/>
  <c r="L67" i="21" s="1"/>
  <c r="M67" i="21" s="1"/>
  <c r="K57" i="21"/>
  <c r="L57" i="21" s="1"/>
  <c r="M57" i="21" s="1"/>
  <c r="K101" i="21"/>
  <c r="L101" i="21" s="1"/>
  <c r="M101" i="21" s="1"/>
  <c r="K60" i="21"/>
  <c r="L60" i="21" s="1"/>
  <c r="M60" i="21" s="1"/>
  <c r="K25" i="21"/>
  <c r="L25" i="21" s="1"/>
  <c r="M25" i="21" s="1"/>
  <c r="K137" i="21"/>
  <c r="L137" i="21" s="1"/>
  <c r="M137" i="21" s="1"/>
  <c r="K55" i="21"/>
  <c r="L55" i="21" s="1"/>
  <c r="M55" i="21" s="1"/>
  <c r="K50" i="21"/>
  <c r="L50" i="21" s="1"/>
  <c r="M50" i="21" s="1"/>
  <c r="K46" i="21"/>
  <c r="L46" i="21" s="1"/>
  <c r="M46" i="21" s="1"/>
  <c r="K146" i="21"/>
  <c r="L146" i="21" s="1"/>
  <c r="M146" i="21" s="1"/>
  <c r="K141" i="21"/>
  <c r="L141" i="21" s="1"/>
  <c r="M141" i="21" s="1"/>
  <c r="K127" i="21"/>
  <c r="L127" i="21" s="1"/>
  <c r="M127" i="21" s="1"/>
  <c r="K62" i="21"/>
  <c r="L62" i="21" s="1"/>
  <c r="M62" i="21" s="1"/>
  <c r="K113" i="21"/>
  <c r="L113" i="21" s="1"/>
  <c r="M113" i="21" s="1"/>
  <c r="K81" i="21"/>
  <c r="L81" i="21" s="1"/>
  <c r="M81" i="21" s="1"/>
  <c r="K125" i="21"/>
  <c r="L125" i="21" s="1"/>
  <c r="M125" i="21" s="1"/>
  <c r="K135" i="21"/>
  <c r="L135" i="21" s="1"/>
  <c r="M135" i="21" s="1"/>
  <c r="K138" i="21"/>
  <c r="L138" i="21" s="1"/>
  <c r="M138" i="21" s="1"/>
  <c r="K160" i="21"/>
  <c r="L160" i="21" s="1"/>
  <c r="M160" i="21" s="1"/>
  <c r="K33" i="21"/>
  <c r="L33" i="21" s="1"/>
  <c r="M33" i="21" s="1"/>
  <c r="K20" i="21"/>
  <c r="L20" i="21" s="1"/>
  <c r="M20" i="21" s="1"/>
  <c r="K97" i="21"/>
  <c r="L97" i="21" s="1"/>
  <c r="M97" i="21" s="1"/>
  <c r="K10" i="21"/>
  <c r="L10" i="21" s="1"/>
  <c r="M10" i="21" s="1"/>
  <c r="K162" i="21"/>
  <c r="L162" i="21" s="1"/>
  <c r="M162" i="21" s="1"/>
  <c r="K130" i="21"/>
  <c r="L130" i="21" s="1"/>
  <c r="M130" i="21" s="1"/>
  <c r="K90" i="21"/>
  <c r="L90" i="21" s="1"/>
  <c r="M90" i="21" s="1"/>
  <c r="K87" i="21"/>
  <c r="L87" i="21" s="1"/>
  <c r="M87" i="21" s="1"/>
  <c r="K86" i="21"/>
  <c r="L86" i="21" s="1"/>
  <c r="M86" i="21" s="1"/>
  <c r="L2" i="25"/>
  <c r="M2" i="25" s="1"/>
  <c r="A160" i="10"/>
  <c r="E160" i="10" s="1"/>
  <c r="F160" i="10" s="1"/>
  <c r="G160" i="10" s="1"/>
  <c r="I160" i="10" s="1"/>
  <c r="J160" i="10" s="1"/>
  <c r="N160" i="9"/>
  <c r="R160" i="9" s="1"/>
  <c r="S160" i="9" s="1"/>
  <c r="T160" i="9" s="1"/>
  <c r="V160" i="9" s="1"/>
  <c r="W160" i="9" s="1"/>
  <c r="K122" i="20" l="1"/>
  <c r="L122" i="20" s="1"/>
  <c r="M122" i="20" s="1"/>
  <c r="K154" i="20"/>
  <c r="L154" i="20" s="1"/>
  <c r="M154" i="20" s="1"/>
  <c r="K146" i="20"/>
  <c r="L146" i="20" s="1"/>
  <c r="M146" i="20" s="1"/>
  <c r="K138" i="20"/>
  <c r="L138" i="20" s="1"/>
  <c r="M138" i="20" s="1"/>
  <c r="K130" i="20"/>
  <c r="L130" i="20" s="1"/>
  <c r="M130" i="20" s="1"/>
  <c r="K119" i="20"/>
  <c r="L119" i="20" s="1"/>
  <c r="M119" i="20" s="1"/>
  <c r="K111" i="20"/>
  <c r="L111" i="20" s="1"/>
  <c r="M111" i="20" s="1"/>
  <c r="K103" i="20"/>
  <c r="L103" i="20" s="1"/>
  <c r="M103" i="20" s="1"/>
  <c r="K95" i="20"/>
  <c r="L95" i="20" s="1"/>
  <c r="M95" i="20" s="1"/>
  <c r="K87" i="20"/>
  <c r="L87" i="20" s="1"/>
  <c r="M87" i="20" s="1"/>
  <c r="K76" i="20"/>
  <c r="L76" i="20" s="1"/>
  <c r="M76" i="20" s="1"/>
  <c r="K68" i="20"/>
  <c r="L68" i="20" s="1"/>
  <c r="M68" i="20" s="1"/>
  <c r="K60" i="20"/>
  <c r="L60" i="20" s="1"/>
  <c r="M60" i="20" s="1"/>
  <c r="K52" i="20"/>
  <c r="L52" i="20" s="1"/>
  <c r="M52" i="20" s="1"/>
  <c r="K41" i="20"/>
  <c r="L41" i="20" s="1"/>
  <c r="M41" i="20" s="1"/>
  <c r="K159" i="20"/>
  <c r="L159" i="20" s="1"/>
  <c r="M159" i="20" s="1"/>
  <c r="K151" i="20"/>
  <c r="L151" i="20" s="1"/>
  <c r="M151" i="20" s="1"/>
  <c r="K143" i="20"/>
  <c r="L143" i="20" s="1"/>
  <c r="M143" i="20" s="1"/>
  <c r="K135" i="20"/>
  <c r="L135" i="20" s="1"/>
  <c r="M135" i="20" s="1"/>
  <c r="K127" i="20"/>
  <c r="L127" i="20" s="1"/>
  <c r="M127" i="20" s="1"/>
  <c r="K116" i="20"/>
  <c r="L116" i="20" s="1"/>
  <c r="M116" i="20" s="1"/>
  <c r="K108" i="20"/>
  <c r="L108" i="20" s="1"/>
  <c r="M108" i="20" s="1"/>
  <c r="K100" i="20"/>
  <c r="L100" i="20" s="1"/>
  <c r="M100" i="20" s="1"/>
  <c r="K92" i="20"/>
  <c r="L92" i="20" s="1"/>
  <c r="M92" i="20" s="1"/>
  <c r="K84" i="20"/>
  <c r="L84" i="20" s="1"/>
  <c r="M84" i="20" s="1"/>
  <c r="K81" i="20"/>
  <c r="L81" i="20" s="1"/>
  <c r="M81" i="20" s="1"/>
  <c r="K73" i="20"/>
  <c r="L73" i="20" s="1"/>
  <c r="M73" i="20" s="1"/>
  <c r="K65" i="20"/>
  <c r="L65" i="20" s="1"/>
  <c r="M65" i="20" s="1"/>
  <c r="K57" i="20"/>
  <c r="L57" i="20" s="1"/>
  <c r="M57" i="20" s="1"/>
  <c r="K49" i="20"/>
  <c r="L49" i="20" s="1"/>
  <c r="M49" i="20" s="1"/>
  <c r="K38" i="20"/>
  <c r="L38" i="20" s="1"/>
  <c r="M38" i="20" s="1"/>
  <c r="K82" i="20"/>
  <c r="L82" i="20" s="1"/>
  <c r="M82" i="20" s="1"/>
  <c r="K80" i="20"/>
  <c r="L80" i="20" s="1"/>
  <c r="M80" i="20" s="1"/>
  <c r="K78" i="20"/>
  <c r="L78" i="20" s="1"/>
  <c r="M78" i="20" s="1"/>
  <c r="K48" i="20"/>
  <c r="L48" i="20" s="1"/>
  <c r="M48" i="20" s="1"/>
  <c r="K14" i="20"/>
  <c r="L14" i="20" s="1"/>
  <c r="M14" i="20" s="1"/>
  <c r="K149" i="20"/>
  <c r="L149" i="20" s="1"/>
  <c r="M149" i="20" s="1"/>
  <c r="K147" i="20"/>
  <c r="L147" i="20" s="1"/>
  <c r="M147" i="20" s="1"/>
  <c r="K145" i="20"/>
  <c r="L145" i="20" s="1"/>
  <c r="M145" i="20" s="1"/>
  <c r="K114" i="20"/>
  <c r="L114" i="20" s="1"/>
  <c r="M114" i="20" s="1"/>
  <c r="K112" i="20"/>
  <c r="L112" i="20" s="1"/>
  <c r="M112" i="20" s="1"/>
  <c r="K110" i="20"/>
  <c r="L110" i="20" s="1"/>
  <c r="M110" i="20" s="1"/>
  <c r="K24" i="20"/>
  <c r="L24" i="20" s="1"/>
  <c r="M24" i="20" s="1"/>
  <c r="K19" i="20"/>
  <c r="L19" i="20" s="1"/>
  <c r="M19" i="20" s="1"/>
  <c r="K6" i="20"/>
  <c r="L6" i="20" s="1"/>
  <c r="M6" i="20" s="1"/>
  <c r="K79" i="20"/>
  <c r="L79" i="20" s="1"/>
  <c r="M79" i="20" s="1"/>
  <c r="K77" i="20"/>
  <c r="L77" i="20" s="1"/>
  <c r="M77" i="20" s="1"/>
  <c r="K75" i="20"/>
  <c r="L75" i="20" s="1"/>
  <c r="M75" i="20" s="1"/>
  <c r="K53" i="20"/>
  <c r="L53" i="20" s="1"/>
  <c r="M53" i="20" s="1"/>
  <c r="K42" i="20"/>
  <c r="L42" i="20" s="1"/>
  <c r="M42" i="20" s="1"/>
  <c r="K37" i="20"/>
  <c r="L37" i="20" s="1"/>
  <c r="M37" i="20" s="1"/>
  <c r="K144" i="20"/>
  <c r="L144" i="20" s="1"/>
  <c r="M144" i="20" s="1"/>
  <c r="K142" i="20"/>
  <c r="L142" i="20" s="1"/>
  <c r="M142" i="20" s="1"/>
  <c r="K140" i="20"/>
  <c r="L140" i="20" s="1"/>
  <c r="M140" i="20" s="1"/>
  <c r="K109" i="20"/>
  <c r="L109" i="20" s="1"/>
  <c r="M109" i="20" s="1"/>
  <c r="K107" i="20"/>
  <c r="L107" i="20" s="1"/>
  <c r="M107" i="20" s="1"/>
  <c r="K105" i="20"/>
  <c r="L105" i="20" s="1"/>
  <c r="M105" i="20" s="1"/>
  <c r="K29" i="20"/>
  <c r="L29" i="20" s="1"/>
  <c r="M29" i="20" s="1"/>
  <c r="K11" i="20"/>
  <c r="L11" i="20" s="1"/>
  <c r="M11" i="20" s="1"/>
  <c r="K74" i="20"/>
  <c r="L74" i="20" s="1"/>
  <c r="M74" i="20" s="1"/>
  <c r="K72" i="20"/>
  <c r="L72" i="20" s="1"/>
  <c r="M72" i="20" s="1"/>
  <c r="K70" i="20"/>
  <c r="L70" i="20" s="1"/>
  <c r="M70" i="20" s="1"/>
  <c r="K47" i="20"/>
  <c r="L47" i="20" s="1"/>
  <c r="M47" i="20" s="1"/>
  <c r="K21" i="20"/>
  <c r="L21" i="20" s="1"/>
  <c r="M21" i="20" s="1"/>
  <c r="K16" i="20"/>
  <c r="L16" i="20" s="1"/>
  <c r="M16" i="20" s="1"/>
  <c r="K153" i="20"/>
  <c r="L153" i="20" s="1"/>
  <c r="M153" i="20" s="1"/>
  <c r="K136" i="20"/>
  <c r="L136" i="20" s="1"/>
  <c r="M136" i="20" s="1"/>
  <c r="K64" i="20"/>
  <c r="L64" i="20" s="1"/>
  <c r="M64" i="20" s="1"/>
  <c r="K10" i="20"/>
  <c r="L10" i="20" s="1"/>
  <c r="M10" i="20" s="1"/>
  <c r="K7" i="20"/>
  <c r="L7" i="20" s="1"/>
  <c r="M7" i="20" s="1"/>
  <c r="K160" i="20"/>
  <c r="L160" i="20" s="1"/>
  <c r="M160" i="20" s="1"/>
  <c r="K88" i="20"/>
  <c r="L88" i="20" s="1"/>
  <c r="M88" i="20" s="1"/>
  <c r="K71" i="20"/>
  <c r="L71" i="20" s="1"/>
  <c r="M71" i="20" s="1"/>
  <c r="K13" i="20"/>
  <c r="L13" i="20" s="1"/>
  <c r="M13" i="20" s="1"/>
  <c r="K9" i="20"/>
  <c r="L9" i="20" s="1"/>
  <c r="M9" i="20" s="1"/>
  <c r="K126" i="20"/>
  <c r="L126" i="20" s="1"/>
  <c r="M126" i="20" s="1"/>
  <c r="K99" i="20"/>
  <c r="L99" i="20" s="1"/>
  <c r="M99" i="20" s="1"/>
  <c r="K12" i="20"/>
  <c r="L12" i="20" s="1"/>
  <c r="M12" i="20" s="1"/>
  <c r="K157" i="20"/>
  <c r="L157" i="20" s="1"/>
  <c r="M157" i="20" s="1"/>
  <c r="K89" i="20"/>
  <c r="L89" i="20" s="1"/>
  <c r="M89" i="20" s="1"/>
  <c r="K85" i="20"/>
  <c r="L85" i="20" s="1"/>
  <c r="M85" i="20" s="1"/>
  <c r="K43" i="20"/>
  <c r="L43" i="20" s="1"/>
  <c r="M43" i="20" s="1"/>
  <c r="K18" i="20"/>
  <c r="L18" i="20" s="1"/>
  <c r="M18" i="20" s="1"/>
  <c r="K15" i="20"/>
  <c r="L15" i="20" s="1"/>
  <c r="M15" i="20" s="1"/>
  <c r="K67" i="20"/>
  <c r="L67" i="20" s="1"/>
  <c r="M67" i="20" s="1"/>
  <c r="K54" i="20"/>
  <c r="L54" i="20" s="1"/>
  <c r="M54" i="20" s="1"/>
  <c r="K129" i="20"/>
  <c r="L129" i="20" s="1"/>
  <c r="M129" i="20" s="1"/>
  <c r="K17" i="20"/>
  <c r="L17" i="20" s="1"/>
  <c r="M17" i="20" s="1"/>
  <c r="K33" i="20"/>
  <c r="L33" i="20" s="1"/>
  <c r="M33" i="20" s="1"/>
  <c r="K28" i="20"/>
  <c r="L28" i="20" s="1"/>
  <c r="M28" i="20" s="1"/>
  <c r="K123" i="20"/>
  <c r="L123" i="20" s="1"/>
  <c r="M123" i="20" s="1"/>
  <c r="K106" i="20"/>
  <c r="L106" i="20" s="1"/>
  <c r="M106" i="20" s="1"/>
  <c r="K93" i="20"/>
  <c r="L93" i="20" s="1"/>
  <c r="M93" i="20" s="1"/>
  <c r="K61" i="20"/>
  <c r="L61" i="20" s="1"/>
  <c r="M61" i="20" s="1"/>
  <c r="K44" i="20"/>
  <c r="L44" i="20" s="1"/>
  <c r="M44" i="20" s="1"/>
  <c r="K36" i="20"/>
  <c r="L36" i="20" s="1"/>
  <c r="M36" i="20" s="1"/>
  <c r="K155" i="20"/>
  <c r="L155" i="20" s="1"/>
  <c r="M155" i="20" s="1"/>
  <c r="K134" i="20"/>
  <c r="L134" i="20" s="1"/>
  <c r="M134" i="20" s="1"/>
  <c r="K121" i="20"/>
  <c r="L121" i="20" s="1"/>
  <c r="M121" i="20" s="1"/>
  <c r="K104" i="20"/>
  <c r="L104" i="20" s="1"/>
  <c r="M104" i="20" s="1"/>
  <c r="K63" i="20"/>
  <c r="L63" i="20" s="1"/>
  <c r="M63" i="20" s="1"/>
  <c r="K59" i="20"/>
  <c r="L59" i="20" s="1"/>
  <c r="M59" i="20" s="1"/>
  <c r="K25" i="20"/>
  <c r="L25" i="20" s="1"/>
  <c r="M25" i="20" s="1"/>
  <c r="K91" i="20"/>
  <c r="L91" i="20" s="1"/>
  <c r="M91" i="20" s="1"/>
  <c r="K39" i="20"/>
  <c r="L39" i="20" s="1"/>
  <c r="M39" i="20" s="1"/>
  <c r="K83" i="20"/>
  <c r="L83" i="20" s="1"/>
  <c r="M83" i="20" s="1"/>
  <c r="K56" i="20"/>
  <c r="L56" i="20" s="1"/>
  <c r="M56" i="20" s="1"/>
  <c r="K46" i="20"/>
  <c r="L46" i="20" s="1"/>
  <c r="M46" i="20" s="1"/>
  <c r="K137" i="20"/>
  <c r="L137" i="20" s="1"/>
  <c r="M137" i="20" s="1"/>
  <c r="K96" i="20"/>
  <c r="L96" i="20" s="1"/>
  <c r="M96" i="20" s="1"/>
  <c r="K27" i="20"/>
  <c r="L27" i="20" s="1"/>
  <c r="M27" i="20" s="1"/>
  <c r="K66" i="20"/>
  <c r="L66" i="20" s="1"/>
  <c r="M66" i="20" s="1"/>
  <c r="K58" i="20"/>
  <c r="L58" i="20" s="1"/>
  <c r="M58" i="20" s="1"/>
  <c r="K50" i="20"/>
  <c r="L50" i="20" s="1"/>
  <c r="M50" i="20" s="1"/>
  <c r="K161" i="20"/>
  <c r="L161" i="20" s="1"/>
  <c r="M161" i="20" s="1"/>
  <c r="K132" i="20"/>
  <c r="L132" i="20" s="1"/>
  <c r="M132" i="20" s="1"/>
  <c r="K26" i="20"/>
  <c r="L26" i="20" s="1"/>
  <c r="M26" i="20" s="1"/>
  <c r="K139" i="20"/>
  <c r="L139" i="20" s="1"/>
  <c r="M139" i="20" s="1"/>
  <c r="K40" i="20"/>
  <c r="L40" i="20" s="1"/>
  <c r="M40" i="20" s="1"/>
  <c r="K34" i="20"/>
  <c r="L34" i="20" s="1"/>
  <c r="M34" i="20" s="1"/>
  <c r="K150" i="20"/>
  <c r="L150" i="20" s="1"/>
  <c r="M150" i="20" s="1"/>
  <c r="K128" i="20"/>
  <c r="L128" i="20" s="1"/>
  <c r="M128" i="20" s="1"/>
  <c r="K117" i="20"/>
  <c r="L117" i="20" s="1"/>
  <c r="M117" i="20" s="1"/>
  <c r="K124" i="20"/>
  <c r="L124" i="20" s="1"/>
  <c r="M124" i="20" s="1"/>
  <c r="K113" i="20"/>
  <c r="L113" i="20" s="1"/>
  <c r="M113" i="20" s="1"/>
  <c r="K102" i="20"/>
  <c r="L102" i="20" s="1"/>
  <c r="M102" i="20" s="1"/>
  <c r="K62" i="20"/>
  <c r="L62" i="20" s="1"/>
  <c r="M62" i="20" s="1"/>
  <c r="K55" i="20"/>
  <c r="L55" i="20" s="1"/>
  <c r="M55" i="20" s="1"/>
  <c r="K31" i="20"/>
  <c r="L31" i="20" s="1"/>
  <c r="M31" i="20" s="1"/>
  <c r="K23" i="20"/>
  <c r="L23" i="20" s="1"/>
  <c r="M23" i="20" s="1"/>
  <c r="K131" i="20"/>
  <c r="L131" i="20" s="1"/>
  <c r="M131" i="20" s="1"/>
  <c r="K120" i="20"/>
  <c r="L120" i="20" s="1"/>
  <c r="M120" i="20" s="1"/>
  <c r="K45" i="20"/>
  <c r="L45" i="20" s="1"/>
  <c r="M45" i="20" s="1"/>
  <c r="K162" i="20"/>
  <c r="L162" i="20" s="1"/>
  <c r="M162" i="20" s="1"/>
  <c r="K141" i="20"/>
  <c r="L141" i="20" s="1"/>
  <c r="M141" i="20" s="1"/>
  <c r="K115" i="20"/>
  <c r="L115" i="20" s="1"/>
  <c r="M115" i="20" s="1"/>
  <c r="K35" i="20"/>
  <c r="L35" i="20" s="1"/>
  <c r="M35" i="20" s="1"/>
  <c r="K30" i="20"/>
  <c r="L30" i="20" s="1"/>
  <c r="M30" i="20" s="1"/>
  <c r="K51" i="20"/>
  <c r="L51" i="20" s="1"/>
  <c r="M51" i="20" s="1"/>
  <c r="K158" i="20"/>
  <c r="L158" i="20" s="1"/>
  <c r="M158" i="20" s="1"/>
  <c r="K152" i="20"/>
  <c r="L152" i="20" s="1"/>
  <c r="M152" i="20" s="1"/>
  <c r="K125" i="20"/>
  <c r="L125" i="20" s="1"/>
  <c r="M125" i="20" s="1"/>
  <c r="K98" i="20"/>
  <c r="L98" i="20" s="1"/>
  <c r="M98" i="20" s="1"/>
  <c r="K86" i="20"/>
  <c r="L86" i="20" s="1"/>
  <c r="M86" i="20" s="1"/>
  <c r="K8" i="20"/>
  <c r="L8" i="20" s="1"/>
  <c r="M8" i="20" s="1"/>
  <c r="K97" i="20"/>
  <c r="L97" i="20" s="1"/>
  <c r="M97" i="20" s="1"/>
  <c r="K94" i="20"/>
  <c r="L94" i="20" s="1"/>
  <c r="M94" i="20" s="1"/>
  <c r="K22" i="20"/>
  <c r="L22" i="20" s="1"/>
  <c r="M22" i="20" s="1"/>
  <c r="K118" i="20"/>
  <c r="L118" i="20" s="1"/>
  <c r="M118" i="20" s="1"/>
  <c r="K32" i="20"/>
  <c r="L32" i="20" s="1"/>
  <c r="M32" i="20" s="1"/>
  <c r="K101" i="20"/>
  <c r="L101" i="20" s="1"/>
  <c r="M101" i="20" s="1"/>
  <c r="K133" i="20"/>
  <c r="L133" i="20" s="1"/>
  <c r="M133" i="20" s="1"/>
  <c r="K69" i="20"/>
  <c r="L69" i="20" s="1"/>
  <c r="M69" i="20" s="1"/>
  <c r="K20" i="20"/>
  <c r="L20" i="20" s="1"/>
  <c r="M20" i="20" s="1"/>
  <c r="K148" i="20"/>
  <c r="L148" i="20" s="1"/>
  <c r="M148" i="20" s="1"/>
  <c r="K90" i="20"/>
  <c r="L90" i="20" s="1"/>
  <c r="M90" i="20" s="1"/>
  <c r="K156" i="20"/>
  <c r="L156" i="20" s="1"/>
  <c r="M156" i="20" s="1"/>
  <c r="V2" i="25"/>
  <c r="X2" i="25" s="1"/>
  <c r="Y2" i="5"/>
  <c r="Z2" i="5" s="1"/>
  <c r="X154" i="15"/>
  <c r="Y154" i="15" s="1"/>
  <c r="Z154" i="15" s="1"/>
  <c r="X146" i="15"/>
  <c r="Y146" i="15" s="1"/>
  <c r="Z146" i="15" s="1"/>
  <c r="X138" i="15"/>
  <c r="Y138" i="15" s="1"/>
  <c r="Z138" i="15" s="1"/>
  <c r="X130" i="15"/>
  <c r="Y130" i="15" s="1"/>
  <c r="Z130" i="15" s="1"/>
  <c r="X122" i="15"/>
  <c r="Y122" i="15" s="1"/>
  <c r="Z122" i="15" s="1"/>
  <c r="X119" i="15"/>
  <c r="Y119" i="15" s="1"/>
  <c r="Z119" i="15" s="1"/>
  <c r="X111" i="15"/>
  <c r="Y111" i="15" s="1"/>
  <c r="Z111" i="15" s="1"/>
  <c r="X103" i="15"/>
  <c r="Y103" i="15" s="1"/>
  <c r="Z103" i="15" s="1"/>
  <c r="X95" i="15"/>
  <c r="Y95" i="15" s="1"/>
  <c r="Z95" i="15" s="1"/>
  <c r="X87" i="15"/>
  <c r="Y87" i="15" s="1"/>
  <c r="Z87" i="15" s="1"/>
  <c r="X76" i="15"/>
  <c r="Y76" i="15" s="1"/>
  <c r="Z76" i="15" s="1"/>
  <c r="X68" i="15"/>
  <c r="Y68" i="15" s="1"/>
  <c r="Z68" i="15" s="1"/>
  <c r="X60" i="15"/>
  <c r="Y60" i="15" s="1"/>
  <c r="Z60" i="15" s="1"/>
  <c r="X52" i="15"/>
  <c r="Y52" i="15" s="1"/>
  <c r="Z52" i="15" s="1"/>
  <c r="X44" i="15"/>
  <c r="Y44" i="15" s="1"/>
  <c r="Z44" i="15" s="1"/>
  <c r="X41" i="15"/>
  <c r="Y41" i="15" s="1"/>
  <c r="Z41" i="15" s="1"/>
  <c r="X33" i="15"/>
  <c r="Y33" i="15" s="1"/>
  <c r="Z33" i="15" s="1"/>
  <c r="X31" i="15"/>
  <c r="Y31" i="15" s="1"/>
  <c r="Z31" i="15" s="1"/>
  <c r="X26" i="15"/>
  <c r="Y26" i="15" s="1"/>
  <c r="Z26" i="15" s="1"/>
  <c r="X13" i="15"/>
  <c r="Y13" i="15" s="1"/>
  <c r="Z13" i="15" s="1"/>
  <c r="X162" i="15"/>
  <c r="Y162" i="15" s="1"/>
  <c r="Z162" i="15" s="1"/>
  <c r="X156" i="15"/>
  <c r="Y156" i="15" s="1"/>
  <c r="Z156" i="15" s="1"/>
  <c r="X151" i="15"/>
  <c r="Y151" i="15" s="1"/>
  <c r="Z151" i="15" s="1"/>
  <c r="X121" i="15"/>
  <c r="Y121" i="15" s="1"/>
  <c r="Z121" i="15" s="1"/>
  <c r="X116" i="15"/>
  <c r="Y116" i="15" s="1"/>
  <c r="Z116" i="15" s="1"/>
  <c r="X81" i="15"/>
  <c r="Y81" i="15" s="1"/>
  <c r="Z81" i="15" s="1"/>
  <c r="X47" i="15"/>
  <c r="Y47" i="15" s="1"/>
  <c r="Z47" i="15" s="1"/>
  <c r="X28" i="15"/>
  <c r="Y28" i="15" s="1"/>
  <c r="Z28" i="15" s="1"/>
  <c r="X23" i="15"/>
  <c r="Y23" i="15" s="1"/>
  <c r="Z23" i="15" s="1"/>
  <c r="X19" i="15"/>
  <c r="Y19" i="15" s="1"/>
  <c r="Z19" i="15" s="1"/>
  <c r="X14" i="15"/>
  <c r="Y14" i="15" s="1"/>
  <c r="Z14" i="15" s="1"/>
  <c r="X10" i="15"/>
  <c r="Y10" i="15" s="1"/>
  <c r="Z10" i="15" s="1"/>
  <c r="X161" i="15"/>
  <c r="Y161" i="15" s="1"/>
  <c r="Z161" i="15" s="1"/>
  <c r="X141" i="15"/>
  <c r="Y141" i="15" s="1"/>
  <c r="Z141" i="15" s="1"/>
  <c r="X136" i="15"/>
  <c r="Y136" i="15" s="1"/>
  <c r="Z136" i="15" s="1"/>
  <c r="X131" i="15"/>
  <c r="Y131" i="15" s="1"/>
  <c r="Z131" i="15" s="1"/>
  <c r="X126" i="15"/>
  <c r="Y126" i="15" s="1"/>
  <c r="Z126" i="15" s="1"/>
  <c r="X106" i="15"/>
  <c r="Y106" i="15" s="1"/>
  <c r="Z106" i="15" s="1"/>
  <c r="X101" i="15"/>
  <c r="Y101" i="15" s="1"/>
  <c r="Z101" i="15" s="1"/>
  <c r="X96" i="15"/>
  <c r="Y96" i="15" s="1"/>
  <c r="Z96" i="15" s="1"/>
  <c r="X91" i="15"/>
  <c r="Y91" i="15" s="1"/>
  <c r="Z91" i="15" s="1"/>
  <c r="X86" i="15"/>
  <c r="Y86" i="15" s="1"/>
  <c r="Z86" i="15" s="1"/>
  <c r="X71" i="15"/>
  <c r="Y71" i="15" s="1"/>
  <c r="Z71" i="15" s="1"/>
  <c r="X66" i="15"/>
  <c r="Y66" i="15" s="1"/>
  <c r="Z66" i="15" s="1"/>
  <c r="X61" i="15"/>
  <c r="Y61" i="15" s="1"/>
  <c r="Z61" i="15" s="1"/>
  <c r="X56" i="15"/>
  <c r="Y56" i="15" s="1"/>
  <c r="Z56" i="15" s="1"/>
  <c r="X51" i="15"/>
  <c r="Y51" i="15" s="1"/>
  <c r="Z51" i="15" s="1"/>
  <c r="X46" i="15"/>
  <c r="Y46" i="15" s="1"/>
  <c r="Z46" i="15" s="1"/>
  <c r="X36" i="15"/>
  <c r="Y36" i="15" s="1"/>
  <c r="Z36" i="15" s="1"/>
  <c r="X18" i="15"/>
  <c r="Y18" i="15" s="1"/>
  <c r="Z18" i="15" s="1"/>
  <c r="X160" i="15"/>
  <c r="Y160" i="15" s="1"/>
  <c r="Z160" i="15" s="1"/>
  <c r="X155" i="15"/>
  <c r="Y155" i="15" s="1"/>
  <c r="Z155" i="15" s="1"/>
  <c r="X150" i="15"/>
  <c r="Y150" i="15" s="1"/>
  <c r="Z150" i="15" s="1"/>
  <c r="X145" i="15"/>
  <c r="Y145" i="15" s="1"/>
  <c r="Z145" i="15" s="1"/>
  <c r="X140" i="15"/>
  <c r="Y140" i="15" s="1"/>
  <c r="Z140" i="15" s="1"/>
  <c r="X135" i="15"/>
  <c r="Y135" i="15" s="1"/>
  <c r="Z135" i="15" s="1"/>
  <c r="X120" i="15"/>
  <c r="Y120" i="15" s="1"/>
  <c r="Z120" i="15" s="1"/>
  <c r="X115" i="15"/>
  <c r="Y115" i="15" s="1"/>
  <c r="Z115" i="15" s="1"/>
  <c r="X110" i="15"/>
  <c r="Y110" i="15" s="1"/>
  <c r="Z110" i="15" s="1"/>
  <c r="X105" i="15"/>
  <c r="Y105" i="15" s="1"/>
  <c r="Z105" i="15" s="1"/>
  <c r="X100" i="15"/>
  <c r="Y100" i="15" s="1"/>
  <c r="Z100" i="15" s="1"/>
  <c r="X80" i="15"/>
  <c r="Y80" i="15" s="1"/>
  <c r="Z80" i="15" s="1"/>
  <c r="X75" i="15"/>
  <c r="Y75" i="15" s="1"/>
  <c r="Z75" i="15" s="1"/>
  <c r="X70" i="15"/>
  <c r="Y70" i="15" s="1"/>
  <c r="Z70" i="15" s="1"/>
  <c r="X65" i="15"/>
  <c r="Y65" i="15" s="1"/>
  <c r="Z65" i="15" s="1"/>
  <c r="X40" i="15"/>
  <c r="Y40" i="15" s="1"/>
  <c r="Z40" i="15" s="1"/>
  <c r="X35" i="15"/>
  <c r="Y35" i="15" s="1"/>
  <c r="Z35" i="15" s="1"/>
  <c r="X27" i="15"/>
  <c r="Y27" i="15" s="1"/>
  <c r="Z27" i="15" s="1"/>
  <c r="X22" i="15"/>
  <c r="Y22" i="15" s="1"/>
  <c r="Z22" i="15" s="1"/>
  <c r="X158" i="15"/>
  <c r="Y158" i="15" s="1"/>
  <c r="Z158" i="15" s="1"/>
  <c r="X123" i="15"/>
  <c r="Y123" i="15" s="1"/>
  <c r="Z123" i="15" s="1"/>
  <c r="X117" i="15"/>
  <c r="Y117" i="15" s="1"/>
  <c r="Z117" i="15" s="1"/>
  <c r="X89" i="15"/>
  <c r="Y89" i="15" s="1"/>
  <c r="Z89" i="15" s="1"/>
  <c r="X48" i="15"/>
  <c r="Y48" i="15" s="1"/>
  <c r="Z48" i="15" s="1"/>
  <c r="X43" i="15"/>
  <c r="Y43" i="15" s="1"/>
  <c r="Z43" i="15" s="1"/>
  <c r="X12" i="15"/>
  <c r="Y12" i="15" s="1"/>
  <c r="Z12" i="15" s="1"/>
  <c r="X11" i="15"/>
  <c r="Y11" i="15" s="1"/>
  <c r="Z11" i="15" s="1"/>
  <c r="X159" i="15"/>
  <c r="Y159" i="15" s="1"/>
  <c r="Z159" i="15" s="1"/>
  <c r="X152" i="15"/>
  <c r="Y152" i="15" s="1"/>
  <c r="Z152" i="15" s="1"/>
  <c r="X124" i="15"/>
  <c r="Y124" i="15" s="1"/>
  <c r="Z124" i="15" s="1"/>
  <c r="X118" i="15"/>
  <c r="Y118" i="15" s="1"/>
  <c r="Z118" i="15" s="1"/>
  <c r="X83" i="15"/>
  <c r="Y83" i="15" s="1"/>
  <c r="Z83" i="15" s="1"/>
  <c r="X77" i="15"/>
  <c r="Y77" i="15" s="1"/>
  <c r="Z77" i="15" s="1"/>
  <c r="X49" i="15"/>
  <c r="Y49" i="15" s="1"/>
  <c r="Z49" i="15" s="1"/>
  <c r="X37" i="15"/>
  <c r="Y37" i="15" s="1"/>
  <c r="Z37" i="15" s="1"/>
  <c r="X24" i="15"/>
  <c r="Y24" i="15" s="1"/>
  <c r="Z24" i="15" s="1"/>
  <c r="X153" i="15"/>
  <c r="Y153" i="15" s="1"/>
  <c r="Z153" i="15" s="1"/>
  <c r="X112" i="15"/>
  <c r="Y112" i="15" s="1"/>
  <c r="Z112" i="15" s="1"/>
  <c r="X84" i="15"/>
  <c r="Y84" i="15" s="1"/>
  <c r="Z84" i="15" s="1"/>
  <c r="X78" i="15"/>
  <c r="Y78" i="15" s="1"/>
  <c r="Z78" i="15" s="1"/>
  <c r="X55" i="15"/>
  <c r="Y55" i="15" s="1"/>
  <c r="Z55" i="15" s="1"/>
  <c r="X38" i="15"/>
  <c r="Y38" i="15" s="1"/>
  <c r="Z38" i="15" s="1"/>
  <c r="X25" i="15"/>
  <c r="Y25" i="15" s="1"/>
  <c r="Z25" i="15" s="1"/>
  <c r="X148" i="15"/>
  <c r="Y148" i="15" s="1"/>
  <c r="Z148" i="15" s="1"/>
  <c r="X125" i="15"/>
  <c r="Y125" i="15" s="1"/>
  <c r="Z125" i="15" s="1"/>
  <c r="X107" i="15"/>
  <c r="Y107" i="15" s="1"/>
  <c r="Z107" i="15" s="1"/>
  <c r="X73" i="15"/>
  <c r="Y73" i="15" s="1"/>
  <c r="Z73" i="15" s="1"/>
  <c r="X50" i="15"/>
  <c r="Y50" i="15" s="1"/>
  <c r="Z50" i="15" s="1"/>
  <c r="X144" i="15"/>
  <c r="Y144" i="15" s="1"/>
  <c r="Z144" i="15" s="1"/>
  <c r="X57" i="15"/>
  <c r="Y57" i="15" s="1"/>
  <c r="Z57" i="15" s="1"/>
  <c r="X39" i="15"/>
  <c r="Y39" i="15" s="1"/>
  <c r="Z39" i="15" s="1"/>
  <c r="X127" i="15"/>
  <c r="Y127" i="15" s="1"/>
  <c r="Z127" i="15" s="1"/>
  <c r="X113" i="15"/>
  <c r="Y113" i="15" s="1"/>
  <c r="Z113" i="15" s="1"/>
  <c r="X72" i="15"/>
  <c r="Y72" i="15" s="1"/>
  <c r="Z72" i="15" s="1"/>
  <c r="X9" i="15"/>
  <c r="Y9" i="15" s="1"/>
  <c r="Z9" i="15" s="1"/>
  <c r="X132" i="15"/>
  <c r="Y132" i="15" s="1"/>
  <c r="Z132" i="15" s="1"/>
  <c r="X99" i="15"/>
  <c r="Y99" i="15" s="1"/>
  <c r="Z99" i="15" s="1"/>
  <c r="X85" i="15"/>
  <c r="Y85" i="15" s="1"/>
  <c r="Z85" i="15" s="1"/>
  <c r="X63" i="15"/>
  <c r="Y63" i="15" s="1"/>
  <c r="Z63" i="15" s="1"/>
  <c r="X29" i="15"/>
  <c r="Y29" i="15" s="1"/>
  <c r="Z29" i="15" s="1"/>
  <c r="X97" i="15"/>
  <c r="Y97" i="15" s="1"/>
  <c r="Z97" i="15" s="1"/>
  <c r="X74" i="15"/>
  <c r="Y74" i="15" s="1"/>
  <c r="Z74" i="15" s="1"/>
  <c r="X53" i="15"/>
  <c r="Y53" i="15" s="1"/>
  <c r="Z53" i="15" s="1"/>
  <c r="X16" i="15"/>
  <c r="Y16" i="15" s="1"/>
  <c r="Z16" i="15" s="1"/>
  <c r="X137" i="15"/>
  <c r="Y137" i="15" s="1"/>
  <c r="Z137" i="15" s="1"/>
  <c r="X133" i="15"/>
  <c r="Y133" i="15" s="1"/>
  <c r="Z133" i="15" s="1"/>
  <c r="X93" i="15"/>
  <c r="Y93" i="15" s="1"/>
  <c r="Z93" i="15" s="1"/>
  <c r="X8" i="15"/>
  <c r="Y8" i="15" s="1"/>
  <c r="Z8" i="15" s="1"/>
  <c r="X90" i="15"/>
  <c r="Y90" i="15" s="1"/>
  <c r="Z90" i="15" s="1"/>
  <c r="X147" i="15"/>
  <c r="Y147" i="15" s="1"/>
  <c r="Z147" i="15" s="1"/>
  <c r="X109" i="15"/>
  <c r="Y109" i="15" s="1"/>
  <c r="Z109" i="15" s="1"/>
  <c r="X82" i="15"/>
  <c r="Y82" i="15" s="1"/>
  <c r="Z82" i="15" s="1"/>
  <c r="X54" i="15"/>
  <c r="Y54" i="15" s="1"/>
  <c r="Z54" i="15" s="1"/>
  <c r="X62" i="15"/>
  <c r="Y62" i="15" s="1"/>
  <c r="Z62" i="15" s="1"/>
  <c r="X59" i="15"/>
  <c r="Y59" i="15" s="1"/>
  <c r="Z59" i="15" s="1"/>
  <c r="X45" i="15"/>
  <c r="Y45" i="15" s="1"/>
  <c r="Z45" i="15" s="1"/>
  <c r="X30" i="15"/>
  <c r="Y30" i="15" s="1"/>
  <c r="Z30" i="15" s="1"/>
  <c r="X15" i="15"/>
  <c r="Y15" i="15" s="1"/>
  <c r="Z15" i="15" s="1"/>
  <c r="X143" i="15"/>
  <c r="Y143" i="15" s="1"/>
  <c r="Z143" i="15" s="1"/>
  <c r="X129" i="15"/>
  <c r="Y129" i="15" s="1"/>
  <c r="Z129" i="15" s="1"/>
  <c r="X17" i="15"/>
  <c r="Y17" i="15" s="1"/>
  <c r="Z17" i="15" s="1"/>
  <c r="X114" i="15"/>
  <c r="Y114" i="15" s="1"/>
  <c r="Z114" i="15" s="1"/>
  <c r="X88" i="15"/>
  <c r="Y88" i="15" s="1"/>
  <c r="Z88" i="15" s="1"/>
  <c r="X69" i="15"/>
  <c r="Y69" i="15" s="1"/>
  <c r="Z69" i="15" s="1"/>
  <c r="X58" i="15"/>
  <c r="Y58" i="15" s="1"/>
  <c r="Z58" i="15" s="1"/>
  <c r="X20" i="15"/>
  <c r="Y20" i="15" s="1"/>
  <c r="Z20" i="15" s="1"/>
  <c r="X6" i="15"/>
  <c r="Y6" i="15" s="1"/>
  <c r="Z6" i="15" s="1"/>
  <c r="X102" i="15"/>
  <c r="Y102" i="15" s="1"/>
  <c r="Z102" i="15" s="1"/>
  <c r="X7" i="15"/>
  <c r="Y7" i="15" s="1"/>
  <c r="Z7" i="15" s="1"/>
  <c r="X142" i="15"/>
  <c r="Y142" i="15" s="1"/>
  <c r="Z142" i="15" s="1"/>
  <c r="X108" i="15"/>
  <c r="Y108" i="15" s="1"/>
  <c r="Z108" i="15" s="1"/>
  <c r="X157" i="15"/>
  <c r="Y157" i="15" s="1"/>
  <c r="Z157" i="15" s="1"/>
  <c r="X92" i="15"/>
  <c r="Y92" i="15" s="1"/>
  <c r="Z92" i="15" s="1"/>
  <c r="X21" i="15"/>
  <c r="Y21" i="15" s="1"/>
  <c r="Z21" i="15" s="1"/>
  <c r="X67" i="15"/>
  <c r="Y67" i="15" s="1"/>
  <c r="Z67" i="15" s="1"/>
  <c r="X34" i="15"/>
  <c r="Y34" i="15" s="1"/>
  <c r="Z34" i="15" s="1"/>
  <c r="X128" i="15"/>
  <c r="Y128" i="15" s="1"/>
  <c r="Z128" i="15" s="1"/>
  <c r="X98" i="15"/>
  <c r="Y98" i="15" s="1"/>
  <c r="Z98" i="15" s="1"/>
  <c r="X64" i="15"/>
  <c r="Y64" i="15" s="1"/>
  <c r="Z64" i="15" s="1"/>
  <c r="X32" i="15"/>
  <c r="Y32" i="15" s="1"/>
  <c r="Z32" i="15" s="1"/>
  <c r="X104" i="15"/>
  <c r="Y104" i="15" s="1"/>
  <c r="Z104" i="15" s="1"/>
  <c r="X139" i="15"/>
  <c r="Y139" i="15" s="1"/>
  <c r="Z139" i="15" s="1"/>
  <c r="X134" i="15"/>
  <c r="Y134" i="15" s="1"/>
  <c r="Z134" i="15" s="1"/>
  <c r="X42" i="15"/>
  <c r="Y42" i="15" s="1"/>
  <c r="Z42" i="15" s="1"/>
  <c r="X149" i="15"/>
  <c r="Y149" i="15" s="1"/>
  <c r="Z149" i="15" s="1"/>
  <c r="X94" i="15"/>
  <c r="Y94" i="15" s="1"/>
  <c r="Z94" i="15" s="1"/>
  <c r="X79" i="15"/>
  <c r="Y79" i="15" s="1"/>
  <c r="Z79" i="15" s="1"/>
  <c r="O162" i="24"/>
  <c r="N123" i="24"/>
  <c r="R123" i="24" s="1"/>
  <c r="S123" i="24" s="1"/>
  <c r="T123" i="24" s="1"/>
  <c r="V123" i="24" s="1"/>
  <c r="W123" i="24" s="1"/>
  <c r="N124" i="24"/>
  <c r="R124" i="24" s="1"/>
  <c r="S124" i="24" s="1"/>
  <c r="T124" i="24" s="1"/>
  <c r="V124" i="24" s="1"/>
  <c r="W124" i="24" s="1"/>
  <c r="N125" i="24"/>
  <c r="R125" i="24" s="1"/>
  <c r="S125" i="24" s="1"/>
  <c r="T125" i="24" s="1"/>
  <c r="V125" i="24" s="1"/>
  <c r="W125" i="24" s="1"/>
  <c r="N126" i="24"/>
  <c r="R126" i="24" s="1"/>
  <c r="S126" i="24" s="1"/>
  <c r="T126" i="24" s="1"/>
  <c r="V126" i="24" s="1"/>
  <c r="W126" i="24" s="1"/>
  <c r="N127" i="24"/>
  <c r="R127" i="24" s="1"/>
  <c r="S127" i="24" s="1"/>
  <c r="T127" i="24" s="1"/>
  <c r="V127" i="24" s="1"/>
  <c r="W127" i="24" s="1"/>
  <c r="N128" i="24"/>
  <c r="R128" i="24" s="1"/>
  <c r="S128" i="24" s="1"/>
  <c r="T128" i="24" s="1"/>
  <c r="V128" i="24" s="1"/>
  <c r="W128" i="24" s="1"/>
  <c r="N129" i="24"/>
  <c r="R129" i="24" s="1"/>
  <c r="S129" i="24" s="1"/>
  <c r="T129" i="24" s="1"/>
  <c r="V129" i="24" s="1"/>
  <c r="W129" i="24" s="1"/>
  <c r="N130" i="24"/>
  <c r="R130" i="24" s="1"/>
  <c r="S130" i="24" s="1"/>
  <c r="T130" i="24" s="1"/>
  <c r="V130" i="24" s="1"/>
  <c r="W130" i="24" s="1"/>
  <c r="N131" i="24"/>
  <c r="R131" i="24" s="1"/>
  <c r="S131" i="24" s="1"/>
  <c r="T131" i="24" s="1"/>
  <c r="V131" i="24" s="1"/>
  <c r="W131" i="24" s="1"/>
  <c r="N132" i="24"/>
  <c r="R132" i="24" s="1"/>
  <c r="S132" i="24" s="1"/>
  <c r="T132" i="24" s="1"/>
  <c r="V132" i="24" s="1"/>
  <c r="W132" i="24" s="1"/>
  <c r="N133" i="24"/>
  <c r="R133" i="24" s="1"/>
  <c r="S133" i="24" s="1"/>
  <c r="T133" i="24" s="1"/>
  <c r="V133" i="24" s="1"/>
  <c r="W133" i="24" s="1"/>
  <c r="N134" i="24"/>
  <c r="R134" i="24" s="1"/>
  <c r="S134" i="24" s="1"/>
  <c r="T134" i="24" s="1"/>
  <c r="V134" i="24" s="1"/>
  <c r="W134" i="24" s="1"/>
  <c r="N135" i="24"/>
  <c r="R135" i="24" s="1"/>
  <c r="S135" i="24" s="1"/>
  <c r="T135" i="24" s="1"/>
  <c r="V135" i="24" s="1"/>
  <c r="W135" i="24" s="1"/>
  <c r="N136" i="24"/>
  <c r="R136" i="24" s="1"/>
  <c r="S136" i="24" s="1"/>
  <c r="T136" i="24" s="1"/>
  <c r="V136" i="24" s="1"/>
  <c r="W136" i="24" s="1"/>
  <c r="N137" i="24"/>
  <c r="R137" i="24" s="1"/>
  <c r="S137" i="24" s="1"/>
  <c r="T137" i="24" s="1"/>
  <c r="V137" i="24" s="1"/>
  <c r="W137" i="24" s="1"/>
  <c r="N138" i="24"/>
  <c r="R138" i="24" s="1"/>
  <c r="S138" i="24" s="1"/>
  <c r="T138" i="24" s="1"/>
  <c r="V138" i="24" s="1"/>
  <c r="W138" i="24" s="1"/>
  <c r="N139" i="24"/>
  <c r="R139" i="24" s="1"/>
  <c r="S139" i="24" s="1"/>
  <c r="T139" i="24" s="1"/>
  <c r="V139" i="24" s="1"/>
  <c r="W139" i="24" s="1"/>
  <c r="N140" i="24"/>
  <c r="R140" i="24" s="1"/>
  <c r="S140" i="24" s="1"/>
  <c r="T140" i="24" s="1"/>
  <c r="V140" i="24" s="1"/>
  <c r="W140" i="24" s="1"/>
  <c r="N141" i="24"/>
  <c r="R141" i="24" s="1"/>
  <c r="S141" i="24" s="1"/>
  <c r="T141" i="24" s="1"/>
  <c r="V141" i="24" s="1"/>
  <c r="W141" i="24" s="1"/>
  <c r="N142" i="24"/>
  <c r="R142" i="24" s="1"/>
  <c r="S142" i="24" s="1"/>
  <c r="T142" i="24" s="1"/>
  <c r="V142" i="24" s="1"/>
  <c r="W142" i="24" s="1"/>
  <c r="N143" i="24"/>
  <c r="R143" i="24" s="1"/>
  <c r="S143" i="24" s="1"/>
  <c r="T143" i="24" s="1"/>
  <c r="V143" i="24" s="1"/>
  <c r="W143" i="24" s="1"/>
  <c r="N144" i="24"/>
  <c r="R144" i="24" s="1"/>
  <c r="S144" i="24" s="1"/>
  <c r="T144" i="24" s="1"/>
  <c r="V144" i="24" s="1"/>
  <c r="W144" i="24" s="1"/>
  <c r="N145" i="24"/>
  <c r="R145" i="24" s="1"/>
  <c r="S145" i="24" s="1"/>
  <c r="T145" i="24" s="1"/>
  <c r="V145" i="24" s="1"/>
  <c r="W145" i="24" s="1"/>
  <c r="N146" i="24"/>
  <c r="R146" i="24" s="1"/>
  <c r="S146" i="24" s="1"/>
  <c r="T146" i="24" s="1"/>
  <c r="V146" i="24" s="1"/>
  <c r="W146" i="24" s="1"/>
  <c r="N147" i="24"/>
  <c r="R147" i="24" s="1"/>
  <c r="S147" i="24" s="1"/>
  <c r="T147" i="24" s="1"/>
  <c r="V147" i="24" s="1"/>
  <c r="W147" i="24" s="1"/>
  <c r="N148" i="24"/>
  <c r="R148" i="24" s="1"/>
  <c r="S148" i="24" s="1"/>
  <c r="T148" i="24" s="1"/>
  <c r="V148" i="24" s="1"/>
  <c r="W148" i="24" s="1"/>
  <c r="N149" i="24"/>
  <c r="R149" i="24" s="1"/>
  <c r="S149" i="24" s="1"/>
  <c r="T149" i="24" s="1"/>
  <c r="V149" i="24" s="1"/>
  <c r="W149" i="24" s="1"/>
  <c r="N150" i="24"/>
  <c r="R150" i="24" s="1"/>
  <c r="S150" i="24" s="1"/>
  <c r="T150" i="24" s="1"/>
  <c r="V150" i="24" s="1"/>
  <c r="W150" i="24" s="1"/>
  <c r="N151" i="24"/>
  <c r="R151" i="24" s="1"/>
  <c r="S151" i="24" s="1"/>
  <c r="T151" i="24" s="1"/>
  <c r="V151" i="24" s="1"/>
  <c r="W151" i="24" s="1"/>
  <c r="N152" i="24"/>
  <c r="R152" i="24" s="1"/>
  <c r="S152" i="24" s="1"/>
  <c r="T152" i="24" s="1"/>
  <c r="V152" i="24" s="1"/>
  <c r="W152" i="24" s="1"/>
  <c r="N153" i="24"/>
  <c r="R153" i="24" s="1"/>
  <c r="S153" i="24" s="1"/>
  <c r="T153" i="24" s="1"/>
  <c r="V153" i="24" s="1"/>
  <c r="W153" i="24" s="1"/>
  <c r="N154" i="24"/>
  <c r="R154" i="24" s="1"/>
  <c r="S154" i="24" s="1"/>
  <c r="T154" i="24" s="1"/>
  <c r="V154" i="24" s="1"/>
  <c r="W154" i="24" s="1"/>
  <c r="N155" i="24"/>
  <c r="R155" i="24" s="1"/>
  <c r="S155" i="24" s="1"/>
  <c r="T155" i="24" s="1"/>
  <c r="V155" i="24" s="1"/>
  <c r="W155" i="24" s="1"/>
  <c r="N156" i="24"/>
  <c r="R156" i="24" s="1"/>
  <c r="S156" i="24" s="1"/>
  <c r="T156" i="24" s="1"/>
  <c r="V156" i="24" s="1"/>
  <c r="W156" i="24" s="1"/>
  <c r="N157" i="24"/>
  <c r="R157" i="24" s="1"/>
  <c r="S157" i="24" s="1"/>
  <c r="T157" i="24" s="1"/>
  <c r="V157" i="24" s="1"/>
  <c r="W157" i="24" s="1"/>
  <c r="N158" i="24"/>
  <c r="R158" i="24" s="1"/>
  <c r="S158" i="24" s="1"/>
  <c r="T158" i="24" s="1"/>
  <c r="V158" i="24" s="1"/>
  <c r="W158" i="24" s="1"/>
  <c r="N159" i="24"/>
  <c r="R159" i="24" s="1"/>
  <c r="S159" i="24" s="1"/>
  <c r="T159" i="24" s="1"/>
  <c r="V159" i="24" s="1"/>
  <c r="W159" i="24" s="1"/>
  <c r="N160" i="24"/>
  <c r="R160" i="24" s="1"/>
  <c r="S160" i="24" s="1"/>
  <c r="T160" i="24" s="1"/>
  <c r="V160" i="24" s="1"/>
  <c r="W160" i="24" s="1"/>
  <c r="B162" i="26"/>
  <c r="A123" i="26"/>
  <c r="E123" i="26" s="1"/>
  <c r="F123" i="26" s="1"/>
  <c r="G123" i="26" s="1"/>
  <c r="I123" i="26" s="1"/>
  <c r="J123" i="26" s="1"/>
  <c r="A124" i="26"/>
  <c r="E124" i="26" s="1"/>
  <c r="F124" i="26" s="1"/>
  <c r="G124" i="26" s="1"/>
  <c r="I124" i="26" s="1"/>
  <c r="J124" i="26" s="1"/>
  <c r="A125" i="26"/>
  <c r="E125" i="26" s="1"/>
  <c r="F125" i="26" s="1"/>
  <c r="G125" i="26" s="1"/>
  <c r="I125" i="26" s="1"/>
  <c r="J125" i="26" s="1"/>
  <c r="A126" i="26"/>
  <c r="E126" i="26" s="1"/>
  <c r="F126" i="26" s="1"/>
  <c r="G126" i="26" s="1"/>
  <c r="I126" i="26" s="1"/>
  <c r="J126" i="26" s="1"/>
  <c r="A127" i="26"/>
  <c r="E127" i="26" s="1"/>
  <c r="F127" i="26" s="1"/>
  <c r="G127" i="26" s="1"/>
  <c r="I127" i="26" s="1"/>
  <c r="J127" i="26" s="1"/>
  <c r="A128" i="26"/>
  <c r="E128" i="26" s="1"/>
  <c r="F128" i="26" s="1"/>
  <c r="G128" i="26" s="1"/>
  <c r="I128" i="26" s="1"/>
  <c r="J128" i="26" s="1"/>
  <c r="A129" i="26"/>
  <c r="E129" i="26" s="1"/>
  <c r="F129" i="26" s="1"/>
  <c r="G129" i="26" s="1"/>
  <c r="I129" i="26" s="1"/>
  <c r="J129" i="26" s="1"/>
  <c r="A130" i="26"/>
  <c r="E130" i="26" s="1"/>
  <c r="F130" i="26" s="1"/>
  <c r="G130" i="26" s="1"/>
  <c r="I130" i="26" s="1"/>
  <c r="J130" i="26" s="1"/>
  <c r="A131" i="26"/>
  <c r="E131" i="26" s="1"/>
  <c r="F131" i="26" s="1"/>
  <c r="G131" i="26" s="1"/>
  <c r="I131" i="26" s="1"/>
  <c r="J131" i="26" s="1"/>
  <c r="A132" i="26"/>
  <c r="E132" i="26" s="1"/>
  <c r="F132" i="26" s="1"/>
  <c r="G132" i="26" s="1"/>
  <c r="I132" i="26" s="1"/>
  <c r="J132" i="26" s="1"/>
  <c r="A133" i="26"/>
  <c r="E133" i="26" s="1"/>
  <c r="F133" i="26" s="1"/>
  <c r="G133" i="26" s="1"/>
  <c r="I133" i="26" s="1"/>
  <c r="J133" i="26" s="1"/>
  <c r="A134" i="26"/>
  <c r="E134" i="26" s="1"/>
  <c r="F134" i="26" s="1"/>
  <c r="G134" i="26" s="1"/>
  <c r="I134" i="26" s="1"/>
  <c r="J134" i="26" s="1"/>
  <c r="A135" i="26"/>
  <c r="E135" i="26" s="1"/>
  <c r="F135" i="26" s="1"/>
  <c r="G135" i="26" s="1"/>
  <c r="I135" i="26" s="1"/>
  <c r="J135" i="26" s="1"/>
  <c r="A136" i="26"/>
  <c r="E136" i="26" s="1"/>
  <c r="F136" i="26" s="1"/>
  <c r="G136" i="26" s="1"/>
  <c r="I136" i="26" s="1"/>
  <c r="J136" i="26" s="1"/>
  <c r="A137" i="26"/>
  <c r="E137" i="26" s="1"/>
  <c r="F137" i="26" s="1"/>
  <c r="G137" i="26" s="1"/>
  <c r="I137" i="26" s="1"/>
  <c r="J137" i="26" s="1"/>
  <c r="A138" i="26"/>
  <c r="E138" i="26" s="1"/>
  <c r="F138" i="26" s="1"/>
  <c r="G138" i="26" s="1"/>
  <c r="I138" i="26" s="1"/>
  <c r="J138" i="26" s="1"/>
  <c r="A139" i="26"/>
  <c r="E139" i="26" s="1"/>
  <c r="F139" i="26" s="1"/>
  <c r="G139" i="26" s="1"/>
  <c r="I139" i="26" s="1"/>
  <c r="J139" i="26" s="1"/>
  <c r="A140" i="26"/>
  <c r="E140" i="26" s="1"/>
  <c r="F140" i="26" s="1"/>
  <c r="G140" i="26" s="1"/>
  <c r="I140" i="26" s="1"/>
  <c r="J140" i="26" s="1"/>
  <c r="A141" i="26"/>
  <c r="E141" i="26" s="1"/>
  <c r="F141" i="26" s="1"/>
  <c r="G141" i="26" s="1"/>
  <c r="I141" i="26" s="1"/>
  <c r="J141" i="26" s="1"/>
  <c r="A142" i="26"/>
  <c r="E142" i="26" s="1"/>
  <c r="F142" i="26" s="1"/>
  <c r="G142" i="26" s="1"/>
  <c r="I142" i="26" s="1"/>
  <c r="J142" i="26" s="1"/>
  <c r="A143" i="26"/>
  <c r="E143" i="26" s="1"/>
  <c r="F143" i="26" s="1"/>
  <c r="G143" i="26" s="1"/>
  <c r="I143" i="26" s="1"/>
  <c r="J143" i="26" s="1"/>
  <c r="A144" i="26"/>
  <c r="E144" i="26" s="1"/>
  <c r="F144" i="26" s="1"/>
  <c r="G144" i="26" s="1"/>
  <c r="I144" i="26" s="1"/>
  <c r="J144" i="26" s="1"/>
  <c r="A145" i="26"/>
  <c r="E145" i="26" s="1"/>
  <c r="F145" i="26" s="1"/>
  <c r="G145" i="26" s="1"/>
  <c r="I145" i="26" s="1"/>
  <c r="J145" i="26" s="1"/>
  <c r="A146" i="26"/>
  <c r="E146" i="26" s="1"/>
  <c r="F146" i="26" s="1"/>
  <c r="G146" i="26" s="1"/>
  <c r="I146" i="26" s="1"/>
  <c r="J146" i="26" s="1"/>
  <c r="A147" i="26"/>
  <c r="E147" i="26" s="1"/>
  <c r="F147" i="26" s="1"/>
  <c r="G147" i="26" s="1"/>
  <c r="I147" i="26" s="1"/>
  <c r="J147" i="26" s="1"/>
  <c r="A148" i="26"/>
  <c r="E148" i="26" s="1"/>
  <c r="F148" i="26" s="1"/>
  <c r="G148" i="26" s="1"/>
  <c r="I148" i="26" s="1"/>
  <c r="J148" i="26" s="1"/>
  <c r="A149" i="26"/>
  <c r="E149" i="26" s="1"/>
  <c r="F149" i="26" s="1"/>
  <c r="G149" i="26" s="1"/>
  <c r="I149" i="26" s="1"/>
  <c r="J149" i="26" s="1"/>
  <c r="A150" i="26"/>
  <c r="E150" i="26" s="1"/>
  <c r="F150" i="26" s="1"/>
  <c r="G150" i="26" s="1"/>
  <c r="I150" i="26" s="1"/>
  <c r="J150" i="26" s="1"/>
  <c r="A151" i="26"/>
  <c r="E151" i="26" s="1"/>
  <c r="F151" i="26" s="1"/>
  <c r="G151" i="26" s="1"/>
  <c r="I151" i="26" s="1"/>
  <c r="J151" i="26" s="1"/>
  <c r="A152" i="26"/>
  <c r="E152" i="26" s="1"/>
  <c r="F152" i="26" s="1"/>
  <c r="G152" i="26" s="1"/>
  <c r="I152" i="26" s="1"/>
  <c r="J152" i="26" s="1"/>
  <c r="A153" i="26"/>
  <c r="E153" i="26" s="1"/>
  <c r="F153" i="26" s="1"/>
  <c r="G153" i="26" s="1"/>
  <c r="I153" i="26" s="1"/>
  <c r="J153" i="26" s="1"/>
  <c r="A154" i="26"/>
  <c r="E154" i="26" s="1"/>
  <c r="F154" i="26" s="1"/>
  <c r="G154" i="26" s="1"/>
  <c r="I154" i="26" s="1"/>
  <c r="J154" i="26" s="1"/>
  <c r="A155" i="26"/>
  <c r="E155" i="26" s="1"/>
  <c r="F155" i="26" s="1"/>
  <c r="G155" i="26" s="1"/>
  <c r="I155" i="26" s="1"/>
  <c r="J155" i="26" s="1"/>
  <c r="A156" i="26"/>
  <c r="E156" i="26" s="1"/>
  <c r="F156" i="26" s="1"/>
  <c r="G156" i="26" s="1"/>
  <c r="I156" i="26" s="1"/>
  <c r="J156" i="26" s="1"/>
  <c r="A157" i="26"/>
  <c r="E157" i="26" s="1"/>
  <c r="F157" i="26" s="1"/>
  <c r="G157" i="26" s="1"/>
  <c r="I157" i="26" s="1"/>
  <c r="J157" i="26" s="1"/>
  <c r="A158" i="26"/>
  <c r="E158" i="26" s="1"/>
  <c r="F158" i="26" s="1"/>
  <c r="G158" i="26" s="1"/>
  <c r="I158" i="26" s="1"/>
  <c r="J158" i="26" s="1"/>
  <c r="A159" i="26"/>
  <c r="E159" i="26" s="1"/>
  <c r="F159" i="26" s="1"/>
  <c r="G159" i="26" s="1"/>
  <c r="I159" i="26" s="1"/>
  <c r="J159" i="26" s="1"/>
  <c r="X20" i="4"/>
  <c r="Y20" i="4" s="1"/>
  <c r="Z20" i="4" s="1"/>
  <c r="X56" i="4"/>
  <c r="Y56" i="4" s="1"/>
  <c r="Z56" i="4" s="1"/>
  <c r="X48" i="4"/>
  <c r="Y48" i="4" s="1"/>
  <c r="Z48" i="4" s="1"/>
  <c r="X161" i="4"/>
  <c r="Y161" i="4" s="1"/>
  <c r="Z161" i="4" s="1"/>
  <c r="X158" i="4"/>
  <c r="Y158" i="4" s="1"/>
  <c r="Z158" i="4" s="1"/>
  <c r="X150" i="4"/>
  <c r="Y150" i="4" s="1"/>
  <c r="Z150" i="4" s="1"/>
  <c r="X142" i="4"/>
  <c r="Y142" i="4" s="1"/>
  <c r="Z142" i="4" s="1"/>
  <c r="X134" i="4"/>
  <c r="Y134" i="4" s="1"/>
  <c r="Z134" i="4" s="1"/>
  <c r="X126" i="4"/>
  <c r="Y126" i="4" s="1"/>
  <c r="Z126" i="4" s="1"/>
  <c r="X115" i="4"/>
  <c r="Y115" i="4" s="1"/>
  <c r="Z115" i="4" s="1"/>
  <c r="X107" i="4"/>
  <c r="Y107" i="4" s="1"/>
  <c r="Z107" i="4" s="1"/>
  <c r="X99" i="4"/>
  <c r="Y99" i="4" s="1"/>
  <c r="Z99" i="4" s="1"/>
  <c r="X91" i="4"/>
  <c r="Y91" i="4" s="1"/>
  <c r="Z91" i="4" s="1"/>
  <c r="X83" i="4"/>
  <c r="Y83" i="4" s="1"/>
  <c r="Z83" i="4" s="1"/>
  <c r="X80" i="4"/>
  <c r="Y80" i="4" s="1"/>
  <c r="Z80" i="4" s="1"/>
  <c r="X72" i="4"/>
  <c r="Y72" i="4" s="1"/>
  <c r="Z72" i="4" s="1"/>
  <c r="X64" i="4"/>
  <c r="Y64" i="4" s="1"/>
  <c r="Z64" i="4" s="1"/>
  <c r="X37" i="4"/>
  <c r="Y37" i="4" s="1"/>
  <c r="Z37" i="4" s="1"/>
  <c r="X30" i="4"/>
  <c r="Y30" i="4" s="1"/>
  <c r="Z30" i="4" s="1"/>
  <c r="X12" i="4"/>
  <c r="Y12" i="4" s="1"/>
  <c r="Z12" i="4" s="1"/>
  <c r="X9" i="4"/>
  <c r="Y9" i="4" s="1"/>
  <c r="Z9" i="4" s="1"/>
  <c r="X82" i="4"/>
  <c r="Y82" i="4" s="1"/>
  <c r="Z82" i="4" s="1"/>
  <c r="X51" i="4"/>
  <c r="Y51" i="4" s="1"/>
  <c r="Z51" i="4" s="1"/>
  <c r="X50" i="4"/>
  <c r="Y50" i="4" s="1"/>
  <c r="Z50" i="4" s="1"/>
  <c r="X41" i="4"/>
  <c r="Y41" i="4" s="1"/>
  <c r="Z41" i="4" s="1"/>
  <c r="X19" i="4"/>
  <c r="Y19" i="4" s="1"/>
  <c r="Z19" i="4" s="1"/>
  <c r="X144" i="4"/>
  <c r="Y144" i="4" s="1"/>
  <c r="Z144" i="4" s="1"/>
  <c r="X109" i="4"/>
  <c r="Y109" i="4" s="1"/>
  <c r="Z109" i="4" s="1"/>
  <c r="X77" i="4"/>
  <c r="Y77" i="4" s="1"/>
  <c r="Z77" i="4" s="1"/>
  <c r="X153" i="4"/>
  <c r="Y153" i="4" s="1"/>
  <c r="Z153" i="4" s="1"/>
  <c r="X151" i="4"/>
  <c r="Y151" i="4" s="1"/>
  <c r="Z151" i="4" s="1"/>
  <c r="X149" i="4"/>
  <c r="Y149" i="4" s="1"/>
  <c r="Z149" i="4" s="1"/>
  <c r="X118" i="4"/>
  <c r="Y118" i="4" s="1"/>
  <c r="Z118" i="4" s="1"/>
  <c r="X116" i="4"/>
  <c r="Y116" i="4" s="1"/>
  <c r="Z116" i="4" s="1"/>
  <c r="X114" i="4"/>
  <c r="Y114" i="4" s="1"/>
  <c r="Z114" i="4" s="1"/>
  <c r="X86" i="4"/>
  <c r="Y86" i="4" s="1"/>
  <c r="Z86" i="4" s="1"/>
  <c r="X84" i="4"/>
  <c r="Y84" i="4" s="1"/>
  <c r="Z84" i="4" s="1"/>
  <c r="X59" i="4"/>
  <c r="Y59" i="4" s="1"/>
  <c r="Z59" i="4" s="1"/>
  <c r="X58" i="4"/>
  <c r="Y58" i="4" s="1"/>
  <c r="Z58" i="4" s="1"/>
  <c r="X26" i="4"/>
  <c r="Y26" i="4" s="1"/>
  <c r="Z26" i="4" s="1"/>
  <c r="X146" i="4"/>
  <c r="Y146" i="4" s="1"/>
  <c r="Z146" i="4" s="1"/>
  <c r="X113" i="4"/>
  <c r="Y113" i="4" s="1"/>
  <c r="Z113" i="4" s="1"/>
  <c r="X40" i="4"/>
  <c r="Y40" i="4" s="1"/>
  <c r="Z40" i="4" s="1"/>
  <c r="X33" i="4"/>
  <c r="Y33" i="4" s="1"/>
  <c r="Z33" i="4" s="1"/>
  <c r="X18" i="4"/>
  <c r="Y18" i="4" s="1"/>
  <c r="Z18" i="4" s="1"/>
  <c r="X143" i="4"/>
  <c r="Y143" i="4" s="1"/>
  <c r="Z143" i="4" s="1"/>
  <c r="X147" i="4"/>
  <c r="Y147" i="4" s="1"/>
  <c r="Z147" i="4" s="1"/>
  <c r="X112" i="4"/>
  <c r="Y112" i="4" s="1"/>
  <c r="Z112" i="4" s="1"/>
  <c r="X81" i="4"/>
  <c r="Y81" i="4" s="1"/>
  <c r="Z81" i="4" s="1"/>
  <c r="X79" i="4"/>
  <c r="Y79" i="4" s="1"/>
  <c r="Z79" i="4" s="1"/>
  <c r="X67" i="4"/>
  <c r="Y67" i="4" s="1"/>
  <c r="Z67" i="4" s="1"/>
  <c r="X66" i="4"/>
  <c r="Y66" i="4" s="1"/>
  <c r="Z66" i="4" s="1"/>
  <c r="X11" i="4"/>
  <c r="Y11" i="4" s="1"/>
  <c r="Z11" i="4" s="1"/>
  <c r="X148" i="4"/>
  <c r="Y148" i="4" s="1"/>
  <c r="Z148" i="4" s="1"/>
  <c r="X111" i="4"/>
  <c r="Y111" i="4" s="1"/>
  <c r="Z111" i="4" s="1"/>
  <c r="X49" i="4"/>
  <c r="Y49" i="4" s="1"/>
  <c r="Z49" i="4" s="1"/>
  <c r="X39" i="4"/>
  <c r="Y39" i="4" s="1"/>
  <c r="Z39" i="4" s="1"/>
  <c r="X78" i="4"/>
  <c r="Y78" i="4" s="1"/>
  <c r="Z78" i="4" s="1"/>
  <c r="X76" i="4"/>
  <c r="Y76" i="4" s="1"/>
  <c r="Z76" i="4" s="1"/>
  <c r="X74" i="4"/>
  <c r="Y74" i="4" s="1"/>
  <c r="Z74" i="4" s="1"/>
  <c r="X57" i="4"/>
  <c r="Y57" i="4" s="1"/>
  <c r="Z57" i="4" s="1"/>
  <c r="X32" i="4"/>
  <c r="Y32" i="4" s="1"/>
  <c r="Z32" i="4" s="1"/>
  <c r="X25" i="4"/>
  <c r="Y25" i="4" s="1"/>
  <c r="Z25" i="4" s="1"/>
  <c r="X24" i="4"/>
  <c r="Y24" i="4" s="1"/>
  <c r="Z24" i="4" s="1"/>
  <c r="X128" i="4"/>
  <c r="Y128" i="4" s="1"/>
  <c r="Z128" i="4" s="1"/>
  <c r="X124" i="4"/>
  <c r="Y124" i="4" s="1"/>
  <c r="Z124" i="4" s="1"/>
  <c r="X90" i="4"/>
  <c r="Y90" i="4" s="1"/>
  <c r="Z90" i="4" s="1"/>
  <c r="X68" i="4"/>
  <c r="Y68" i="4" s="1"/>
  <c r="Z68" i="4" s="1"/>
  <c r="X28" i="4"/>
  <c r="Y28" i="4" s="1"/>
  <c r="Z28" i="4" s="1"/>
  <c r="X135" i="4"/>
  <c r="Y135" i="4" s="1"/>
  <c r="Z135" i="4" s="1"/>
  <c r="X101" i="4"/>
  <c r="Y101" i="4" s="1"/>
  <c r="Z101" i="4" s="1"/>
  <c r="X97" i="4"/>
  <c r="Y97" i="4" s="1"/>
  <c r="Z97" i="4" s="1"/>
  <c r="X73" i="4"/>
  <c r="Y73" i="4" s="1"/>
  <c r="Z73" i="4" s="1"/>
  <c r="X34" i="4"/>
  <c r="Y34" i="4" s="1"/>
  <c r="Z34" i="4" s="1"/>
  <c r="X145" i="4"/>
  <c r="Y145" i="4" s="1"/>
  <c r="Z145" i="4" s="1"/>
  <c r="X43" i="4"/>
  <c r="Y43" i="4" s="1"/>
  <c r="Z43" i="4" s="1"/>
  <c r="X16" i="4"/>
  <c r="Y16" i="4" s="1"/>
  <c r="Z16" i="4" s="1"/>
  <c r="X140" i="4"/>
  <c r="Y140" i="4" s="1"/>
  <c r="Z140" i="4" s="1"/>
  <c r="X106" i="4"/>
  <c r="Y106" i="4" s="1"/>
  <c r="Z106" i="4" s="1"/>
  <c r="X139" i="4"/>
  <c r="Y139" i="4" s="1"/>
  <c r="Z139" i="4" s="1"/>
  <c r="X121" i="4"/>
  <c r="Y121" i="4" s="1"/>
  <c r="Z121" i="4" s="1"/>
  <c r="X108" i="4"/>
  <c r="Y108" i="4" s="1"/>
  <c r="Z108" i="4" s="1"/>
  <c r="X65" i="4"/>
  <c r="Y65" i="4" s="1"/>
  <c r="Z65" i="4" s="1"/>
  <c r="X60" i="4"/>
  <c r="Y60" i="4" s="1"/>
  <c r="Z60" i="4" s="1"/>
  <c r="X29" i="4"/>
  <c r="Y29" i="4" s="1"/>
  <c r="Z29" i="4" s="1"/>
  <c r="X87" i="4"/>
  <c r="Y87" i="4" s="1"/>
  <c r="Z87" i="4" s="1"/>
  <c r="X15" i="4"/>
  <c r="Y15" i="4" s="1"/>
  <c r="Z15" i="4" s="1"/>
  <c r="X122" i="4"/>
  <c r="Y122" i="4" s="1"/>
  <c r="Z122" i="4" s="1"/>
  <c r="X44" i="4"/>
  <c r="Y44" i="4" s="1"/>
  <c r="Z44" i="4" s="1"/>
  <c r="X21" i="4"/>
  <c r="Y21" i="4" s="1"/>
  <c r="Z21" i="4" s="1"/>
  <c r="X7" i="4"/>
  <c r="Y7" i="4" s="1"/>
  <c r="Z7" i="4" s="1"/>
  <c r="X133" i="4"/>
  <c r="Y133" i="4" s="1"/>
  <c r="Z133" i="4" s="1"/>
  <c r="X95" i="4"/>
  <c r="Y95" i="4" s="1"/>
  <c r="Z95" i="4" s="1"/>
  <c r="X53" i="4"/>
  <c r="Y53" i="4" s="1"/>
  <c r="Z53" i="4" s="1"/>
  <c r="X36" i="4"/>
  <c r="Y36" i="4" s="1"/>
  <c r="Z36" i="4" s="1"/>
  <c r="X157" i="4"/>
  <c r="Y157" i="4" s="1"/>
  <c r="Z157" i="4" s="1"/>
  <c r="X119" i="4"/>
  <c r="Y119" i="4" s="1"/>
  <c r="Z119" i="4" s="1"/>
  <c r="X125" i="4"/>
  <c r="Y125" i="4" s="1"/>
  <c r="Z125" i="4" s="1"/>
  <c r="X69" i="4"/>
  <c r="Y69" i="4" s="1"/>
  <c r="Z69" i="4" s="1"/>
  <c r="X105" i="4"/>
  <c r="Y105" i="4" s="1"/>
  <c r="Z105" i="4" s="1"/>
  <c r="X61" i="4"/>
  <c r="Y61" i="4" s="1"/>
  <c r="Z61" i="4" s="1"/>
  <c r="X35" i="4"/>
  <c r="Y35" i="4" s="1"/>
  <c r="Z35" i="4" s="1"/>
  <c r="X154" i="4"/>
  <c r="Y154" i="4" s="1"/>
  <c r="Z154" i="4" s="1"/>
  <c r="X159" i="4"/>
  <c r="Y159" i="4" s="1"/>
  <c r="Z159" i="4" s="1"/>
  <c r="X156" i="4"/>
  <c r="Y156" i="4" s="1"/>
  <c r="Z156" i="4" s="1"/>
  <c r="X136" i="4"/>
  <c r="Y136" i="4" s="1"/>
  <c r="Z136" i="4" s="1"/>
  <c r="X132" i="4"/>
  <c r="Y132" i="4" s="1"/>
  <c r="Z132" i="4" s="1"/>
  <c r="X98" i="4"/>
  <c r="Y98" i="4" s="1"/>
  <c r="Z98" i="4" s="1"/>
  <c r="X94" i="4"/>
  <c r="Y94" i="4" s="1"/>
  <c r="Z94" i="4" s="1"/>
  <c r="X52" i="4"/>
  <c r="Y52" i="4" s="1"/>
  <c r="Z52" i="4" s="1"/>
  <c r="X162" i="4"/>
  <c r="Y162" i="4" s="1"/>
  <c r="Z162" i="4" s="1"/>
  <c r="X129" i="4"/>
  <c r="Y129" i="4" s="1"/>
  <c r="Z129" i="4" s="1"/>
  <c r="X88" i="4"/>
  <c r="Y88" i="4" s="1"/>
  <c r="Z88" i="4" s="1"/>
  <c r="X70" i="4"/>
  <c r="Y70" i="4" s="1"/>
  <c r="Z70" i="4" s="1"/>
  <c r="X6" i="4"/>
  <c r="Y6" i="4" s="1"/>
  <c r="Z6" i="4" s="1"/>
  <c r="X160" i="4"/>
  <c r="Y160" i="4" s="1"/>
  <c r="Z160" i="4" s="1"/>
  <c r="X102" i="4"/>
  <c r="Y102" i="4" s="1"/>
  <c r="Z102" i="4" s="1"/>
  <c r="X127" i="4"/>
  <c r="Y127" i="4" s="1"/>
  <c r="Z127" i="4" s="1"/>
  <c r="X46" i="4"/>
  <c r="Y46" i="4" s="1"/>
  <c r="Z46" i="4" s="1"/>
  <c r="X38" i="4"/>
  <c r="Y38" i="4" s="1"/>
  <c r="Z38" i="4" s="1"/>
  <c r="X62" i="4"/>
  <c r="Y62" i="4" s="1"/>
  <c r="Z62" i="4" s="1"/>
  <c r="X138" i="4"/>
  <c r="Y138" i="4" s="1"/>
  <c r="Z138" i="4" s="1"/>
  <c r="X10" i="4"/>
  <c r="Y10" i="4" s="1"/>
  <c r="Z10" i="4" s="1"/>
  <c r="X103" i="4"/>
  <c r="Y103" i="4" s="1"/>
  <c r="Z103" i="4" s="1"/>
  <c r="X152" i="4"/>
  <c r="Y152" i="4" s="1"/>
  <c r="Z152" i="4" s="1"/>
  <c r="X123" i="4"/>
  <c r="Y123" i="4" s="1"/>
  <c r="Z123" i="4" s="1"/>
  <c r="X75" i="4"/>
  <c r="Y75" i="4" s="1"/>
  <c r="Z75" i="4" s="1"/>
  <c r="X63" i="4"/>
  <c r="Y63" i="4" s="1"/>
  <c r="Z63" i="4" s="1"/>
  <c r="X14" i="4"/>
  <c r="Y14" i="4" s="1"/>
  <c r="Z14" i="4" s="1"/>
  <c r="X100" i="4"/>
  <c r="Y100" i="4" s="1"/>
  <c r="Z100" i="4" s="1"/>
  <c r="X8" i="4"/>
  <c r="Y8" i="4" s="1"/>
  <c r="Z8" i="4" s="1"/>
  <c r="X93" i="4"/>
  <c r="Y93" i="4" s="1"/>
  <c r="Z93" i="4" s="1"/>
  <c r="X45" i="4"/>
  <c r="Y45" i="4" s="1"/>
  <c r="Z45" i="4" s="1"/>
  <c r="X155" i="4"/>
  <c r="Y155" i="4" s="1"/>
  <c r="Z155" i="4" s="1"/>
  <c r="X92" i="4"/>
  <c r="Y92" i="4" s="1"/>
  <c r="Z92" i="4" s="1"/>
  <c r="X120" i="4"/>
  <c r="Y120" i="4" s="1"/>
  <c r="Z120" i="4" s="1"/>
  <c r="X117" i="4"/>
  <c r="Y117" i="4" s="1"/>
  <c r="Z117" i="4" s="1"/>
  <c r="X104" i="4"/>
  <c r="Y104" i="4" s="1"/>
  <c r="Z104" i="4" s="1"/>
  <c r="X54" i="4"/>
  <c r="Y54" i="4" s="1"/>
  <c r="Z54" i="4" s="1"/>
  <c r="X31" i="4"/>
  <c r="Y31" i="4" s="1"/>
  <c r="Z31" i="4" s="1"/>
  <c r="X23" i="4"/>
  <c r="Y23" i="4" s="1"/>
  <c r="Z23" i="4" s="1"/>
  <c r="X71" i="4"/>
  <c r="Y71" i="4" s="1"/>
  <c r="Z71" i="4" s="1"/>
  <c r="X96" i="4"/>
  <c r="Y96" i="4" s="1"/>
  <c r="Z96" i="4" s="1"/>
  <c r="X17" i="4"/>
  <c r="Y17" i="4" s="1"/>
  <c r="Z17" i="4" s="1"/>
  <c r="X55" i="4"/>
  <c r="Y55" i="4" s="1"/>
  <c r="Z55" i="4" s="1"/>
  <c r="X27" i="4"/>
  <c r="Y27" i="4" s="1"/>
  <c r="Z27" i="4" s="1"/>
  <c r="X110" i="4"/>
  <c r="Y110" i="4" s="1"/>
  <c r="Z110" i="4" s="1"/>
  <c r="X13" i="4"/>
  <c r="Y13" i="4" s="1"/>
  <c r="Z13" i="4" s="1"/>
  <c r="X141" i="4"/>
  <c r="Y141" i="4" s="1"/>
  <c r="Z141" i="4" s="1"/>
  <c r="X22" i="4"/>
  <c r="Y22" i="4" s="1"/>
  <c r="Z22" i="4" s="1"/>
  <c r="X131" i="4"/>
  <c r="Y131" i="4" s="1"/>
  <c r="Z131" i="4" s="1"/>
  <c r="X137" i="4"/>
  <c r="Y137" i="4" s="1"/>
  <c r="Z137" i="4" s="1"/>
  <c r="X89" i="4"/>
  <c r="Y89" i="4" s="1"/>
  <c r="Z89" i="4" s="1"/>
  <c r="X47" i="4"/>
  <c r="Y47" i="4" s="1"/>
  <c r="Z47" i="4" s="1"/>
  <c r="X85" i="4"/>
  <c r="Y85" i="4" s="1"/>
  <c r="Z85" i="4" s="1"/>
  <c r="X130" i="4"/>
  <c r="Y130" i="4" s="1"/>
  <c r="Z130" i="4" s="1"/>
  <c r="X42" i="4"/>
  <c r="Y42" i="4" s="1"/>
  <c r="Z42" i="4" s="1"/>
  <c r="A160" i="26"/>
  <c r="E160" i="26" s="1"/>
  <c r="F160" i="26" s="1"/>
  <c r="G160" i="26" s="1"/>
  <c r="I160" i="26" s="1"/>
  <c r="J160" i="26" s="1"/>
  <c r="O162" i="14"/>
  <c r="N123" i="14"/>
  <c r="R123" i="14" s="1"/>
  <c r="S123" i="14" s="1"/>
  <c r="T123" i="14" s="1"/>
  <c r="V123" i="14" s="1"/>
  <c r="W123" i="14" s="1"/>
  <c r="N124" i="14"/>
  <c r="R124" i="14" s="1"/>
  <c r="S124" i="14" s="1"/>
  <c r="T124" i="14" s="1"/>
  <c r="V124" i="14" s="1"/>
  <c r="W124" i="14" s="1"/>
  <c r="N125" i="14"/>
  <c r="R125" i="14" s="1"/>
  <c r="S125" i="14" s="1"/>
  <c r="T125" i="14" s="1"/>
  <c r="V125" i="14" s="1"/>
  <c r="W125" i="14" s="1"/>
  <c r="N126" i="14"/>
  <c r="R126" i="14" s="1"/>
  <c r="S126" i="14" s="1"/>
  <c r="T126" i="14" s="1"/>
  <c r="V126" i="14" s="1"/>
  <c r="W126" i="14" s="1"/>
  <c r="N127" i="14"/>
  <c r="R127" i="14" s="1"/>
  <c r="S127" i="14" s="1"/>
  <c r="T127" i="14" s="1"/>
  <c r="V127" i="14" s="1"/>
  <c r="W127" i="14" s="1"/>
  <c r="N128" i="14"/>
  <c r="R128" i="14" s="1"/>
  <c r="S128" i="14" s="1"/>
  <c r="T128" i="14" s="1"/>
  <c r="V128" i="14" s="1"/>
  <c r="W128" i="14" s="1"/>
  <c r="N129" i="14"/>
  <c r="R129" i="14" s="1"/>
  <c r="S129" i="14" s="1"/>
  <c r="T129" i="14" s="1"/>
  <c r="V129" i="14" s="1"/>
  <c r="W129" i="14" s="1"/>
  <c r="N130" i="14"/>
  <c r="R130" i="14" s="1"/>
  <c r="S130" i="14" s="1"/>
  <c r="T130" i="14" s="1"/>
  <c r="V130" i="14" s="1"/>
  <c r="W130" i="14" s="1"/>
  <c r="N131" i="14"/>
  <c r="R131" i="14" s="1"/>
  <c r="S131" i="14" s="1"/>
  <c r="T131" i="14" s="1"/>
  <c r="V131" i="14" s="1"/>
  <c r="W131" i="14" s="1"/>
  <c r="N132" i="14"/>
  <c r="R132" i="14" s="1"/>
  <c r="S132" i="14" s="1"/>
  <c r="T132" i="14" s="1"/>
  <c r="V132" i="14" s="1"/>
  <c r="W132" i="14" s="1"/>
  <c r="N133" i="14"/>
  <c r="R133" i="14" s="1"/>
  <c r="S133" i="14" s="1"/>
  <c r="T133" i="14" s="1"/>
  <c r="V133" i="14" s="1"/>
  <c r="W133" i="14" s="1"/>
  <c r="N134" i="14"/>
  <c r="R134" i="14" s="1"/>
  <c r="S134" i="14" s="1"/>
  <c r="T134" i="14" s="1"/>
  <c r="V134" i="14" s="1"/>
  <c r="W134" i="14" s="1"/>
  <c r="N135" i="14"/>
  <c r="R135" i="14" s="1"/>
  <c r="S135" i="14" s="1"/>
  <c r="T135" i="14" s="1"/>
  <c r="V135" i="14" s="1"/>
  <c r="W135" i="14" s="1"/>
  <c r="N136" i="14"/>
  <c r="R136" i="14" s="1"/>
  <c r="S136" i="14" s="1"/>
  <c r="T136" i="14" s="1"/>
  <c r="V136" i="14" s="1"/>
  <c r="W136" i="14" s="1"/>
  <c r="N137" i="14"/>
  <c r="R137" i="14" s="1"/>
  <c r="S137" i="14" s="1"/>
  <c r="T137" i="14" s="1"/>
  <c r="V137" i="14" s="1"/>
  <c r="W137" i="14" s="1"/>
  <c r="N138" i="14"/>
  <c r="R138" i="14" s="1"/>
  <c r="S138" i="14" s="1"/>
  <c r="T138" i="14" s="1"/>
  <c r="V138" i="14" s="1"/>
  <c r="W138" i="14" s="1"/>
  <c r="N139" i="14"/>
  <c r="R139" i="14" s="1"/>
  <c r="S139" i="14" s="1"/>
  <c r="T139" i="14" s="1"/>
  <c r="V139" i="14" s="1"/>
  <c r="W139" i="14" s="1"/>
  <c r="N140" i="14"/>
  <c r="R140" i="14" s="1"/>
  <c r="S140" i="14" s="1"/>
  <c r="T140" i="14" s="1"/>
  <c r="V140" i="14" s="1"/>
  <c r="W140" i="14" s="1"/>
  <c r="N141" i="14"/>
  <c r="R141" i="14" s="1"/>
  <c r="S141" i="14" s="1"/>
  <c r="T141" i="14" s="1"/>
  <c r="V141" i="14" s="1"/>
  <c r="W141" i="14" s="1"/>
  <c r="N142" i="14"/>
  <c r="R142" i="14" s="1"/>
  <c r="S142" i="14" s="1"/>
  <c r="T142" i="14" s="1"/>
  <c r="V142" i="14" s="1"/>
  <c r="W142" i="14" s="1"/>
  <c r="N143" i="14"/>
  <c r="R143" i="14" s="1"/>
  <c r="S143" i="14" s="1"/>
  <c r="T143" i="14" s="1"/>
  <c r="V143" i="14" s="1"/>
  <c r="W143" i="14" s="1"/>
  <c r="N144" i="14"/>
  <c r="R144" i="14" s="1"/>
  <c r="S144" i="14" s="1"/>
  <c r="T144" i="14" s="1"/>
  <c r="V144" i="14" s="1"/>
  <c r="W144" i="14" s="1"/>
  <c r="N145" i="14"/>
  <c r="R145" i="14" s="1"/>
  <c r="S145" i="14" s="1"/>
  <c r="T145" i="14" s="1"/>
  <c r="V145" i="14" s="1"/>
  <c r="W145" i="14" s="1"/>
  <c r="N146" i="14"/>
  <c r="R146" i="14" s="1"/>
  <c r="S146" i="14" s="1"/>
  <c r="T146" i="14" s="1"/>
  <c r="V146" i="14" s="1"/>
  <c r="W146" i="14" s="1"/>
  <c r="N147" i="14"/>
  <c r="R147" i="14" s="1"/>
  <c r="S147" i="14" s="1"/>
  <c r="T147" i="14" s="1"/>
  <c r="V147" i="14" s="1"/>
  <c r="W147" i="14" s="1"/>
  <c r="N148" i="14"/>
  <c r="R148" i="14" s="1"/>
  <c r="S148" i="14" s="1"/>
  <c r="T148" i="14" s="1"/>
  <c r="V148" i="14" s="1"/>
  <c r="W148" i="14" s="1"/>
  <c r="N149" i="14"/>
  <c r="R149" i="14" s="1"/>
  <c r="S149" i="14" s="1"/>
  <c r="T149" i="14" s="1"/>
  <c r="V149" i="14" s="1"/>
  <c r="W149" i="14" s="1"/>
  <c r="N150" i="14"/>
  <c r="R150" i="14" s="1"/>
  <c r="S150" i="14" s="1"/>
  <c r="T150" i="14" s="1"/>
  <c r="V150" i="14" s="1"/>
  <c r="W150" i="14" s="1"/>
  <c r="N151" i="14"/>
  <c r="R151" i="14" s="1"/>
  <c r="S151" i="14" s="1"/>
  <c r="T151" i="14" s="1"/>
  <c r="V151" i="14" s="1"/>
  <c r="W151" i="14" s="1"/>
  <c r="N152" i="14"/>
  <c r="R152" i="14" s="1"/>
  <c r="S152" i="14" s="1"/>
  <c r="T152" i="14" s="1"/>
  <c r="V152" i="14" s="1"/>
  <c r="W152" i="14" s="1"/>
  <c r="N153" i="14"/>
  <c r="R153" i="14" s="1"/>
  <c r="S153" i="14" s="1"/>
  <c r="T153" i="14" s="1"/>
  <c r="V153" i="14" s="1"/>
  <c r="W153" i="14" s="1"/>
  <c r="N154" i="14"/>
  <c r="R154" i="14" s="1"/>
  <c r="S154" i="14" s="1"/>
  <c r="T154" i="14" s="1"/>
  <c r="V154" i="14" s="1"/>
  <c r="W154" i="14" s="1"/>
  <c r="N155" i="14"/>
  <c r="R155" i="14" s="1"/>
  <c r="S155" i="14" s="1"/>
  <c r="T155" i="14" s="1"/>
  <c r="V155" i="14" s="1"/>
  <c r="W155" i="14" s="1"/>
  <c r="N156" i="14"/>
  <c r="R156" i="14" s="1"/>
  <c r="S156" i="14" s="1"/>
  <c r="T156" i="14" s="1"/>
  <c r="V156" i="14" s="1"/>
  <c r="W156" i="14" s="1"/>
  <c r="N157" i="14"/>
  <c r="R157" i="14" s="1"/>
  <c r="S157" i="14" s="1"/>
  <c r="T157" i="14" s="1"/>
  <c r="V157" i="14" s="1"/>
  <c r="W157" i="14" s="1"/>
  <c r="N158" i="14"/>
  <c r="R158" i="14" s="1"/>
  <c r="S158" i="14" s="1"/>
  <c r="T158" i="14" s="1"/>
  <c r="V158" i="14" s="1"/>
  <c r="W158" i="14" s="1"/>
  <c r="N159" i="14"/>
  <c r="R159" i="14" s="1"/>
  <c r="S159" i="14" s="1"/>
  <c r="T159" i="14" s="1"/>
  <c r="V159" i="14" s="1"/>
  <c r="W159" i="14" s="1"/>
  <c r="K154" i="6"/>
  <c r="L154" i="6" s="1"/>
  <c r="M154" i="6" s="1"/>
  <c r="K146" i="6"/>
  <c r="L146" i="6" s="1"/>
  <c r="M146" i="6" s="1"/>
  <c r="K138" i="6"/>
  <c r="L138" i="6" s="1"/>
  <c r="M138" i="6" s="1"/>
  <c r="K130" i="6"/>
  <c r="L130" i="6" s="1"/>
  <c r="M130" i="6" s="1"/>
  <c r="K119" i="6"/>
  <c r="L119" i="6" s="1"/>
  <c r="M119" i="6" s="1"/>
  <c r="K111" i="6"/>
  <c r="L111" i="6" s="1"/>
  <c r="M111" i="6" s="1"/>
  <c r="K103" i="6"/>
  <c r="L103" i="6" s="1"/>
  <c r="M103" i="6" s="1"/>
  <c r="K95" i="6"/>
  <c r="L95" i="6" s="1"/>
  <c r="M95" i="6" s="1"/>
  <c r="K87" i="6"/>
  <c r="L87" i="6" s="1"/>
  <c r="M87" i="6" s="1"/>
  <c r="K76" i="6"/>
  <c r="L76" i="6" s="1"/>
  <c r="M76" i="6" s="1"/>
  <c r="K68" i="6"/>
  <c r="L68" i="6" s="1"/>
  <c r="M68" i="6" s="1"/>
  <c r="K60" i="6"/>
  <c r="L60" i="6" s="1"/>
  <c r="M60" i="6" s="1"/>
  <c r="K52" i="6"/>
  <c r="L52" i="6" s="1"/>
  <c r="M52" i="6" s="1"/>
  <c r="K41" i="6"/>
  <c r="L41" i="6" s="1"/>
  <c r="M41" i="6" s="1"/>
  <c r="K26" i="6"/>
  <c r="L26" i="6" s="1"/>
  <c r="M26" i="6" s="1"/>
  <c r="K21" i="6"/>
  <c r="L21" i="6" s="1"/>
  <c r="M21" i="6" s="1"/>
  <c r="K16" i="6"/>
  <c r="L16" i="6" s="1"/>
  <c r="M16" i="6" s="1"/>
  <c r="K156" i="6"/>
  <c r="L156" i="6" s="1"/>
  <c r="M156" i="6" s="1"/>
  <c r="K125" i="6"/>
  <c r="L125" i="6" s="1"/>
  <c r="M125" i="6" s="1"/>
  <c r="K121" i="6"/>
  <c r="L121" i="6" s="1"/>
  <c r="M121" i="6" s="1"/>
  <c r="K90" i="6"/>
  <c r="L90" i="6" s="1"/>
  <c r="M90" i="6" s="1"/>
  <c r="K55" i="6"/>
  <c r="L55" i="6" s="1"/>
  <c r="M55" i="6" s="1"/>
  <c r="K48" i="6"/>
  <c r="L48" i="6" s="1"/>
  <c r="M48" i="6" s="1"/>
  <c r="K28" i="6"/>
  <c r="L28" i="6" s="1"/>
  <c r="M28" i="6" s="1"/>
  <c r="K15" i="6"/>
  <c r="L15" i="6" s="1"/>
  <c r="M15" i="6" s="1"/>
  <c r="K159" i="6"/>
  <c r="L159" i="6" s="1"/>
  <c r="M159" i="6" s="1"/>
  <c r="K128" i="6"/>
  <c r="L128" i="6" s="1"/>
  <c r="M128" i="6" s="1"/>
  <c r="K58" i="6"/>
  <c r="L58" i="6" s="1"/>
  <c r="M58" i="6" s="1"/>
  <c r="K149" i="6"/>
  <c r="L149" i="6" s="1"/>
  <c r="M149" i="6" s="1"/>
  <c r="K142" i="6"/>
  <c r="L142" i="6" s="1"/>
  <c r="M142" i="6" s="1"/>
  <c r="K135" i="6"/>
  <c r="L135" i="6" s="1"/>
  <c r="M135" i="6" s="1"/>
  <c r="K114" i="6"/>
  <c r="L114" i="6" s="1"/>
  <c r="M114" i="6" s="1"/>
  <c r="K107" i="6"/>
  <c r="L107" i="6" s="1"/>
  <c r="M107" i="6" s="1"/>
  <c r="K100" i="6"/>
  <c r="L100" i="6" s="1"/>
  <c r="M100" i="6" s="1"/>
  <c r="K79" i="6"/>
  <c r="L79" i="6" s="1"/>
  <c r="M79" i="6" s="1"/>
  <c r="K72" i="6"/>
  <c r="L72" i="6" s="1"/>
  <c r="M72" i="6" s="1"/>
  <c r="K65" i="6"/>
  <c r="L65" i="6" s="1"/>
  <c r="M65" i="6" s="1"/>
  <c r="K37" i="6"/>
  <c r="L37" i="6" s="1"/>
  <c r="M37" i="6" s="1"/>
  <c r="K18" i="6"/>
  <c r="L18" i="6" s="1"/>
  <c r="M18" i="6" s="1"/>
  <c r="K86" i="6"/>
  <c r="L86" i="6" s="1"/>
  <c r="M86" i="6" s="1"/>
  <c r="K44" i="6"/>
  <c r="L44" i="6" s="1"/>
  <c r="M44" i="6" s="1"/>
  <c r="K31" i="6"/>
  <c r="L31" i="6" s="1"/>
  <c r="M31" i="6" s="1"/>
  <c r="K93" i="6"/>
  <c r="L93" i="6" s="1"/>
  <c r="M93" i="6" s="1"/>
  <c r="K51" i="6"/>
  <c r="L51" i="6" s="1"/>
  <c r="M51" i="6" s="1"/>
  <c r="K8" i="6"/>
  <c r="L8" i="6" s="1"/>
  <c r="M8" i="6" s="1"/>
  <c r="K131" i="6"/>
  <c r="L131" i="6" s="1"/>
  <c r="M131" i="6" s="1"/>
  <c r="K124" i="6"/>
  <c r="L124" i="6" s="1"/>
  <c r="M124" i="6" s="1"/>
  <c r="K96" i="6"/>
  <c r="L96" i="6" s="1"/>
  <c r="M96" i="6" s="1"/>
  <c r="K89" i="6"/>
  <c r="L89" i="6" s="1"/>
  <c r="M89" i="6" s="1"/>
  <c r="K61" i="6"/>
  <c r="L61" i="6" s="1"/>
  <c r="M61" i="6" s="1"/>
  <c r="K54" i="6"/>
  <c r="L54" i="6" s="1"/>
  <c r="M54" i="6" s="1"/>
  <c r="K11" i="6"/>
  <c r="L11" i="6" s="1"/>
  <c r="M11" i="6" s="1"/>
  <c r="K129" i="6"/>
  <c r="L129" i="6" s="1"/>
  <c r="M129" i="6" s="1"/>
  <c r="K102" i="6"/>
  <c r="L102" i="6" s="1"/>
  <c r="M102" i="6" s="1"/>
  <c r="K69" i="6"/>
  <c r="L69" i="6" s="1"/>
  <c r="M69" i="6" s="1"/>
  <c r="K141" i="6"/>
  <c r="L141" i="6" s="1"/>
  <c r="M141" i="6" s="1"/>
  <c r="K140" i="6"/>
  <c r="L140" i="6" s="1"/>
  <c r="M140" i="6" s="1"/>
  <c r="K82" i="6"/>
  <c r="L82" i="6" s="1"/>
  <c r="M82" i="6" s="1"/>
  <c r="K161" i="6"/>
  <c r="L161" i="6" s="1"/>
  <c r="M161" i="6" s="1"/>
  <c r="K160" i="6"/>
  <c r="L160" i="6" s="1"/>
  <c r="M160" i="6" s="1"/>
  <c r="K134" i="6"/>
  <c r="L134" i="6" s="1"/>
  <c r="M134" i="6" s="1"/>
  <c r="K101" i="6"/>
  <c r="L101" i="6" s="1"/>
  <c r="M101" i="6" s="1"/>
  <c r="K75" i="6"/>
  <c r="L75" i="6" s="1"/>
  <c r="M75" i="6" s="1"/>
  <c r="K74" i="6"/>
  <c r="L74" i="6" s="1"/>
  <c r="M74" i="6" s="1"/>
  <c r="K73" i="6"/>
  <c r="L73" i="6" s="1"/>
  <c r="M73" i="6" s="1"/>
  <c r="K137" i="6"/>
  <c r="L137" i="6" s="1"/>
  <c r="M137" i="6" s="1"/>
  <c r="K162" i="6"/>
  <c r="L162" i="6" s="1"/>
  <c r="M162" i="6" s="1"/>
  <c r="K133" i="6"/>
  <c r="L133" i="6" s="1"/>
  <c r="M133" i="6" s="1"/>
  <c r="K132" i="6"/>
  <c r="L132" i="6" s="1"/>
  <c r="M132" i="6" s="1"/>
  <c r="K106" i="6"/>
  <c r="L106" i="6" s="1"/>
  <c r="M106" i="6" s="1"/>
  <c r="K105" i="6"/>
  <c r="L105" i="6" s="1"/>
  <c r="M105" i="6" s="1"/>
  <c r="K78" i="6"/>
  <c r="L78" i="6" s="1"/>
  <c r="M78" i="6" s="1"/>
  <c r="K47" i="6"/>
  <c r="L47" i="6" s="1"/>
  <c r="M47" i="6" s="1"/>
  <c r="K46" i="6"/>
  <c r="L46" i="6" s="1"/>
  <c r="M46" i="6" s="1"/>
  <c r="K104" i="6"/>
  <c r="L104" i="6" s="1"/>
  <c r="M104" i="6" s="1"/>
  <c r="K77" i="6"/>
  <c r="L77" i="6" s="1"/>
  <c r="M77" i="6" s="1"/>
  <c r="K45" i="6"/>
  <c r="L45" i="6" s="1"/>
  <c r="M45" i="6" s="1"/>
  <c r="K113" i="6"/>
  <c r="L113" i="6" s="1"/>
  <c r="M113" i="6" s="1"/>
  <c r="K136" i="6"/>
  <c r="L136" i="6" s="1"/>
  <c r="M136" i="6" s="1"/>
  <c r="K110" i="6"/>
  <c r="L110" i="6" s="1"/>
  <c r="M110" i="6" s="1"/>
  <c r="K109" i="6"/>
  <c r="L109" i="6" s="1"/>
  <c r="M109" i="6" s="1"/>
  <c r="K108" i="6"/>
  <c r="L108" i="6" s="1"/>
  <c r="M108" i="6" s="1"/>
  <c r="K81" i="6"/>
  <c r="L81" i="6" s="1"/>
  <c r="M81" i="6" s="1"/>
  <c r="K50" i="6"/>
  <c r="L50" i="6" s="1"/>
  <c r="M50" i="6" s="1"/>
  <c r="K49" i="6"/>
  <c r="L49" i="6" s="1"/>
  <c r="M49" i="6" s="1"/>
  <c r="K80" i="6"/>
  <c r="L80" i="6" s="1"/>
  <c r="M80" i="6" s="1"/>
  <c r="K148" i="6"/>
  <c r="L148" i="6" s="1"/>
  <c r="M148" i="6" s="1"/>
  <c r="K115" i="6"/>
  <c r="L115" i="6" s="1"/>
  <c r="M115" i="6" s="1"/>
  <c r="K57" i="6"/>
  <c r="L57" i="6" s="1"/>
  <c r="M57" i="6" s="1"/>
  <c r="K10" i="6"/>
  <c r="L10" i="6" s="1"/>
  <c r="M10" i="6" s="1"/>
  <c r="K13" i="6"/>
  <c r="L13" i="6" s="1"/>
  <c r="M13" i="6" s="1"/>
  <c r="K88" i="6"/>
  <c r="L88" i="6" s="1"/>
  <c r="M88" i="6" s="1"/>
  <c r="K70" i="6"/>
  <c r="L70" i="6" s="1"/>
  <c r="M70" i="6" s="1"/>
  <c r="K24" i="6"/>
  <c r="L24" i="6" s="1"/>
  <c r="M24" i="6" s="1"/>
  <c r="K98" i="6"/>
  <c r="L98" i="6" s="1"/>
  <c r="M98" i="6" s="1"/>
  <c r="K40" i="6"/>
  <c r="L40" i="6" s="1"/>
  <c r="M40" i="6" s="1"/>
  <c r="K29" i="6"/>
  <c r="L29" i="6" s="1"/>
  <c r="M29" i="6" s="1"/>
  <c r="K143" i="6"/>
  <c r="L143" i="6" s="1"/>
  <c r="M143" i="6" s="1"/>
  <c r="K97" i="6"/>
  <c r="L97" i="6" s="1"/>
  <c r="M97" i="6" s="1"/>
  <c r="K85" i="6"/>
  <c r="L85" i="6" s="1"/>
  <c r="M85" i="6" s="1"/>
  <c r="K39" i="6"/>
  <c r="L39" i="6" s="1"/>
  <c r="M39" i="6" s="1"/>
  <c r="K158" i="6"/>
  <c r="L158" i="6" s="1"/>
  <c r="M158" i="6" s="1"/>
  <c r="K67" i="6"/>
  <c r="L67" i="6" s="1"/>
  <c r="M67" i="6" s="1"/>
  <c r="K34" i="6"/>
  <c r="L34" i="6" s="1"/>
  <c r="M34" i="6" s="1"/>
  <c r="K153" i="6"/>
  <c r="L153" i="6" s="1"/>
  <c r="M153" i="6" s="1"/>
  <c r="K62" i="6"/>
  <c r="L62" i="6" s="1"/>
  <c r="M62" i="6" s="1"/>
  <c r="K42" i="6"/>
  <c r="L42" i="6" s="1"/>
  <c r="M42" i="6" s="1"/>
  <c r="K7" i="6"/>
  <c r="L7" i="6" s="1"/>
  <c r="M7" i="6" s="1"/>
  <c r="K53" i="6"/>
  <c r="L53" i="6" s="1"/>
  <c r="M53" i="6" s="1"/>
  <c r="K32" i="6"/>
  <c r="L32" i="6" s="1"/>
  <c r="M32" i="6" s="1"/>
  <c r="K126" i="6"/>
  <c r="L126" i="6" s="1"/>
  <c r="M126" i="6" s="1"/>
  <c r="K151" i="6"/>
  <c r="L151" i="6" s="1"/>
  <c r="M151" i="6" s="1"/>
  <c r="K123" i="6"/>
  <c r="L123" i="6" s="1"/>
  <c r="M123" i="6" s="1"/>
  <c r="K118" i="6"/>
  <c r="L118" i="6" s="1"/>
  <c r="M118" i="6" s="1"/>
  <c r="K116" i="6"/>
  <c r="L116" i="6" s="1"/>
  <c r="M116" i="6" s="1"/>
  <c r="K83" i="6"/>
  <c r="L83" i="6" s="1"/>
  <c r="M83" i="6" s="1"/>
  <c r="K144" i="6"/>
  <c r="L144" i="6" s="1"/>
  <c r="M144" i="6" s="1"/>
  <c r="K35" i="6"/>
  <c r="L35" i="6" s="1"/>
  <c r="M35" i="6" s="1"/>
  <c r="K139" i="6"/>
  <c r="L139" i="6" s="1"/>
  <c r="M139" i="6" s="1"/>
  <c r="K30" i="6"/>
  <c r="L30" i="6" s="1"/>
  <c r="M30" i="6" s="1"/>
  <c r="K6" i="6"/>
  <c r="L6" i="6" s="1"/>
  <c r="M6" i="6" s="1"/>
  <c r="K66" i="6"/>
  <c r="L66" i="6" s="1"/>
  <c r="M66" i="6" s="1"/>
  <c r="K155" i="6"/>
  <c r="L155" i="6" s="1"/>
  <c r="M155" i="6" s="1"/>
  <c r="K94" i="6"/>
  <c r="L94" i="6" s="1"/>
  <c r="M94" i="6" s="1"/>
  <c r="K20" i="6"/>
  <c r="L20" i="6" s="1"/>
  <c r="M20" i="6" s="1"/>
  <c r="K112" i="6"/>
  <c r="L112" i="6" s="1"/>
  <c r="M112" i="6" s="1"/>
  <c r="K19" i="6"/>
  <c r="L19" i="6" s="1"/>
  <c r="M19" i="6" s="1"/>
  <c r="K157" i="6"/>
  <c r="L157" i="6" s="1"/>
  <c r="M157" i="6" s="1"/>
  <c r="K33" i="6"/>
  <c r="L33" i="6" s="1"/>
  <c r="M33" i="6" s="1"/>
  <c r="K22" i="6"/>
  <c r="L22" i="6" s="1"/>
  <c r="M22" i="6" s="1"/>
  <c r="K122" i="6"/>
  <c r="L122" i="6" s="1"/>
  <c r="M122" i="6" s="1"/>
  <c r="K91" i="6"/>
  <c r="L91" i="6" s="1"/>
  <c r="M91" i="6" s="1"/>
  <c r="K25" i="6"/>
  <c r="L25" i="6" s="1"/>
  <c r="M25" i="6" s="1"/>
  <c r="K17" i="6"/>
  <c r="L17" i="6" s="1"/>
  <c r="M17" i="6" s="1"/>
  <c r="K147" i="6"/>
  <c r="L147" i="6" s="1"/>
  <c r="M147" i="6" s="1"/>
  <c r="K117" i="6"/>
  <c r="L117" i="6" s="1"/>
  <c r="M117" i="6" s="1"/>
  <c r="K56" i="6"/>
  <c r="L56" i="6" s="1"/>
  <c r="M56" i="6" s="1"/>
  <c r="K145" i="6"/>
  <c r="L145" i="6" s="1"/>
  <c r="M145" i="6" s="1"/>
  <c r="K14" i="6"/>
  <c r="L14" i="6" s="1"/>
  <c r="M14" i="6" s="1"/>
  <c r="K27" i="6"/>
  <c r="L27" i="6" s="1"/>
  <c r="M27" i="6" s="1"/>
  <c r="K12" i="6"/>
  <c r="L12" i="6" s="1"/>
  <c r="M12" i="6" s="1"/>
  <c r="K59" i="6"/>
  <c r="L59" i="6" s="1"/>
  <c r="M59" i="6" s="1"/>
  <c r="K43" i="6"/>
  <c r="L43" i="6" s="1"/>
  <c r="M43" i="6" s="1"/>
  <c r="K99" i="6"/>
  <c r="L99" i="6" s="1"/>
  <c r="M99" i="6" s="1"/>
  <c r="K120" i="6"/>
  <c r="L120" i="6" s="1"/>
  <c r="M120" i="6" s="1"/>
  <c r="K152" i="6"/>
  <c r="L152" i="6" s="1"/>
  <c r="M152" i="6" s="1"/>
  <c r="K92" i="6"/>
  <c r="L92" i="6" s="1"/>
  <c r="M92" i="6" s="1"/>
  <c r="K84" i="6"/>
  <c r="L84" i="6" s="1"/>
  <c r="M84" i="6" s="1"/>
  <c r="K36" i="6"/>
  <c r="L36" i="6" s="1"/>
  <c r="M36" i="6" s="1"/>
  <c r="K9" i="6"/>
  <c r="L9" i="6" s="1"/>
  <c r="M9" i="6" s="1"/>
  <c r="K38" i="6"/>
  <c r="L38" i="6" s="1"/>
  <c r="M38" i="6" s="1"/>
  <c r="K64" i="6"/>
  <c r="L64" i="6" s="1"/>
  <c r="M64" i="6" s="1"/>
  <c r="K23" i="6"/>
  <c r="L23" i="6" s="1"/>
  <c r="M23" i="6" s="1"/>
  <c r="K150" i="6"/>
  <c r="L150" i="6" s="1"/>
  <c r="M150" i="6" s="1"/>
  <c r="K127" i="6"/>
  <c r="L127" i="6" s="1"/>
  <c r="M127" i="6" s="1"/>
  <c r="K63" i="6"/>
  <c r="L63" i="6" s="1"/>
  <c r="M63" i="6" s="1"/>
  <c r="K71" i="6"/>
  <c r="L71" i="6" s="1"/>
  <c r="M71" i="6" s="1"/>
  <c r="V2" i="9"/>
  <c r="X2" i="9" s="1"/>
  <c r="V2" i="18"/>
  <c r="X2" i="18" s="1"/>
  <c r="X153" i="26"/>
  <c r="Y153" i="26" s="1"/>
  <c r="Z153" i="26" s="1"/>
  <c r="X145" i="26"/>
  <c r="Y145" i="26" s="1"/>
  <c r="Z145" i="26" s="1"/>
  <c r="X137" i="26"/>
  <c r="Y137" i="26" s="1"/>
  <c r="Z137" i="26" s="1"/>
  <c r="X129" i="26"/>
  <c r="Y129" i="26" s="1"/>
  <c r="Z129" i="26" s="1"/>
  <c r="X118" i="26"/>
  <c r="Y118" i="26" s="1"/>
  <c r="Z118" i="26" s="1"/>
  <c r="X110" i="26"/>
  <c r="Y110" i="26" s="1"/>
  <c r="Z110" i="26" s="1"/>
  <c r="X102" i="26"/>
  <c r="Y102" i="26" s="1"/>
  <c r="Z102" i="26" s="1"/>
  <c r="X94" i="26"/>
  <c r="Y94" i="26" s="1"/>
  <c r="Z94" i="26" s="1"/>
  <c r="X86" i="26"/>
  <c r="Y86" i="26" s="1"/>
  <c r="Z86" i="26" s="1"/>
  <c r="X75" i="26"/>
  <c r="Y75" i="26" s="1"/>
  <c r="Z75" i="26" s="1"/>
  <c r="X67" i="26"/>
  <c r="Y67" i="26" s="1"/>
  <c r="Z67" i="26" s="1"/>
  <c r="X59" i="26"/>
  <c r="Y59" i="26" s="1"/>
  <c r="Z59" i="26" s="1"/>
  <c r="X51" i="26"/>
  <c r="Y51" i="26" s="1"/>
  <c r="Z51" i="26" s="1"/>
  <c r="X161" i="26"/>
  <c r="Y161" i="26" s="1"/>
  <c r="Z161" i="26" s="1"/>
  <c r="X158" i="26"/>
  <c r="Y158" i="26" s="1"/>
  <c r="Z158" i="26" s="1"/>
  <c r="X150" i="26"/>
  <c r="Y150" i="26" s="1"/>
  <c r="Z150" i="26" s="1"/>
  <c r="X142" i="26"/>
  <c r="Y142" i="26" s="1"/>
  <c r="Z142" i="26" s="1"/>
  <c r="X155" i="26"/>
  <c r="Y155" i="26" s="1"/>
  <c r="Z155" i="26" s="1"/>
  <c r="X147" i="26"/>
  <c r="Y147" i="26" s="1"/>
  <c r="Z147" i="26" s="1"/>
  <c r="X139" i="26"/>
  <c r="Y139" i="26" s="1"/>
  <c r="Z139" i="26" s="1"/>
  <c r="X131" i="26"/>
  <c r="Y131" i="26" s="1"/>
  <c r="Z131" i="26" s="1"/>
  <c r="X123" i="26"/>
  <c r="Y123" i="26" s="1"/>
  <c r="Z123" i="26" s="1"/>
  <c r="X120" i="26"/>
  <c r="Y120" i="26" s="1"/>
  <c r="Z120" i="26" s="1"/>
  <c r="X112" i="26"/>
  <c r="Y112" i="26" s="1"/>
  <c r="Z112" i="26" s="1"/>
  <c r="X104" i="26"/>
  <c r="Y104" i="26" s="1"/>
  <c r="Z104" i="26" s="1"/>
  <c r="X105" i="26"/>
  <c r="Y105" i="26" s="1"/>
  <c r="Z105" i="26" s="1"/>
  <c r="X89" i="26"/>
  <c r="Y89" i="26" s="1"/>
  <c r="Z89" i="26" s="1"/>
  <c r="X84" i="26"/>
  <c r="Y84" i="26" s="1"/>
  <c r="Z84" i="26" s="1"/>
  <c r="X57" i="26"/>
  <c r="Y57" i="26" s="1"/>
  <c r="Z57" i="26" s="1"/>
  <c r="X50" i="26"/>
  <c r="Y50" i="26" s="1"/>
  <c r="Z50" i="26" s="1"/>
  <c r="X44" i="26"/>
  <c r="Y44" i="26" s="1"/>
  <c r="Z44" i="26" s="1"/>
  <c r="X41" i="26"/>
  <c r="Y41" i="26" s="1"/>
  <c r="Z41" i="26" s="1"/>
  <c r="X33" i="26"/>
  <c r="Y33" i="26" s="1"/>
  <c r="Z33" i="26" s="1"/>
  <c r="X31" i="26"/>
  <c r="Y31" i="26" s="1"/>
  <c r="Z31" i="26" s="1"/>
  <c r="X26" i="26"/>
  <c r="Y26" i="26" s="1"/>
  <c r="Z26" i="26" s="1"/>
  <c r="X21" i="26"/>
  <c r="Y21" i="26" s="1"/>
  <c r="Z21" i="26" s="1"/>
  <c r="X16" i="26"/>
  <c r="Y16" i="26" s="1"/>
  <c r="Z16" i="26" s="1"/>
  <c r="X6" i="26"/>
  <c r="Y6" i="26" s="1"/>
  <c r="Z6" i="26" s="1"/>
  <c r="X151" i="26"/>
  <c r="Y151" i="26" s="1"/>
  <c r="Z151" i="26" s="1"/>
  <c r="X149" i="26"/>
  <c r="Y149" i="26" s="1"/>
  <c r="Z149" i="26" s="1"/>
  <c r="X122" i="26"/>
  <c r="Y122" i="26" s="1"/>
  <c r="Z122" i="26" s="1"/>
  <c r="X113" i="26"/>
  <c r="Y113" i="26" s="1"/>
  <c r="Z113" i="26" s="1"/>
  <c r="X130" i="26"/>
  <c r="Y130" i="26" s="1"/>
  <c r="Z130" i="26" s="1"/>
  <c r="X121" i="26"/>
  <c r="Y121" i="26" s="1"/>
  <c r="Z121" i="26" s="1"/>
  <c r="X111" i="26"/>
  <c r="Y111" i="26" s="1"/>
  <c r="Z111" i="26" s="1"/>
  <c r="X63" i="26"/>
  <c r="Y63" i="26" s="1"/>
  <c r="Z63" i="26" s="1"/>
  <c r="X56" i="26"/>
  <c r="Y56" i="26" s="1"/>
  <c r="Z56" i="26" s="1"/>
  <c r="X107" i="26"/>
  <c r="Y107" i="26" s="1"/>
  <c r="Z107" i="26" s="1"/>
  <c r="X76" i="26"/>
  <c r="Y76" i="26" s="1"/>
  <c r="Z76" i="26" s="1"/>
  <c r="X74" i="26"/>
  <c r="Y74" i="26" s="1"/>
  <c r="Z74" i="26" s="1"/>
  <c r="X58" i="26"/>
  <c r="Y58" i="26" s="1"/>
  <c r="Z58" i="26" s="1"/>
  <c r="X22" i="26"/>
  <c r="Y22" i="26" s="1"/>
  <c r="Z22" i="26" s="1"/>
  <c r="X162" i="26"/>
  <c r="Y162" i="26" s="1"/>
  <c r="Z162" i="26" s="1"/>
  <c r="X141" i="26"/>
  <c r="Y141" i="26" s="1"/>
  <c r="Z141" i="26" s="1"/>
  <c r="X119" i="26"/>
  <c r="Y119" i="26" s="1"/>
  <c r="Z119" i="26" s="1"/>
  <c r="X83" i="26"/>
  <c r="Y83" i="26" s="1"/>
  <c r="Z83" i="26" s="1"/>
  <c r="X82" i="26"/>
  <c r="Y82" i="26" s="1"/>
  <c r="Z82" i="26" s="1"/>
  <c r="X80" i="26"/>
  <c r="Y80" i="26" s="1"/>
  <c r="Z80" i="26" s="1"/>
  <c r="X78" i="26"/>
  <c r="Y78" i="26" s="1"/>
  <c r="Z78" i="26" s="1"/>
  <c r="X45" i="26"/>
  <c r="Y45" i="26" s="1"/>
  <c r="Z45" i="26" s="1"/>
  <c r="X8" i="26"/>
  <c r="Y8" i="26" s="1"/>
  <c r="Z8" i="26" s="1"/>
  <c r="X124" i="26"/>
  <c r="Y124" i="26" s="1"/>
  <c r="Z124" i="26" s="1"/>
  <c r="X109" i="26"/>
  <c r="Y109" i="26" s="1"/>
  <c r="Z109" i="26" s="1"/>
  <c r="X108" i="26"/>
  <c r="Y108" i="26" s="1"/>
  <c r="Z108" i="26" s="1"/>
  <c r="X81" i="26"/>
  <c r="Y81" i="26" s="1"/>
  <c r="Z81" i="26" s="1"/>
  <c r="X79" i="26"/>
  <c r="Y79" i="26" s="1"/>
  <c r="Z79" i="26" s="1"/>
  <c r="X55" i="26"/>
  <c r="Y55" i="26" s="1"/>
  <c r="Z55" i="26" s="1"/>
  <c r="X146" i="26"/>
  <c r="Y146" i="26" s="1"/>
  <c r="Z146" i="26" s="1"/>
  <c r="X91" i="26"/>
  <c r="Y91" i="26" s="1"/>
  <c r="Z91" i="26" s="1"/>
  <c r="X54" i="26"/>
  <c r="Y54" i="26" s="1"/>
  <c r="Z54" i="26" s="1"/>
  <c r="X52" i="26"/>
  <c r="Y52" i="26" s="1"/>
  <c r="Z52" i="26" s="1"/>
  <c r="X152" i="26"/>
  <c r="Y152" i="26" s="1"/>
  <c r="Z152" i="26" s="1"/>
  <c r="X140" i="26"/>
  <c r="Y140" i="26" s="1"/>
  <c r="Z140" i="26" s="1"/>
  <c r="X138" i="26"/>
  <c r="Y138" i="26" s="1"/>
  <c r="Z138" i="26" s="1"/>
  <c r="X97" i="26"/>
  <c r="Y97" i="26" s="1"/>
  <c r="Z97" i="26" s="1"/>
  <c r="X70" i="26"/>
  <c r="Y70" i="26" s="1"/>
  <c r="Z70" i="26" s="1"/>
  <c r="X157" i="26"/>
  <c r="Y157" i="26" s="1"/>
  <c r="Z157" i="26" s="1"/>
  <c r="X143" i="26"/>
  <c r="Y143" i="26" s="1"/>
  <c r="Z143" i="26" s="1"/>
  <c r="X128" i="26"/>
  <c r="Y128" i="26" s="1"/>
  <c r="Z128" i="26" s="1"/>
  <c r="X90" i="26"/>
  <c r="Y90" i="26" s="1"/>
  <c r="Z90" i="26" s="1"/>
  <c r="X136" i="26"/>
  <c r="Y136" i="26" s="1"/>
  <c r="Z136" i="26" s="1"/>
  <c r="X125" i="26"/>
  <c r="Y125" i="26" s="1"/>
  <c r="Z125" i="26" s="1"/>
  <c r="X101" i="26"/>
  <c r="Y101" i="26" s="1"/>
  <c r="Z101" i="26" s="1"/>
  <c r="X47" i="26"/>
  <c r="Y47" i="26" s="1"/>
  <c r="Z47" i="26" s="1"/>
  <c r="X134" i="26"/>
  <c r="Y134" i="26" s="1"/>
  <c r="Z134" i="26" s="1"/>
  <c r="X53" i="26"/>
  <c r="Y53" i="26" s="1"/>
  <c r="Z53" i="26" s="1"/>
  <c r="X48" i="26"/>
  <c r="Y48" i="26" s="1"/>
  <c r="Z48" i="26" s="1"/>
  <c r="X144" i="26"/>
  <c r="Y144" i="26" s="1"/>
  <c r="Z144" i="26" s="1"/>
  <c r="X106" i="26"/>
  <c r="Y106" i="26" s="1"/>
  <c r="Z106" i="26" s="1"/>
  <c r="X93" i="26"/>
  <c r="Y93" i="26" s="1"/>
  <c r="Z93" i="26" s="1"/>
  <c r="X73" i="26"/>
  <c r="Y73" i="26" s="1"/>
  <c r="Z73" i="26" s="1"/>
  <c r="X39" i="26"/>
  <c r="Y39" i="26" s="1"/>
  <c r="Z39" i="26" s="1"/>
  <c r="X13" i="26"/>
  <c r="Y13" i="26" s="1"/>
  <c r="Z13" i="26" s="1"/>
  <c r="X148" i="26"/>
  <c r="Y148" i="26" s="1"/>
  <c r="Z148" i="26" s="1"/>
  <c r="X132" i="26"/>
  <c r="Y132" i="26" s="1"/>
  <c r="Z132" i="26" s="1"/>
  <c r="X114" i="26"/>
  <c r="Y114" i="26" s="1"/>
  <c r="Z114" i="26" s="1"/>
  <c r="X68" i="26"/>
  <c r="Y68" i="26" s="1"/>
  <c r="Z68" i="26" s="1"/>
  <c r="X65" i="26"/>
  <c r="Y65" i="26" s="1"/>
  <c r="Z65" i="26" s="1"/>
  <c r="X62" i="26"/>
  <c r="Y62" i="26" s="1"/>
  <c r="Z62" i="26" s="1"/>
  <c r="X15" i="26"/>
  <c r="Y15" i="26" s="1"/>
  <c r="Z15" i="26" s="1"/>
  <c r="X14" i="26"/>
  <c r="Y14" i="26" s="1"/>
  <c r="Z14" i="26" s="1"/>
  <c r="X126" i="26"/>
  <c r="Y126" i="26" s="1"/>
  <c r="Z126" i="26" s="1"/>
  <c r="X99" i="26"/>
  <c r="Y99" i="26" s="1"/>
  <c r="Z99" i="26" s="1"/>
  <c r="X66" i="26"/>
  <c r="Y66" i="26" s="1"/>
  <c r="Z66" i="26" s="1"/>
  <c r="X64" i="26"/>
  <c r="Y64" i="26" s="1"/>
  <c r="Z64" i="26" s="1"/>
  <c r="X35" i="26"/>
  <c r="Y35" i="26" s="1"/>
  <c r="Z35" i="26" s="1"/>
  <c r="X95" i="26"/>
  <c r="Y95" i="26" s="1"/>
  <c r="Z95" i="26" s="1"/>
  <c r="X72" i="26"/>
  <c r="Y72" i="26" s="1"/>
  <c r="Z72" i="26" s="1"/>
  <c r="X9" i="26"/>
  <c r="Y9" i="26" s="1"/>
  <c r="Z9" i="26" s="1"/>
  <c r="X159" i="26"/>
  <c r="Y159" i="26" s="1"/>
  <c r="Z159" i="26" s="1"/>
  <c r="X60" i="26"/>
  <c r="Y60" i="26" s="1"/>
  <c r="Z60" i="26" s="1"/>
  <c r="X42" i="26"/>
  <c r="Y42" i="26" s="1"/>
  <c r="Z42" i="26" s="1"/>
  <c r="X19" i="26"/>
  <c r="Y19" i="26" s="1"/>
  <c r="Z19" i="26" s="1"/>
  <c r="X156" i="26"/>
  <c r="Y156" i="26" s="1"/>
  <c r="Z156" i="26" s="1"/>
  <c r="X133" i="26"/>
  <c r="Y133" i="26" s="1"/>
  <c r="Z133" i="26" s="1"/>
  <c r="X103" i="26"/>
  <c r="Y103" i="26" s="1"/>
  <c r="Z103" i="26" s="1"/>
  <c r="X88" i="26"/>
  <c r="Y88" i="26" s="1"/>
  <c r="Z88" i="26" s="1"/>
  <c r="X98" i="26"/>
  <c r="Y98" i="26" s="1"/>
  <c r="Z98" i="26" s="1"/>
  <c r="X87" i="26"/>
  <c r="Y87" i="26" s="1"/>
  <c r="Z87" i="26" s="1"/>
  <c r="X12" i="26"/>
  <c r="Y12" i="26" s="1"/>
  <c r="Z12" i="26" s="1"/>
  <c r="X92" i="26"/>
  <c r="Y92" i="26" s="1"/>
  <c r="Z92" i="26" s="1"/>
  <c r="X29" i="26"/>
  <c r="Y29" i="26" s="1"/>
  <c r="Z29" i="26" s="1"/>
  <c r="X27" i="26"/>
  <c r="Y27" i="26" s="1"/>
  <c r="Z27" i="26" s="1"/>
  <c r="X23" i="26"/>
  <c r="Y23" i="26" s="1"/>
  <c r="Z23" i="26" s="1"/>
  <c r="X46" i="26"/>
  <c r="Y46" i="26" s="1"/>
  <c r="Z46" i="26" s="1"/>
  <c r="X154" i="26"/>
  <c r="Y154" i="26" s="1"/>
  <c r="Z154" i="26" s="1"/>
  <c r="X127" i="26"/>
  <c r="Y127" i="26" s="1"/>
  <c r="Z127" i="26" s="1"/>
  <c r="X85" i="26"/>
  <c r="Y85" i="26" s="1"/>
  <c r="Z85" i="26" s="1"/>
  <c r="X77" i="26"/>
  <c r="Y77" i="26" s="1"/>
  <c r="Z77" i="26" s="1"/>
  <c r="X69" i="26"/>
  <c r="Y69" i="26" s="1"/>
  <c r="Z69" i="26" s="1"/>
  <c r="X37" i="26"/>
  <c r="Y37" i="26" s="1"/>
  <c r="Z37" i="26" s="1"/>
  <c r="X61" i="26"/>
  <c r="Y61" i="26" s="1"/>
  <c r="Z61" i="26" s="1"/>
  <c r="X20" i="26"/>
  <c r="Y20" i="26" s="1"/>
  <c r="Z20" i="26" s="1"/>
  <c r="X17" i="26"/>
  <c r="Y17" i="26" s="1"/>
  <c r="Z17" i="26" s="1"/>
  <c r="X100" i="26"/>
  <c r="Y100" i="26" s="1"/>
  <c r="Z100" i="26" s="1"/>
  <c r="X28" i="26"/>
  <c r="Y28" i="26" s="1"/>
  <c r="Z28" i="26" s="1"/>
  <c r="X10" i="26"/>
  <c r="Y10" i="26" s="1"/>
  <c r="Z10" i="26" s="1"/>
  <c r="X38" i="26"/>
  <c r="Y38" i="26" s="1"/>
  <c r="Z38" i="26" s="1"/>
  <c r="X30" i="26"/>
  <c r="Y30" i="26" s="1"/>
  <c r="Z30" i="26" s="1"/>
  <c r="X135" i="26"/>
  <c r="Y135" i="26" s="1"/>
  <c r="Z135" i="26" s="1"/>
  <c r="X117" i="26"/>
  <c r="Y117" i="26" s="1"/>
  <c r="Z117" i="26" s="1"/>
  <c r="X49" i="26"/>
  <c r="Y49" i="26" s="1"/>
  <c r="Z49" i="26" s="1"/>
  <c r="X34" i="26"/>
  <c r="Y34" i="26" s="1"/>
  <c r="Z34" i="26" s="1"/>
  <c r="X24" i="26"/>
  <c r="Y24" i="26" s="1"/>
  <c r="Z24" i="26" s="1"/>
  <c r="X96" i="26"/>
  <c r="Y96" i="26" s="1"/>
  <c r="Z96" i="26" s="1"/>
  <c r="X160" i="26"/>
  <c r="Y160" i="26" s="1"/>
  <c r="Z160" i="26" s="1"/>
  <c r="X71" i="26"/>
  <c r="Y71" i="26" s="1"/>
  <c r="Z71" i="26" s="1"/>
  <c r="X36" i="26"/>
  <c r="Y36" i="26" s="1"/>
  <c r="Z36" i="26" s="1"/>
  <c r="X43" i="26"/>
  <c r="Y43" i="26" s="1"/>
  <c r="Z43" i="26" s="1"/>
  <c r="X115" i="26"/>
  <c r="Y115" i="26" s="1"/>
  <c r="Z115" i="26" s="1"/>
  <c r="X32" i="26"/>
  <c r="Y32" i="26" s="1"/>
  <c r="Z32" i="26" s="1"/>
  <c r="X25" i="26"/>
  <c r="Y25" i="26" s="1"/>
  <c r="Z25" i="26" s="1"/>
  <c r="X7" i="26"/>
  <c r="Y7" i="26" s="1"/>
  <c r="Z7" i="26" s="1"/>
  <c r="X18" i="26"/>
  <c r="Y18" i="26" s="1"/>
  <c r="Z18" i="26" s="1"/>
  <c r="X11" i="26"/>
  <c r="Y11" i="26" s="1"/>
  <c r="Z11" i="26" s="1"/>
  <c r="X40" i="26"/>
  <c r="Y40" i="26" s="1"/>
  <c r="Z40" i="26" s="1"/>
  <c r="X116" i="26"/>
  <c r="Y116" i="26" s="1"/>
  <c r="Z116" i="26" s="1"/>
  <c r="X153" i="22"/>
  <c r="Y153" i="22" s="1"/>
  <c r="Z153" i="22" s="1"/>
  <c r="X145" i="22"/>
  <c r="Y145" i="22" s="1"/>
  <c r="Z145" i="22" s="1"/>
  <c r="X137" i="22"/>
  <c r="Y137" i="22" s="1"/>
  <c r="Z137" i="22" s="1"/>
  <c r="X129" i="22"/>
  <c r="Y129" i="22" s="1"/>
  <c r="Z129" i="22" s="1"/>
  <c r="X118" i="22"/>
  <c r="Y118" i="22" s="1"/>
  <c r="Z118" i="22" s="1"/>
  <c r="X110" i="22"/>
  <c r="Y110" i="22" s="1"/>
  <c r="Z110" i="22" s="1"/>
  <c r="X102" i="22"/>
  <c r="Y102" i="22" s="1"/>
  <c r="Z102" i="22" s="1"/>
  <c r="X94" i="22"/>
  <c r="Y94" i="22" s="1"/>
  <c r="Z94" i="22" s="1"/>
  <c r="X86" i="22"/>
  <c r="Y86" i="22" s="1"/>
  <c r="Z86" i="22" s="1"/>
  <c r="X75" i="22"/>
  <c r="Y75" i="22" s="1"/>
  <c r="Z75" i="22" s="1"/>
  <c r="X67" i="22"/>
  <c r="Y67" i="22" s="1"/>
  <c r="Z67" i="22" s="1"/>
  <c r="X59" i="22"/>
  <c r="Y59" i="22" s="1"/>
  <c r="Z59" i="22" s="1"/>
  <c r="X51" i="22"/>
  <c r="Y51" i="22" s="1"/>
  <c r="Z51" i="22" s="1"/>
  <c r="X40" i="22"/>
  <c r="Y40" i="22" s="1"/>
  <c r="Z40" i="22" s="1"/>
  <c r="X32" i="22"/>
  <c r="Y32" i="22" s="1"/>
  <c r="Z32" i="22" s="1"/>
  <c r="X30" i="22"/>
  <c r="Y30" i="22" s="1"/>
  <c r="Z30" i="22" s="1"/>
  <c r="X25" i="22"/>
  <c r="Y25" i="22" s="1"/>
  <c r="Z25" i="22" s="1"/>
  <c r="X20" i="22"/>
  <c r="Y20" i="22" s="1"/>
  <c r="Z20" i="22" s="1"/>
  <c r="X161" i="22"/>
  <c r="Y161" i="22" s="1"/>
  <c r="Z161" i="22" s="1"/>
  <c r="X158" i="22"/>
  <c r="Y158" i="22" s="1"/>
  <c r="Z158" i="22" s="1"/>
  <c r="X150" i="22"/>
  <c r="Y150" i="22" s="1"/>
  <c r="Z150" i="22" s="1"/>
  <c r="X142" i="22"/>
  <c r="Y142" i="22" s="1"/>
  <c r="Z142" i="22" s="1"/>
  <c r="X134" i="22"/>
  <c r="Y134" i="22" s="1"/>
  <c r="Z134" i="22" s="1"/>
  <c r="X126" i="22"/>
  <c r="Y126" i="22" s="1"/>
  <c r="Z126" i="22" s="1"/>
  <c r="X115" i="22"/>
  <c r="Y115" i="22" s="1"/>
  <c r="Z115" i="22" s="1"/>
  <c r="X107" i="22"/>
  <c r="Y107" i="22" s="1"/>
  <c r="Z107" i="22" s="1"/>
  <c r="X99" i="22"/>
  <c r="Y99" i="22" s="1"/>
  <c r="Z99" i="22" s="1"/>
  <c r="X91" i="22"/>
  <c r="Y91" i="22" s="1"/>
  <c r="Z91" i="22" s="1"/>
  <c r="X83" i="22"/>
  <c r="Y83" i="22" s="1"/>
  <c r="Z83" i="22" s="1"/>
  <c r="X80" i="22"/>
  <c r="Y80" i="22" s="1"/>
  <c r="Z80" i="22" s="1"/>
  <c r="X72" i="22"/>
  <c r="Y72" i="22" s="1"/>
  <c r="Z72" i="22" s="1"/>
  <c r="X64" i="22"/>
  <c r="Y64" i="22" s="1"/>
  <c r="Z64" i="22" s="1"/>
  <c r="X56" i="22"/>
  <c r="Y56" i="22" s="1"/>
  <c r="Z56" i="22" s="1"/>
  <c r="X157" i="22"/>
  <c r="Y157" i="22" s="1"/>
  <c r="Z157" i="22" s="1"/>
  <c r="X132" i="22"/>
  <c r="Y132" i="22" s="1"/>
  <c r="Z132" i="22" s="1"/>
  <c r="X131" i="22"/>
  <c r="Y131" i="22" s="1"/>
  <c r="Z131" i="22" s="1"/>
  <c r="X116" i="22"/>
  <c r="Y116" i="22" s="1"/>
  <c r="Z116" i="22" s="1"/>
  <c r="X111" i="22"/>
  <c r="Y111" i="22" s="1"/>
  <c r="Z111" i="22" s="1"/>
  <c r="X106" i="22"/>
  <c r="Y106" i="22" s="1"/>
  <c r="Z106" i="22" s="1"/>
  <c r="X101" i="22"/>
  <c r="Y101" i="22" s="1"/>
  <c r="Z101" i="22" s="1"/>
  <c r="X96" i="22"/>
  <c r="Y96" i="22" s="1"/>
  <c r="Z96" i="22" s="1"/>
  <c r="X81" i="22"/>
  <c r="Y81" i="22" s="1"/>
  <c r="Z81" i="22" s="1"/>
  <c r="X76" i="22"/>
  <c r="Y76" i="22" s="1"/>
  <c r="Z76" i="22" s="1"/>
  <c r="X71" i="22"/>
  <c r="Y71" i="22" s="1"/>
  <c r="Z71" i="22" s="1"/>
  <c r="X66" i="22"/>
  <c r="Y66" i="22" s="1"/>
  <c r="Z66" i="22" s="1"/>
  <c r="X61" i="22"/>
  <c r="Y61" i="22" s="1"/>
  <c r="Z61" i="22" s="1"/>
  <c r="X140" i="22"/>
  <c r="Y140" i="22" s="1"/>
  <c r="Z140" i="22" s="1"/>
  <c r="X139" i="22"/>
  <c r="Y139" i="22" s="1"/>
  <c r="Z139" i="22" s="1"/>
  <c r="X48" i="22"/>
  <c r="Y48" i="22" s="1"/>
  <c r="Z48" i="22" s="1"/>
  <c r="X9" i="22"/>
  <c r="Y9" i="22" s="1"/>
  <c r="Z9" i="22" s="1"/>
  <c r="X148" i="22"/>
  <c r="Y148" i="22" s="1"/>
  <c r="Z148" i="22" s="1"/>
  <c r="X147" i="22"/>
  <c r="Y147" i="22" s="1"/>
  <c r="Z147" i="22" s="1"/>
  <c r="X122" i="22"/>
  <c r="Y122" i="22" s="1"/>
  <c r="Z122" i="22" s="1"/>
  <c r="X37" i="22"/>
  <c r="Y37" i="22" s="1"/>
  <c r="Z37" i="22" s="1"/>
  <c r="X31" i="22"/>
  <c r="Y31" i="22" s="1"/>
  <c r="Z31" i="22" s="1"/>
  <c r="X28" i="22"/>
  <c r="Y28" i="22" s="1"/>
  <c r="Z28" i="22" s="1"/>
  <c r="X18" i="22"/>
  <c r="Y18" i="22" s="1"/>
  <c r="Z18" i="22" s="1"/>
  <c r="X15" i="22"/>
  <c r="Y15" i="22" s="1"/>
  <c r="Z15" i="22" s="1"/>
  <c r="X138" i="22"/>
  <c r="Y138" i="22" s="1"/>
  <c r="Z138" i="22" s="1"/>
  <c r="X121" i="22"/>
  <c r="Y121" i="22" s="1"/>
  <c r="Z121" i="22" s="1"/>
  <c r="X120" i="22"/>
  <c r="Y120" i="22" s="1"/>
  <c r="Z120" i="22" s="1"/>
  <c r="X105" i="22"/>
  <c r="Y105" i="22" s="1"/>
  <c r="Z105" i="22" s="1"/>
  <c r="X100" i="22"/>
  <c r="Y100" i="22" s="1"/>
  <c r="Z100" i="22" s="1"/>
  <c r="X95" i="22"/>
  <c r="Y95" i="22" s="1"/>
  <c r="Z95" i="22" s="1"/>
  <c r="X90" i="22"/>
  <c r="Y90" i="22" s="1"/>
  <c r="Z90" i="22" s="1"/>
  <c r="X85" i="22"/>
  <c r="Y85" i="22" s="1"/>
  <c r="Z85" i="22" s="1"/>
  <c r="X70" i="22"/>
  <c r="Y70" i="22" s="1"/>
  <c r="Z70" i="22" s="1"/>
  <c r="X65" i="22"/>
  <c r="Y65" i="22" s="1"/>
  <c r="Z65" i="22" s="1"/>
  <c r="X60" i="22"/>
  <c r="Y60" i="22" s="1"/>
  <c r="Z60" i="22" s="1"/>
  <c r="X55" i="22"/>
  <c r="Y55" i="22" s="1"/>
  <c r="Z55" i="22" s="1"/>
  <c r="X44" i="22"/>
  <c r="Y44" i="22" s="1"/>
  <c r="Z44" i="22" s="1"/>
  <c r="X24" i="22"/>
  <c r="Y24" i="22" s="1"/>
  <c r="Z24" i="22" s="1"/>
  <c r="X162" i="22"/>
  <c r="Y162" i="22" s="1"/>
  <c r="Z162" i="22" s="1"/>
  <c r="X46" i="22"/>
  <c r="Y46" i="22" s="1"/>
  <c r="Z46" i="22" s="1"/>
  <c r="X45" i="22"/>
  <c r="Y45" i="22" s="1"/>
  <c r="Z45" i="22" s="1"/>
  <c r="X38" i="22"/>
  <c r="Y38" i="22" s="1"/>
  <c r="Z38" i="22" s="1"/>
  <c r="X36" i="22"/>
  <c r="Y36" i="22" s="1"/>
  <c r="Z36" i="22" s="1"/>
  <c r="X22" i="22"/>
  <c r="Y22" i="22" s="1"/>
  <c r="Z22" i="22" s="1"/>
  <c r="X151" i="22"/>
  <c r="Y151" i="22" s="1"/>
  <c r="Z151" i="22" s="1"/>
  <c r="X112" i="22"/>
  <c r="Y112" i="22" s="1"/>
  <c r="Z112" i="22" s="1"/>
  <c r="X82" i="22"/>
  <c r="Y82" i="22" s="1"/>
  <c r="Z82" i="22" s="1"/>
  <c r="X50" i="22"/>
  <c r="Y50" i="22" s="1"/>
  <c r="Z50" i="22" s="1"/>
  <c r="X21" i="22"/>
  <c r="Y21" i="22" s="1"/>
  <c r="Z21" i="22" s="1"/>
  <c r="X152" i="22"/>
  <c r="Y152" i="22" s="1"/>
  <c r="Z152" i="22" s="1"/>
  <c r="X146" i="22"/>
  <c r="Y146" i="22" s="1"/>
  <c r="Z146" i="22" s="1"/>
  <c r="X133" i="22"/>
  <c r="Y133" i="22" s="1"/>
  <c r="Z133" i="22" s="1"/>
  <c r="X127" i="22"/>
  <c r="Y127" i="22" s="1"/>
  <c r="Z127" i="22" s="1"/>
  <c r="X49" i="22"/>
  <c r="Y49" i="22" s="1"/>
  <c r="Z49" i="22" s="1"/>
  <c r="X35" i="22"/>
  <c r="Y35" i="22" s="1"/>
  <c r="Z35" i="22" s="1"/>
  <c r="X33" i="22"/>
  <c r="Y33" i="22" s="1"/>
  <c r="Z33" i="22" s="1"/>
  <c r="X8" i="22"/>
  <c r="Y8" i="22" s="1"/>
  <c r="Z8" i="22" s="1"/>
  <c r="X128" i="22"/>
  <c r="Y128" i="22" s="1"/>
  <c r="Z128" i="22" s="1"/>
  <c r="X114" i="22"/>
  <c r="Y114" i="22" s="1"/>
  <c r="Z114" i="22" s="1"/>
  <c r="X113" i="22"/>
  <c r="Y113" i="22" s="1"/>
  <c r="Z113" i="22" s="1"/>
  <c r="X104" i="22"/>
  <c r="Y104" i="22" s="1"/>
  <c r="Z104" i="22" s="1"/>
  <c r="X103" i="22"/>
  <c r="Y103" i="22" s="1"/>
  <c r="Z103" i="22" s="1"/>
  <c r="X93" i="22"/>
  <c r="Y93" i="22" s="1"/>
  <c r="Z93" i="22" s="1"/>
  <c r="X92" i="22"/>
  <c r="Y92" i="22" s="1"/>
  <c r="Z92" i="22" s="1"/>
  <c r="X74" i="22"/>
  <c r="Y74" i="22" s="1"/>
  <c r="Z74" i="22" s="1"/>
  <c r="X73" i="22"/>
  <c r="Y73" i="22" s="1"/>
  <c r="Z73" i="22" s="1"/>
  <c r="X63" i="22"/>
  <c r="Y63" i="22" s="1"/>
  <c r="Z63" i="22" s="1"/>
  <c r="X62" i="22"/>
  <c r="Y62" i="22" s="1"/>
  <c r="Z62" i="22" s="1"/>
  <c r="X53" i="22"/>
  <c r="Y53" i="22" s="1"/>
  <c r="Z53" i="22" s="1"/>
  <c r="X34" i="22"/>
  <c r="Y34" i="22" s="1"/>
  <c r="Z34" i="22" s="1"/>
  <c r="X52" i="22"/>
  <c r="Y52" i="22" s="1"/>
  <c r="Z52" i="22" s="1"/>
  <c r="X19" i="22"/>
  <c r="Y19" i="22" s="1"/>
  <c r="Z19" i="22" s="1"/>
  <c r="X160" i="22"/>
  <c r="Y160" i="22" s="1"/>
  <c r="Z160" i="22" s="1"/>
  <c r="X141" i="22"/>
  <c r="Y141" i="22" s="1"/>
  <c r="Z141" i="22" s="1"/>
  <c r="X42" i="22"/>
  <c r="Y42" i="22" s="1"/>
  <c r="Z42" i="22" s="1"/>
  <c r="X12" i="22"/>
  <c r="Y12" i="22" s="1"/>
  <c r="Z12" i="22" s="1"/>
  <c r="X16" i="22"/>
  <c r="Y16" i="22" s="1"/>
  <c r="Z16" i="22" s="1"/>
  <c r="X78" i="22"/>
  <c r="Y78" i="22" s="1"/>
  <c r="Z78" i="22" s="1"/>
  <c r="X39" i="22"/>
  <c r="Y39" i="22" s="1"/>
  <c r="Z39" i="22" s="1"/>
  <c r="X57" i="22"/>
  <c r="Y57" i="22" s="1"/>
  <c r="Z57" i="22" s="1"/>
  <c r="X17" i="22"/>
  <c r="Y17" i="22" s="1"/>
  <c r="Z17" i="22" s="1"/>
  <c r="X13" i="22"/>
  <c r="Y13" i="22" s="1"/>
  <c r="Z13" i="22" s="1"/>
  <c r="X156" i="22"/>
  <c r="Y156" i="22" s="1"/>
  <c r="Z156" i="22" s="1"/>
  <c r="X123" i="22"/>
  <c r="Y123" i="22" s="1"/>
  <c r="Z123" i="22" s="1"/>
  <c r="X109" i="22"/>
  <c r="Y109" i="22" s="1"/>
  <c r="Z109" i="22" s="1"/>
  <c r="X135" i="22"/>
  <c r="Y135" i="22" s="1"/>
  <c r="Z135" i="22" s="1"/>
  <c r="X41" i="22"/>
  <c r="Y41" i="22" s="1"/>
  <c r="Z41" i="22" s="1"/>
  <c r="X29" i="22"/>
  <c r="Y29" i="22" s="1"/>
  <c r="Z29" i="22" s="1"/>
  <c r="X77" i="22"/>
  <c r="Y77" i="22" s="1"/>
  <c r="Z77" i="22" s="1"/>
  <c r="X47" i="22"/>
  <c r="Y47" i="22" s="1"/>
  <c r="Z47" i="22" s="1"/>
  <c r="X27" i="22"/>
  <c r="Y27" i="22" s="1"/>
  <c r="Z27" i="22" s="1"/>
  <c r="X124" i="22"/>
  <c r="Y124" i="22" s="1"/>
  <c r="Z124" i="22" s="1"/>
  <c r="X79" i="22"/>
  <c r="Y79" i="22" s="1"/>
  <c r="Z79" i="22" s="1"/>
  <c r="X58" i="22"/>
  <c r="Y58" i="22" s="1"/>
  <c r="Z58" i="22" s="1"/>
  <c r="X23" i="22"/>
  <c r="Y23" i="22" s="1"/>
  <c r="Z23" i="22" s="1"/>
  <c r="X11" i="22"/>
  <c r="Y11" i="22" s="1"/>
  <c r="Z11" i="22" s="1"/>
  <c r="X26" i="22"/>
  <c r="Y26" i="22" s="1"/>
  <c r="Z26" i="22" s="1"/>
  <c r="X7" i="22"/>
  <c r="Y7" i="22" s="1"/>
  <c r="Z7" i="22" s="1"/>
  <c r="X130" i="22"/>
  <c r="Y130" i="22" s="1"/>
  <c r="Z130" i="22" s="1"/>
  <c r="X98" i="22"/>
  <c r="Y98" i="22" s="1"/>
  <c r="Z98" i="22" s="1"/>
  <c r="X84" i="22"/>
  <c r="Y84" i="22" s="1"/>
  <c r="Z84" i="22" s="1"/>
  <c r="X149" i="22"/>
  <c r="Y149" i="22" s="1"/>
  <c r="Z149" i="22" s="1"/>
  <c r="X155" i="22"/>
  <c r="Y155" i="22" s="1"/>
  <c r="Z155" i="22" s="1"/>
  <c r="X144" i="22"/>
  <c r="Y144" i="22" s="1"/>
  <c r="Z144" i="22" s="1"/>
  <c r="X117" i="22"/>
  <c r="Y117" i="22" s="1"/>
  <c r="Z117" i="22" s="1"/>
  <c r="X154" i="22"/>
  <c r="Y154" i="22" s="1"/>
  <c r="Z154" i="22" s="1"/>
  <c r="X125" i="22"/>
  <c r="Y125" i="22" s="1"/>
  <c r="Z125" i="22" s="1"/>
  <c r="X10" i="22"/>
  <c r="Y10" i="22" s="1"/>
  <c r="Z10" i="22" s="1"/>
  <c r="X119" i="22"/>
  <c r="Y119" i="22" s="1"/>
  <c r="Z119" i="22" s="1"/>
  <c r="X43" i="22"/>
  <c r="Y43" i="22" s="1"/>
  <c r="Z43" i="22" s="1"/>
  <c r="X97" i="22"/>
  <c r="Y97" i="22" s="1"/>
  <c r="Z97" i="22" s="1"/>
  <c r="X54" i="22"/>
  <c r="Y54" i="22" s="1"/>
  <c r="Z54" i="22" s="1"/>
  <c r="X6" i="22"/>
  <c r="Y6" i="22" s="1"/>
  <c r="Z6" i="22" s="1"/>
  <c r="X89" i="22"/>
  <c r="Y89" i="22" s="1"/>
  <c r="Z89" i="22" s="1"/>
  <c r="X159" i="22"/>
  <c r="Y159" i="22" s="1"/>
  <c r="Z159" i="22" s="1"/>
  <c r="X108" i="22"/>
  <c r="Y108" i="22" s="1"/>
  <c r="Z108" i="22" s="1"/>
  <c r="X14" i="22"/>
  <c r="Y14" i="22" s="1"/>
  <c r="Z14" i="22" s="1"/>
  <c r="X136" i="22"/>
  <c r="Y136" i="22" s="1"/>
  <c r="Z136" i="22" s="1"/>
  <c r="X87" i="22"/>
  <c r="Y87" i="22" s="1"/>
  <c r="Z87" i="22" s="1"/>
  <c r="X88" i="22"/>
  <c r="Y88" i="22" s="1"/>
  <c r="Z88" i="22" s="1"/>
  <c r="X69" i="22"/>
  <c r="Y69" i="22" s="1"/>
  <c r="Z69" i="22" s="1"/>
  <c r="X68" i="22"/>
  <c r="Y68" i="22" s="1"/>
  <c r="Z68" i="22" s="1"/>
  <c r="X143" i="22"/>
  <c r="Y143" i="22" s="1"/>
  <c r="Z143" i="22" s="1"/>
  <c r="I2" i="10"/>
  <c r="K2" i="10" s="1"/>
  <c r="V2" i="6"/>
  <c r="X2" i="6" s="1"/>
  <c r="I2" i="15"/>
  <c r="K2" i="15" s="1"/>
  <c r="O162" i="16"/>
  <c r="N123" i="16"/>
  <c r="R123" i="16" s="1"/>
  <c r="S123" i="16" s="1"/>
  <c r="T123" i="16" s="1"/>
  <c r="V123" i="16" s="1"/>
  <c r="W123" i="16" s="1"/>
  <c r="N124" i="16"/>
  <c r="R124" i="16" s="1"/>
  <c r="S124" i="16" s="1"/>
  <c r="T124" i="16" s="1"/>
  <c r="V124" i="16" s="1"/>
  <c r="W124" i="16" s="1"/>
  <c r="N125" i="16"/>
  <c r="R125" i="16" s="1"/>
  <c r="S125" i="16" s="1"/>
  <c r="T125" i="16" s="1"/>
  <c r="V125" i="16" s="1"/>
  <c r="W125" i="16" s="1"/>
  <c r="N126" i="16"/>
  <c r="R126" i="16" s="1"/>
  <c r="S126" i="16" s="1"/>
  <c r="T126" i="16" s="1"/>
  <c r="V126" i="16" s="1"/>
  <c r="W126" i="16" s="1"/>
  <c r="N127" i="16"/>
  <c r="R127" i="16" s="1"/>
  <c r="S127" i="16" s="1"/>
  <c r="T127" i="16" s="1"/>
  <c r="V127" i="16" s="1"/>
  <c r="W127" i="16" s="1"/>
  <c r="N128" i="16"/>
  <c r="R128" i="16" s="1"/>
  <c r="S128" i="16" s="1"/>
  <c r="T128" i="16" s="1"/>
  <c r="V128" i="16" s="1"/>
  <c r="W128" i="16" s="1"/>
  <c r="N129" i="16"/>
  <c r="R129" i="16" s="1"/>
  <c r="S129" i="16" s="1"/>
  <c r="T129" i="16" s="1"/>
  <c r="V129" i="16" s="1"/>
  <c r="W129" i="16" s="1"/>
  <c r="N130" i="16"/>
  <c r="R130" i="16" s="1"/>
  <c r="S130" i="16" s="1"/>
  <c r="T130" i="16" s="1"/>
  <c r="V130" i="16" s="1"/>
  <c r="W130" i="16" s="1"/>
  <c r="N131" i="16"/>
  <c r="R131" i="16" s="1"/>
  <c r="S131" i="16" s="1"/>
  <c r="T131" i="16" s="1"/>
  <c r="V131" i="16" s="1"/>
  <c r="W131" i="16" s="1"/>
  <c r="N132" i="16"/>
  <c r="R132" i="16" s="1"/>
  <c r="S132" i="16" s="1"/>
  <c r="T132" i="16" s="1"/>
  <c r="V132" i="16" s="1"/>
  <c r="W132" i="16" s="1"/>
  <c r="N133" i="16"/>
  <c r="R133" i="16" s="1"/>
  <c r="S133" i="16" s="1"/>
  <c r="T133" i="16" s="1"/>
  <c r="V133" i="16" s="1"/>
  <c r="W133" i="16" s="1"/>
  <c r="N134" i="16"/>
  <c r="R134" i="16" s="1"/>
  <c r="S134" i="16" s="1"/>
  <c r="T134" i="16" s="1"/>
  <c r="V134" i="16" s="1"/>
  <c r="W134" i="16" s="1"/>
  <c r="N135" i="16"/>
  <c r="R135" i="16" s="1"/>
  <c r="S135" i="16" s="1"/>
  <c r="T135" i="16" s="1"/>
  <c r="V135" i="16" s="1"/>
  <c r="W135" i="16" s="1"/>
  <c r="N136" i="16"/>
  <c r="R136" i="16" s="1"/>
  <c r="S136" i="16" s="1"/>
  <c r="T136" i="16" s="1"/>
  <c r="V136" i="16" s="1"/>
  <c r="W136" i="16" s="1"/>
  <c r="N137" i="16"/>
  <c r="R137" i="16" s="1"/>
  <c r="S137" i="16" s="1"/>
  <c r="T137" i="16" s="1"/>
  <c r="V137" i="16" s="1"/>
  <c r="W137" i="16" s="1"/>
  <c r="N138" i="16"/>
  <c r="R138" i="16" s="1"/>
  <c r="S138" i="16" s="1"/>
  <c r="T138" i="16" s="1"/>
  <c r="V138" i="16" s="1"/>
  <c r="W138" i="16" s="1"/>
  <c r="N139" i="16"/>
  <c r="R139" i="16" s="1"/>
  <c r="S139" i="16" s="1"/>
  <c r="T139" i="16" s="1"/>
  <c r="V139" i="16" s="1"/>
  <c r="W139" i="16" s="1"/>
  <c r="N140" i="16"/>
  <c r="R140" i="16" s="1"/>
  <c r="S140" i="16" s="1"/>
  <c r="T140" i="16" s="1"/>
  <c r="V140" i="16" s="1"/>
  <c r="W140" i="16" s="1"/>
  <c r="N141" i="16"/>
  <c r="R141" i="16" s="1"/>
  <c r="S141" i="16" s="1"/>
  <c r="T141" i="16" s="1"/>
  <c r="V141" i="16" s="1"/>
  <c r="W141" i="16" s="1"/>
  <c r="N142" i="16"/>
  <c r="R142" i="16" s="1"/>
  <c r="S142" i="16" s="1"/>
  <c r="T142" i="16" s="1"/>
  <c r="V142" i="16" s="1"/>
  <c r="W142" i="16" s="1"/>
  <c r="N143" i="16"/>
  <c r="R143" i="16" s="1"/>
  <c r="S143" i="16" s="1"/>
  <c r="T143" i="16" s="1"/>
  <c r="V143" i="16" s="1"/>
  <c r="W143" i="16" s="1"/>
  <c r="N144" i="16"/>
  <c r="R144" i="16" s="1"/>
  <c r="S144" i="16" s="1"/>
  <c r="T144" i="16" s="1"/>
  <c r="V144" i="16" s="1"/>
  <c r="W144" i="16" s="1"/>
  <c r="N145" i="16"/>
  <c r="R145" i="16" s="1"/>
  <c r="S145" i="16" s="1"/>
  <c r="T145" i="16" s="1"/>
  <c r="V145" i="16" s="1"/>
  <c r="W145" i="16" s="1"/>
  <c r="N146" i="16"/>
  <c r="R146" i="16" s="1"/>
  <c r="S146" i="16" s="1"/>
  <c r="T146" i="16" s="1"/>
  <c r="V146" i="16" s="1"/>
  <c r="W146" i="16" s="1"/>
  <c r="N147" i="16"/>
  <c r="R147" i="16" s="1"/>
  <c r="S147" i="16" s="1"/>
  <c r="T147" i="16" s="1"/>
  <c r="V147" i="16" s="1"/>
  <c r="W147" i="16" s="1"/>
  <c r="N148" i="16"/>
  <c r="R148" i="16" s="1"/>
  <c r="S148" i="16" s="1"/>
  <c r="T148" i="16" s="1"/>
  <c r="V148" i="16" s="1"/>
  <c r="W148" i="16" s="1"/>
  <c r="N149" i="16"/>
  <c r="R149" i="16" s="1"/>
  <c r="S149" i="16" s="1"/>
  <c r="T149" i="16" s="1"/>
  <c r="V149" i="16" s="1"/>
  <c r="W149" i="16" s="1"/>
  <c r="N150" i="16"/>
  <c r="R150" i="16" s="1"/>
  <c r="S150" i="16" s="1"/>
  <c r="T150" i="16" s="1"/>
  <c r="V150" i="16" s="1"/>
  <c r="W150" i="16" s="1"/>
  <c r="N151" i="16"/>
  <c r="R151" i="16" s="1"/>
  <c r="S151" i="16" s="1"/>
  <c r="T151" i="16" s="1"/>
  <c r="V151" i="16" s="1"/>
  <c r="W151" i="16" s="1"/>
  <c r="N152" i="16"/>
  <c r="R152" i="16" s="1"/>
  <c r="S152" i="16" s="1"/>
  <c r="T152" i="16" s="1"/>
  <c r="V152" i="16" s="1"/>
  <c r="W152" i="16" s="1"/>
  <c r="N153" i="16"/>
  <c r="R153" i="16" s="1"/>
  <c r="S153" i="16" s="1"/>
  <c r="T153" i="16" s="1"/>
  <c r="V153" i="16" s="1"/>
  <c r="W153" i="16" s="1"/>
  <c r="N154" i="16"/>
  <c r="R154" i="16" s="1"/>
  <c r="S154" i="16" s="1"/>
  <c r="T154" i="16" s="1"/>
  <c r="V154" i="16" s="1"/>
  <c r="W154" i="16" s="1"/>
  <c r="N155" i="16"/>
  <c r="R155" i="16" s="1"/>
  <c r="S155" i="16" s="1"/>
  <c r="T155" i="16" s="1"/>
  <c r="V155" i="16" s="1"/>
  <c r="W155" i="16" s="1"/>
  <c r="N156" i="16"/>
  <c r="R156" i="16" s="1"/>
  <c r="S156" i="16" s="1"/>
  <c r="T156" i="16" s="1"/>
  <c r="V156" i="16" s="1"/>
  <c r="W156" i="16" s="1"/>
  <c r="N157" i="16"/>
  <c r="R157" i="16" s="1"/>
  <c r="S157" i="16" s="1"/>
  <c r="T157" i="16" s="1"/>
  <c r="V157" i="16" s="1"/>
  <c r="W157" i="16" s="1"/>
  <c r="N158" i="16"/>
  <c r="R158" i="16" s="1"/>
  <c r="S158" i="16" s="1"/>
  <c r="T158" i="16" s="1"/>
  <c r="V158" i="16" s="1"/>
  <c r="W158" i="16" s="1"/>
  <c r="N159" i="16"/>
  <c r="R159" i="16" s="1"/>
  <c r="S159" i="16" s="1"/>
  <c r="T159" i="16" s="1"/>
  <c r="V159" i="16" s="1"/>
  <c r="W159" i="16" s="1"/>
  <c r="B162" i="9"/>
  <c r="A123" i="9"/>
  <c r="E123" i="9" s="1"/>
  <c r="F123" i="9" s="1"/>
  <c r="G123" i="9" s="1"/>
  <c r="I123" i="9" s="1"/>
  <c r="J123" i="9" s="1"/>
  <c r="A124" i="9"/>
  <c r="E124" i="9" s="1"/>
  <c r="F124" i="9" s="1"/>
  <c r="G124" i="9" s="1"/>
  <c r="I124" i="9" s="1"/>
  <c r="J124" i="9" s="1"/>
  <c r="A125" i="9"/>
  <c r="E125" i="9" s="1"/>
  <c r="F125" i="9" s="1"/>
  <c r="G125" i="9" s="1"/>
  <c r="I125" i="9" s="1"/>
  <c r="J125" i="9" s="1"/>
  <c r="A126" i="9"/>
  <c r="E126" i="9" s="1"/>
  <c r="F126" i="9" s="1"/>
  <c r="G126" i="9" s="1"/>
  <c r="I126" i="9" s="1"/>
  <c r="J126" i="9" s="1"/>
  <c r="A127" i="9"/>
  <c r="E127" i="9" s="1"/>
  <c r="F127" i="9" s="1"/>
  <c r="G127" i="9" s="1"/>
  <c r="I127" i="9" s="1"/>
  <c r="J127" i="9" s="1"/>
  <c r="A128" i="9"/>
  <c r="E128" i="9" s="1"/>
  <c r="F128" i="9" s="1"/>
  <c r="G128" i="9" s="1"/>
  <c r="I128" i="9" s="1"/>
  <c r="J128" i="9" s="1"/>
  <c r="A129" i="9"/>
  <c r="E129" i="9" s="1"/>
  <c r="F129" i="9" s="1"/>
  <c r="G129" i="9" s="1"/>
  <c r="I129" i="9" s="1"/>
  <c r="J129" i="9" s="1"/>
  <c r="A130" i="9"/>
  <c r="E130" i="9" s="1"/>
  <c r="F130" i="9" s="1"/>
  <c r="G130" i="9" s="1"/>
  <c r="I130" i="9" s="1"/>
  <c r="J130" i="9" s="1"/>
  <c r="A131" i="9"/>
  <c r="E131" i="9" s="1"/>
  <c r="F131" i="9" s="1"/>
  <c r="G131" i="9" s="1"/>
  <c r="I131" i="9" s="1"/>
  <c r="J131" i="9" s="1"/>
  <c r="A132" i="9"/>
  <c r="E132" i="9" s="1"/>
  <c r="F132" i="9" s="1"/>
  <c r="G132" i="9" s="1"/>
  <c r="I132" i="9" s="1"/>
  <c r="J132" i="9" s="1"/>
  <c r="A133" i="9"/>
  <c r="E133" i="9" s="1"/>
  <c r="F133" i="9" s="1"/>
  <c r="G133" i="9" s="1"/>
  <c r="I133" i="9" s="1"/>
  <c r="J133" i="9" s="1"/>
  <c r="A134" i="9"/>
  <c r="E134" i="9" s="1"/>
  <c r="F134" i="9" s="1"/>
  <c r="G134" i="9" s="1"/>
  <c r="I134" i="9" s="1"/>
  <c r="J134" i="9" s="1"/>
  <c r="A135" i="9"/>
  <c r="E135" i="9" s="1"/>
  <c r="F135" i="9" s="1"/>
  <c r="G135" i="9" s="1"/>
  <c r="I135" i="9" s="1"/>
  <c r="J135" i="9" s="1"/>
  <c r="A136" i="9"/>
  <c r="E136" i="9" s="1"/>
  <c r="F136" i="9" s="1"/>
  <c r="G136" i="9" s="1"/>
  <c r="I136" i="9" s="1"/>
  <c r="J136" i="9" s="1"/>
  <c r="A137" i="9"/>
  <c r="E137" i="9" s="1"/>
  <c r="F137" i="9" s="1"/>
  <c r="G137" i="9" s="1"/>
  <c r="I137" i="9" s="1"/>
  <c r="J137" i="9" s="1"/>
  <c r="A138" i="9"/>
  <c r="E138" i="9" s="1"/>
  <c r="F138" i="9" s="1"/>
  <c r="G138" i="9" s="1"/>
  <c r="I138" i="9" s="1"/>
  <c r="J138" i="9" s="1"/>
  <c r="A139" i="9"/>
  <c r="E139" i="9" s="1"/>
  <c r="F139" i="9" s="1"/>
  <c r="G139" i="9" s="1"/>
  <c r="I139" i="9" s="1"/>
  <c r="J139" i="9" s="1"/>
  <c r="A140" i="9"/>
  <c r="E140" i="9" s="1"/>
  <c r="F140" i="9" s="1"/>
  <c r="G140" i="9" s="1"/>
  <c r="I140" i="9" s="1"/>
  <c r="J140" i="9" s="1"/>
  <c r="A141" i="9"/>
  <c r="E141" i="9" s="1"/>
  <c r="F141" i="9" s="1"/>
  <c r="G141" i="9" s="1"/>
  <c r="I141" i="9" s="1"/>
  <c r="J141" i="9" s="1"/>
  <c r="A142" i="9"/>
  <c r="E142" i="9" s="1"/>
  <c r="F142" i="9" s="1"/>
  <c r="G142" i="9" s="1"/>
  <c r="I142" i="9" s="1"/>
  <c r="J142" i="9" s="1"/>
  <c r="A143" i="9"/>
  <c r="E143" i="9" s="1"/>
  <c r="F143" i="9" s="1"/>
  <c r="G143" i="9" s="1"/>
  <c r="I143" i="9" s="1"/>
  <c r="J143" i="9" s="1"/>
  <c r="A144" i="9"/>
  <c r="E144" i="9" s="1"/>
  <c r="F144" i="9" s="1"/>
  <c r="G144" i="9" s="1"/>
  <c r="I144" i="9" s="1"/>
  <c r="J144" i="9" s="1"/>
  <c r="A145" i="9"/>
  <c r="E145" i="9" s="1"/>
  <c r="F145" i="9" s="1"/>
  <c r="G145" i="9" s="1"/>
  <c r="I145" i="9" s="1"/>
  <c r="J145" i="9" s="1"/>
  <c r="A146" i="9"/>
  <c r="E146" i="9" s="1"/>
  <c r="F146" i="9" s="1"/>
  <c r="G146" i="9" s="1"/>
  <c r="I146" i="9" s="1"/>
  <c r="J146" i="9" s="1"/>
  <c r="A147" i="9"/>
  <c r="E147" i="9" s="1"/>
  <c r="F147" i="9" s="1"/>
  <c r="G147" i="9" s="1"/>
  <c r="I147" i="9" s="1"/>
  <c r="J147" i="9" s="1"/>
  <c r="A148" i="9"/>
  <c r="E148" i="9" s="1"/>
  <c r="F148" i="9" s="1"/>
  <c r="G148" i="9" s="1"/>
  <c r="I148" i="9" s="1"/>
  <c r="J148" i="9" s="1"/>
  <c r="A149" i="9"/>
  <c r="E149" i="9" s="1"/>
  <c r="F149" i="9" s="1"/>
  <c r="G149" i="9" s="1"/>
  <c r="I149" i="9" s="1"/>
  <c r="J149" i="9" s="1"/>
  <c r="A150" i="9"/>
  <c r="E150" i="9" s="1"/>
  <c r="F150" i="9" s="1"/>
  <c r="G150" i="9" s="1"/>
  <c r="I150" i="9" s="1"/>
  <c r="J150" i="9" s="1"/>
  <c r="A151" i="9"/>
  <c r="E151" i="9" s="1"/>
  <c r="F151" i="9" s="1"/>
  <c r="G151" i="9" s="1"/>
  <c r="I151" i="9" s="1"/>
  <c r="J151" i="9" s="1"/>
  <c r="A152" i="9"/>
  <c r="E152" i="9" s="1"/>
  <c r="F152" i="9" s="1"/>
  <c r="G152" i="9" s="1"/>
  <c r="I152" i="9" s="1"/>
  <c r="J152" i="9" s="1"/>
  <c r="A153" i="9"/>
  <c r="E153" i="9" s="1"/>
  <c r="F153" i="9" s="1"/>
  <c r="G153" i="9" s="1"/>
  <c r="I153" i="9" s="1"/>
  <c r="J153" i="9" s="1"/>
  <c r="A154" i="9"/>
  <c r="E154" i="9" s="1"/>
  <c r="F154" i="9" s="1"/>
  <c r="G154" i="9" s="1"/>
  <c r="I154" i="9" s="1"/>
  <c r="J154" i="9" s="1"/>
  <c r="A155" i="9"/>
  <c r="E155" i="9" s="1"/>
  <c r="F155" i="9" s="1"/>
  <c r="G155" i="9" s="1"/>
  <c r="I155" i="9" s="1"/>
  <c r="J155" i="9" s="1"/>
  <c r="A156" i="9"/>
  <c r="E156" i="9" s="1"/>
  <c r="F156" i="9" s="1"/>
  <c r="G156" i="9" s="1"/>
  <c r="I156" i="9" s="1"/>
  <c r="J156" i="9" s="1"/>
  <c r="A157" i="9"/>
  <c r="E157" i="9" s="1"/>
  <c r="F157" i="9" s="1"/>
  <c r="G157" i="9" s="1"/>
  <c r="I157" i="9" s="1"/>
  <c r="J157" i="9" s="1"/>
  <c r="A158" i="9"/>
  <c r="E158" i="9" s="1"/>
  <c r="F158" i="9" s="1"/>
  <c r="G158" i="9" s="1"/>
  <c r="I158" i="9" s="1"/>
  <c r="J158" i="9" s="1"/>
  <c r="A159" i="9"/>
  <c r="E159" i="9" s="1"/>
  <c r="F159" i="9" s="1"/>
  <c r="G159" i="9" s="1"/>
  <c r="I159" i="9" s="1"/>
  <c r="J159" i="9" s="1"/>
  <c r="L2" i="21"/>
  <c r="M2" i="21" s="1"/>
  <c r="AD21" i="21" s="1"/>
  <c r="I2" i="24"/>
  <c r="K2" i="24" s="1"/>
  <c r="Y2" i="12"/>
  <c r="Z2" i="12" s="1"/>
  <c r="A160" i="9"/>
  <c r="E160" i="9" s="1"/>
  <c r="F160" i="9" s="1"/>
  <c r="G160" i="9" s="1"/>
  <c r="I160" i="9" s="1"/>
  <c r="J160" i="9" s="1"/>
  <c r="I2" i="18"/>
  <c r="K2" i="18" s="1"/>
  <c r="Y2" i="20"/>
  <c r="Z2" i="20" s="1"/>
  <c r="B162" i="14"/>
  <c r="A123" i="14"/>
  <c r="E123" i="14" s="1"/>
  <c r="F123" i="14" s="1"/>
  <c r="G123" i="14" s="1"/>
  <c r="I123" i="14" s="1"/>
  <c r="J123" i="14" s="1"/>
  <c r="A124" i="14"/>
  <c r="E124" i="14" s="1"/>
  <c r="F124" i="14" s="1"/>
  <c r="G124" i="14" s="1"/>
  <c r="I124" i="14" s="1"/>
  <c r="J124" i="14" s="1"/>
  <c r="A125" i="14"/>
  <c r="E125" i="14" s="1"/>
  <c r="F125" i="14" s="1"/>
  <c r="G125" i="14" s="1"/>
  <c r="I125" i="14" s="1"/>
  <c r="J125" i="14" s="1"/>
  <c r="A126" i="14"/>
  <c r="E126" i="14" s="1"/>
  <c r="F126" i="14" s="1"/>
  <c r="G126" i="14" s="1"/>
  <c r="I126" i="14" s="1"/>
  <c r="J126" i="14" s="1"/>
  <c r="A127" i="14"/>
  <c r="E127" i="14" s="1"/>
  <c r="F127" i="14" s="1"/>
  <c r="G127" i="14" s="1"/>
  <c r="I127" i="14" s="1"/>
  <c r="J127" i="14" s="1"/>
  <c r="A128" i="14"/>
  <c r="E128" i="14" s="1"/>
  <c r="F128" i="14" s="1"/>
  <c r="G128" i="14" s="1"/>
  <c r="I128" i="14" s="1"/>
  <c r="J128" i="14" s="1"/>
  <c r="A129" i="14"/>
  <c r="E129" i="14" s="1"/>
  <c r="F129" i="14" s="1"/>
  <c r="G129" i="14" s="1"/>
  <c r="I129" i="14" s="1"/>
  <c r="J129" i="14" s="1"/>
  <c r="A130" i="14"/>
  <c r="E130" i="14" s="1"/>
  <c r="F130" i="14" s="1"/>
  <c r="G130" i="14" s="1"/>
  <c r="I130" i="14" s="1"/>
  <c r="J130" i="14" s="1"/>
  <c r="A131" i="14"/>
  <c r="E131" i="14" s="1"/>
  <c r="F131" i="14" s="1"/>
  <c r="G131" i="14" s="1"/>
  <c r="I131" i="14" s="1"/>
  <c r="J131" i="14" s="1"/>
  <c r="A132" i="14"/>
  <c r="E132" i="14" s="1"/>
  <c r="F132" i="14" s="1"/>
  <c r="G132" i="14" s="1"/>
  <c r="I132" i="14" s="1"/>
  <c r="J132" i="14" s="1"/>
  <c r="A133" i="14"/>
  <c r="E133" i="14" s="1"/>
  <c r="F133" i="14" s="1"/>
  <c r="G133" i="14" s="1"/>
  <c r="I133" i="14" s="1"/>
  <c r="J133" i="14" s="1"/>
  <c r="A134" i="14"/>
  <c r="E134" i="14" s="1"/>
  <c r="F134" i="14" s="1"/>
  <c r="G134" i="14" s="1"/>
  <c r="I134" i="14" s="1"/>
  <c r="J134" i="14" s="1"/>
  <c r="A135" i="14"/>
  <c r="E135" i="14" s="1"/>
  <c r="F135" i="14" s="1"/>
  <c r="G135" i="14" s="1"/>
  <c r="I135" i="14" s="1"/>
  <c r="J135" i="14" s="1"/>
  <c r="A136" i="14"/>
  <c r="E136" i="14" s="1"/>
  <c r="F136" i="14" s="1"/>
  <c r="G136" i="14" s="1"/>
  <c r="I136" i="14" s="1"/>
  <c r="J136" i="14" s="1"/>
  <c r="A137" i="14"/>
  <c r="E137" i="14" s="1"/>
  <c r="F137" i="14" s="1"/>
  <c r="G137" i="14" s="1"/>
  <c r="I137" i="14" s="1"/>
  <c r="J137" i="14" s="1"/>
  <c r="A138" i="14"/>
  <c r="E138" i="14" s="1"/>
  <c r="F138" i="14" s="1"/>
  <c r="G138" i="14" s="1"/>
  <c r="I138" i="14" s="1"/>
  <c r="J138" i="14" s="1"/>
  <c r="A139" i="14"/>
  <c r="E139" i="14" s="1"/>
  <c r="F139" i="14" s="1"/>
  <c r="G139" i="14" s="1"/>
  <c r="I139" i="14" s="1"/>
  <c r="J139" i="14" s="1"/>
  <c r="A140" i="14"/>
  <c r="E140" i="14" s="1"/>
  <c r="F140" i="14" s="1"/>
  <c r="G140" i="14" s="1"/>
  <c r="I140" i="14" s="1"/>
  <c r="J140" i="14" s="1"/>
  <c r="A141" i="14"/>
  <c r="E141" i="14" s="1"/>
  <c r="F141" i="14" s="1"/>
  <c r="G141" i="14" s="1"/>
  <c r="I141" i="14" s="1"/>
  <c r="J141" i="14" s="1"/>
  <c r="A142" i="14"/>
  <c r="E142" i="14" s="1"/>
  <c r="F142" i="14" s="1"/>
  <c r="G142" i="14" s="1"/>
  <c r="I142" i="14" s="1"/>
  <c r="J142" i="14" s="1"/>
  <c r="A143" i="14"/>
  <c r="E143" i="14" s="1"/>
  <c r="F143" i="14" s="1"/>
  <c r="G143" i="14" s="1"/>
  <c r="I143" i="14" s="1"/>
  <c r="J143" i="14" s="1"/>
  <c r="A144" i="14"/>
  <c r="E144" i="14" s="1"/>
  <c r="F144" i="14" s="1"/>
  <c r="G144" i="14" s="1"/>
  <c r="I144" i="14" s="1"/>
  <c r="J144" i="14" s="1"/>
  <c r="A145" i="14"/>
  <c r="E145" i="14" s="1"/>
  <c r="F145" i="14" s="1"/>
  <c r="G145" i="14" s="1"/>
  <c r="I145" i="14" s="1"/>
  <c r="J145" i="14" s="1"/>
  <c r="A146" i="14"/>
  <c r="E146" i="14" s="1"/>
  <c r="F146" i="14" s="1"/>
  <c r="G146" i="14" s="1"/>
  <c r="I146" i="14" s="1"/>
  <c r="J146" i="14" s="1"/>
  <c r="A147" i="14"/>
  <c r="E147" i="14" s="1"/>
  <c r="F147" i="14" s="1"/>
  <c r="G147" i="14" s="1"/>
  <c r="I147" i="14" s="1"/>
  <c r="J147" i="14" s="1"/>
  <c r="A148" i="14"/>
  <c r="E148" i="14" s="1"/>
  <c r="F148" i="14" s="1"/>
  <c r="G148" i="14" s="1"/>
  <c r="I148" i="14" s="1"/>
  <c r="J148" i="14" s="1"/>
  <c r="A149" i="14"/>
  <c r="E149" i="14" s="1"/>
  <c r="F149" i="14" s="1"/>
  <c r="G149" i="14" s="1"/>
  <c r="I149" i="14" s="1"/>
  <c r="J149" i="14" s="1"/>
  <c r="A150" i="14"/>
  <c r="E150" i="14" s="1"/>
  <c r="F150" i="14" s="1"/>
  <c r="G150" i="14" s="1"/>
  <c r="I150" i="14" s="1"/>
  <c r="J150" i="14" s="1"/>
  <c r="A151" i="14"/>
  <c r="E151" i="14" s="1"/>
  <c r="F151" i="14" s="1"/>
  <c r="G151" i="14" s="1"/>
  <c r="I151" i="14" s="1"/>
  <c r="J151" i="14" s="1"/>
  <c r="A152" i="14"/>
  <c r="E152" i="14" s="1"/>
  <c r="F152" i="14" s="1"/>
  <c r="G152" i="14" s="1"/>
  <c r="I152" i="14" s="1"/>
  <c r="J152" i="14" s="1"/>
  <c r="A153" i="14"/>
  <c r="E153" i="14" s="1"/>
  <c r="F153" i="14" s="1"/>
  <c r="G153" i="14" s="1"/>
  <c r="I153" i="14" s="1"/>
  <c r="J153" i="14" s="1"/>
  <c r="A154" i="14"/>
  <c r="E154" i="14" s="1"/>
  <c r="F154" i="14" s="1"/>
  <c r="G154" i="14" s="1"/>
  <c r="I154" i="14" s="1"/>
  <c r="J154" i="14" s="1"/>
  <c r="A155" i="14"/>
  <c r="E155" i="14" s="1"/>
  <c r="F155" i="14" s="1"/>
  <c r="G155" i="14" s="1"/>
  <c r="I155" i="14" s="1"/>
  <c r="J155" i="14" s="1"/>
  <c r="A156" i="14"/>
  <c r="E156" i="14" s="1"/>
  <c r="F156" i="14" s="1"/>
  <c r="G156" i="14" s="1"/>
  <c r="I156" i="14" s="1"/>
  <c r="J156" i="14" s="1"/>
  <c r="A157" i="14"/>
  <c r="E157" i="14" s="1"/>
  <c r="F157" i="14" s="1"/>
  <c r="G157" i="14" s="1"/>
  <c r="I157" i="14" s="1"/>
  <c r="J157" i="14" s="1"/>
  <c r="A158" i="14"/>
  <c r="E158" i="14" s="1"/>
  <c r="F158" i="14" s="1"/>
  <c r="G158" i="14" s="1"/>
  <c r="I158" i="14" s="1"/>
  <c r="J158" i="14" s="1"/>
  <c r="A159" i="14"/>
  <c r="E159" i="14" s="1"/>
  <c r="F159" i="14" s="1"/>
  <c r="G159" i="14" s="1"/>
  <c r="I159" i="14" s="1"/>
  <c r="J159" i="14" s="1"/>
  <c r="L2" i="4"/>
  <c r="M2" i="4" s="1"/>
  <c r="V2" i="27"/>
  <c r="X2" i="27" s="1"/>
  <c r="X159" i="28"/>
  <c r="Y159" i="28" s="1"/>
  <c r="Z159" i="28" s="1"/>
  <c r="X161" i="28"/>
  <c r="Y161" i="28" s="1"/>
  <c r="Z161" i="28" s="1"/>
  <c r="X158" i="28"/>
  <c r="Y158" i="28" s="1"/>
  <c r="Z158" i="28" s="1"/>
  <c r="X155" i="28"/>
  <c r="Y155" i="28" s="1"/>
  <c r="Z155" i="28" s="1"/>
  <c r="X147" i="28"/>
  <c r="Y147" i="28" s="1"/>
  <c r="Z147" i="28" s="1"/>
  <c r="X139" i="28"/>
  <c r="Y139" i="28" s="1"/>
  <c r="Z139" i="28" s="1"/>
  <c r="X131" i="28"/>
  <c r="Y131" i="28" s="1"/>
  <c r="Z131" i="28" s="1"/>
  <c r="X123" i="28"/>
  <c r="Y123" i="28" s="1"/>
  <c r="Z123" i="28" s="1"/>
  <c r="X120" i="28"/>
  <c r="Y120" i="28" s="1"/>
  <c r="Z120" i="28" s="1"/>
  <c r="X112" i="28"/>
  <c r="Y112" i="28" s="1"/>
  <c r="Z112" i="28" s="1"/>
  <c r="X104" i="28"/>
  <c r="Y104" i="28" s="1"/>
  <c r="Z104" i="28" s="1"/>
  <c r="X160" i="28"/>
  <c r="Y160" i="28" s="1"/>
  <c r="Z160" i="28" s="1"/>
  <c r="X152" i="28"/>
  <c r="Y152" i="28" s="1"/>
  <c r="Z152" i="28" s="1"/>
  <c r="X144" i="28"/>
  <c r="Y144" i="28" s="1"/>
  <c r="Z144" i="28" s="1"/>
  <c r="X136" i="28"/>
  <c r="Y136" i="28" s="1"/>
  <c r="Z136" i="28" s="1"/>
  <c r="X128" i="28"/>
  <c r="Y128" i="28" s="1"/>
  <c r="Z128" i="28" s="1"/>
  <c r="X117" i="28"/>
  <c r="Y117" i="28" s="1"/>
  <c r="Z117" i="28" s="1"/>
  <c r="X109" i="28"/>
  <c r="Y109" i="28" s="1"/>
  <c r="Z109" i="28" s="1"/>
  <c r="X101" i="28"/>
  <c r="Y101" i="28" s="1"/>
  <c r="Z101" i="28" s="1"/>
  <c r="X162" i="28"/>
  <c r="Y162" i="28" s="1"/>
  <c r="Z162" i="28" s="1"/>
  <c r="X95" i="28"/>
  <c r="Y95" i="28" s="1"/>
  <c r="Z95" i="28" s="1"/>
  <c r="X87" i="28"/>
  <c r="Y87" i="28" s="1"/>
  <c r="Z87" i="28" s="1"/>
  <c r="X133" i="28"/>
  <c r="Y133" i="28" s="1"/>
  <c r="Z133" i="28" s="1"/>
  <c r="X132" i="28"/>
  <c r="Y132" i="28" s="1"/>
  <c r="Z132" i="28" s="1"/>
  <c r="X126" i="28"/>
  <c r="Y126" i="28" s="1"/>
  <c r="Z126" i="28" s="1"/>
  <c r="X102" i="28"/>
  <c r="Y102" i="28" s="1"/>
  <c r="Z102" i="28" s="1"/>
  <c r="X85" i="28"/>
  <c r="Y85" i="28" s="1"/>
  <c r="Z85" i="28" s="1"/>
  <c r="X81" i="28"/>
  <c r="Y81" i="28" s="1"/>
  <c r="Z81" i="28" s="1"/>
  <c r="X150" i="28"/>
  <c r="Y150" i="28" s="1"/>
  <c r="Z150" i="28" s="1"/>
  <c r="X116" i="28"/>
  <c r="Y116" i="28" s="1"/>
  <c r="Z116" i="28" s="1"/>
  <c r="X103" i="28"/>
  <c r="Y103" i="28" s="1"/>
  <c r="Z103" i="28" s="1"/>
  <c r="X75" i="28"/>
  <c r="Y75" i="28" s="1"/>
  <c r="Z75" i="28" s="1"/>
  <c r="X67" i="28"/>
  <c r="Y67" i="28" s="1"/>
  <c r="Z67" i="28" s="1"/>
  <c r="X59" i="28"/>
  <c r="Y59" i="28" s="1"/>
  <c r="Z59" i="28" s="1"/>
  <c r="X51" i="28"/>
  <c r="Y51" i="28" s="1"/>
  <c r="Z51" i="28" s="1"/>
  <c r="X40" i="28"/>
  <c r="Y40" i="28" s="1"/>
  <c r="Z40" i="28" s="1"/>
  <c r="X127" i="28"/>
  <c r="Y127" i="28" s="1"/>
  <c r="Z127" i="28" s="1"/>
  <c r="X145" i="28"/>
  <c r="Y145" i="28" s="1"/>
  <c r="Z145" i="28" s="1"/>
  <c r="X111" i="28"/>
  <c r="Y111" i="28" s="1"/>
  <c r="Z111" i="28" s="1"/>
  <c r="X98" i="28"/>
  <c r="Y98" i="28" s="1"/>
  <c r="Z98" i="28" s="1"/>
  <c r="X91" i="28"/>
  <c r="Y91" i="28" s="1"/>
  <c r="Z91" i="28" s="1"/>
  <c r="X84" i="28"/>
  <c r="Y84" i="28" s="1"/>
  <c r="Z84" i="28" s="1"/>
  <c r="X154" i="28"/>
  <c r="Y154" i="28" s="1"/>
  <c r="Z154" i="28" s="1"/>
  <c r="X89" i="28"/>
  <c r="Y89" i="28" s="1"/>
  <c r="Z89" i="28" s="1"/>
  <c r="X88" i="28"/>
  <c r="Y88" i="28" s="1"/>
  <c r="Z88" i="28" s="1"/>
  <c r="X68" i="28"/>
  <c r="Y68" i="28" s="1"/>
  <c r="Z68" i="28" s="1"/>
  <c r="X63" i="28"/>
  <c r="Y63" i="28" s="1"/>
  <c r="Z63" i="28" s="1"/>
  <c r="X58" i="28"/>
  <c r="Y58" i="28" s="1"/>
  <c r="Z58" i="28" s="1"/>
  <c r="X53" i="28"/>
  <c r="Y53" i="28" s="1"/>
  <c r="Z53" i="28" s="1"/>
  <c r="X118" i="28"/>
  <c r="Y118" i="28" s="1"/>
  <c r="Z118" i="28" s="1"/>
  <c r="X73" i="28"/>
  <c r="Y73" i="28" s="1"/>
  <c r="Z73" i="28" s="1"/>
  <c r="X156" i="28"/>
  <c r="Y156" i="28" s="1"/>
  <c r="Z156" i="28" s="1"/>
  <c r="X134" i="28"/>
  <c r="Y134" i="28" s="1"/>
  <c r="Z134" i="28" s="1"/>
  <c r="X106" i="28"/>
  <c r="Y106" i="28" s="1"/>
  <c r="Z106" i="28" s="1"/>
  <c r="X86" i="28"/>
  <c r="Y86" i="28" s="1"/>
  <c r="Z86" i="28" s="1"/>
  <c r="X72" i="28"/>
  <c r="Y72" i="28" s="1"/>
  <c r="Z72" i="28" s="1"/>
  <c r="X121" i="28"/>
  <c r="Y121" i="28" s="1"/>
  <c r="Z121" i="28" s="1"/>
  <c r="X137" i="28"/>
  <c r="Y137" i="28" s="1"/>
  <c r="Z137" i="28" s="1"/>
  <c r="X124" i="28"/>
  <c r="Y124" i="28" s="1"/>
  <c r="Z124" i="28" s="1"/>
  <c r="X114" i="28"/>
  <c r="Y114" i="28" s="1"/>
  <c r="Z114" i="28" s="1"/>
  <c r="X96" i="28"/>
  <c r="Y96" i="28" s="1"/>
  <c r="Z96" i="28" s="1"/>
  <c r="X22" i="28"/>
  <c r="Y22" i="28" s="1"/>
  <c r="Z22" i="28" s="1"/>
  <c r="X108" i="28"/>
  <c r="Y108" i="28" s="1"/>
  <c r="Z108" i="28" s="1"/>
  <c r="X97" i="28"/>
  <c r="Y97" i="28" s="1"/>
  <c r="Z97" i="28" s="1"/>
  <c r="X77" i="28"/>
  <c r="Y77" i="28" s="1"/>
  <c r="Z77" i="28" s="1"/>
  <c r="X76" i="28"/>
  <c r="Y76" i="28" s="1"/>
  <c r="Z76" i="28" s="1"/>
  <c r="X55" i="28"/>
  <c r="Y55" i="28" s="1"/>
  <c r="Z55" i="28" s="1"/>
  <c r="X39" i="28"/>
  <c r="Y39" i="28" s="1"/>
  <c r="Z39" i="28" s="1"/>
  <c r="X25" i="28"/>
  <c r="Y25" i="28" s="1"/>
  <c r="Z25" i="28" s="1"/>
  <c r="X19" i="28"/>
  <c r="Y19" i="28" s="1"/>
  <c r="Z19" i="28" s="1"/>
  <c r="X141" i="28"/>
  <c r="Y141" i="28" s="1"/>
  <c r="Z141" i="28" s="1"/>
  <c r="X90" i="28"/>
  <c r="Y90" i="28" s="1"/>
  <c r="Z90" i="28" s="1"/>
  <c r="X49" i="28"/>
  <c r="Y49" i="28" s="1"/>
  <c r="Z49" i="28" s="1"/>
  <c r="X44" i="28"/>
  <c r="Y44" i="28" s="1"/>
  <c r="Z44" i="28" s="1"/>
  <c r="X34" i="28"/>
  <c r="Y34" i="28" s="1"/>
  <c r="Z34" i="28" s="1"/>
  <c r="X157" i="28"/>
  <c r="Y157" i="28" s="1"/>
  <c r="Z157" i="28" s="1"/>
  <c r="X78" i="28"/>
  <c r="Y78" i="28" s="1"/>
  <c r="Z78" i="28" s="1"/>
  <c r="X54" i="28"/>
  <c r="Y54" i="28" s="1"/>
  <c r="Z54" i="28" s="1"/>
  <c r="X48" i="28"/>
  <c r="Y48" i="28" s="1"/>
  <c r="Z48" i="28" s="1"/>
  <c r="X31" i="28"/>
  <c r="Y31" i="28" s="1"/>
  <c r="Z31" i="28" s="1"/>
  <c r="X28" i="28"/>
  <c r="Y28" i="28" s="1"/>
  <c r="Z28" i="28" s="1"/>
  <c r="X16" i="28"/>
  <c r="Y16" i="28" s="1"/>
  <c r="Z16" i="28" s="1"/>
  <c r="X6" i="28"/>
  <c r="Y6" i="28" s="1"/>
  <c r="Z6" i="28" s="1"/>
  <c r="X153" i="28"/>
  <c r="Y153" i="28" s="1"/>
  <c r="Z153" i="28" s="1"/>
  <c r="X93" i="28"/>
  <c r="Y93" i="28" s="1"/>
  <c r="Z93" i="28" s="1"/>
  <c r="X82" i="28"/>
  <c r="Y82" i="28" s="1"/>
  <c r="Z82" i="28" s="1"/>
  <c r="X66" i="28"/>
  <c r="Y66" i="28" s="1"/>
  <c r="Z66" i="28" s="1"/>
  <c r="X7" i="28"/>
  <c r="Y7" i="28" s="1"/>
  <c r="Z7" i="28" s="1"/>
  <c r="X62" i="28"/>
  <c r="Y62" i="28" s="1"/>
  <c r="Z62" i="28" s="1"/>
  <c r="X57" i="28"/>
  <c r="Y57" i="28" s="1"/>
  <c r="Z57" i="28" s="1"/>
  <c r="X14" i="28"/>
  <c r="Y14" i="28" s="1"/>
  <c r="Z14" i="28" s="1"/>
  <c r="X13" i="28"/>
  <c r="Y13" i="28" s="1"/>
  <c r="Z13" i="28" s="1"/>
  <c r="X113" i="28"/>
  <c r="Y113" i="28" s="1"/>
  <c r="Z113" i="28" s="1"/>
  <c r="X99" i="28"/>
  <c r="Y99" i="28" s="1"/>
  <c r="Z99" i="28" s="1"/>
  <c r="X80" i="28"/>
  <c r="Y80" i="28" s="1"/>
  <c r="Z80" i="28" s="1"/>
  <c r="X50" i="28"/>
  <c r="Y50" i="28" s="1"/>
  <c r="Z50" i="28" s="1"/>
  <c r="X138" i="28"/>
  <c r="Y138" i="28" s="1"/>
  <c r="Z138" i="28" s="1"/>
  <c r="X135" i="28"/>
  <c r="Y135" i="28" s="1"/>
  <c r="Z135" i="28" s="1"/>
  <c r="X52" i="28"/>
  <c r="Y52" i="28" s="1"/>
  <c r="Z52" i="28" s="1"/>
  <c r="X42" i="28"/>
  <c r="Y42" i="28" s="1"/>
  <c r="Z42" i="28" s="1"/>
  <c r="X41" i="28"/>
  <c r="Y41" i="28" s="1"/>
  <c r="Z41" i="28" s="1"/>
  <c r="X12" i="28"/>
  <c r="Y12" i="28" s="1"/>
  <c r="Z12" i="28" s="1"/>
  <c r="X151" i="28"/>
  <c r="Y151" i="28" s="1"/>
  <c r="Z151" i="28" s="1"/>
  <c r="X148" i="28"/>
  <c r="Y148" i="28" s="1"/>
  <c r="Z148" i="28" s="1"/>
  <c r="X107" i="28"/>
  <c r="Y107" i="28" s="1"/>
  <c r="Z107" i="28" s="1"/>
  <c r="X70" i="28"/>
  <c r="Y70" i="28" s="1"/>
  <c r="Z70" i="28" s="1"/>
  <c r="X47" i="28"/>
  <c r="Y47" i="28" s="1"/>
  <c r="Z47" i="28" s="1"/>
  <c r="X94" i="28"/>
  <c r="Y94" i="28" s="1"/>
  <c r="Z94" i="28" s="1"/>
  <c r="X61" i="28"/>
  <c r="Y61" i="28" s="1"/>
  <c r="Z61" i="28" s="1"/>
  <c r="X23" i="28"/>
  <c r="Y23" i="28" s="1"/>
  <c r="Z23" i="28" s="1"/>
  <c r="X143" i="28"/>
  <c r="Y143" i="28" s="1"/>
  <c r="Z143" i="28" s="1"/>
  <c r="X110" i="28"/>
  <c r="Y110" i="28" s="1"/>
  <c r="Z110" i="28" s="1"/>
  <c r="X92" i="28"/>
  <c r="Y92" i="28" s="1"/>
  <c r="Z92" i="28" s="1"/>
  <c r="X56" i="28"/>
  <c r="Y56" i="28" s="1"/>
  <c r="Z56" i="28" s="1"/>
  <c r="X27" i="28"/>
  <c r="Y27" i="28" s="1"/>
  <c r="Z27" i="28" s="1"/>
  <c r="X64" i="28"/>
  <c r="Y64" i="28" s="1"/>
  <c r="Z64" i="28" s="1"/>
  <c r="X24" i="28"/>
  <c r="Y24" i="28" s="1"/>
  <c r="Z24" i="28" s="1"/>
  <c r="X37" i="28"/>
  <c r="Y37" i="28" s="1"/>
  <c r="Z37" i="28" s="1"/>
  <c r="X35" i="28"/>
  <c r="Y35" i="28" s="1"/>
  <c r="Z35" i="28" s="1"/>
  <c r="X33" i="28"/>
  <c r="Y33" i="28" s="1"/>
  <c r="Z33" i="28" s="1"/>
  <c r="X149" i="28"/>
  <c r="Y149" i="28" s="1"/>
  <c r="Z149" i="28" s="1"/>
  <c r="X105" i="28"/>
  <c r="Y105" i="28" s="1"/>
  <c r="Z105" i="28" s="1"/>
  <c r="X26" i="28"/>
  <c r="Y26" i="28" s="1"/>
  <c r="Z26" i="28" s="1"/>
  <c r="AD22" i="28"/>
  <c r="X100" i="28"/>
  <c r="Y100" i="28" s="1"/>
  <c r="Z100" i="28" s="1"/>
  <c r="X20" i="28"/>
  <c r="Y20" i="28" s="1"/>
  <c r="Z20" i="28" s="1"/>
  <c r="X9" i="28"/>
  <c r="Y9" i="28" s="1"/>
  <c r="Z9" i="28" s="1"/>
  <c r="X146" i="28"/>
  <c r="Y146" i="28" s="1"/>
  <c r="Z146" i="28" s="1"/>
  <c r="X69" i="28"/>
  <c r="Y69" i="28" s="1"/>
  <c r="Z69" i="28" s="1"/>
  <c r="X43" i="28"/>
  <c r="Y43" i="28" s="1"/>
  <c r="Z43" i="28" s="1"/>
  <c r="X10" i="28"/>
  <c r="Y10" i="28" s="1"/>
  <c r="Z10" i="28" s="1"/>
  <c r="X119" i="28"/>
  <c r="Y119" i="28" s="1"/>
  <c r="Z119" i="28" s="1"/>
  <c r="X71" i="28"/>
  <c r="Y71" i="28" s="1"/>
  <c r="Z71" i="28" s="1"/>
  <c r="X45" i="28"/>
  <c r="Y45" i="28" s="1"/>
  <c r="Z45" i="28" s="1"/>
  <c r="X30" i="28"/>
  <c r="Y30" i="28" s="1"/>
  <c r="Z30" i="28" s="1"/>
  <c r="X18" i="28"/>
  <c r="Y18" i="28" s="1"/>
  <c r="Z18" i="28" s="1"/>
  <c r="X125" i="28"/>
  <c r="Y125" i="28" s="1"/>
  <c r="Z125" i="28" s="1"/>
  <c r="X142" i="28"/>
  <c r="Y142" i="28" s="1"/>
  <c r="Z142" i="28" s="1"/>
  <c r="X115" i="28"/>
  <c r="Y115" i="28" s="1"/>
  <c r="Z115" i="28" s="1"/>
  <c r="X21" i="28"/>
  <c r="Y21" i="28" s="1"/>
  <c r="Z21" i="28" s="1"/>
  <c r="X83" i="28"/>
  <c r="Y83" i="28" s="1"/>
  <c r="Z83" i="28" s="1"/>
  <c r="X36" i="28"/>
  <c r="Y36" i="28" s="1"/>
  <c r="Z36" i="28" s="1"/>
  <c r="X65" i="28"/>
  <c r="Y65" i="28" s="1"/>
  <c r="Z65" i="28" s="1"/>
  <c r="X15" i="28"/>
  <c r="Y15" i="28" s="1"/>
  <c r="Z15" i="28" s="1"/>
  <c r="X60" i="28"/>
  <c r="Y60" i="28" s="1"/>
  <c r="Z60" i="28" s="1"/>
  <c r="X130" i="28"/>
  <c r="Y130" i="28" s="1"/>
  <c r="Z130" i="28" s="1"/>
  <c r="X79" i="28"/>
  <c r="Y79" i="28" s="1"/>
  <c r="Z79" i="28" s="1"/>
  <c r="X38" i="28"/>
  <c r="Y38" i="28" s="1"/>
  <c r="Z38" i="28" s="1"/>
  <c r="X29" i="28"/>
  <c r="Y29" i="28" s="1"/>
  <c r="Z29" i="28" s="1"/>
  <c r="X140" i="28"/>
  <c r="Y140" i="28" s="1"/>
  <c r="Z140" i="28" s="1"/>
  <c r="X74" i="28"/>
  <c r="Y74" i="28" s="1"/>
  <c r="Z74" i="28" s="1"/>
  <c r="X17" i="28"/>
  <c r="Y17" i="28" s="1"/>
  <c r="Z17" i="28" s="1"/>
  <c r="X8" i="28"/>
  <c r="Y8" i="28" s="1"/>
  <c r="Z8" i="28" s="1"/>
  <c r="X129" i="28"/>
  <c r="Y129" i="28" s="1"/>
  <c r="Z129" i="28" s="1"/>
  <c r="X46" i="28"/>
  <c r="Y46" i="28" s="1"/>
  <c r="Z46" i="28" s="1"/>
  <c r="X11" i="28"/>
  <c r="Y11" i="28" s="1"/>
  <c r="Z11" i="28" s="1"/>
  <c r="X32" i="28"/>
  <c r="Y32" i="28" s="1"/>
  <c r="Z32" i="28" s="1"/>
  <c r="X122" i="28"/>
  <c r="Y122" i="28" s="1"/>
  <c r="Z122" i="28" s="1"/>
  <c r="V2" i="10"/>
  <c r="X2" i="10" s="1"/>
  <c r="A160" i="14"/>
  <c r="E160" i="14" s="1"/>
  <c r="F160" i="14" s="1"/>
  <c r="G160" i="14" s="1"/>
  <c r="I160" i="14" s="1"/>
  <c r="J160" i="14" s="1"/>
  <c r="K157" i="16"/>
  <c r="L157" i="16" s="1"/>
  <c r="M157" i="16" s="1"/>
  <c r="K149" i="16"/>
  <c r="L149" i="16" s="1"/>
  <c r="M149" i="16" s="1"/>
  <c r="K141" i="16"/>
  <c r="L141" i="16" s="1"/>
  <c r="M141" i="16" s="1"/>
  <c r="K133" i="16"/>
  <c r="L133" i="16" s="1"/>
  <c r="M133" i="16" s="1"/>
  <c r="K125" i="16"/>
  <c r="L125" i="16" s="1"/>
  <c r="M125" i="16" s="1"/>
  <c r="K114" i="16"/>
  <c r="L114" i="16" s="1"/>
  <c r="M114" i="16" s="1"/>
  <c r="K106" i="16"/>
  <c r="L106" i="16" s="1"/>
  <c r="M106" i="16" s="1"/>
  <c r="K98" i="16"/>
  <c r="L98" i="16" s="1"/>
  <c r="M98" i="16" s="1"/>
  <c r="K90" i="16"/>
  <c r="L90" i="16" s="1"/>
  <c r="M90" i="16" s="1"/>
  <c r="K79" i="16"/>
  <c r="L79" i="16" s="1"/>
  <c r="M79" i="16" s="1"/>
  <c r="K71" i="16"/>
  <c r="L71" i="16" s="1"/>
  <c r="M71" i="16" s="1"/>
  <c r="K63" i="16"/>
  <c r="L63" i="16" s="1"/>
  <c r="M63" i="16" s="1"/>
  <c r="K55" i="16"/>
  <c r="L55" i="16" s="1"/>
  <c r="M55" i="16" s="1"/>
  <c r="K47" i="16"/>
  <c r="L47" i="16" s="1"/>
  <c r="M47" i="16" s="1"/>
  <c r="K36" i="16"/>
  <c r="L36" i="16" s="1"/>
  <c r="M36" i="16" s="1"/>
  <c r="K29" i="16"/>
  <c r="L29" i="16" s="1"/>
  <c r="M29" i="16" s="1"/>
  <c r="K11" i="16"/>
  <c r="L11" i="16" s="1"/>
  <c r="M11" i="16" s="1"/>
  <c r="K122" i="16"/>
  <c r="L122" i="16" s="1"/>
  <c r="M122" i="16" s="1"/>
  <c r="K156" i="16"/>
  <c r="L156" i="16" s="1"/>
  <c r="M156" i="16" s="1"/>
  <c r="K131" i="16"/>
  <c r="L131" i="16" s="1"/>
  <c r="M131" i="16" s="1"/>
  <c r="K130" i="16"/>
  <c r="L130" i="16" s="1"/>
  <c r="M130" i="16" s="1"/>
  <c r="K121" i="16"/>
  <c r="L121" i="16" s="1"/>
  <c r="M121" i="16" s="1"/>
  <c r="K96" i="16"/>
  <c r="L96" i="16" s="1"/>
  <c r="M96" i="16" s="1"/>
  <c r="K95" i="16"/>
  <c r="L95" i="16" s="1"/>
  <c r="M95" i="16" s="1"/>
  <c r="K62" i="16"/>
  <c r="L62" i="16" s="1"/>
  <c r="M62" i="16" s="1"/>
  <c r="K57" i="16"/>
  <c r="L57" i="16" s="1"/>
  <c r="M57" i="16" s="1"/>
  <c r="K52" i="16"/>
  <c r="L52" i="16" s="1"/>
  <c r="M52" i="16" s="1"/>
  <c r="K42" i="16"/>
  <c r="L42" i="16" s="1"/>
  <c r="M42" i="16" s="1"/>
  <c r="K37" i="16"/>
  <c r="L37" i="16" s="1"/>
  <c r="M37" i="16" s="1"/>
  <c r="K32" i="16"/>
  <c r="L32" i="16" s="1"/>
  <c r="M32" i="16" s="1"/>
  <c r="K24" i="16"/>
  <c r="L24" i="16" s="1"/>
  <c r="M24" i="16" s="1"/>
  <c r="K10" i="16"/>
  <c r="L10" i="16" s="1"/>
  <c r="M10" i="16" s="1"/>
  <c r="K139" i="16"/>
  <c r="L139" i="16" s="1"/>
  <c r="M139" i="16" s="1"/>
  <c r="K138" i="16"/>
  <c r="L138" i="16" s="1"/>
  <c r="M138" i="16" s="1"/>
  <c r="K104" i="16"/>
  <c r="L104" i="16" s="1"/>
  <c r="M104" i="16" s="1"/>
  <c r="K103" i="16"/>
  <c r="L103" i="16" s="1"/>
  <c r="M103" i="16" s="1"/>
  <c r="K69" i="16"/>
  <c r="L69" i="16" s="1"/>
  <c r="M69" i="16" s="1"/>
  <c r="K68" i="16"/>
  <c r="L68" i="16" s="1"/>
  <c r="M68" i="16" s="1"/>
  <c r="K147" i="16"/>
  <c r="L147" i="16" s="1"/>
  <c r="M147" i="16" s="1"/>
  <c r="K146" i="16"/>
  <c r="L146" i="16" s="1"/>
  <c r="M146" i="16" s="1"/>
  <c r="K112" i="16"/>
  <c r="L112" i="16" s="1"/>
  <c r="M112" i="16" s="1"/>
  <c r="K111" i="16"/>
  <c r="L111" i="16" s="1"/>
  <c r="M111" i="16" s="1"/>
  <c r="K86" i="16"/>
  <c r="L86" i="16" s="1"/>
  <c r="M86" i="16" s="1"/>
  <c r="K77" i="16"/>
  <c r="L77" i="16" s="1"/>
  <c r="M77" i="16" s="1"/>
  <c r="K76" i="16"/>
  <c r="L76" i="16" s="1"/>
  <c r="M76" i="16" s="1"/>
  <c r="K41" i="16"/>
  <c r="L41" i="16" s="1"/>
  <c r="M41" i="16" s="1"/>
  <c r="K28" i="16"/>
  <c r="L28" i="16" s="1"/>
  <c r="M28" i="16" s="1"/>
  <c r="K23" i="16"/>
  <c r="L23" i="16" s="1"/>
  <c r="M23" i="16" s="1"/>
  <c r="K19" i="16"/>
  <c r="L19" i="16" s="1"/>
  <c r="M19" i="16" s="1"/>
  <c r="K155" i="16"/>
  <c r="L155" i="16" s="1"/>
  <c r="M155" i="16" s="1"/>
  <c r="K154" i="16"/>
  <c r="L154" i="16" s="1"/>
  <c r="M154" i="16" s="1"/>
  <c r="K129" i="16"/>
  <c r="L129" i="16" s="1"/>
  <c r="M129" i="16" s="1"/>
  <c r="K120" i="16"/>
  <c r="L120" i="16" s="1"/>
  <c r="M120" i="16" s="1"/>
  <c r="K119" i="16"/>
  <c r="L119" i="16" s="1"/>
  <c r="M119" i="16" s="1"/>
  <c r="K94" i="16"/>
  <c r="L94" i="16" s="1"/>
  <c r="M94" i="16" s="1"/>
  <c r="K14" i="16"/>
  <c r="L14" i="16" s="1"/>
  <c r="M14" i="16" s="1"/>
  <c r="K137" i="16"/>
  <c r="L137" i="16" s="1"/>
  <c r="M137" i="16" s="1"/>
  <c r="K102" i="16"/>
  <c r="L102" i="16" s="1"/>
  <c r="M102" i="16" s="1"/>
  <c r="K67" i="16"/>
  <c r="L67" i="16" s="1"/>
  <c r="M67" i="16" s="1"/>
  <c r="K61" i="16"/>
  <c r="L61" i="16" s="1"/>
  <c r="M61" i="16" s="1"/>
  <c r="K56" i="16"/>
  <c r="L56" i="16" s="1"/>
  <c r="M56" i="16" s="1"/>
  <c r="K51" i="16"/>
  <c r="L51" i="16" s="1"/>
  <c r="M51" i="16" s="1"/>
  <c r="K46" i="16"/>
  <c r="L46" i="16" s="1"/>
  <c r="M46" i="16" s="1"/>
  <c r="K18" i="16"/>
  <c r="L18" i="16" s="1"/>
  <c r="M18" i="16" s="1"/>
  <c r="K9" i="16"/>
  <c r="L9" i="16" s="1"/>
  <c r="M9" i="16" s="1"/>
  <c r="K124" i="16"/>
  <c r="L124" i="16" s="1"/>
  <c r="M124" i="16" s="1"/>
  <c r="K22" i="16"/>
  <c r="L22" i="16" s="1"/>
  <c r="M22" i="16" s="1"/>
  <c r="K6" i="16"/>
  <c r="L6" i="16" s="1"/>
  <c r="M6" i="16" s="1"/>
  <c r="K159" i="16"/>
  <c r="L159" i="16" s="1"/>
  <c r="M159" i="16" s="1"/>
  <c r="K150" i="16"/>
  <c r="L150" i="16" s="1"/>
  <c r="M150" i="16" s="1"/>
  <c r="K116" i="16"/>
  <c r="L116" i="16" s="1"/>
  <c r="M116" i="16" s="1"/>
  <c r="K107" i="16"/>
  <c r="L107" i="16" s="1"/>
  <c r="M107" i="16" s="1"/>
  <c r="K73" i="16"/>
  <c r="L73" i="16" s="1"/>
  <c r="M73" i="16" s="1"/>
  <c r="K64" i="16"/>
  <c r="L64" i="16" s="1"/>
  <c r="M64" i="16" s="1"/>
  <c r="K58" i="16"/>
  <c r="L58" i="16" s="1"/>
  <c r="M58" i="16" s="1"/>
  <c r="K15" i="16"/>
  <c r="L15" i="16" s="1"/>
  <c r="M15" i="16" s="1"/>
  <c r="K82" i="16"/>
  <c r="L82" i="16" s="1"/>
  <c r="M82" i="16" s="1"/>
  <c r="K60" i="16"/>
  <c r="L60" i="16" s="1"/>
  <c r="M60" i="16" s="1"/>
  <c r="K53" i="16"/>
  <c r="L53" i="16" s="1"/>
  <c r="M53" i="16" s="1"/>
  <c r="K30" i="16"/>
  <c r="L30" i="16" s="1"/>
  <c r="M30" i="16" s="1"/>
  <c r="K151" i="16"/>
  <c r="L151" i="16" s="1"/>
  <c r="M151" i="16" s="1"/>
  <c r="K118" i="16"/>
  <c r="L118" i="16" s="1"/>
  <c r="M118" i="16" s="1"/>
  <c r="K113" i="16"/>
  <c r="L113" i="16" s="1"/>
  <c r="M113" i="16" s="1"/>
  <c r="K99" i="16"/>
  <c r="L99" i="16" s="1"/>
  <c r="M99" i="16" s="1"/>
  <c r="K26" i="16"/>
  <c r="L26" i="16" s="1"/>
  <c r="M26" i="16" s="1"/>
  <c r="K20" i="16"/>
  <c r="L20" i="16" s="1"/>
  <c r="M20" i="16" s="1"/>
  <c r="K127" i="16"/>
  <c r="L127" i="16" s="1"/>
  <c r="M127" i="16" s="1"/>
  <c r="K105" i="16"/>
  <c r="L105" i="16" s="1"/>
  <c r="M105" i="16" s="1"/>
  <c r="K81" i="16"/>
  <c r="L81" i="16" s="1"/>
  <c r="M81" i="16" s="1"/>
  <c r="K66" i="16"/>
  <c r="L66" i="16" s="1"/>
  <c r="M66" i="16" s="1"/>
  <c r="K59" i="16"/>
  <c r="L59" i="16" s="1"/>
  <c r="M59" i="16" s="1"/>
  <c r="K40" i="16"/>
  <c r="L40" i="16" s="1"/>
  <c r="M40" i="16" s="1"/>
  <c r="K13" i="16"/>
  <c r="L13" i="16" s="1"/>
  <c r="M13" i="16" s="1"/>
  <c r="K25" i="16"/>
  <c r="L25" i="16" s="1"/>
  <c r="M25" i="16" s="1"/>
  <c r="K7" i="16"/>
  <c r="L7" i="16" s="1"/>
  <c r="M7" i="16" s="1"/>
  <c r="K162" i="16"/>
  <c r="L162" i="16" s="1"/>
  <c r="M162" i="16" s="1"/>
  <c r="K108" i="16"/>
  <c r="L108" i="16" s="1"/>
  <c r="M108" i="16" s="1"/>
  <c r="K88" i="16"/>
  <c r="L88" i="16" s="1"/>
  <c r="M88" i="16" s="1"/>
  <c r="K43" i="16"/>
  <c r="L43" i="16" s="1"/>
  <c r="M43" i="16" s="1"/>
  <c r="K31" i="16"/>
  <c r="L31" i="16" s="1"/>
  <c r="M31" i="16" s="1"/>
  <c r="K152" i="16"/>
  <c r="L152" i="16" s="1"/>
  <c r="M152" i="16" s="1"/>
  <c r="K140" i="16"/>
  <c r="L140" i="16" s="1"/>
  <c r="M140" i="16" s="1"/>
  <c r="K45" i="16"/>
  <c r="L45" i="16" s="1"/>
  <c r="M45" i="16" s="1"/>
  <c r="K16" i="16"/>
  <c r="L16" i="16" s="1"/>
  <c r="M16" i="16" s="1"/>
  <c r="K12" i="16"/>
  <c r="L12" i="16" s="1"/>
  <c r="M12" i="16" s="1"/>
  <c r="K142" i="16"/>
  <c r="L142" i="16" s="1"/>
  <c r="M142" i="16" s="1"/>
  <c r="K100" i="16"/>
  <c r="L100" i="16" s="1"/>
  <c r="M100" i="16" s="1"/>
  <c r="K91" i="16"/>
  <c r="L91" i="16" s="1"/>
  <c r="M91" i="16" s="1"/>
  <c r="K80" i="16"/>
  <c r="L80" i="16" s="1"/>
  <c r="M80" i="16" s="1"/>
  <c r="K8" i="16"/>
  <c r="L8" i="16" s="1"/>
  <c r="M8" i="16" s="1"/>
  <c r="K144" i="16"/>
  <c r="L144" i="16" s="1"/>
  <c r="M144" i="16" s="1"/>
  <c r="K132" i="16"/>
  <c r="L132" i="16" s="1"/>
  <c r="M132" i="16" s="1"/>
  <c r="K109" i="16"/>
  <c r="L109" i="16" s="1"/>
  <c r="M109" i="16" s="1"/>
  <c r="K93" i="16"/>
  <c r="L93" i="16" s="1"/>
  <c r="M93" i="16" s="1"/>
  <c r="K38" i="16"/>
  <c r="L38" i="16" s="1"/>
  <c r="M38" i="16" s="1"/>
  <c r="K34" i="16"/>
  <c r="L34" i="16" s="1"/>
  <c r="M34" i="16" s="1"/>
  <c r="K126" i="16"/>
  <c r="L126" i="16" s="1"/>
  <c r="M126" i="16" s="1"/>
  <c r="K65" i="16"/>
  <c r="L65" i="16" s="1"/>
  <c r="M65" i="16" s="1"/>
  <c r="K54" i="16"/>
  <c r="L54" i="16" s="1"/>
  <c r="M54" i="16" s="1"/>
  <c r="K123" i="16"/>
  <c r="L123" i="16" s="1"/>
  <c r="M123" i="16" s="1"/>
  <c r="K48" i="16"/>
  <c r="L48" i="16" s="1"/>
  <c r="M48" i="16" s="1"/>
  <c r="K148" i="16"/>
  <c r="L148" i="16" s="1"/>
  <c r="M148" i="16" s="1"/>
  <c r="K110" i="16"/>
  <c r="L110" i="16" s="1"/>
  <c r="M110" i="16" s="1"/>
  <c r="K101" i="16"/>
  <c r="L101" i="16" s="1"/>
  <c r="M101" i="16" s="1"/>
  <c r="K89" i="16"/>
  <c r="L89" i="16" s="1"/>
  <c r="M89" i="16" s="1"/>
  <c r="K92" i="16"/>
  <c r="L92" i="16" s="1"/>
  <c r="M92" i="16" s="1"/>
  <c r="K49" i="16"/>
  <c r="L49" i="16" s="1"/>
  <c r="M49" i="16" s="1"/>
  <c r="K128" i="16"/>
  <c r="L128" i="16" s="1"/>
  <c r="M128" i="16" s="1"/>
  <c r="K145" i="16"/>
  <c r="L145" i="16" s="1"/>
  <c r="M145" i="16" s="1"/>
  <c r="K75" i="16"/>
  <c r="L75" i="16" s="1"/>
  <c r="M75" i="16" s="1"/>
  <c r="K44" i="16"/>
  <c r="L44" i="16" s="1"/>
  <c r="M44" i="16" s="1"/>
  <c r="K33" i="16"/>
  <c r="L33" i="16" s="1"/>
  <c r="M33" i="16" s="1"/>
  <c r="K39" i="16"/>
  <c r="L39" i="16" s="1"/>
  <c r="M39" i="16" s="1"/>
  <c r="K161" i="16"/>
  <c r="L161" i="16" s="1"/>
  <c r="M161" i="16" s="1"/>
  <c r="K117" i="16"/>
  <c r="L117" i="16" s="1"/>
  <c r="M117" i="16" s="1"/>
  <c r="K84" i="16"/>
  <c r="L84" i="16" s="1"/>
  <c r="M84" i="16" s="1"/>
  <c r="K83" i="16"/>
  <c r="L83" i="16" s="1"/>
  <c r="M83" i="16" s="1"/>
  <c r="K143" i="16"/>
  <c r="L143" i="16" s="1"/>
  <c r="M143" i="16" s="1"/>
  <c r="K78" i="16"/>
  <c r="L78" i="16" s="1"/>
  <c r="M78" i="16" s="1"/>
  <c r="K97" i="16"/>
  <c r="L97" i="16" s="1"/>
  <c r="M97" i="16" s="1"/>
  <c r="K35" i="16"/>
  <c r="L35" i="16" s="1"/>
  <c r="M35" i="16" s="1"/>
  <c r="K72" i="16"/>
  <c r="L72" i="16" s="1"/>
  <c r="M72" i="16" s="1"/>
  <c r="K158" i="16"/>
  <c r="L158" i="16" s="1"/>
  <c r="M158" i="16" s="1"/>
  <c r="K87" i="16"/>
  <c r="L87" i="16" s="1"/>
  <c r="M87" i="16" s="1"/>
  <c r="K17" i="16"/>
  <c r="L17" i="16" s="1"/>
  <c r="M17" i="16" s="1"/>
  <c r="K70" i="16"/>
  <c r="L70" i="16" s="1"/>
  <c r="M70" i="16" s="1"/>
  <c r="K136" i="16"/>
  <c r="L136" i="16" s="1"/>
  <c r="M136" i="16" s="1"/>
  <c r="K134" i="16"/>
  <c r="L134" i="16" s="1"/>
  <c r="M134" i="16" s="1"/>
  <c r="K115" i="16"/>
  <c r="L115" i="16" s="1"/>
  <c r="M115" i="16" s="1"/>
  <c r="K21" i="16"/>
  <c r="L21" i="16" s="1"/>
  <c r="M21" i="16" s="1"/>
  <c r="K85" i="16"/>
  <c r="L85" i="16" s="1"/>
  <c r="M85" i="16" s="1"/>
  <c r="K160" i="16"/>
  <c r="L160" i="16" s="1"/>
  <c r="M160" i="16" s="1"/>
  <c r="K153" i="16"/>
  <c r="L153" i="16" s="1"/>
  <c r="M153" i="16" s="1"/>
  <c r="K74" i="16"/>
  <c r="L74" i="16" s="1"/>
  <c r="M74" i="16" s="1"/>
  <c r="K27" i="16"/>
  <c r="L27" i="16" s="1"/>
  <c r="M27" i="16" s="1"/>
  <c r="K135" i="16"/>
  <c r="L135" i="16" s="1"/>
  <c r="M135" i="16" s="1"/>
  <c r="K50" i="16"/>
  <c r="L50" i="16" s="1"/>
  <c r="M50" i="16" s="1"/>
  <c r="AD21" i="5"/>
  <c r="K155" i="27"/>
  <c r="L155" i="27" s="1"/>
  <c r="M155" i="27" s="1"/>
  <c r="K147" i="27"/>
  <c r="L147" i="27" s="1"/>
  <c r="M147" i="27" s="1"/>
  <c r="K139" i="27"/>
  <c r="L139" i="27" s="1"/>
  <c r="M139" i="27" s="1"/>
  <c r="K160" i="27"/>
  <c r="L160" i="27" s="1"/>
  <c r="M160" i="27" s="1"/>
  <c r="K152" i="27"/>
  <c r="L152" i="27" s="1"/>
  <c r="M152" i="27" s="1"/>
  <c r="K144" i="27"/>
  <c r="L144" i="27" s="1"/>
  <c r="M144" i="27" s="1"/>
  <c r="K136" i="27"/>
  <c r="L136" i="27" s="1"/>
  <c r="M136" i="27" s="1"/>
  <c r="K156" i="27"/>
  <c r="L156" i="27" s="1"/>
  <c r="M156" i="27" s="1"/>
  <c r="K134" i="27"/>
  <c r="L134" i="27" s="1"/>
  <c r="M134" i="27" s="1"/>
  <c r="K126" i="27"/>
  <c r="L126" i="27" s="1"/>
  <c r="M126" i="27" s="1"/>
  <c r="K115" i="27"/>
  <c r="L115" i="27" s="1"/>
  <c r="M115" i="27" s="1"/>
  <c r="K107" i="27"/>
  <c r="L107" i="27" s="1"/>
  <c r="M107" i="27" s="1"/>
  <c r="K138" i="27"/>
  <c r="L138" i="27" s="1"/>
  <c r="M138" i="27" s="1"/>
  <c r="K129" i="27"/>
  <c r="L129" i="27" s="1"/>
  <c r="M129" i="27" s="1"/>
  <c r="K124" i="27"/>
  <c r="L124" i="27" s="1"/>
  <c r="M124" i="27" s="1"/>
  <c r="K120" i="27"/>
  <c r="L120" i="27" s="1"/>
  <c r="M120" i="27" s="1"/>
  <c r="K101" i="27"/>
  <c r="L101" i="27" s="1"/>
  <c r="M101" i="27" s="1"/>
  <c r="K93" i="27"/>
  <c r="L93" i="27" s="1"/>
  <c r="M93" i="27" s="1"/>
  <c r="K85" i="27"/>
  <c r="L85" i="27" s="1"/>
  <c r="M85" i="27" s="1"/>
  <c r="K161" i="27"/>
  <c r="L161" i="27" s="1"/>
  <c r="M161" i="27" s="1"/>
  <c r="K113" i="27"/>
  <c r="L113" i="27" s="1"/>
  <c r="M113" i="27" s="1"/>
  <c r="K151" i="27"/>
  <c r="L151" i="27" s="1"/>
  <c r="M151" i="27" s="1"/>
  <c r="K150" i="27"/>
  <c r="L150" i="27" s="1"/>
  <c r="M150" i="27" s="1"/>
  <c r="K133" i="27"/>
  <c r="L133" i="27" s="1"/>
  <c r="M133" i="27" s="1"/>
  <c r="K131" i="27"/>
  <c r="L131" i="27" s="1"/>
  <c r="M131" i="27" s="1"/>
  <c r="K130" i="27"/>
  <c r="L130" i="27" s="1"/>
  <c r="M130" i="27" s="1"/>
  <c r="K123" i="27"/>
  <c r="L123" i="27" s="1"/>
  <c r="M123" i="27" s="1"/>
  <c r="K102" i="27"/>
  <c r="L102" i="27" s="1"/>
  <c r="M102" i="27" s="1"/>
  <c r="K97" i="27"/>
  <c r="L97" i="27" s="1"/>
  <c r="M97" i="27" s="1"/>
  <c r="K92" i="27"/>
  <c r="L92" i="27" s="1"/>
  <c r="M92" i="27" s="1"/>
  <c r="K87" i="27"/>
  <c r="L87" i="27" s="1"/>
  <c r="M87" i="27" s="1"/>
  <c r="K58" i="27"/>
  <c r="L58" i="27" s="1"/>
  <c r="M58" i="27" s="1"/>
  <c r="K18" i="27"/>
  <c r="L18" i="27" s="1"/>
  <c r="M18" i="27" s="1"/>
  <c r="K145" i="27"/>
  <c r="L145" i="27" s="1"/>
  <c r="M145" i="27" s="1"/>
  <c r="K82" i="27"/>
  <c r="L82" i="27" s="1"/>
  <c r="M82" i="27" s="1"/>
  <c r="K75" i="27"/>
  <c r="L75" i="27" s="1"/>
  <c r="M75" i="27" s="1"/>
  <c r="K68" i="27"/>
  <c r="L68" i="27" s="1"/>
  <c r="M68" i="27" s="1"/>
  <c r="K46" i="27"/>
  <c r="L46" i="27" s="1"/>
  <c r="M46" i="27" s="1"/>
  <c r="K43" i="27"/>
  <c r="L43" i="27" s="1"/>
  <c r="M43" i="27" s="1"/>
  <c r="K35" i="27"/>
  <c r="L35" i="27" s="1"/>
  <c r="M35" i="27" s="1"/>
  <c r="K28" i="27"/>
  <c r="L28" i="27" s="1"/>
  <c r="M28" i="27" s="1"/>
  <c r="K158" i="27"/>
  <c r="L158" i="27" s="1"/>
  <c r="M158" i="27" s="1"/>
  <c r="K132" i="27"/>
  <c r="L132" i="27" s="1"/>
  <c r="M132" i="27" s="1"/>
  <c r="K122" i="27"/>
  <c r="L122" i="27" s="1"/>
  <c r="M122" i="27" s="1"/>
  <c r="K114" i="27"/>
  <c r="L114" i="27" s="1"/>
  <c r="M114" i="27" s="1"/>
  <c r="K106" i="27"/>
  <c r="L106" i="27" s="1"/>
  <c r="M106" i="27" s="1"/>
  <c r="K61" i="27"/>
  <c r="L61" i="27" s="1"/>
  <c r="M61" i="27" s="1"/>
  <c r="K54" i="27"/>
  <c r="L54" i="27" s="1"/>
  <c r="M54" i="27" s="1"/>
  <c r="K146" i="27"/>
  <c r="L146" i="27" s="1"/>
  <c r="M146" i="27" s="1"/>
  <c r="K121" i="27"/>
  <c r="L121" i="27" s="1"/>
  <c r="M121" i="27" s="1"/>
  <c r="K96" i="27"/>
  <c r="L96" i="27" s="1"/>
  <c r="M96" i="27" s="1"/>
  <c r="K91" i="27"/>
  <c r="L91" i="27" s="1"/>
  <c r="M91" i="27" s="1"/>
  <c r="K86" i="27"/>
  <c r="L86" i="27" s="1"/>
  <c r="M86" i="27" s="1"/>
  <c r="K64" i="27"/>
  <c r="L64" i="27" s="1"/>
  <c r="M64" i="27" s="1"/>
  <c r="K57" i="27"/>
  <c r="L57" i="27" s="1"/>
  <c r="M57" i="27" s="1"/>
  <c r="K81" i="27"/>
  <c r="L81" i="27" s="1"/>
  <c r="M81" i="27" s="1"/>
  <c r="K39" i="27"/>
  <c r="L39" i="27" s="1"/>
  <c r="M39" i="27" s="1"/>
  <c r="K141" i="27"/>
  <c r="L141" i="27" s="1"/>
  <c r="M141" i="27" s="1"/>
  <c r="K110" i="27"/>
  <c r="L110" i="27" s="1"/>
  <c r="M110" i="27" s="1"/>
  <c r="K80" i="27"/>
  <c r="L80" i="27" s="1"/>
  <c r="M80" i="27" s="1"/>
  <c r="K79" i="27"/>
  <c r="L79" i="27" s="1"/>
  <c r="M79" i="27" s="1"/>
  <c r="K24" i="27"/>
  <c r="L24" i="27" s="1"/>
  <c r="M24" i="27" s="1"/>
  <c r="K117" i="27"/>
  <c r="L117" i="27" s="1"/>
  <c r="M117" i="27" s="1"/>
  <c r="K111" i="27"/>
  <c r="L111" i="27" s="1"/>
  <c r="M111" i="27" s="1"/>
  <c r="K103" i="27"/>
  <c r="L103" i="27" s="1"/>
  <c r="M103" i="27" s="1"/>
  <c r="K47" i="27"/>
  <c r="L47" i="27" s="1"/>
  <c r="M47" i="27" s="1"/>
  <c r="K19" i="27"/>
  <c r="L19" i="27" s="1"/>
  <c r="M19" i="27" s="1"/>
  <c r="K137" i="27"/>
  <c r="L137" i="27" s="1"/>
  <c r="M137" i="27" s="1"/>
  <c r="K118" i="27"/>
  <c r="L118" i="27" s="1"/>
  <c r="M118" i="27" s="1"/>
  <c r="K105" i="27"/>
  <c r="L105" i="27" s="1"/>
  <c r="M105" i="27" s="1"/>
  <c r="K104" i="27"/>
  <c r="L104" i="27" s="1"/>
  <c r="M104" i="27" s="1"/>
  <c r="K95" i="27"/>
  <c r="L95" i="27" s="1"/>
  <c r="M95" i="27" s="1"/>
  <c r="K94" i="27"/>
  <c r="L94" i="27" s="1"/>
  <c r="M94" i="27" s="1"/>
  <c r="K84" i="27"/>
  <c r="L84" i="27" s="1"/>
  <c r="M84" i="27" s="1"/>
  <c r="K56" i="27"/>
  <c r="L56" i="27" s="1"/>
  <c r="M56" i="27" s="1"/>
  <c r="K23" i="27"/>
  <c r="L23" i="27" s="1"/>
  <c r="M23" i="27" s="1"/>
  <c r="K98" i="27"/>
  <c r="L98" i="27" s="1"/>
  <c r="M98" i="27" s="1"/>
  <c r="K53" i="27"/>
  <c r="L53" i="27" s="1"/>
  <c r="M53" i="27" s="1"/>
  <c r="K40" i="27"/>
  <c r="L40" i="27" s="1"/>
  <c r="M40" i="27" s="1"/>
  <c r="K34" i="27"/>
  <c r="L34" i="27" s="1"/>
  <c r="M34" i="27" s="1"/>
  <c r="K26" i="27"/>
  <c r="L26" i="27" s="1"/>
  <c r="M26" i="27" s="1"/>
  <c r="K17" i="27"/>
  <c r="L17" i="27" s="1"/>
  <c r="M17" i="27" s="1"/>
  <c r="K16" i="27"/>
  <c r="L16" i="27" s="1"/>
  <c r="M16" i="27" s="1"/>
  <c r="K89" i="27"/>
  <c r="L89" i="27" s="1"/>
  <c r="M89" i="27" s="1"/>
  <c r="K83" i="27"/>
  <c r="L83" i="27" s="1"/>
  <c r="M83" i="27" s="1"/>
  <c r="K27" i="27"/>
  <c r="L27" i="27" s="1"/>
  <c r="M27" i="27" s="1"/>
  <c r="K162" i="27"/>
  <c r="L162" i="27" s="1"/>
  <c r="M162" i="27" s="1"/>
  <c r="K142" i="27"/>
  <c r="L142" i="27" s="1"/>
  <c r="M142" i="27" s="1"/>
  <c r="K72" i="27"/>
  <c r="L72" i="27" s="1"/>
  <c r="M72" i="27" s="1"/>
  <c r="K65" i="27"/>
  <c r="L65" i="27" s="1"/>
  <c r="M65" i="27" s="1"/>
  <c r="K41" i="27"/>
  <c r="L41" i="27" s="1"/>
  <c r="M41" i="27" s="1"/>
  <c r="K59" i="27"/>
  <c r="L59" i="27" s="1"/>
  <c r="M59" i="27" s="1"/>
  <c r="K11" i="27"/>
  <c r="L11" i="27" s="1"/>
  <c r="M11" i="27" s="1"/>
  <c r="K7" i="27"/>
  <c r="L7" i="27" s="1"/>
  <c r="M7" i="27" s="1"/>
  <c r="K135" i="27"/>
  <c r="L135" i="27" s="1"/>
  <c r="M135" i="27" s="1"/>
  <c r="K70" i="27"/>
  <c r="L70" i="27" s="1"/>
  <c r="M70" i="27" s="1"/>
  <c r="K49" i="27"/>
  <c r="L49" i="27" s="1"/>
  <c r="M49" i="27" s="1"/>
  <c r="K36" i="27"/>
  <c r="L36" i="27" s="1"/>
  <c r="M36" i="27" s="1"/>
  <c r="K125" i="27"/>
  <c r="L125" i="27" s="1"/>
  <c r="M125" i="27" s="1"/>
  <c r="K44" i="27"/>
  <c r="L44" i="27" s="1"/>
  <c r="M44" i="27" s="1"/>
  <c r="K22" i="27"/>
  <c r="L22" i="27" s="1"/>
  <c r="M22" i="27" s="1"/>
  <c r="K12" i="27"/>
  <c r="L12" i="27" s="1"/>
  <c r="M12" i="27" s="1"/>
  <c r="K112" i="27"/>
  <c r="L112" i="27" s="1"/>
  <c r="M112" i="27" s="1"/>
  <c r="K108" i="27"/>
  <c r="L108" i="27" s="1"/>
  <c r="M108" i="27" s="1"/>
  <c r="K100" i="27"/>
  <c r="L100" i="27" s="1"/>
  <c r="M100" i="27" s="1"/>
  <c r="K90" i="27"/>
  <c r="L90" i="27" s="1"/>
  <c r="M90" i="27" s="1"/>
  <c r="K66" i="27"/>
  <c r="L66" i="27" s="1"/>
  <c r="M66" i="27" s="1"/>
  <c r="K15" i="27"/>
  <c r="L15" i="27" s="1"/>
  <c r="M15" i="27" s="1"/>
  <c r="K69" i="27"/>
  <c r="L69" i="27" s="1"/>
  <c r="M69" i="27" s="1"/>
  <c r="K50" i="27"/>
  <c r="L50" i="27" s="1"/>
  <c r="M50" i="27" s="1"/>
  <c r="K25" i="27"/>
  <c r="L25" i="27" s="1"/>
  <c r="M25" i="27" s="1"/>
  <c r="K99" i="27"/>
  <c r="L99" i="27" s="1"/>
  <c r="M99" i="27" s="1"/>
  <c r="K74" i="27"/>
  <c r="L74" i="27" s="1"/>
  <c r="M74" i="27" s="1"/>
  <c r="K37" i="27"/>
  <c r="L37" i="27" s="1"/>
  <c r="M37" i="27" s="1"/>
  <c r="K31" i="27"/>
  <c r="L31" i="27" s="1"/>
  <c r="M31" i="27" s="1"/>
  <c r="K21" i="27"/>
  <c r="L21" i="27" s="1"/>
  <c r="M21" i="27" s="1"/>
  <c r="K154" i="27"/>
  <c r="L154" i="27" s="1"/>
  <c r="M154" i="27" s="1"/>
  <c r="K52" i="27"/>
  <c r="L52" i="27" s="1"/>
  <c r="M52" i="27" s="1"/>
  <c r="K33" i="27"/>
  <c r="L33" i="27" s="1"/>
  <c r="M33" i="27" s="1"/>
  <c r="K29" i="27"/>
  <c r="L29" i="27" s="1"/>
  <c r="M29" i="27" s="1"/>
  <c r="K159" i="27"/>
  <c r="L159" i="27" s="1"/>
  <c r="M159" i="27" s="1"/>
  <c r="K76" i="27"/>
  <c r="L76" i="27" s="1"/>
  <c r="M76" i="27" s="1"/>
  <c r="K71" i="27"/>
  <c r="L71" i="27" s="1"/>
  <c r="M71" i="27" s="1"/>
  <c r="K13" i="27"/>
  <c r="L13" i="27" s="1"/>
  <c r="M13" i="27" s="1"/>
  <c r="K116" i="27"/>
  <c r="L116" i="27" s="1"/>
  <c r="M116" i="27" s="1"/>
  <c r="K60" i="27"/>
  <c r="L60" i="27" s="1"/>
  <c r="M60" i="27" s="1"/>
  <c r="K32" i="27"/>
  <c r="L32" i="27" s="1"/>
  <c r="M32" i="27" s="1"/>
  <c r="K88" i="27"/>
  <c r="L88" i="27" s="1"/>
  <c r="M88" i="27" s="1"/>
  <c r="K128" i="27"/>
  <c r="L128" i="27" s="1"/>
  <c r="M128" i="27" s="1"/>
  <c r="K67" i="27"/>
  <c r="L67" i="27" s="1"/>
  <c r="M67" i="27" s="1"/>
  <c r="K62" i="27"/>
  <c r="L62" i="27" s="1"/>
  <c r="M62" i="27" s="1"/>
  <c r="K143" i="27"/>
  <c r="L143" i="27" s="1"/>
  <c r="M143" i="27" s="1"/>
  <c r="K157" i="27"/>
  <c r="L157" i="27" s="1"/>
  <c r="M157" i="27" s="1"/>
  <c r="K42" i="27"/>
  <c r="L42" i="27" s="1"/>
  <c r="M42" i="27" s="1"/>
  <c r="K77" i="27"/>
  <c r="L77" i="27" s="1"/>
  <c r="M77" i="27" s="1"/>
  <c r="K109" i="27"/>
  <c r="L109" i="27" s="1"/>
  <c r="M109" i="27" s="1"/>
  <c r="K63" i="27"/>
  <c r="L63" i="27" s="1"/>
  <c r="M63" i="27" s="1"/>
  <c r="K153" i="27"/>
  <c r="L153" i="27" s="1"/>
  <c r="M153" i="27" s="1"/>
  <c r="K51" i="27"/>
  <c r="L51" i="27" s="1"/>
  <c r="M51" i="27" s="1"/>
  <c r="K30" i="27"/>
  <c r="L30" i="27" s="1"/>
  <c r="M30" i="27" s="1"/>
  <c r="K6" i="27"/>
  <c r="L6" i="27" s="1"/>
  <c r="M6" i="27" s="1"/>
  <c r="K20" i="27"/>
  <c r="L20" i="27" s="1"/>
  <c r="M20" i="27" s="1"/>
  <c r="K55" i="27"/>
  <c r="L55" i="27" s="1"/>
  <c r="M55" i="27" s="1"/>
  <c r="K14" i="27"/>
  <c r="L14" i="27" s="1"/>
  <c r="M14" i="27" s="1"/>
  <c r="K148" i="27"/>
  <c r="L148" i="27" s="1"/>
  <c r="M148" i="27" s="1"/>
  <c r="K73" i="27"/>
  <c r="L73" i="27" s="1"/>
  <c r="M73" i="27" s="1"/>
  <c r="K48" i="27"/>
  <c r="L48" i="27" s="1"/>
  <c r="M48" i="27" s="1"/>
  <c r="K8" i="27"/>
  <c r="L8" i="27" s="1"/>
  <c r="M8" i="27" s="1"/>
  <c r="K149" i="27"/>
  <c r="L149" i="27" s="1"/>
  <c r="M149" i="27" s="1"/>
  <c r="K9" i="27"/>
  <c r="L9" i="27" s="1"/>
  <c r="M9" i="27" s="1"/>
  <c r="K127" i="27"/>
  <c r="L127" i="27" s="1"/>
  <c r="M127" i="27" s="1"/>
  <c r="K78" i="27"/>
  <c r="L78" i="27" s="1"/>
  <c r="M78" i="27" s="1"/>
  <c r="K140" i="27"/>
  <c r="L140" i="27" s="1"/>
  <c r="M140" i="27" s="1"/>
  <c r="K10" i="27"/>
  <c r="L10" i="27" s="1"/>
  <c r="M10" i="27" s="1"/>
  <c r="K119" i="27"/>
  <c r="L119" i="27" s="1"/>
  <c r="M119" i="27" s="1"/>
  <c r="K45" i="27"/>
  <c r="L45" i="27" s="1"/>
  <c r="M45" i="27" s="1"/>
  <c r="K38" i="27"/>
  <c r="L38" i="27" s="1"/>
  <c r="M38" i="27" s="1"/>
  <c r="K155" i="22"/>
  <c r="L155" i="22" s="1"/>
  <c r="M155" i="22" s="1"/>
  <c r="K147" i="22"/>
  <c r="L147" i="22" s="1"/>
  <c r="M147" i="22" s="1"/>
  <c r="K139" i="22"/>
  <c r="L139" i="22" s="1"/>
  <c r="M139" i="22" s="1"/>
  <c r="K131" i="22"/>
  <c r="L131" i="22" s="1"/>
  <c r="M131" i="22" s="1"/>
  <c r="K123" i="22"/>
  <c r="L123" i="22" s="1"/>
  <c r="M123" i="22" s="1"/>
  <c r="K120" i="22"/>
  <c r="L120" i="22" s="1"/>
  <c r="M120" i="22" s="1"/>
  <c r="K14" i="22"/>
  <c r="L14" i="22" s="1"/>
  <c r="M14" i="22" s="1"/>
  <c r="K145" i="22"/>
  <c r="L145" i="22" s="1"/>
  <c r="M145" i="22" s="1"/>
  <c r="K136" i="22"/>
  <c r="L136" i="22" s="1"/>
  <c r="M136" i="22" s="1"/>
  <c r="K109" i="22"/>
  <c r="L109" i="22" s="1"/>
  <c r="M109" i="22" s="1"/>
  <c r="K74" i="22"/>
  <c r="L74" i="22" s="1"/>
  <c r="M74" i="22" s="1"/>
  <c r="K47" i="22"/>
  <c r="L47" i="22" s="1"/>
  <c r="M47" i="22" s="1"/>
  <c r="K153" i="22"/>
  <c r="L153" i="22" s="1"/>
  <c r="M153" i="22" s="1"/>
  <c r="K144" i="22"/>
  <c r="L144" i="22" s="1"/>
  <c r="M144" i="22" s="1"/>
  <c r="K127" i="22"/>
  <c r="L127" i="22" s="1"/>
  <c r="M127" i="22" s="1"/>
  <c r="K104" i="22"/>
  <c r="L104" i="22" s="1"/>
  <c r="M104" i="22" s="1"/>
  <c r="K99" i="22"/>
  <c r="L99" i="22" s="1"/>
  <c r="M99" i="22" s="1"/>
  <c r="K94" i="22"/>
  <c r="L94" i="22" s="1"/>
  <c r="M94" i="22" s="1"/>
  <c r="K89" i="22"/>
  <c r="L89" i="22" s="1"/>
  <c r="M89" i="22" s="1"/>
  <c r="K84" i="22"/>
  <c r="L84" i="22" s="1"/>
  <c r="M84" i="22" s="1"/>
  <c r="K69" i="22"/>
  <c r="L69" i="22" s="1"/>
  <c r="M69" i="22" s="1"/>
  <c r="K64" i="22"/>
  <c r="L64" i="22" s="1"/>
  <c r="M64" i="22" s="1"/>
  <c r="K59" i="22"/>
  <c r="L59" i="22" s="1"/>
  <c r="M59" i="22" s="1"/>
  <c r="K54" i="22"/>
  <c r="L54" i="22" s="1"/>
  <c r="M54" i="22" s="1"/>
  <c r="K43" i="22"/>
  <c r="L43" i="22" s="1"/>
  <c r="M43" i="22" s="1"/>
  <c r="K36" i="22"/>
  <c r="L36" i="22" s="1"/>
  <c r="M36" i="22" s="1"/>
  <c r="K30" i="22"/>
  <c r="L30" i="22" s="1"/>
  <c r="M30" i="22" s="1"/>
  <c r="K27" i="22"/>
  <c r="L27" i="22" s="1"/>
  <c r="M27" i="22" s="1"/>
  <c r="K162" i="22"/>
  <c r="L162" i="22" s="1"/>
  <c r="M162" i="22" s="1"/>
  <c r="K152" i="22"/>
  <c r="L152" i="22" s="1"/>
  <c r="M152" i="22" s="1"/>
  <c r="K135" i="22"/>
  <c r="L135" i="22" s="1"/>
  <c r="M135" i="22" s="1"/>
  <c r="K50" i="22"/>
  <c r="L50" i="22" s="1"/>
  <c r="M50" i="22" s="1"/>
  <c r="K151" i="22"/>
  <c r="L151" i="22" s="1"/>
  <c r="M151" i="22" s="1"/>
  <c r="K126" i="22"/>
  <c r="L126" i="22" s="1"/>
  <c r="M126" i="22" s="1"/>
  <c r="K125" i="22"/>
  <c r="L125" i="22" s="1"/>
  <c r="M125" i="22" s="1"/>
  <c r="K93" i="22"/>
  <c r="L93" i="22" s="1"/>
  <c r="M93" i="22" s="1"/>
  <c r="K83" i="22"/>
  <c r="L83" i="22" s="1"/>
  <c r="M83" i="22" s="1"/>
  <c r="K58" i="22"/>
  <c r="L58" i="22" s="1"/>
  <c r="M58" i="22" s="1"/>
  <c r="K32" i="22"/>
  <c r="L32" i="22" s="1"/>
  <c r="M32" i="22" s="1"/>
  <c r="K149" i="22"/>
  <c r="L149" i="22" s="1"/>
  <c r="M149" i="22" s="1"/>
  <c r="K130" i="22"/>
  <c r="L130" i="22" s="1"/>
  <c r="M130" i="22" s="1"/>
  <c r="K124" i="22"/>
  <c r="L124" i="22" s="1"/>
  <c r="M124" i="22" s="1"/>
  <c r="K107" i="22"/>
  <c r="L107" i="22" s="1"/>
  <c r="M107" i="22" s="1"/>
  <c r="K97" i="22"/>
  <c r="L97" i="22" s="1"/>
  <c r="M97" i="22" s="1"/>
  <c r="K96" i="22"/>
  <c r="L96" i="22" s="1"/>
  <c r="M96" i="22" s="1"/>
  <c r="K87" i="22"/>
  <c r="L87" i="22" s="1"/>
  <c r="M87" i="22" s="1"/>
  <c r="K86" i="22"/>
  <c r="L86" i="22" s="1"/>
  <c r="M86" i="22" s="1"/>
  <c r="K77" i="22"/>
  <c r="L77" i="22" s="1"/>
  <c r="M77" i="22" s="1"/>
  <c r="K67" i="22"/>
  <c r="L67" i="22" s="1"/>
  <c r="M67" i="22" s="1"/>
  <c r="K57" i="22"/>
  <c r="L57" i="22" s="1"/>
  <c r="M57" i="22" s="1"/>
  <c r="K56" i="22"/>
  <c r="L56" i="22" s="1"/>
  <c r="M56" i="22" s="1"/>
  <c r="K31" i="22"/>
  <c r="L31" i="22" s="1"/>
  <c r="M31" i="22" s="1"/>
  <c r="K6" i="22"/>
  <c r="L6" i="22" s="1"/>
  <c r="M6" i="22" s="1"/>
  <c r="K161" i="22"/>
  <c r="L161" i="22" s="1"/>
  <c r="M161" i="22" s="1"/>
  <c r="K143" i="22"/>
  <c r="L143" i="22" s="1"/>
  <c r="M143" i="22" s="1"/>
  <c r="K118" i="22"/>
  <c r="L118" i="22" s="1"/>
  <c r="M118" i="22" s="1"/>
  <c r="K108" i="22"/>
  <c r="L108" i="22" s="1"/>
  <c r="M108" i="22" s="1"/>
  <c r="K98" i="22"/>
  <c r="L98" i="22" s="1"/>
  <c r="M98" i="22" s="1"/>
  <c r="K78" i="22"/>
  <c r="L78" i="22" s="1"/>
  <c r="M78" i="22" s="1"/>
  <c r="K68" i="22"/>
  <c r="L68" i="22" s="1"/>
  <c r="M68" i="22" s="1"/>
  <c r="K15" i="22"/>
  <c r="L15" i="22" s="1"/>
  <c r="M15" i="22" s="1"/>
  <c r="K13" i="22"/>
  <c r="L13" i="22" s="1"/>
  <c r="M13" i="22" s="1"/>
  <c r="K88" i="22"/>
  <c r="L88" i="22" s="1"/>
  <c r="M88" i="22" s="1"/>
  <c r="K29" i="22"/>
  <c r="L29" i="22" s="1"/>
  <c r="M29" i="22" s="1"/>
  <c r="K12" i="22"/>
  <c r="L12" i="22" s="1"/>
  <c r="M12" i="22" s="1"/>
  <c r="K156" i="22"/>
  <c r="L156" i="22" s="1"/>
  <c r="M156" i="22" s="1"/>
  <c r="K150" i="22"/>
  <c r="L150" i="22" s="1"/>
  <c r="M150" i="22" s="1"/>
  <c r="K137" i="22"/>
  <c r="L137" i="22" s="1"/>
  <c r="M137" i="22" s="1"/>
  <c r="K119" i="22"/>
  <c r="L119" i="22" s="1"/>
  <c r="M119" i="22" s="1"/>
  <c r="K79" i="22"/>
  <c r="L79" i="22" s="1"/>
  <c r="M79" i="22" s="1"/>
  <c r="K42" i="22"/>
  <c r="L42" i="22" s="1"/>
  <c r="M42" i="22" s="1"/>
  <c r="K28" i="22"/>
  <c r="L28" i="22" s="1"/>
  <c r="M28" i="22" s="1"/>
  <c r="K26" i="22"/>
  <c r="L26" i="22" s="1"/>
  <c r="M26" i="22" s="1"/>
  <c r="K95" i="22"/>
  <c r="L95" i="22" s="1"/>
  <c r="M95" i="22" s="1"/>
  <c r="K72" i="22"/>
  <c r="L72" i="22" s="1"/>
  <c r="M72" i="22" s="1"/>
  <c r="K38" i="22"/>
  <c r="L38" i="22" s="1"/>
  <c r="M38" i="22" s="1"/>
  <c r="K34" i="22"/>
  <c r="L34" i="22" s="1"/>
  <c r="M34" i="22" s="1"/>
  <c r="K23" i="22"/>
  <c r="L23" i="22" s="1"/>
  <c r="M23" i="22" s="1"/>
  <c r="K11" i="22"/>
  <c r="L11" i="22" s="1"/>
  <c r="M11" i="22" s="1"/>
  <c r="K106" i="22"/>
  <c r="L106" i="22" s="1"/>
  <c r="M106" i="22" s="1"/>
  <c r="K101" i="22"/>
  <c r="L101" i="22" s="1"/>
  <c r="M101" i="22" s="1"/>
  <c r="K80" i="22"/>
  <c r="L80" i="22" s="1"/>
  <c r="M80" i="22" s="1"/>
  <c r="K19" i="22"/>
  <c r="L19" i="22" s="1"/>
  <c r="M19" i="22" s="1"/>
  <c r="K114" i="22"/>
  <c r="L114" i="22" s="1"/>
  <c r="M114" i="22" s="1"/>
  <c r="K45" i="22"/>
  <c r="L45" i="22" s="1"/>
  <c r="M45" i="22" s="1"/>
  <c r="K141" i="22"/>
  <c r="L141" i="22" s="1"/>
  <c r="M141" i="22" s="1"/>
  <c r="K122" i="22"/>
  <c r="L122" i="22" s="1"/>
  <c r="M122" i="22" s="1"/>
  <c r="K85" i="22"/>
  <c r="L85" i="22" s="1"/>
  <c r="M85" i="22" s="1"/>
  <c r="K62" i="22"/>
  <c r="L62" i="22" s="1"/>
  <c r="M62" i="22" s="1"/>
  <c r="K48" i="22"/>
  <c r="L48" i="22" s="1"/>
  <c r="M48" i="22" s="1"/>
  <c r="K35" i="22"/>
  <c r="L35" i="22" s="1"/>
  <c r="M35" i="22" s="1"/>
  <c r="K159" i="22"/>
  <c r="L159" i="22" s="1"/>
  <c r="M159" i="22" s="1"/>
  <c r="K105" i="22"/>
  <c r="L105" i="22" s="1"/>
  <c r="M105" i="22" s="1"/>
  <c r="K100" i="22"/>
  <c r="L100" i="22" s="1"/>
  <c r="M100" i="22" s="1"/>
  <c r="K142" i="22"/>
  <c r="L142" i="22" s="1"/>
  <c r="M142" i="22" s="1"/>
  <c r="K18" i="22"/>
  <c r="L18" i="22" s="1"/>
  <c r="M18" i="22" s="1"/>
  <c r="K16" i="22"/>
  <c r="L16" i="22" s="1"/>
  <c r="M16" i="22" s="1"/>
  <c r="K10" i="22"/>
  <c r="L10" i="22" s="1"/>
  <c r="M10" i="22" s="1"/>
  <c r="K7" i="22"/>
  <c r="L7" i="22" s="1"/>
  <c r="M7" i="22" s="1"/>
  <c r="K116" i="22"/>
  <c r="L116" i="22" s="1"/>
  <c r="M116" i="22" s="1"/>
  <c r="K113" i="22"/>
  <c r="L113" i="22" s="1"/>
  <c r="M113" i="22" s="1"/>
  <c r="K102" i="22"/>
  <c r="L102" i="22" s="1"/>
  <c r="M102" i="22" s="1"/>
  <c r="K82" i="22"/>
  <c r="L82" i="22" s="1"/>
  <c r="M82" i="22" s="1"/>
  <c r="K75" i="22"/>
  <c r="L75" i="22" s="1"/>
  <c r="M75" i="22" s="1"/>
  <c r="K70" i="22"/>
  <c r="L70" i="22" s="1"/>
  <c r="M70" i="22" s="1"/>
  <c r="K66" i="22"/>
  <c r="L66" i="22" s="1"/>
  <c r="M66" i="22" s="1"/>
  <c r="K41" i="22"/>
  <c r="L41" i="22" s="1"/>
  <c r="M41" i="22" s="1"/>
  <c r="K158" i="22"/>
  <c r="L158" i="22" s="1"/>
  <c r="M158" i="22" s="1"/>
  <c r="K138" i="22"/>
  <c r="L138" i="22" s="1"/>
  <c r="M138" i="22" s="1"/>
  <c r="K121" i="22"/>
  <c r="L121" i="22" s="1"/>
  <c r="M121" i="22" s="1"/>
  <c r="K110" i="22"/>
  <c r="L110" i="22" s="1"/>
  <c r="M110" i="22" s="1"/>
  <c r="K49" i="22"/>
  <c r="L49" i="22" s="1"/>
  <c r="M49" i="22" s="1"/>
  <c r="K21" i="22"/>
  <c r="L21" i="22" s="1"/>
  <c r="M21" i="22" s="1"/>
  <c r="K8" i="22"/>
  <c r="L8" i="22" s="1"/>
  <c r="M8" i="22" s="1"/>
  <c r="K128" i="22"/>
  <c r="L128" i="22" s="1"/>
  <c r="M128" i="22" s="1"/>
  <c r="K76" i="22"/>
  <c r="L76" i="22" s="1"/>
  <c r="M76" i="22" s="1"/>
  <c r="K63" i="22"/>
  <c r="L63" i="22" s="1"/>
  <c r="M63" i="22" s="1"/>
  <c r="K37" i="22"/>
  <c r="L37" i="22" s="1"/>
  <c r="M37" i="22" s="1"/>
  <c r="K146" i="22"/>
  <c r="L146" i="22" s="1"/>
  <c r="M146" i="22" s="1"/>
  <c r="K91" i="22"/>
  <c r="L91" i="22" s="1"/>
  <c r="M91" i="22" s="1"/>
  <c r="K9" i="22"/>
  <c r="L9" i="22" s="1"/>
  <c r="M9" i="22" s="1"/>
  <c r="K112" i="22"/>
  <c r="L112" i="22" s="1"/>
  <c r="M112" i="22" s="1"/>
  <c r="K81" i="22"/>
  <c r="L81" i="22" s="1"/>
  <c r="M81" i="22" s="1"/>
  <c r="K39" i="22"/>
  <c r="L39" i="22" s="1"/>
  <c r="M39" i="22" s="1"/>
  <c r="K154" i="22"/>
  <c r="L154" i="22" s="1"/>
  <c r="M154" i="22" s="1"/>
  <c r="K134" i="22"/>
  <c r="L134" i="22" s="1"/>
  <c r="M134" i="22" s="1"/>
  <c r="K92" i="22"/>
  <c r="L92" i="22" s="1"/>
  <c r="M92" i="22" s="1"/>
  <c r="K133" i="22"/>
  <c r="L133" i="22" s="1"/>
  <c r="M133" i="22" s="1"/>
  <c r="K73" i="22"/>
  <c r="L73" i="22" s="1"/>
  <c r="M73" i="22" s="1"/>
  <c r="K55" i="22"/>
  <c r="L55" i="22" s="1"/>
  <c r="M55" i="22" s="1"/>
  <c r="K117" i="22"/>
  <c r="L117" i="22" s="1"/>
  <c r="M117" i="22" s="1"/>
  <c r="K111" i="22"/>
  <c r="L111" i="22" s="1"/>
  <c r="M111" i="22" s="1"/>
  <c r="K90" i="22"/>
  <c r="L90" i="22" s="1"/>
  <c r="M90" i="22" s="1"/>
  <c r="K44" i="22"/>
  <c r="L44" i="22" s="1"/>
  <c r="M44" i="22" s="1"/>
  <c r="K148" i="22"/>
  <c r="L148" i="22" s="1"/>
  <c r="M148" i="22" s="1"/>
  <c r="K33" i="22"/>
  <c r="L33" i="22" s="1"/>
  <c r="M33" i="22" s="1"/>
  <c r="K24" i="22"/>
  <c r="L24" i="22" s="1"/>
  <c r="M24" i="22" s="1"/>
  <c r="K61" i="22"/>
  <c r="L61" i="22" s="1"/>
  <c r="M61" i="22" s="1"/>
  <c r="K40" i="22"/>
  <c r="L40" i="22" s="1"/>
  <c r="M40" i="22" s="1"/>
  <c r="K71" i="22"/>
  <c r="L71" i="22" s="1"/>
  <c r="M71" i="22" s="1"/>
  <c r="K53" i="22"/>
  <c r="L53" i="22" s="1"/>
  <c r="M53" i="22" s="1"/>
  <c r="K22" i="22"/>
  <c r="L22" i="22" s="1"/>
  <c r="M22" i="22" s="1"/>
  <c r="K25" i="22"/>
  <c r="L25" i="22" s="1"/>
  <c r="M25" i="22" s="1"/>
  <c r="K157" i="22"/>
  <c r="L157" i="22" s="1"/>
  <c r="M157" i="22" s="1"/>
  <c r="K60" i="22"/>
  <c r="L60" i="22" s="1"/>
  <c r="M60" i="22" s="1"/>
  <c r="K52" i="22"/>
  <c r="L52" i="22" s="1"/>
  <c r="M52" i="22" s="1"/>
  <c r="K129" i="22"/>
  <c r="L129" i="22" s="1"/>
  <c r="M129" i="22" s="1"/>
  <c r="K51" i="22"/>
  <c r="L51" i="22" s="1"/>
  <c r="M51" i="22" s="1"/>
  <c r="K160" i="22"/>
  <c r="L160" i="22" s="1"/>
  <c r="M160" i="22" s="1"/>
  <c r="K46" i="22"/>
  <c r="L46" i="22" s="1"/>
  <c r="M46" i="22" s="1"/>
  <c r="K65" i="22"/>
  <c r="L65" i="22" s="1"/>
  <c r="M65" i="22" s="1"/>
  <c r="K20" i="22"/>
  <c r="L20" i="22" s="1"/>
  <c r="M20" i="22" s="1"/>
  <c r="K17" i="22"/>
  <c r="L17" i="22" s="1"/>
  <c r="M17" i="22" s="1"/>
  <c r="K115" i="22"/>
  <c r="L115" i="22" s="1"/>
  <c r="M115" i="22" s="1"/>
  <c r="K140" i="22"/>
  <c r="L140" i="22" s="1"/>
  <c r="M140" i="22" s="1"/>
  <c r="K103" i="22"/>
  <c r="L103" i="22" s="1"/>
  <c r="M103" i="22" s="1"/>
  <c r="K132" i="22"/>
  <c r="L132" i="22" s="1"/>
  <c r="M132" i="22" s="1"/>
  <c r="Y2" i="21"/>
  <c r="Z2" i="21" s="1"/>
  <c r="B162" i="8"/>
  <c r="A123" i="8"/>
  <c r="E123" i="8" s="1"/>
  <c r="F123" i="8" s="1"/>
  <c r="G123" i="8" s="1"/>
  <c r="I123" i="8" s="1"/>
  <c r="J123" i="8" s="1"/>
  <c r="A124" i="8"/>
  <c r="E124" i="8" s="1"/>
  <c r="F124" i="8" s="1"/>
  <c r="G124" i="8" s="1"/>
  <c r="I124" i="8" s="1"/>
  <c r="J124" i="8" s="1"/>
  <c r="A125" i="8"/>
  <c r="E125" i="8" s="1"/>
  <c r="F125" i="8" s="1"/>
  <c r="G125" i="8" s="1"/>
  <c r="I125" i="8" s="1"/>
  <c r="J125" i="8" s="1"/>
  <c r="A126" i="8"/>
  <c r="E126" i="8" s="1"/>
  <c r="F126" i="8" s="1"/>
  <c r="G126" i="8" s="1"/>
  <c r="I126" i="8" s="1"/>
  <c r="J126" i="8" s="1"/>
  <c r="A127" i="8"/>
  <c r="E127" i="8" s="1"/>
  <c r="F127" i="8" s="1"/>
  <c r="G127" i="8" s="1"/>
  <c r="I127" i="8" s="1"/>
  <c r="J127" i="8" s="1"/>
  <c r="A128" i="8"/>
  <c r="E128" i="8" s="1"/>
  <c r="F128" i="8" s="1"/>
  <c r="G128" i="8" s="1"/>
  <c r="I128" i="8" s="1"/>
  <c r="J128" i="8" s="1"/>
  <c r="A129" i="8"/>
  <c r="E129" i="8" s="1"/>
  <c r="F129" i="8" s="1"/>
  <c r="G129" i="8" s="1"/>
  <c r="I129" i="8" s="1"/>
  <c r="J129" i="8" s="1"/>
  <c r="A130" i="8"/>
  <c r="E130" i="8" s="1"/>
  <c r="F130" i="8" s="1"/>
  <c r="G130" i="8" s="1"/>
  <c r="I130" i="8" s="1"/>
  <c r="J130" i="8" s="1"/>
  <c r="A131" i="8"/>
  <c r="E131" i="8" s="1"/>
  <c r="F131" i="8" s="1"/>
  <c r="G131" i="8" s="1"/>
  <c r="I131" i="8" s="1"/>
  <c r="J131" i="8" s="1"/>
  <c r="A132" i="8"/>
  <c r="E132" i="8" s="1"/>
  <c r="F132" i="8" s="1"/>
  <c r="G132" i="8" s="1"/>
  <c r="I132" i="8" s="1"/>
  <c r="J132" i="8" s="1"/>
  <c r="A133" i="8"/>
  <c r="E133" i="8" s="1"/>
  <c r="F133" i="8" s="1"/>
  <c r="G133" i="8" s="1"/>
  <c r="I133" i="8" s="1"/>
  <c r="J133" i="8" s="1"/>
  <c r="A134" i="8"/>
  <c r="E134" i="8" s="1"/>
  <c r="F134" i="8" s="1"/>
  <c r="G134" i="8" s="1"/>
  <c r="I134" i="8" s="1"/>
  <c r="J134" i="8" s="1"/>
  <c r="A135" i="8"/>
  <c r="E135" i="8" s="1"/>
  <c r="F135" i="8" s="1"/>
  <c r="G135" i="8" s="1"/>
  <c r="I135" i="8" s="1"/>
  <c r="J135" i="8" s="1"/>
  <c r="A136" i="8"/>
  <c r="E136" i="8" s="1"/>
  <c r="F136" i="8" s="1"/>
  <c r="G136" i="8" s="1"/>
  <c r="I136" i="8" s="1"/>
  <c r="J136" i="8" s="1"/>
  <c r="A137" i="8"/>
  <c r="E137" i="8" s="1"/>
  <c r="F137" i="8" s="1"/>
  <c r="G137" i="8" s="1"/>
  <c r="I137" i="8" s="1"/>
  <c r="J137" i="8" s="1"/>
  <c r="A138" i="8"/>
  <c r="E138" i="8" s="1"/>
  <c r="F138" i="8" s="1"/>
  <c r="G138" i="8" s="1"/>
  <c r="I138" i="8" s="1"/>
  <c r="J138" i="8" s="1"/>
  <c r="A139" i="8"/>
  <c r="E139" i="8" s="1"/>
  <c r="F139" i="8" s="1"/>
  <c r="G139" i="8" s="1"/>
  <c r="I139" i="8" s="1"/>
  <c r="J139" i="8" s="1"/>
  <c r="A140" i="8"/>
  <c r="E140" i="8" s="1"/>
  <c r="F140" i="8" s="1"/>
  <c r="G140" i="8" s="1"/>
  <c r="I140" i="8" s="1"/>
  <c r="J140" i="8" s="1"/>
  <c r="A141" i="8"/>
  <c r="E141" i="8" s="1"/>
  <c r="F141" i="8" s="1"/>
  <c r="G141" i="8" s="1"/>
  <c r="I141" i="8" s="1"/>
  <c r="J141" i="8" s="1"/>
  <c r="A142" i="8"/>
  <c r="E142" i="8" s="1"/>
  <c r="F142" i="8" s="1"/>
  <c r="G142" i="8" s="1"/>
  <c r="I142" i="8" s="1"/>
  <c r="J142" i="8" s="1"/>
  <c r="A143" i="8"/>
  <c r="E143" i="8" s="1"/>
  <c r="F143" i="8" s="1"/>
  <c r="G143" i="8" s="1"/>
  <c r="I143" i="8" s="1"/>
  <c r="J143" i="8" s="1"/>
  <c r="A144" i="8"/>
  <c r="E144" i="8" s="1"/>
  <c r="F144" i="8" s="1"/>
  <c r="G144" i="8" s="1"/>
  <c r="I144" i="8" s="1"/>
  <c r="J144" i="8" s="1"/>
  <c r="A145" i="8"/>
  <c r="E145" i="8" s="1"/>
  <c r="F145" i="8" s="1"/>
  <c r="G145" i="8" s="1"/>
  <c r="I145" i="8" s="1"/>
  <c r="J145" i="8" s="1"/>
  <c r="A146" i="8"/>
  <c r="E146" i="8" s="1"/>
  <c r="F146" i="8" s="1"/>
  <c r="G146" i="8" s="1"/>
  <c r="I146" i="8" s="1"/>
  <c r="J146" i="8" s="1"/>
  <c r="A147" i="8"/>
  <c r="E147" i="8" s="1"/>
  <c r="F147" i="8" s="1"/>
  <c r="G147" i="8" s="1"/>
  <c r="I147" i="8" s="1"/>
  <c r="J147" i="8" s="1"/>
  <c r="A148" i="8"/>
  <c r="E148" i="8" s="1"/>
  <c r="F148" i="8" s="1"/>
  <c r="G148" i="8" s="1"/>
  <c r="I148" i="8" s="1"/>
  <c r="J148" i="8" s="1"/>
  <c r="A149" i="8"/>
  <c r="E149" i="8" s="1"/>
  <c r="F149" i="8" s="1"/>
  <c r="G149" i="8" s="1"/>
  <c r="I149" i="8" s="1"/>
  <c r="J149" i="8" s="1"/>
  <c r="A150" i="8"/>
  <c r="E150" i="8" s="1"/>
  <c r="F150" i="8" s="1"/>
  <c r="G150" i="8" s="1"/>
  <c r="I150" i="8" s="1"/>
  <c r="J150" i="8" s="1"/>
  <c r="A151" i="8"/>
  <c r="E151" i="8" s="1"/>
  <c r="F151" i="8" s="1"/>
  <c r="G151" i="8" s="1"/>
  <c r="I151" i="8" s="1"/>
  <c r="J151" i="8" s="1"/>
  <c r="A152" i="8"/>
  <c r="E152" i="8" s="1"/>
  <c r="F152" i="8" s="1"/>
  <c r="G152" i="8" s="1"/>
  <c r="I152" i="8" s="1"/>
  <c r="J152" i="8" s="1"/>
  <c r="A153" i="8"/>
  <c r="E153" i="8" s="1"/>
  <c r="F153" i="8" s="1"/>
  <c r="G153" i="8" s="1"/>
  <c r="I153" i="8" s="1"/>
  <c r="J153" i="8" s="1"/>
  <c r="A154" i="8"/>
  <c r="E154" i="8" s="1"/>
  <c r="F154" i="8" s="1"/>
  <c r="G154" i="8" s="1"/>
  <c r="I154" i="8" s="1"/>
  <c r="J154" i="8" s="1"/>
  <c r="A155" i="8"/>
  <c r="E155" i="8" s="1"/>
  <c r="F155" i="8" s="1"/>
  <c r="G155" i="8" s="1"/>
  <c r="I155" i="8" s="1"/>
  <c r="J155" i="8" s="1"/>
  <c r="A156" i="8"/>
  <c r="E156" i="8" s="1"/>
  <c r="F156" i="8" s="1"/>
  <c r="G156" i="8" s="1"/>
  <c r="I156" i="8" s="1"/>
  <c r="J156" i="8" s="1"/>
  <c r="A157" i="8"/>
  <c r="E157" i="8" s="1"/>
  <c r="F157" i="8" s="1"/>
  <c r="G157" i="8" s="1"/>
  <c r="I157" i="8" s="1"/>
  <c r="J157" i="8" s="1"/>
  <c r="A158" i="8"/>
  <c r="E158" i="8" s="1"/>
  <c r="F158" i="8" s="1"/>
  <c r="G158" i="8" s="1"/>
  <c r="I158" i="8" s="1"/>
  <c r="J158" i="8" s="1"/>
  <c r="A159" i="8"/>
  <c r="E159" i="8" s="1"/>
  <c r="F159" i="8" s="1"/>
  <c r="G159" i="8" s="1"/>
  <c r="I159" i="8" s="1"/>
  <c r="J159" i="8" s="1"/>
  <c r="B162" i="12"/>
  <c r="A123" i="12"/>
  <c r="E123" i="12" s="1"/>
  <c r="F123" i="12" s="1"/>
  <c r="G123" i="12" s="1"/>
  <c r="I123" i="12" s="1"/>
  <c r="J123" i="12" s="1"/>
  <c r="A124" i="12"/>
  <c r="E124" i="12" s="1"/>
  <c r="F124" i="12" s="1"/>
  <c r="G124" i="12" s="1"/>
  <c r="I124" i="12" s="1"/>
  <c r="J124" i="12" s="1"/>
  <c r="A125" i="12"/>
  <c r="E125" i="12" s="1"/>
  <c r="F125" i="12" s="1"/>
  <c r="G125" i="12" s="1"/>
  <c r="I125" i="12" s="1"/>
  <c r="J125" i="12" s="1"/>
  <c r="A126" i="12"/>
  <c r="E126" i="12" s="1"/>
  <c r="F126" i="12" s="1"/>
  <c r="G126" i="12" s="1"/>
  <c r="I126" i="12" s="1"/>
  <c r="J126" i="12" s="1"/>
  <c r="A127" i="12"/>
  <c r="E127" i="12" s="1"/>
  <c r="F127" i="12" s="1"/>
  <c r="G127" i="12" s="1"/>
  <c r="I127" i="12" s="1"/>
  <c r="J127" i="12" s="1"/>
  <c r="A128" i="12"/>
  <c r="E128" i="12" s="1"/>
  <c r="F128" i="12" s="1"/>
  <c r="G128" i="12" s="1"/>
  <c r="I128" i="12" s="1"/>
  <c r="J128" i="12" s="1"/>
  <c r="A129" i="12"/>
  <c r="E129" i="12" s="1"/>
  <c r="F129" i="12" s="1"/>
  <c r="G129" i="12" s="1"/>
  <c r="I129" i="12" s="1"/>
  <c r="J129" i="12" s="1"/>
  <c r="A130" i="12"/>
  <c r="E130" i="12" s="1"/>
  <c r="F130" i="12" s="1"/>
  <c r="G130" i="12" s="1"/>
  <c r="I130" i="12" s="1"/>
  <c r="J130" i="12" s="1"/>
  <c r="A131" i="12"/>
  <c r="E131" i="12" s="1"/>
  <c r="F131" i="12" s="1"/>
  <c r="G131" i="12" s="1"/>
  <c r="I131" i="12" s="1"/>
  <c r="J131" i="12" s="1"/>
  <c r="A132" i="12"/>
  <c r="E132" i="12" s="1"/>
  <c r="F132" i="12" s="1"/>
  <c r="G132" i="12" s="1"/>
  <c r="I132" i="12" s="1"/>
  <c r="J132" i="12" s="1"/>
  <c r="A133" i="12"/>
  <c r="E133" i="12" s="1"/>
  <c r="F133" i="12" s="1"/>
  <c r="G133" i="12" s="1"/>
  <c r="I133" i="12" s="1"/>
  <c r="J133" i="12" s="1"/>
  <c r="A134" i="12"/>
  <c r="E134" i="12" s="1"/>
  <c r="F134" i="12" s="1"/>
  <c r="G134" i="12" s="1"/>
  <c r="I134" i="12" s="1"/>
  <c r="J134" i="12" s="1"/>
  <c r="A135" i="12"/>
  <c r="E135" i="12" s="1"/>
  <c r="F135" i="12" s="1"/>
  <c r="G135" i="12" s="1"/>
  <c r="I135" i="12" s="1"/>
  <c r="J135" i="12" s="1"/>
  <c r="A136" i="12"/>
  <c r="E136" i="12" s="1"/>
  <c r="F136" i="12" s="1"/>
  <c r="G136" i="12" s="1"/>
  <c r="I136" i="12" s="1"/>
  <c r="J136" i="12" s="1"/>
  <c r="A137" i="12"/>
  <c r="E137" i="12" s="1"/>
  <c r="F137" i="12" s="1"/>
  <c r="G137" i="12" s="1"/>
  <c r="I137" i="12" s="1"/>
  <c r="J137" i="12" s="1"/>
  <c r="A138" i="12"/>
  <c r="E138" i="12" s="1"/>
  <c r="F138" i="12" s="1"/>
  <c r="G138" i="12" s="1"/>
  <c r="I138" i="12" s="1"/>
  <c r="J138" i="12" s="1"/>
  <c r="A139" i="12"/>
  <c r="E139" i="12" s="1"/>
  <c r="F139" i="12" s="1"/>
  <c r="G139" i="12" s="1"/>
  <c r="I139" i="12" s="1"/>
  <c r="J139" i="12" s="1"/>
  <c r="A140" i="12"/>
  <c r="E140" i="12" s="1"/>
  <c r="F140" i="12" s="1"/>
  <c r="G140" i="12" s="1"/>
  <c r="I140" i="12" s="1"/>
  <c r="J140" i="12" s="1"/>
  <c r="A141" i="12"/>
  <c r="E141" i="12" s="1"/>
  <c r="F141" i="12" s="1"/>
  <c r="G141" i="12" s="1"/>
  <c r="I141" i="12" s="1"/>
  <c r="J141" i="12" s="1"/>
  <c r="A142" i="12"/>
  <c r="E142" i="12" s="1"/>
  <c r="F142" i="12" s="1"/>
  <c r="G142" i="12" s="1"/>
  <c r="I142" i="12" s="1"/>
  <c r="J142" i="12" s="1"/>
  <c r="A143" i="12"/>
  <c r="E143" i="12" s="1"/>
  <c r="F143" i="12" s="1"/>
  <c r="G143" i="12" s="1"/>
  <c r="I143" i="12" s="1"/>
  <c r="J143" i="12" s="1"/>
  <c r="A144" i="12"/>
  <c r="E144" i="12" s="1"/>
  <c r="F144" i="12" s="1"/>
  <c r="G144" i="12" s="1"/>
  <c r="I144" i="12" s="1"/>
  <c r="J144" i="12" s="1"/>
  <c r="A145" i="12"/>
  <c r="E145" i="12" s="1"/>
  <c r="F145" i="12" s="1"/>
  <c r="G145" i="12" s="1"/>
  <c r="I145" i="12" s="1"/>
  <c r="J145" i="12" s="1"/>
  <c r="A146" i="12"/>
  <c r="E146" i="12" s="1"/>
  <c r="F146" i="12" s="1"/>
  <c r="G146" i="12" s="1"/>
  <c r="I146" i="12" s="1"/>
  <c r="J146" i="12" s="1"/>
  <c r="A147" i="12"/>
  <c r="E147" i="12" s="1"/>
  <c r="F147" i="12" s="1"/>
  <c r="G147" i="12" s="1"/>
  <c r="I147" i="12" s="1"/>
  <c r="J147" i="12" s="1"/>
  <c r="A148" i="12"/>
  <c r="E148" i="12" s="1"/>
  <c r="F148" i="12" s="1"/>
  <c r="G148" i="12" s="1"/>
  <c r="I148" i="12" s="1"/>
  <c r="J148" i="12" s="1"/>
  <c r="A149" i="12"/>
  <c r="E149" i="12" s="1"/>
  <c r="F149" i="12" s="1"/>
  <c r="G149" i="12" s="1"/>
  <c r="I149" i="12" s="1"/>
  <c r="J149" i="12" s="1"/>
  <c r="A150" i="12"/>
  <c r="E150" i="12" s="1"/>
  <c r="F150" i="12" s="1"/>
  <c r="G150" i="12" s="1"/>
  <c r="I150" i="12" s="1"/>
  <c r="J150" i="12" s="1"/>
  <c r="A151" i="12"/>
  <c r="E151" i="12" s="1"/>
  <c r="F151" i="12" s="1"/>
  <c r="G151" i="12" s="1"/>
  <c r="I151" i="12" s="1"/>
  <c r="J151" i="12" s="1"/>
  <c r="A152" i="12"/>
  <c r="E152" i="12" s="1"/>
  <c r="F152" i="12" s="1"/>
  <c r="G152" i="12" s="1"/>
  <c r="I152" i="12" s="1"/>
  <c r="J152" i="12" s="1"/>
  <c r="A153" i="12"/>
  <c r="E153" i="12" s="1"/>
  <c r="F153" i="12" s="1"/>
  <c r="G153" i="12" s="1"/>
  <c r="I153" i="12" s="1"/>
  <c r="J153" i="12" s="1"/>
  <c r="A154" i="12"/>
  <c r="E154" i="12" s="1"/>
  <c r="F154" i="12" s="1"/>
  <c r="G154" i="12" s="1"/>
  <c r="I154" i="12" s="1"/>
  <c r="J154" i="12" s="1"/>
  <c r="A155" i="12"/>
  <c r="E155" i="12" s="1"/>
  <c r="F155" i="12" s="1"/>
  <c r="G155" i="12" s="1"/>
  <c r="I155" i="12" s="1"/>
  <c r="J155" i="12" s="1"/>
  <c r="A156" i="12"/>
  <c r="E156" i="12" s="1"/>
  <c r="F156" i="12" s="1"/>
  <c r="G156" i="12" s="1"/>
  <c r="I156" i="12" s="1"/>
  <c r="J156" i="12" s="1"/>
  <c r="A157" i="12"/>
  <c r="E157" i="12" s="1"/>
  <c r="F157" i="12" s="1"/>
  <c r="G157" i="12" s="1"/>
  <c r="I157" i="12" s="1"/>
  <c r="J157" i="12" s="1"/>
  <c r="A158" i="12"/>
  <c r="E158" i="12" s="1"/>
  <c r="F158" i="12" s="1"/>
  <c r="G158" i="12" s="1"/>
  <c r="I158" i="12" s="1"/>
  <c r="J158" i="12" s="1"/>
  <c r="A159" i="12"/>
  <c r="E159" i="12" s="1"/>
  <c r="F159" i="12" s="1"/>
  <c r="G159" i="12" s="1"/>
  <c r="I159" i="12" s="1"/>
  <c r="J159" i="12" s="1"/>
  <c r="A160" i="12"/>
  <c r="E160" i="12" s="1"/>
  <c r="F160" i="12" s="1"/>
  <c r="G160" i="12" s="1"/>
  <c r="I160" i="12" s="1"/>
  <c r="J160" i="12" s="1"/>
  <c r="Y2" i="4" l="1"/>
  <c r="Z2" i="4" s="1"/>
  <c r="L2" i="22"/>
  <c r="M2" i="22" s="1"/>
  <c r="AD21" i="22" s="1"/>
  <c r="X142" i="18"/>
  <c r="Y142" i="18" s="1"/>
  <c r="Z142" i="18" s="1"/>
  <c r="X134" i="18"/>
  <c r="Y134" i="18" s="1"/>
  <c r="Z134" i="18" s="1"/>
  <c r="X126" i="18"/>
  <c r="Y126" i="18" s="1"/>
  <c r="Z126" i="18" s="1"/>
  <c r="X115" i="18"/>
  <c r="Y115" i="18" s="1"/>
  <c r="Z115" i="18" s="1"/>
  <c r="X107" i="18"/>
  <c r="Y107" i="18" s="1"/>
  <c r="Z107" i="18" s="1"/>
  <c r="X99" i="18"/>
  <c r="Y99" i="18" s="1"/>
  <c r="Z99" i="18" s="1"/>
  <c r="X91" i="18"/>
  <c r="Y91" i="18" s="1"/>
  <c r="Z91" i="18" s="1"/>
  <c r="X83" i="18"/>
  <c r="Y83" i="18" s="1"/>
  <c r="Z83" i="18" s="1"/>
  <c r="X80" i="18"/>
  <c r="Y80" i="18" s="1"/>
  <c r="Z80" i="18" s="1"/>
  <c r="X72" i="18"/>
  <c r="Y72" i="18" s="1"/>
  <c r="Z72" i="18" s="1"/>
  <c r="X64" i="18"/>
  <c r="Y64" i="18" s="1"/>
  <c r="Z64" i="18" s="1"/>
  <c r="X56" i="18"/>
  <c r="Y56" i="18" s="1"/>
  <c r="Z56" i="18" s="1"/>
  <c r="X48" i="18"/>
  <c r="Y48" i="18" s="1"/>
  <c r="Z48" i="18" s="1"/>
  <c r="X37" i="18"/>
  <c r="Y37" i="18" s="1"/>
  <c r="Z37" i="18" s="1"/>
  <c r="X22" i="18"/>
  <c r="Y22" i="18" s="1"/>
  <c r="Z22" i="18" s="1"/>
  <c r="X7" i="18"/>
  <c r="Y7" i="18" s="1"/>
  <c r="Z7" i="18" s="1"/>
  <c r="X159" i="18"/>
  <c r="Y159" i="18" s="1"/>
  <c r="Z159" i="18" s="1"/>
  <c r="X154" i="18"/>
  <c r="Y154" i="18" s="1"/>
  <c r="Z154" i="18" s="1"/>
  <c r="X150" i="18"/>
  <c r="Y150" i="18" s="1"/>
  <c r="Z150" i="18" s="1"/>
  <c r="X17" i="18"/>
  <c r="Y17" i="18" s="1"/>
  <c r="Z17" i="18" s="1"/>
  <c r="X147" i="18"/>
  <c r="Y147" i="18" s="1"/>
  <c r="Z147" i="18" s="1"/>
  <c r="X139" i="18"/>
  <c r="Y139" i="18" s="1"/>
  <c r="Z139" i="18" s="1"/>
  <c r="X131" i="18"/>
  <c r="Y131" i="18" s="1"/>
  <c r="Z131" i="18" s="1"/>
  <c r="X123" i="18"/>
  <c r="Y123" i="18" s="1"/>
  <c r="Z123" i="18" s="1"/>
  <c r="X120" i="18"/>
  <c r="Y120" i="18" s="1"/>
  <c r="Z120" i="18" s="1"/>
  <c r="X112" i="18"/>
  <c r="Y112" i="18" s="1"/>
  <c r="Z112" i="18" s="1"/>
  <c r="X104" i="18"/>
  <c r="Y104" i="18" s="1"/>
  <c r="Z104" i="18" s="1"/>
  <c r="X96" i="18"/>
  <c r="Y96" i="18" s="1"/>
  <c r="Z96" i="18" s="1"/>
  <c r="X88" i="18"/>
  <c r="Y88" i="18" s="1"/>
  <c r="Z88" i="18" s="1"/>
  <c r="X77" i="18"/>
  <c r="Y77" i="18" s="1"/>
  <c r="Z77" i="18" s="1"/>
  <c r="X69" i="18"/>
  <c r="Y69" i="18" s="1"/>
  <c r="Z69" i="18" s="1"/>
  <c r="X61" i="18"/>
  <c r="Y61" i="18" s="1"/>
  <c r="Z61" i="18" s="1"/>
  <c r="X53" i="18"/>
  <c r="Y53" i="18" s="1"/>
  <c r="Z53" i="18" s="1"/>
  <c r="X45" i="18"/>
  <c r="Y45" i="18" s="1"/>
  <c r="Z45" i="18" s="1"/>
  <c r="X42" i="18"/>
  <c r="Y42" i="18" s="1"/>
  <c r="Z42" i="18" s="1"/>
  <c r="X34" i="18"/>
  <c r="Y34" i="18" s="1"/>
  <c r="Z34" i="18" s="1"/>
  <c r="X27" i="18"/>
  <c r="Y27" i="18" s="1"/>
  <c r="Z27" i="18" s="1"/>
  <c r="X9" i="18"/>
  <c r="Y9" i="18" s="1"/>
  <c r="Z9" i="18" s="1"/>
  <c r="X158" i="18"/>
  <c r="Y158" i="18" s="1"/>
  <c r="Z158" i="18" s="1"/>
  <c r="X144" i="18"/>
  <c r="Y144" i="18" s="1"/>
  <c r="Z144" i="18" s="1"/>
  <c r="X136" i="18"/>
  <c r="Y136" i="18" s="1"/>
  <c r="Z136" i="18" s="1"/>
  <c r="X128" i="18"/>
  <c r="Y128" i="18" s="1"/>
  <c r="Z128" i="18" s="1"/>
  <c r="X117" i="18"/>
  <c r="Y117" i="18" s="1"/>
  <c r="Z117" i="18" s="1"/>
  <c r="X109" i="18"/>
  <c r="Y109" i="18" s="1"/>
  <c r="Z109" i="18" s="1"/>
  <c r="X101" i="18"/>
  <c r="Y101" i="18" s="1"/>
  <c r="Z101" i="18" s="1"/>
  <c r="X93" i="18"/>
  <c r="Y93" i="18" s="1"/>
  <c r="Z93" i="18" s="1"/>
  <c r="X85" i="18"/>
  <c r="Y85" i="18" s="1"/>
  <c r="Z85" i="18" s="1"/>
  <c r="X82" i="18"/>
  <c r="Y82" i="18" s="1"/>
  <c r="Z82" i="18" s="1"/>
  <c r="X74" i="18"/>
  <c r="Y74" i="18" s="1"/>
  <c r="Z74" i="18" s="1"/>
  <c r="X66" i="18"/>
  <c r="Y66" i="18" s="1"/>
  <c r="Z66" i="18" s="1"/>
  <c r="X58" i="18"/>
  <c r="Y58" i="18" s="1"/>
  <c r="Z58" i="18" s="1"/>
  <c r="X50" i="18"/>
  <c r="Y50" i="18" s="1"/>
  <c r="Z50" i="18" s="1"/>
  <c r="X39" i="18"/>
  <c r="Y39" i="18" s="1"/>
  <c r="Z39" i="18" s="1"/>
  <c r="X24" i="18"/>
  <c r="Y24" i="18" s="1"/>
  <c r="Z24" i="18" s="1"/>
  <c r="X19" i="18"/>
  <c r="Y19" i="18" s="1"/>
  <c r="Z19" i="18" s="1"/>
  <c r="X160" i="18"/>
  <c r="Y160" i="18" s="1"/>
  <c r="Z160" i="18" s="1"/>
  <c r="X28" i="18"/>
  <c r="Y28" i="18" s="1"/>
  <c r="Z28" i="18" s="1"/>
  <c r="X26" i="18"/>
  <c r="Y26" i="18" s="1"/>
  <c r="Z26" i="18" s="1"/>
  <c r="X149" i="18"/>
  <c r="Y149" i="18" s="1"/>
  <c r="Z149" i="18" s="1"/>
  <c r="X118" i="18"/>
  <c r="Y118" i="18" s="1"/>
  <c r="Z118" i="18" s="1"/>
  <c r="X116" i="18"/>
  <c r="Y116" i="18" s="1"/>
  <c r="Z116" i="18" s="1"/>
  <c r="X114" i="18"/>
  <c r="Y114" i="18" s="1"/>
  <c r="Z114" i="18" s="1"/>
  <c r="X86" i="18"/>
  <c r="Y86" i="18" s="1"/>
  <c r="Z86" i="18" s="1"/>
  <c r="X84" i="18"/>
  <c r="Y84" i="18" s="1"/>
  <c r="Z84" i="18" s="1"/>
  <c r="X81" i="18"/>
  <c r="Y81" i="18" s="1"/>
  <c r="Z81" i="18" s="1"/>
  <c r="X79" i="18"/>
  <c r="Y79" i="18" s="1"/>
  <c r="Z79" i="18" s="1"/>
  <c r="X51" i="18"/>
  <c r="Y51" i="18" s="1"/>
  <c r="Z51" i="18" s="1"/>
  <c r="X49" i="18"/>
  <c r="Y49" i="18" s="1"/>
  <c r="Z49" i="18" s="1"/>
  <c r="X47" i="18"/>
  <c r="Y47" i="18" s="1"/>
  <c r="Z47" i="18" s="1"/>
  <c r="X161" i="18"/>
  <c r="Y161" i="18" s="1"/>
  <c r="Z161" i="18" s="1"/>
  <c r="X152" i="18"/>
  <c r="Y152" i="18" s="1"/>
  <c r="Z152" i="18" s="1"/>
  <c r="X25" i="18"/>
  <c r="Y25" i="18" s="1"/>
  <c r="Z25" i="18" s="1"/>
  <c r="X23" i="18"/>
  <c r="Y23" i="18" s="1"/>
  <c r="Z23" i="18" s="1"/>
  <c r="X6" i="18"/>
  <c r="Y6" i="18" s="1"/>
  <c r="Z6" i="18" s="1"/>
  <c r="X151" i="18"/>
  <c r="Y151" i="18" s="1"/>
  <c r="Z151" i="18" s="1"/>
  <c r="X148" i="18"/>
  <c r="Y148" i="18" s="1"/>
  <c r="Z148" i="18" s="1"/>
  <c r="X146" i="18"/>
  <c r="Y146" i="18" s="1"/>
  <c r="Z146" i="18" s="1"/>
  <c r="X113" i="18"/>
  <c r="Y113" i="18" s="1"/>
  <c r="Z113" i="18" s="1"/>
  <c r="X111" i="18"/>
  <c r="Y111" i="18" s="1"/>
  <c r="Z111" i="18" s="1"/>
  <c r="X78" i="18"/>
  <c r="Y78" i="18" s="1"/>
  <c r="Z78" i="18" s="1"/>
  <c r="X76" i="18"/>
  <c r="Y76" i="18" s="1"/>
  <c r="Z76" i="18" s="1"/>
  <c r="X46" i="18"/>
  <c r="Y46" i="18" s="1"/>
  <c r="Z46" i="18" s="1"/>
  <c r="X44" i="18"/>
  <c r="Y44" i="18" s="1"/>
  <c r="Z44" i="18" s="1"/>
  <c r="X43" i="18"/>
  <c r="Y43" i="18" s="1"/>
  <c r="Z43" i="18" s="1"/>
  <c r="X41" i="18"/>
  <c r="Y41" i="18" s="1"/>
  <c r="Z41" i="18" s="1"/>
  <c r="X21" i="18"/>
  <c r="Y21" i="18" s="1"/>
  <c r="Z21" i="18" s="1"/>
  <c r="X162" i="18"/>
  <c r="Y162" i="18" s="1"/>
  <c r="Z162" i="18" s="1"/>
  <c r="X153" i="18"/>
  <c r="Y153" i="18" s="1"/>
  <c r="Z153" i="18" s="1"/>
  <c r="X125" i="18"/>
  <c r="Y125" i="18" s="1"/>
  <c r="Z125" i="18" s="1"/>
  <c r="X87" i="18"/>
  <c r="Y87" i="18" s="1"/>
  <c r="Z87" i="18" s="1"/>
  <c r="X155" i="18"/>
  <c r="Y155" i="18" s="1"/>
  <c r="Z155" i="18" s="1"/>
  <c r="X132" i="18"/>
  <c r="Y132" i="18" s="1"/>
  <c r="Z132" i="18" s="1"/>
  <c r="X98" i="18"/>
  <c r="Y98" i="18" s="1"/>
  <c r="Z98" i="18" s="1"/>
  <c r="X94" i="18"/>
  <c r="Y94" i="18" s="1"/>
  <c r="Z94" i="18" s="1"/>
  <c r="X60" i="18"/>
  <c r="Y60" i="18" s="1"/>
  <c r="Z60" i="18" s="1"/>
  <c r="X33" i="18"/>
  <c r="Y33" i="18" s="1"/>
  <c r="Z33" i="18" s="1"/>
  <c r="X18" i="18"/>
  <c r="Y18" i="18" s="1"/>
  <c r="Z18" i="18" s="1"/>
  <c r="X143" i="18"/>
  <c r="Y143" i="18" s="1"/>
  <c r="Z143" i="18" s="1"/>
  <c r="X105" i="18"/>
  <c r="Y105" i="18" s="1"/>
  <c r="Z105" i="18" s="1"/>
  <c r="X71" i="18"/>
  <c r="Y71" i="18" s="1"/>
  <c r="Z71" i="18" s="1"/>
  <c r="X67" i="18"/>
  <c r="Y67" i="18" s="1"/>
  <c r="Z67" i="18" s="1"/>
  <c r="X40" i="18"/>
  <c r="Y40" i="18" s="1"/>
  <c r="Z40" i="18" s="1"/>
  <c r="X11" i="18"/>
  <c r="Y11" i="18" s="1"/>
  <c r="Z11" i="18" s="1"/>
  <c r="X133" i="18"/>
  <c r="Y133" i="18" s="1"/>
  <c r="Z133" i="18" s="1"/>
  <c r="X129" i="18"/>
  <c r="Y129" i="18" s="1"/>
  <c r="Z129" i="18" s="1"/>
  <c r="X95" i="18"/>
  <c r="Y95" i="18" s="1"/>
  <c r="Z95" i="18" s="1"/>
  <c r="X57" i="18"/>
  <c r="Y57" i="18" s="1"/>
  <c r="Z57" i="18" s="1"/>
  <c r="X29" i="18"/>
  <c r="Y29" i="18" s="1"/>
  <c r="Z29" i="18" s="1"/>
  <c r="X137" i="18"/>
  <c r="Y137" i="18" s="1"/>
  <c r="Z137" i="18" s="1"/>
  <c r="X122" i="18"/>
  <c r="Y122" i="18" s="1"/>
  <c r="Z122" i="18" s="1"/>
  <c r="X92" i="18"/>
  <c r="Y92" i="18" s="1"/>
  <c r="Z92" i="18" s="1"/>
  <c r="X62" i="18"/>
  <c r="Y62" i="18" s="1"/>
  <c r="Z62" i="18" s="1"/>
  <c r="X124" i="18"/>
  <c r="Y124" i="18" s="1"/>
  <c r="Z124" i="18" s="1"/>
  <c r="X103" i="18"/>
  <c r="Y103" i="18" s="1"/>
  <c r="Z103" i="18" s="1"/>
  <c r="X73" i="18"/>
  <c r="Y73" i="18" s="1"/>
  <c r="Z73" i="18" s="1"/>
  <c r="X30" i="18"/>
  <c r="Y30" i="18" s="1"/>
  <c r="Z30" i="18" s="1"/>
  <c r="X135" i="18"/>
  <c r="Y135" i="18" s="1"/>
  <c r="Z135" i="18" s="1"/>
  <c r="X90" i="18"/>
  <c r="Y90" i="18" s="1"/>
  <c r="Z90" i="18" s="1"/>
  <c r="X8" i="18"/>
  <c r="Y8" i="18" s="1"/>
  <c r="Z8" i="18" s="1"/>
  <c r="X156" i="18"/>
  <c r="Y156" i="18" s="1"/>
  <c r="Z156" i="18" s="1"/>
  <c r="X54" i="18"/>
  <c r="Y54" i="18" s="1"/>
  <c r="Z54" i="18" s="1"/>
  <c r="X35" i="18"/>
  <c r="Y35" i="18" s="1"/>
  <c r="Z35" i="18" s="1"/>
  <c r="X15" i="18"/>
  <c r="Y15" i="18" s="1"/>
  <c r="Z15" i="18" s="1"/>
  <c r="X100" i="18"/>
  <c r="Y100" i="18" s="1"/>
  <c r="Z100" i="18" s="1"/>
  <c r="X75" i="18"/>
  <c r="Y75" i="18" s="1"/>
  <c r="Z75" i="18" s="1"/>
  <c r="X55" i="18"/>
  <c r="Y55" i="18" s="1"/>
  <c r="Z55" i="18" s="1"/>
  <c r="X13" i="18"/>
  <c r="Y13" i="18" s="1"/>
  <c r="Z13" i="18" s="1"/>
  <c r="X127" i="18"/>
  <c r="Y127" i="18" s="1"/>
  <c r="Z127" i="18" s="1"/>
  <c r="X70" i="18"/>
  <c r="Y70" i="18" s="1"/>
  <c r="Z70" i="18" s="1"/>
  <c r="X20" i="18"/>
  <c r="Y20" i="18" s="1"/>
  <c r="Z20" i="18" s="1"/>
  <c r="X157" i="18"/>
  <c r="Y157" i="18" s="1"/>
  <c r="Z157" i="18" s="1"/>
  <c r="X110" i="18"/>
  <c r="Y110" i="18" s="1"/>
  <c r="Z110" i="18" s="1"/>
  <c r="X119" i="18"/>
  <c r="Y119" i="18" s="1"/>
  <c r="Z119" i="18" s="1"/>
  <c r="X97" i="18"/>
  <c r="Y97" i="18" s="1"/>
  <c r="Z97" i="18" s="1"/>
  <c r="X12" i="18"/>
  <c r="Y12" i="18" s="1"/>
  <c r="Z12" i="18" s="1"/>
  <c r="X102" i="18"/>
  <c r="Y102" i="18" s="1"/>
  <c r="Z102" i="18" s="1"/>
  <c r="X10" i="18"/>
  <c r="Y10" i="18" s="1"/>
  <c r="Z10" i="18" s="1"/>
  <c r="X36" i="18"/>
  <c r="Y36" i="18" s="1"/>
  <c r="Z36" i="18" s="1"/>
  <c r="X32" i="18"/>
  <c r="Y32" i="18" s="1"/>
  <c r="Z32" i="18" s="1"/>
  <c r="X89" i="18"/>
  <c r="Y89" i="18" s="1"/>
  <c r="Z89" i="18" s="1"/>
  <c r="X38" i="18"/>
  <c r="Y38" i="18" s="1"/>
  <c r="Z38" i="18" s="1"/>
  <c r="X140" i="18"/>
  <c r="Y140" i="18" s="1"/>
  <c r="Z140" i="18" s="1"/>
  <c r="X65" i="18"/>
  <c r="Y65" i="18" s="1"/>
  <c r="Z65" i="18" s="1"/>
  <c r="X108" i="18"/>
  <c r="Y108" i="18" s="1"/>
  <c r="Z108" i="18" s="1"/>
  <c r="X145" i="18"/>
  <c r="Y145" i="18" s="1"/>
  <c r="Z145" i="18" s="1"/>
  <c r="X59" i="18"/>
  <c r="Y59" i="18" s="1"/>
  <c r="Z59" i="18" s="1"/>
  <c r="X16" i="18"/>
  <c r="Y16" i="18" s="1"/>
  <c r="Z16" i="18" s="1"/>
  <c r="X121" i="18"/>
  <c r="Y121" i="18" s="1"/>
  <c r="Z121" i="18" s="1"/>
  <c r="X68" i="18"/>
  <c r="Y68" i="18" s="1"/>
  <c r="Z68" i="18" s="1"/>
  <c r="X141" i="18"/>
  <c r="Y141" i="18" s="1"/>
  <c r="Z141" i="18" s="1"/>
  <c r="X14" i="18"/>
  <c r="Y14" i="18" s="1"/>
  <c r="Z14" i="18" s="1"/>
  <c r="X130" i="18"/>
  <c r="Y130" i="18" s="1"/>
  <c r="Z130" i="18" s="1"/>
  <c r="X106" i="18"/>
  <c r="Y106" i="18" s="1"/>
  <c r="Z106" i="18" s="1"/>
  <c r="X138" i="18"/>
  <c r="Y138" i="18" s="1"/>
  <c r="Z138" i="18" s="1"/>
  <c r="X63" i="18"/>
  <c r="Y63" i="18" s="1"/>
  <c r="Z63" i="18" s="1"/>
  <c r="X52" i="18"/>
  <c r="Y52" i="18" s="1"/>
  <c r="Z52" i="18" s="1"/>
  <c r="X31" i="18"/>
  <c r="Y31" i="18" s="1"/>
  <c r="Z31" i="18" s="1"/>
  <c r="I2" i="12"/>
  <c r="K2" i="12" s="1"/>
  <c r="V2" i="14"/>
  <c r="X2" i="14" s="1"/>
  <c r="Y2" i="22"/>
  <c r="Z2" i="22" s="1"/>
  <c r="L2" i="6"/>
  <c r="M2" i="6" s="1"/>
  <c r="L2" i="16"/>
  <c r="M2" i="16" s="1"/>
  <c r="K160" i="18"/>
  <c r="L160" i="18" s="1"/>
  <c r="M160" i="18" s="1"/>
  <c r="K157" i="18"/>
  <c r="L157" i="18" s="1"/>
  <c r="M157" i="18" s="1"/>
  <c r="K149" i="18"/>
  <c r="L149" i="18" s="1"/>
  <c r="M149" i="18" s="1"/>
  <c r="K141" i="18"/>
  <c r="L141" i="18" s="1"/>
  <c r="M141" i="18" s="1"/>
  <c r="K133" i="18"/>
  <c r="L133" i="18" s="1"/>
  <c r="M133" i="18" s="1"/>
  <c r="K125" i="18"/>
  <c r="L125" i="18" s="1"/>
  <c r="M125" i="18" s="1"/>
  <c r="K114" i="18"/>
  <c r="L114" i="18" s="1"/>
  <c r="M114" i="18" s="1"/>
  <c r="K106" i="18"/>
  <c r="L106" i="18" s="1"/>
  <c r="M106" i="18" s="1"/>
  <c r="K98" i="18"/>
  <c r="L98" i="18" s="1"/>
  <c r="M98" i="18" s="1"/>
  <c r="K90" i="18"/>
  <c r="L90" i="18" s="1"/>
  <c r="M90" i="18" s="1"/>
  <c r="K79" i="18"/>
  <c r="L79" i="18" s="1"/>
  <c r="M79" i="18" s="1"/>
  <c r="K71" i="18"/>
  <c r="L71" i="18" s="1"/>
  <c r="M71" i="18" s="1"/>
  <c r="K63" i="18"/>
  <c r="L63" i="18" s="1"/>
  <c r="M63" i="18" s="1"/>
  <c r="K55" i="18"/>
  <c r="L55" i="18" s="1"/>
  <c r="M55" i="18" s="1"/>
  <c r="K47" i="18"/>
  <c r="L47" i="18" s="1"/>
  <c r="M47" i="18" s="1"/>
  <c r="K36" i="18"/>
  <c r="L36" i="18" s="1"/>
  <c r="M36" i="18" s="1"/>
  <c r="K29" i="18"/>
  <c r="L29" i="18" s="1"/>
  <c r="M29" i="18" s="1"/>
  <c r="K11" i="18"/>
  <c r="L11" i="18" s="1"/>
  <c r="M11" i="18" s="1"/>
  <c r="K162" i="18"/>
  <c r="L162" i="18" s="1"/>
  <c r="M162" i="18" s="1"/>
  <c r="K152" i="18"/>
  <c r="L152" i="18" s="1"/>
  <c r="M152" i="18" s="1"/>
  <c r="K122" i="18"/>
  <c r="L122" i="18" s="1"/>
  <c r="M122" i="18" s="1"/>
  <c r="K44" i="18"/>
  <c r="L44" i="18" s="1"/>
  <c r="M44" i="18" s="1"/>
  <c r="K21" i="18"/>
  <c r="L21" i="18" s="1"/>
  <c r="M21" i="18" s="1"/>
  <c r="K16" i="18"/>
  <c r="L16" i="18" s="1"/>
  <c r="M16" i="18" s="1"/>
  <c r="K161" i="18"/>
  <c r="L161" i="18" s="1"/>
  <c r="M161" i="18" s="1"/>
  <c r="K156" i="18"/>
  <c r="L156" i="18" s="1"/>
  <c r="M156" i="18" s="1"/>
  <c r="K13" i="18"/>
  <c r="L13" i="18" s="1"/>
  <c r="M13" i="18" s="1"/>
  <c r="K8" i="18"/>
  <c r="L8" i="18" s="1"/>
  <c r="M8" i="18" s="1"/>
  <c r="K139" i="18"/>
  <c r="L139" i="18" s="1"/>
  <c r="M139" i="18" s="1"/>
  <c r="K137" i="18"/>
  <c r="L137" i="18" s="1"/>
  <c r="M137" i="18" s="1"/>
  <c r="K135" i="18"/>
  <c r="L135" i="18" s="1"/>
  <c r="M135" i="18" s="1"/>
  <c r="K104" i="18"/>
  <c r="L104" i="18" s="1"/>
  <c r="M104" i="18" s="1"/>
  <c r="K102" i="18"/>
  <c r="L102" i="18" s="1"/>
  <c r="M102" i="18" s="1"/>
  <c r="K100" i="18"/>
  <c r="L100" i="18" s="1"/>
  <c r="M100" i="18" s="1"/>
  <c r="K69" i="18"/>
  <c r="L69" i="18" s="1"/>
  <c r="M69" i="18" s="1"/>
  <c r="K67" i="18"/>
  <c r="L67" i="18" s="1"/>
  <c r="M67" i="18" s="1"/>
  <c r="K65" i="18"/>
  <c r="L65" i="18" s="1"/>
  <c r="M65" i="18" s="1"/>
  <c r="K34" i="18"/>
  <c r="L34" i="18" s="1"/>
  <c r="M34" i="18" s="1"/>
  <c r="K32" i="18"/>
  <c r="L32" i="18" s="1"/>
  <c r="M32" i="18" s="1"/>
  <c r="K17" i="18"/>
  <c r="L17" i="18" s="1"/>
  <c r="M17" i="18" s="1"/>
  <c r="K15" i="18"/>
  <c r="L15" i="18" s="1"/>
  <c r="M15" i="18" s="1"/>
  <c r="K136" i="18"/>
  <c r="L136" i="18" s="1"/>
  <c r="M136" i="18" s="1"/>
  <c r="K134" i="18"/>
  <c r="L134" i="18" s="1"/>
  <c r="M134" i="18" s="1"/>
  <c r="K132" i="18"/>
  <c r="L132" i="18" s="1"/>
  <c r="M132" i="18" s="1"/>
  <c r="K101" i="18"/>
  <c r="L101" i="18" s="1"/>
  <c r="M101" i="18" s="1"/>
  <c r="K99" i="18"/>
  <c r="L99" i="18" s="1"/>
  <c r="M99" i="18" s="1"/>
  <c r="K97" i="18"/>
  <c r="L97" i="18" s="1"/>
  <c r="M97" i="18" s="1"/>
  <c r="K66" i="18"/>
  <c r="L66" i="18" s="1"/>
  <c r="M66" i="18" s="1"/>
  <c r="K64" i="18"/>
  <c r="L64" i="18" s="1"/>
  <c r="M64" i="18" s="1"/>
  <c r="K62" i="18"/>
  <c r="L62" i="18" s="1"/>
  <c r="M62" i="18" s="1"/>
  <c r="K14" i="18"/>
  <c r="L14" i="18" s="1"/>
  <c r="M14" i="18" s="1"/>
  <c r="K12" i="18"/>
  <c r="L12" i="18" s="1"/>
  <c r="M12" i="18" s="1"/>
  <c r="K130" i="18"/>
  <c r="L130" i="18" s="1"/>
  <c r="M130" i="18" s="1"/>
  <c r="K95" i="18"/>
  <c r="L95" i="18" s="1"/>
  <c r="M95" i="18" s="1"/>
  <c r="K60" i="18"/>
  <c r="L60" i="18" s="1"/>
  <c r="M60" i="18" s="1"/>
  <c r="K31" i="18"/>
  <c r="L31" i="18" s="1"/>
  <c r="M31" i="18" s="1"/>
  <c r="K10" i="18"/>
  <c r="L10" i="18" s="1"/>
  <c r="M10" i="18" s="1"/>
  <c r="K131" i="18"/>
  <c r="L131" i="18" s="1"/>
  <c r="M131" i="18" s="1"/>
  <c r="K129" i="18"/>
  <c r="L129" i="18" s="1"/>
  <c r="M129" i="18" s="1"/>
  <c r="K127" i="18"/>
  <c r="L127" i="18" s="1"/>
  <c r="M127" i="18" s="1"/>
  <c r="K96" i="18"/>
  <c r="L96" i="18" s="1"/>
  <c r="M96" i="18" s="1"/>
  <c r="K94" i="18"/>
  <c r="L94" i="18" s="1"/>
  <c r="M94" i="18" s="1"/>
  <c r="K92" i="18"/>
  <c r="L92" i="18" s="1"/>
  <c r="M92" i="18" s="1"/>
  <c r="K61" i="18"/>
  <c r="L61" i="18" s="1"/>
  <c r="M61" i="18" s="1"/>
  <c r="K59" i="18"/>
  <c r="L59" i="18" s="1"/>
  <c r="M59" i="18" s="1"/>
  <c r="K57" i="18"/>
  <c r="L57" i="18" s="1"/>
  <c r="M57" i="18" s="1"/>
  <c r="K30" i="18"/>
  <c r="L30" i="18" s="1"/>
  <c r="M30" i="18" s="1"/>
  <c r="K148" i="18"/>
  <c r="L148" i="18" s="1"/>
  <c r="M148" i="18" s="1"/>
  <c r="K144" i="18"/>
  <c r="L144" i="18" s="1"/>
  <c r="M144" i="18" s="1"/>
  <c r="K110" i="18"/>
  <c r="L110" i="18" s="1"/>
  <c r="M110" i="18" s="1"/>
  <c r="K103" i="18"/>
  <c r="L103" i="18" s="1"/>
  <c r="M103" i="18" s="1"/>
  <c r="K93" i="18"/>
  <c r="L93" i="18" s="1"/>
  <c r="M93" i="18" s="1"/>
  <c r="K72" i="18"/>
  <c r="L72" i="18" s="1"/>
  <c r="M72" i="18" s="1"/>
  <c r="K52" i="18"/>
  <c r="L52" i="18" s="1"/>
  <c r="M52" i="18" s="1"/>
  <c r="K27" i="18"/>
  <c r="L27" i="18" s="1"/>
  <c r="M27" i="18" s="1"/>
  <c r="K154" i="18"/>
  <c r="L154" i="18" s="1"/>
  <c r="M154" i="18" s="1"/>
  <c r="K121" i="18"/>
  <c r="L121" i="18" s="1"/>
  <c r="M121" i="18" s="1"/>
  <c r="K117" i="18"/>
  <c r="L117" i="18" s="1"/>
  <c r="M117" i="18" s="1"/>
  <c r="K76" i="18"/>
  <c r="L76" i="18" s="1"/>
  <c r="M76" i="18" s="1"/>
  <c r="K83" i="18"/>
  <c r="L83" i="18" s="1"/>
  <c r="M83" i="18" s="1"/>
  <c r="K49" i="18"/>
  <c r="L49" i="18" s="1"/>
  <c r="M49" i="18" s="1"/>
  <c r="K45" i="18"/>
  <c r="L45" i="18" s="1"/>
  <c r="M45" i="18" s="1"/>
  <c r="K35" i="18"/>
  <c r="L35" i="18" s="1"/>
  <c r="M35" i="18" s="1"/>
  <c r="K20" i="18"/>
  <c r="L20" i="18" s="1"/>
  <c r="M20" i="18" s="1"/>
  <c r="K118" i="18"/>
  <c r="L118" i="18" s="1"/>
  <c r="M118" i="18" s="1"/>
  <c r="K111" i="18"/>
  <c r="L111" i="18" s="1"/>
  <c r="M111" i="18" s="1"/>
  <c r="K80" i="18"/>
  <c r="L80" i="18" s="1"/>
  <c r="M80" i="18" s="1"/>
  <c r="K155" i="18"/>
  <c r="L155" i="18" s="1"/>
  <c r="M155" i="18" s="1"/>
  <c r="K153" i="18"/>
  <c r="L153" i="18" s="1"/>
  <c r="M153" i="18" s="1"/>
  <c r="K145" i="18"/>
  <c r="L145" i="18" s="1"/>
  <c r="M145" i="18" s="1"/>
  <c r="K128" i="18"/>
  <c r="L128" i="18" s="1"/>
  <c r="M128" i="18" s="1"/>
  <c r="K115" i="18"/>
  <c r="L115" i="18" s="1"/>
  <c r="M115" i="18" s="1"/>
  <c r="K81" i="18"/>
  <c r="L81" i="18" s="1"/>
  <c r="M81" i="18" s="1"/>
  <c r="K38" i="18"/>
  <c r="L38" i="18" s="1"/>
  <c r="M38" i="18" s="1"/>
  <c r="K159" i="18"/>
  <c r="L159" i="18" s="1"/>
  <c r="M159" i="18" s="1"/>
  <c r="K147" i="18"/>
  <c r="L147" i="18" s="1"/>
  <c r="M147" i="18" s="1"/>
  <c r="K143" i="18"/>
  <c r="L143" i="18" s="1"/>
  <c r="M143" i="18" s="1"/>
  <c r="K126" i="18"/>
  <c r="L126" i="18" s="1"/>
  <c r="M126" i="18" s="1"/>
  <c r="K85" i="18"/>
  <c r="L85" i="18" s="1"/>
  <c r="M85" i="18" s="1"/>
  <c r="K51" i="18"/>
  <c r="L51" i="18" s="1"/>
  <c r="M51" i="18" s="1"/>
  <c r="K25" i="18"/>
  <c r="L25" i="18" s="1"/>
  <c r="M25" i="18" s="1"/>
  <c r="K7" i="18"/>
  <c r="L7" i="18" s="1"/>
  <c r="M7" i="18" s="1"/>
  <c r="K113" i="18"/>
  <c r="L113" i="18" s="1"/>
  <c r="M113" i="18" s="1"/>
  <c r="K68" i="18"/>
  <c r="L68" i="18" s="1"/>
  <c r="M68" i="18" s="1"/>
  <c r="K77" i="18"/>
  <c r="L77" i="18" s="1"/>
  <c r="M77" i="18" s="1"/>
  <c r="K78" i="18"/>
  <c r="L78" i="18" s="1"/>
  <c r="M78" i="18" s="1"/>
  <c r="K53" i="18"/>
  <c r="L53" i="18" s="1"/>
  <c r="M53" i="18" s="1"/>
  <c r="K33" i="18"/>
  <c r="L33" i="18" s="1"/>
  <c r="M33" i="18" s="1"/>
  <c r="K19" i="18"/>
  <c r="L19" i="18" s="1"/>
  <c r="M19" i="18" s="1"/>
  <c r="K150" i="18"/>
  <c r="L150" i="18" s="1"/>
  <c r="M150" i="18" s="1"/>
  <c r="K48" i="18"/>
  <c r="L48" i="18" s="1"/>
  <c r="M48" i="18" s="1"/>
  <c r="K28" i="18"/>
  <c r="L28" i="18" s="1"/>
  <c r="M28" i="18" s="1"/>
  <c r="K9" i="18"/>
  <c r="L9" i="18" s="1"/>
  <c r="M9" i="18" s="1"/>
  <c r="K70" i="18"/>
  <c r="L70" i="18" s="1"/>
  <c r="M70" i="18" s="1"/>
  <c r="K40" i="18"/>
  <c r="L40" i="18" s="1"/>
  <c r="M40" i="18" s="1"/>
  <c r="K123" i="18"/>
  <c r="L123" i="18" s="1"/>
  <c r="M123" i="18" s="1"/>
  <c r="K89" i="18"/>
  <c r="L89" i="18" s="1"/>
  <c r="M89" i="18" s="1"/>
  <c r="K86" i="18"/>
  <c r="L86" i="18" s="1"/>
  <c r="M86" i="18" s="1"/>
  <c r="K46" i="18"/>
  <c r="L46" i="18" s="1"/>
  <c r="M46" i="18" s="1"/>
  <c r="K43" i="18"/>
  <c r="L43" i="18" s="1"/>
  <c r="M43" i="18" s="1"/>
  <c r="K37" i="18"/>
  <c r="L37" i="18" s="1"/>
  <c r="M37" i="18" s="1"/>
  <c r="K107" i="18"/>
  <c r="L107" i="18" s="1"/>
  <c r="M107" i="18" s="1"/>
  <c r="K22" i="18"/>
  <c r="L22" i="18" s="1"/>
  <c r="M22" i="18" s="1"/>
  <c r="K119" i="18"/>
  <c r="L119" i="18" s="1"/>
  <c r="M119" i="18" s="1"/>
  <c r="K73" i="18"/>
  <c r="L73" i="18" s="1"/>
  <c r="M73" i="18" s="1"/>
  <c r="K91" i="18"/>
  <c r="L91" i="18" s="1"/>
  <c r="M91" i="18" s="1"/>
  <c r="K88" i="18"/>
  <c r="L88" i="18" s="1"/>
  <c r="M88" i="18" s="1"/>
  <c r="K54" i="18"/>
  <c r="L54" i="18" s="1"/>
  <c r="M54" i="18" s="1"/>
  <c r="K39" i="18"/>
  <c r="L39" i="18" s="1"/>
  <c r="M39" i="18" s="1"/>
  <c r="K50" i="18"/>
  <c r="L50" i="18" s="1"/>
  <c r="M50" i="18" s="1"/>
  <c r="K26" i="18"/>
  <c r="L26" i="18" s="1"/>
  <c r="M26" i="18" s="1"/>
  <c r="K58" i="18"/>
  <c r="L58" i="18" s="1"/>
  <c r="M58" i="18" s="1"/>
  <c r="K146" i="18"/>
  <c r="L146" i="18" s="1"/>
  <c r="M146" i="18" s="1"/>
  <c r="K74" i="18"/>
  <c r="L74" i="18" s="1"/>
  <c r="M74" i="18" s="1"/>
  <c r="K151" i="18"/>
  <c r="L151" i="18" s="1"/>
  <c r="M151" i="18" s="1"/>
  <c r="K142" i="18"/>
  <c r="L142" i="18" s="1"/>
  <c r="M142" i="18" s="1"/>
  <c r="K109" i="18"/>
  <c r="L109" i="18" s="1"/>
  <c r="M109" i="18" s="1"/>
  <c r="K87" i="18"/>
  <c r="L87" i="18" s="1"/>
  <c r="M87" i="18" s="1"/>
  <c r="K23" i="18"/>
  <c r="L23" i="18" s="1"/>
  <c r="M23" i="18" s="1"/>
  <c r="K18" i="18"/>
  <c r="L18" i="18" s="1"/>
  <c r="M18" i="18" s="1"/>
  <c r="K158" i="18"/>
  <c r="L158" i="18" s="1"/>
  <c r="M158" i="18" s="1"/>
  <c r="K124" i="18"/>
  <c r="L124" i="18" s="1"/>
  <c r="M124" i="18" s="1"/>
  <c r="K82" i="18"/>
  <c r="L82" i="18" s="1"/>
  <c r="M82" i="18" s="1"/>
  <c r="K120" i="18"/>
  <c r="L120" i="18" s="1"/>
  <c r="M120" i="18" s="1"/>
  <c r="K140" i="18"/>
  <c r="L140" i="18" s="1"/>
  <c r="M140" i="18" s="1"/>
  <c r="K42" i="18"/>
  <c r="L42" i="18" s="1"/>
  <c r="M42" i="18" s="1"/>
  <c r="K105" i="18"/>
  <c r="L105" i="18" s="1"/>
  <c r="M105" i="18" s="1"/>
  <c r="K41" i="18"/>
  <c r="L41" i="18" s="1"/>
  <c r="M41" i="18" s="1"/>
  <c r="K112" i="18"/>
  <c r="L112" i="18" s="1"/>
  <c r="M112" i="18" s="1"/>
  <c r="K84" i="18"/>
  <c r="L84" i="18" s="1"/>
  <c r="M84" i="18" s="1"/>
  <c r="K24" i="18"/>
  <c r="L24" i="18" s="1"/>
  <c r="M24" i="18" s="1"/>
  <c r="K108" i="18"/>
  <c r="L108" i="18" s="1"/>
  <c r="M108" i="18" s="1"/>
  <c r="K138" i="18"/>
  <c r="L138" i="18" s="1"/>
  <c r="M138" i="18" s="1"/>
  <c r="K116" i="18"/>
  <c r="L116" i="18" s="1"/>
  <c r="M116" i="18" s="1"/>
  <c r="K56" i="18"/>
  <c r="L56" i="18" s="1"/>
  <c r="M56" i="18" s="1"/>
  <c r="K6" i="18"/>
  <c r="L6" i="18" s="1"/>
  <c r="M6" i="18" s="1"/>
  <c r="K75" i="18"/>
  <c r="L75" i="18" s="1"/>
  <c r="M75" i="18" s="1"/>
  <c r="X162" i="27"/>
  <c r="Y162" i="27" s="1"/>
  <c r="Z162" i="27" s="1"/>
  <c r="X156" i="27"/>
  <c r="Y156" i="27" s="1"/>
  <c r="Z156" i="27" s="1"/>
  <c r="X148" i="27"/>
  <c r="Y148" i="27" s="1"/>
  <c r="Z148" i="27" s="1"/>
  <c r="X140" i="27"/>
  <c r="Y140" i="27" s="1"/>
  <c r="Z140" i="27" s="1"/>
  <c r="X160" i="27"/>
  <c r="Y160" i="27" s="1"/>
  <c r="Z160" i="27" s="1"/>
  <c r="X143" i="27"/>
  <c r="Y143" i="27" s="1"/>
  <c r="Z143" i="27" s="1"/>
  <c r="X142" i="27"/>
  <c r="Y142" i="27" s="1"/>
  <c r="Z142" i="27" s="1"/>
  <c r="X151" i="27"/>
  <c r="Y151" i="27" s="1"/>
  <c r="Z151" i="27" s="1"/>
  <c r="X150" i="27"/>
  <c r="Y150" i="27" s="1"/>
  <c r="Z150" i="27" s="1"/>
  <c r="X132" i="27"/>
  <c r="Y132" i="27" s="1"/>
  <c r="Z132" i="27" s="1"/>
  <c r="X124" i="27"/>
  <c r="Y124" i="27" s="1"/>
  <c r="Z124" i="27" s="1"/>
  <c r="X155" i="27"/>
  <c r="Y155" i="27" s="1"/>
  <c r="Z155" i="27" s="1"/>
  <c r="X154" i="27"/>
  <c r="Y154" i="27" s="1"/>
  <c r="Z154" i="27" s="1"/>
  <c r="X111" i="27"/>
  <c r="Y111" i="27" s="1"/>
  <c r="Z111" i="27" s="1"/>
  <c r="X121" i="27"/>
  <c r="Y121" i="27" s="1"/>
  <c r="Z121" i="27" s="1"/>
  <c r="X99" i="27"/>
  <c r="Y99" i="27" s="1"/>
  <c r="Z99" i="27" s="1"/>
  <c r="X91" i="27"/>
  <c r="Y91" i="27" s="1"/>
  <c r="Z91" i="27" s="1"/>
  <c r="X83" i="27"/>
  <c r="Y83" i="27" s="1"/>
  <c r="Z83" i="27" s="1"/>
  <c r="X80" i="27"/>
  <c r="Y80" i="27" s="1"/>
  <c r="Z80" i="27" s="1"/>
  <c r="X72" i="27"/>
  <c r="Y72" i="27" s="1"/>
  <c r="Z72" i="27" s="1"/>
  <c r="X64" i="27"/>
  <c r="Y64" i="27" s="1"/>
  <c r="Z64" i="27" s="1"/>
  <c r="X56" i="27"/>
  <c r="Y56" i="27" s="1"/>
  <c r="Z56" i="27" s="1"/>
  <c r="X139" i="27"/>
  <c r="Y139" i="27" s="1"/>
  <c r="Z139" i="27" s="1"/>
  <c r="X137" i="27"/>
  <c r="Y137" i="27" s="1"/>
  <c r="Z137" i="27" s="1"/>
  <c r="X136" i="27"/>
  <c r="Y136" i="27" s="1"/>
  <c r="Z136" i="27" s="1"/>
  <c r="X135" i="27"/>
  <c r="Y135" i="27" s="1"/>
  <c r="Z135" i="27" s="1"/>
  <c r="X110" i="27"/>
  <c r="Y110" i="27" s="1"/>
  <c r="Z110" i="27" s="1"/>
  <c r="X73" i="27"/>
  <c r="Y73" i="27" s="1"/>
  <c r="Z73" i="27" s="1"/>
  <c r="X66" i="27"/>
  <c r="Y66" i="27" s="1"/>
  <c r="Z66" i="27" s="1"/>
  <c r="X47" i="27"/>
  <c r="Y47" i="27" s="1"/>
  <c r="Z47" i="27" s="1"/>
  <c r="X36" i="27"/>
  <c r="Y36" i="27" s="1"/>
  <c r="Z36" i="27" s="1"/>
  <c r="X29" i="27"/>
  <c r="Y29" i="27" s="1"/>
  <c r="Z29" i="27" s="1"/>
  <c r="X147" i="27"/>
  <c r="Y147" i="27" s="1"/>
  <c r="Z147" i="27" s="1"/>
  <c r="X118" i="27"/>
  <c r="Y118" i="27" s="1"/>
  <c r="Z118" i="27" s="1"/>
  <c r="X94" i="27"/>
  <c r="Y94" i="27" s="1"/>
  <c r="Z94" i="27" s="1"/>
  <c r="X89" i="27"/>
  <c r="Y89" i="27" s="1"/>
  <c r="Z89" i="27" s="1"/>
  <c r="X84" i="27"/>
  <c r="Y84" i="27" s="1"/>
  <c r="Z84" i="27" s="1"/>
  <c r="X59" i="27"/>
  <c r="Y59" i="27" s="1"/>
  <c r="Z59" i="27" s="1"/>
  <c r="X153" i="27"/>
  <c r="Y153" i="27" s="1"/>
  <c r="Z153" i="27" s="1"/>
  <c r="X117" i="27"/>
  <c r="Y117" i="27" s="1"/>
  <c r="Z117" i="27" s="1"/>
  <c r="X76" i="27"/>
  <c r="Y76" i="27" s="1"/>
  <c r="Z76" i="27" s="1"/>
  <c r="X69" i="27"/>
  <c r="Y69" i="27" s="1"/>
  <c r="Z69" i="27" s="1"/>
  <c r="X52" i="27"/>
  <c r="Y52" i="27" s="1"/>
  <c r="Z52" i="27" s="1"/>
  <c r="X44" i="27"/>
  <c r="Y44" i="27" s="1"/>
  <c r="Z44" i="27" s="1"/>
  <c r="X41" i="27"/>
  <c r="Y41" i="27" s="1"/>
  <c r="Z41" i="27" s="1"/>
  <c r="X33" i="27"/>
  <c r="Y33" i="27" s="1"/>
  <c r="Z33" i="27" s="1"/>
  <c r="X31" i="27"/>
  <c r="Y31" i="27" s="1"/>
  <c r="Z31" i="27" s="1"/>
  <c r="X26" i="27"/>
  <c r="Y26" i="27" s="1"/>
  <c r="Z26" i="27" s="1"/>
  <c r="X157" i="27"/>
  <c r="Y157" i="27" s="1"/>
  <c r="Z157" i="27" s="1"/>
  <c r="X79" i="27"/>
  <c r="Y79" i="27" s="1"/>
  <c r="Z79" i="27" s="1"/>
  <c r="X146" i="27"/>
  <c r="Y146" i="27" s="1"/>
  <c r="Z146" i="27" s="1"/>
  <c r="X113" i="27"/>
  <c r="Y113" i="27" s="1"/>
  <c r="Z113" i="27" s="1"/>
  <c r="X107" i="27"/>
  <c r="Y107" i="27" s="1"/>
  <c r="Z107" i="27" s="1"/>
  <c r="X65" i="27"/>
  <c r="Y65" i="27" s="1"/>
  <c r="Z65" i="27" s="1"/>
  <c r="X28" i="27"/>
  <c r="Y28" i="27" s="1"/>
  <c r="Z28" i="27" s="1"/>
  <c r="X21" i="27"/>
  <c r="Y21" i="27" s="1"/>
  <c r="Z21" i="27" s="1"/>
  <c r="X17" i="27"/>
  <c r="Y17" i="27" s="1"/>
  <c r="Z17" i="27" s="1"/>
  <c r="X12" i="27"/>
  <c r="Y12" i="27" s="1"/>
  <c r="Z12" i="27" s="1"/>
  <c r="X119" i="27"/>
  <c r="Y119" i="27" s="1"/>
  <c r="Z119" i="27" s="1"/>
  <c r="X97" i="27"/>
  <c r="Y97" i="27" s="1"/>
  <c r="Z97" i="27" s="1"/>
  <c r="X87" i="27"/>
  <c r="Y87" i="27" s="1"/>
  <c r="Z87" i="27" s="1"/>
  <c r="X86" i="27"/>
  <c r="Y86" i="27" s="1"/>
  <c r="Z86" i="27" s="1"/>
  <c r="X63" i="27"/>
  <c r="Y63" i="27" s="1"/>
  <c r="Z63" i="27" s="1"/>
  <c r="X51" i="27"/>
  <c r="Y51" i="27" s="1"/>
  <c r="Z51" i="27" s="1"/>
  <c r="X34" i="27"/>
  <c r="Y34" i="27" s="1"/>
  <c r="Z34" i="27" s="1"/>
  <c r="X6" i="27"/>
  <c r="Y6" i="27" s="1"/>
  <c r="Z6" i="27" s="1"/>
  <c r="X161" i="27"/>
  <c r="Y161" i="27" s="1"/>
  <c r="Z161" i="27" s="1"/>
  <c r="X120" i="27"/>
  <c r="Y120" i="27" s="1"/>
  <c r="Z120" i="27" s="1"/>
  <c r="X114" i="27"/>
  <c r="Y114" i="27" s="1"/>
  <c r="Z114" i="27" s="1"/>
  <c r="X98" i="27"/>
  <c r="Y98" i="27" s="1"/>
  <c r="Z98" i="27" s="1"/>
  <c r="X88" i="27"/>
  <c r="Y88" i="27" s="1"/>
  <c r="Z88" i="27" s="1"/>
  <c r="X68" i="27"/>
  <c r="Y68" i="27" s="1"/>
  <c r="Z68" i="27" s="1"/>
  <c r="X42" i="27"/>
  <c r="Y42" i="27" s="1"/>
  <c r="Z42" i="27" s="1"/>
  <c r="X16" i="27"/>
  <c r="Y16" i="27" s="1"/>
  <c r="Z16" i="27" s="1"/>
  <c r="X159" i="27"/>
  <c r="Y159" i="27" s="1"/>
  <c r="Z159" i="27" s="1"/>
  <c r="X126" i="27"/>
  <c r="Y126" i="27" s="1"/>
  <c r="Z126" i="27" s="1"/>
  <c r="X108" i="27"/>
  <c r="Y108" i="27" s="1"/>
  <c r="Z108" i="27" s="1"/>
  <c r="X71" i="27"/>
  <c r="Y71" i="27" s="1"/>
  <c r="Z71" i="27" s="1"/>
  <c r="X50" i="27"/>
  <c r="Y50" i="27" s="1"/>
  <c r="Z50" i="27" s="1"/>
  <c r="X49" i="27"/>
  <c r="Y49" i="27" s="1"/>
  <c r="Z49" i="27" s="1"/>
  <c r="X32" i="27"/>
  <c r="Y32" i="27" s="1"/>
  <c r="Z32" i="27" s="1"/>
  <c r="X11" i="27"/>
  <c r="Y11" i="27" s="1"/>
  <c r="Z11" i="27" s="1"/>
  <c r="X133" i="27"/>
  <c r="Y133" i="27" s="1"/>
  <c r="Z133" i="27" s="1"/>
  <c r="X129" i="27"/>
  <c r="Y129" i="27" s="1"/>
  <c r="Z129" i="27" s="1"/>
  <c r="X93" i="27"/>
  <c r="Y93" i="27" s="1"/>
  <c r="Z93" i="27" s="1"/>
  <c r="X23" i="27"/>
  <c r="Y23" i="27" s="1"/>
  <c r="Z23" i="27" s="1"/>
  <c r="X22" i="27"/>
  <c r="Y22" i="27" s="1"/>
  <c r="Z22" i="27" s="1"/>
  <c r="X8" i="27"/>
  <c r="Y8" i="27" s="1"/>
  <c r="Z8" i="27" s="1"/>
  <c r="X105" i="27"/>
  <c r="Y105" i="27" s="1"/>
  <c r="Z105" i="27" s="1"/>
  <c r="X96" i="27"/>
  <c r="Y96" i="27" s="1"/>
  <c r="Z96" i="27" s="1"/>
  <c r="X90" i="27"/>
  <c r="Y90" i="27" s="1"/>
  <c r="Z90" i="27" s="1"/>
  <c r="X62" i="27"/>
  <c r="Y62" i="27" s="1"/>
  <c r="Z62" i="27" s="1"/>
  <c r="X55" i="27"/>
  <c r="Y55" i="27" s="1"/>
  <c r="Z55" i="27" s="1"/>
  <c r="X10" i="27"/>
  <c r="Y10" i="27" s="1"/>
  <c r="Z10" i="27" s="1"/>
  <c r="X149" i="27"/>
  <c r="Y149" i="27" s="1"/>
  <c r="Z149" i="27" s="1"/>
  <c r="X131" i="27"/>
  <c r="Y131" i="27" s="1"/>
  <c r="Z131" i="27" s="1"/>
  <c r="X127" i="27"/>
  <c r="Y127" i="27" s="1"/>
  <c r="Z127" i="27" s="1"/>
  <c r="X122" i="27"/>
  <c r="Y122" i="27" s="1"/>
  <c r="Z122" i="27" s="1"/>
  <c r="X77" i="27"/>
  <c r="Y77" i="27" s="1"/>
  <c r="Z77" i="27" s="1"/>
  <c r="X43" i="27"/>
  <c r="Y43" i="27" s="1"/>
  <c r="Z43" i="27" s="1"/>
  <c r="X37" i="27"/>
  <c r="Y37" i="27" s="1"/>
  <c r="Z37" i="27" s="1"/>
  <c r="X30" i="27"/>
  <c r="Y30" i="27" s="1"/>
  <c r="Z30" i="27" s="1"/>
  <c r="X9" i="27"/>
  <c r="Y9" i="27" s="1"/>
  <c r="Z9" i="27" s="1"/>
  <c r="X7" i="27"/>
  <c r="Y7" i="27" s="1"/>
  <c r="Z7" i="27" s="1"/>
  <c r="X152" i="27"/>
  <c r="Y152" i="27" s="1"/>
  <c r="Z152" i="27" s="1"/>
  <c r="X144" i="27"/>
  <c r="Y144" i="27" s="1"/>
  <c r="Z144" i="27" s="1"/>
  <c r="X125" i="27"/>
  <c r="Y125" i="27" s="1"/>
  <c r="Z125" i="27" s="1"/>
  <c r="X109" i="27"/>
  <c r="Y109" i="27" s="1"/>
  <c r="Z109" i="27" s="1"/>
  <c r="X103" i="27"/>
  <c r="Y103" i="27" s="1"/>
  <c r="Z103" i="27" s="1"/>
  <c r="X81" i="27"/>
  <c r="Y81" i="27" s="1"/>
  <c r="Z81" i="27" s="1"/>
  <c r="X74" i="27"/>
  <c r="Y74" i="27" s="1"/>
  <c r="Z74" i="27" s="1"/>
  <c r="X24" i="27"/>
  <c r="Y24" i="27" s="1"/>
  <c r="Z24" i="27" s="1"/>
  <c r="X13" i="27"/>
  <c r="Y13" i="27" s="1"/>
  <c r="Z13" i="27" s="1"/>
  <c r="X158" i="27"/>
  <c r="Y158" i="27" s="1"/>
  <c r="Z158" i="27" s="1"/>
  <c r="X141" i="27"/>
  <c r="Y141" i="27" s="1"/>
  <c r="Z141" i="27" s="1"/>
  <c r="X138" i="27"/>
  <c r="Y138" i="27" s="1"/>
  <c r="Z138" i="27" s="1"/>
  <c r="X75" i="27"/>
  <c r="Y75" i="27" s="1"/>
  <c r="Z75" i="27" s="1"/>
  <c r="X104" i="27"/>
  <c r="Y104" i="27" s="1"/>
  <c r="Z104" i="27" s="1"/>
  <c r="X102" i="27"/>
  <c r="Y102" i="27" s="1"/>
  <c r="Z102" i="27" s="1"/>
  <c r="X92" i="27"/>
  <c r="Y92" i="27" s="1"/>
  <c r="Z92" i="27" s="1"/>
  <c r="X19" i="27"/>
  <c r="Y19" i="27" s="1"/>
  <c r="Z19" i="27" s="1"/>
  <c r="X53" i="27"/>
  <c r="Y53" i="27" s="1"/>
  <c r="Z53" i="27" s="1"/>
  <c r="X40" i="27"/>
  <c r="Y40" i="27" s="1"/>
  <c r="Z40" i="27" s="1"/>
  <c r="X101" i="27"/>
  <c r="Y101" i="27" s="1"/>
  <c r="Z101" i="27" s="1"/>
  <c r="X78" i="27"/>
  <c r="Y78" i="27" s="1"/>
  <c r="Z78" i="27" s="1"/>
  <c r="X123" i="27"/>
  <c r="Y123" i="27" s="1"/>
  <c r="Z123" i="27" s="1"/>
  <c r="X112" i="27"/>
  <c r="Y112" i="27" s="1"/>
  <c r="Z112" i="27" s="1"/>
  <c r="X54" i="27"/>
  <c r="Y54" i="27" s="1"/>
  <c r="Z54" i="27" s="1"/>
  <c r="X39" i="27"/>
  <c r="Y39" i="27" s="1"/>
  <c r="Z39" i="27" s="1"/>
  <c r="X145" i="27"/>
  <c r="Y145" i="27" s="1"/>
  <c r="Z145" i="27" s="1"/>
  <c r="X61" i="27"/>
  <c r="Y61" i="27" s="1"/>
  <c r="Z61" i="27" s="1"/>
  <c r="X45" i="27"/>
  <c r="Y45" i="27" s="1"/>
  <c r="Z45" i="27" s="1"/>
  <c r="X106" i="27"/>
  <c r="Y106" i="27" s="1"/>
  <c r="Z106" i="27" s="1"/>
  <c r="X85" i="27"/>
  <c r="Y85" i="27" s="1"/>
  <c r="Z85" i="27" s="1"/>
  <c r="X58" i="27"/>
  <c r="Y58" i="27" s="1"/>
  <c r="Z58" i="27" s="1"/>
  <c r="X100" i="27"/>
  <c r="Y100" i="27" s="1"/>
  <c r="Z100" i="27" s="1"/>
  <c r="X67" i="27"/>
  <c r="Y67" i="27" s="1"/>
  <c r="Z67" i="27" s="1"/>
  <c r="X60" i="27"/>
  <c r="Y60" i="27" s="1"/>
  <c r="Z60" i="27" s="1"/>
  <c r="X128" i="27"/>
  <c r="Y128" i="27" s="1"/>
  <c r="Z128" i="27" s="1"/>
  <c r="X57" i="27"/>
  <c r="Y57" i="27" s="1"/>
  <c r="Z57" i="27" s="1"/>
  <c r="X18" i="27"/>
  <c r="Y18" i="27" s="1"/>
  <c r="Z18" i="27" s="1"/>
  <c r="X35" i="27"/>
  <c r="Y35" i="27" s="1"/>
  <c r="Z35" i="27" s="1"/>
  <c r="X115" i="27"/>
  <c r="Y115" i="27" s="1"/>
  <c r="Z115" i="27" s="1"/>
  <c r="X15" i="27"/>
  <c r="Y15" i="27" s="1"/>
  <c r="Z15" i="27" s="1"/>
  <c r="X25" i="27"/>
  <c r="Y25" i="27" s="1"/>
  <c r="Z25" i="27" s="1"/>
  <c r="X134" i="27"/>
  <c r="Y134" i="27" s="1"/>
  <c r="Z134" i="27" s="1"/>
  <c r="X95" i="27"/>
  <c r="Y95" i="27" s="1"/>
  <c r="Z95" i="27" s="1"/>
  <c r="X116" i="27"/>
  <c r="Y116" i="27" s="1"/>
  <c r="Z116" i="27" s="1"/>
  <c r="X48" i="27"/>
  <c r="Y48" i="27" s="1"/>
  <c r="Z48" i="27" s="1"/>
  <c r="X27" i="27"/>
  <c r="Y27" i="27" s="1"/>
  <c r="Z27" i="27" s="1"/>
  <c r="X82" i="27"/>
  <c r="Y82" i="27" s="1"/>
  <c r="Z82" i="27" s="1"/>
  <c r="X20" i="27"/>
  <c r="Y20" i="27" s="1"/>
  <c r="Z20" i="27" s="1"/>
  <c r="X130" i="27"/>
  <c r="Y130" i="27" s="1"/>
  <c r="Z130" i="27" s="1"/>
  <c r="X46" i="27"/>
  <c r="Y46" i="27" s="1"/>
  <c r="Z46" i="27" s="1"/>
  <c r="X38" i="27"/>
  <c r="Y38" i="27" s="1"/>
  <c r="Z38" i="27" s="1"/>
  <c r="AD22" i="27"/>
  <c r="X14" i="27"/>
  <c r="Y14" i="27" s="1"/>
  <c r="Z14" i="27" s="1"/>
  <c r="X70" i="27"/>
  <c r="Y70" i="27" s="1"/>
  <c r="Z70" i="27" s="1"/>
  <c r="Y2" i="26"/>
  <c r="Z2" i="26" s="1"/>
  <c r="I2" i="8"/>
  <c r="K2" i="8" s="1"/>
  <c r="L2" i="20"/>
  <c r="M2" i="20" s="1"/>
  <c r="AD21" i="20" s="1"/>
  <c r="K15" i="15"/>
  <c r="L15" i="15" s="1"/>
  <c r="M15" i="15" s="1"/>
  <c r="K153" i="15"/>
  <c r="L153" i="15" s="1"/>
  <c r="M153" i="15" s="1"/>
  <c r="K145" i="15"/>
  <c r="L145" i="15" s="1"/>
  <c r="M145" i="15" s="1"/>
  <c r="K137" i="15"/>
  <c r="L137" i="15" s="1"/>
  <c r="M137" i="15" s="1"/>
  <c r="K129" i="15"/>
  <c r="L129" i="15" s="1"/>
  <c r="M129" i="15" s="1"/>
  <c r="K118" i="15"/>
  <c r="L118" i="15" s="1"/>
  <c r="M118" i="15" s="1"/>
  <c r="K110" i="15"/>
  <c r="L110" i="15" s="1"/>
  <c r="M110" i="15" s="1"/>
  <c r="K102" i="15"/>
  <c r="L102" i="15" s="1"/>
  <c r="M102" i="15" s="1"/>
  <c r="K94" i="15"/>
  <c r="L94" i="15" s="1"/>
  <c r="M94" i="15" s="1"/>
  <c r="K86" i="15"/>
  <c r="L86" i="15" s="1"/>
  <c r="M86" i="15" s="1"/>
  <c r="K75" i="15"/>
  <c r="L75" i="15" s="1"/>
  <c r="M75" i="15" s="1"/>
  <c r="K67" i="15"/>
  <c r="L67" i="15" s="1"/>
  <c r="M67" i="15" s="1"/>
  <c r="K59" i="15"/>
  <c r="L59" i="15" s="1"/>
  <c r="M59" i="15" s="1"/>
  <c r="K51" i="15"/>
  <c r="L51" i="15" s="1"/>
  <c r="M51" i="15" s="1"/>
  <c r="K40" i="15"/>
  <c r="L40" i="15" s="1"/>
  <c r="M40" i="15" s="1"/>
  <c r="K32" i="15"/>
  <c r="L32" i="15" s="1"/>
  <c r="M32" i="15" s="1"/>
  <c r="K30" i="15"/>
  <c r="L30" i="15" s="1"/>
  <c r="M30" i="15" s="1"/>
  <c r="K25" i="15"/>
  <c r="L25" i="15" s="1"/>
  <c r="M25" i="15" s="1"/>
  <c r="K20" i="15"/>
  <c r="L20" i="15" s="1"/>
  <c r="M20" i="15" s="1"/>
  <c r="K17" i="15"/>
  <c r="L17" i="15" s="1"/>
  <c r="M17" i="15" s="1"/>
  <c r="K12" i="15"/>
  <c r="L12" i="15" s="1"/>
  <c r="M12" i="15" s="1"/>
  <c r="K7" i="15"/>
  <c r="L7" i="15" s="1"/>
  <c r="M7" i="15" s="1"/>
  <c r="K159" i="15"/>
  <c r="L159" i="15" s="1"/>
  <c r="M159" i="15" s="1"/>
  <c r="K154" i="15"/>
  <c r="L154" i="15" s="1"/>
  <c r="M154" i="15" s="1"/>
  <c r="K149" i="15"/>
  <c r="L149" i="15" s="1"/>
  <c r="M149" i="15" s="1"/>
  <c r="K144" i="15"/>
  <c r="L144" i="15" s="1"/>
  <c r="M144" i="15" s="1"/>
  <c r="K139" i="15"/>
  <c r="L139" i="15" s="1"/>
  <c r="M139" i="15" s="1"/>
  <c r="K134" i="15"/>
  <c r="L134" i="15" s="1"/>
  <c r="M134" i="15" s="1"/>
  <c r="K119" i="15"/>
  <c r="L119" i="15" s="1"/>
  <c r="M119" i="15" s="1"/>
  <c r="K114" i="15"/>
  <c r="L114" i="15" s="1"/>
  <c r="M114" i="15" s="1"/>
  <c r="K109" i="15"/>
  <c r="L109" i="15" s="1"/>
  <c r="M109" i="15" s="1"/>
  <c r="K104" i="15"/>
  <c r="L104" i="15" s="1"/>
  <c r="M104" i="15" s="1"/>
  <c r="K99" i="15"/>
  <c r="L99" i="15" s="1"/>
  <c r="M99" i="15" s="1"/>
  <c r="K79" i="15"/>
  <c r="L79" i="15" s="1"/>
  <c r="M79" i="15" s="1"/>
  <c r="K74" i="15"/>
  <c r="L74" i="15" s="1"/>
  <c r="M74" i="15" s="1"/>
  <c r="K69" i="15"/>
  <c r="L69" i="15" s="1"/>
  <c r="M69" i="15" s="1"/>
  <c r="K64" i="15"/>
  <c r="L64" i="15" s="1"/>
  <c r="M64" i="15" s="1"/>
  <c r="K39" i="15"/>
  <c r="L39" i="15" s="1"/>
  <c r="M39" i="15" s="1"/>
  <c r="K34" i="15"/>
  <c r="L34" i="15" s="1"/>
  <c r="M34" i="15" s="1"/>
  <c r="K26" i="15"/>
  <c r="L26" i="15" s="1"/>
  <c r="M26" i="15" s="1"/>
  <c r="K44" i="15"/>
  <c r="L44" i="15" s="1"/>
  <c r="M44" i="15" s="1"/>
  <c r="K21" i="15"/>
  <c r="L21" i="15" s="1"/>
  <c r="M21" i="15" s="1"/>
  <c r="K9" i="15"/>
  <c r="L9" i="15" s="1"/>
  <c r="M9" i="15" s="1"/>
  <c r="K158" i="15"/>
  <c r="L158" i="15" s="1"/>
  <c r="M158" i="15" s="1"/>
  <c r="K124" i="15"/>
  <c r="L124" i="15" s="1"/>
  <c r="M124" i="15" s="1"/>
  <c r="K89" i="15"/>
  <c r="L89" i="15" s="1"/>
  <c r="M89" i="15" s="1"/>
  <c r="K84" i="15"/>
  <c r="L84" i="15" s="1"/>
  <c r="M84" i="15" s="1"/>
  <c r="K54" i="15"/>
  <c r="L54" i="15" s="1"/>
  <c r="M54" i="15" s="1"/>
  <c r="K49" i="15"/>
  <c r="L49" i="15" s="1"/>
  <c r="M49" i="15" s="1"/>
  <c r="K83" i="15"/>
  <c r="L83" i="15" s="1"/>
  <c r="M83" i="15" s="1"/>
  <c r="K16" i="15"/>
  <c r="L16" i="15" s="1"/>
  <c r="M16" i="15" s="1"/>
  <c r="K6" i="15"/>
  <c r="L6" i="15" s="1"/>
  <c r="M6" i="15" s="1"/>
  <c r="K133" i="15"/>
  <c r="L133" i="15" s="1"/>
  <c r="M133" i="15" s="1"/>
  <c r="K115" i="15"/>
  <c r="L115" i="15" s="1"/>
  <c r="M115" i="15" s="1"/>
  <c r="K92" i="15"/>
  <c r="L92" i="15" s="1"/>
  <c r="M92" i="15" s="1"/>
  <c r="K58" i="15"/>
  <c r="L58" i="15" s="1"/>
  <c r="M58" i="15" s="1"/>
  <c r="K150" i="15"/>
  <c r="L150" i="15" s="1"/>
  <c r="M150" i="15" s="1"/>
  <c r="K127" i="15"/>
  <c r="L127" i="15" s="1"/>
  <c r="M127" i="15" s="1"/>
  <c r="K121" i="15"/>
  <c r="L121" i="15" s="1"/>
  <c r="M121" i="15" s="1"/>
  <c r="K93" i="15"/>
  <c r="L93" i="15" s="1"/>
  <c r="M93" i="15" s="1"/>
  <c r="K52" i="15"/>
  <c r="L52" i="15" s="1"/>
  <c r="M52" i="15" s="1"/>
  <c r="K22" i="15"/>
  <c r="L22" i="15" s="1"/>
  <c r="M22" i="15" s="1"/>
  <c r="K156" i="15"/>
  <c r="L156" i="15" s="1"/>
  <c r="M156" i="15" s="1"/>
  <c r="K128" i="15"/>
  <c r="L128" i="15" s="1"/>
  <c r="M128" i="15" s="1"/>
  <c r="K87" i="15"/>
  <c r="L87" i="15" s="1"/>
  <c r="M87" i="15" s="1"/>
  <c r="K81" i="15"/>
  <c r="L81" i="15" s="1"/>
  <c r="M81" i="15" s="1"/>
  <c r="K53" i="15"/>
  <c r="L53" i="15" s="1"/>
  <c r="M53" i="15" s="1"/>
  <c r="K46" i="15"/>
  <c r="L46" i="15" s="1"/>
  <c r="M46" i="15" s="1"/>
  <c r="K41" i="15"/>
  <c r="L41" i="15" s="1"/>
  <c r="M41" i="15" s="1"/>
  <c r="K28" i="15"/>
  <c r="L28" i="15" s="1"/>
  <c r="M28" i="15" s="1"/>
  <c r="K162" i="15"/>
  <c r="L162" i="15" s="1"/>
  <c r="M162" i="15" s="1"/>
  <c r="K151" i="15"/>
  <c r="L151" i="15" s="1"/>
  <c r="M151" i="15" s="1"/>
  <c r="K123" i="15"/>
  <c r="L123" i="15" s="1"/>
  <c r="M123" i="15" s="1"/>
  <c r="K117" i="15"/>
  <c r="L117" i="15" s="1"/>
  <c r="M117" i="15" s="1"/>
  <c r="K76" i="15"/>
  <c r="L76" i="15" s="1"/>
  <c r="M76" i="15" s="1"/>
  <c r="K48" i="15"/>
  <c r="L48" i="15" s="1"/>
  <c r="M48" i="15" s="1"/>
  <c r="K36" i="15"/>
  <c r="L36" i="15" s="1"/>
  <c r="M36" i="15" s="1"/>
  <c r="K23" i="15"/>
  <c r="L23" i="15" s="1"/>
  <c r="M23" i="15" s="1"/>
  <c r="K8" i="15"/>
  <c r="L8" i="15" s="1"/>
  <c r="M8" i="15" s="1"/>
  <c r="K135" i="15"/>
  <c r="L135" i="15" s="1"/>
  <c r="M135" i="15" s="1"/>
  <c r="K101" i="15"/>
  <c r="L101" i="15" s="1"/>
  <c r="M101" i="15" s="1"/>
  <c r="K19" i="15"/>
  <c r="L19" i="15" s="1"/>
  <c r="M19" i="15" s="1"/>
  <c r="K11" i="15"/>
  <c r="L11" i="15" s="1"/>
  <c r="M11" i="15" s="1"/>
  <c r="K148" i="15"/>
  <c r="L148" i="15" s="1"/>
  <c r="M148" i="15" s="1"/>
  <c r="K136" i="15"/>
  <c r="L136" i="15" s="1"/>
  <c r="M136" i="15" s="1"/>
  <c r="K100" i="15"/>
  <c r="L100" i="15" s="1"/>
  <c r="M100" i="15" s="1"/>
  <c r="K43" i="15"/>
  <c r="L43" i="15" s="1"/>
  <c r="M43" i="15" s="1"/>
  <c r="K155" i="15"/>
  <c r="L155" i="15" s="1"/>
  <c r="M155" i="15" s="1"/>
  <c r="K141" i="15"/>
  <c r="L141" i="15" s="1"/>
  <c r="M141" i="15" s="1"/>
  <c r="K105" i="15"/>
  <c r="L105" i="15" s="1"/>
  <c r="M105" i="15" s="1"/>
  <c r="K57" i="15"/>
  <c r="L57" i="15" s="1"/>
  <c r="M57" i="15" s="1"/>
  <c r="K108" i="15"/>
  <c r="L108" i="15" s="1"/>
  <c r="M108" i="15" s="1"/>
  <c r="K96" i="15"/>
  <c r="L96" i="15" s="1"/>
  <c r="M96" i="15" s="1"/>
  <c r="K77" i="15"/>
  <c r="L77" i="15" s="1"/>
  <c r="M77" i="15" s="1"/>
  <c r="K55" i="15"/>
  <c r="L55" i="15" s="1"/>
  <c r="M55" i="15" s="1"/>
  <c r="K31" i="15"/>
  <c r="L31" i="15" s="1"/>
  <c r="M31" i="15" s="1"/>
  <c r="K14" i="15"/>
  <c r="L14" i="15" s="1"/>
  <c r="M14" i="15" s="1"/>
  <c r="K161" i="15"/>
  <c r="L161" i="15" s="1"/>
  <c r="M161" i="15" s="1"/>
  <c r="K146" i="15"/>
  <c r="L146" i="15" s="1"/>
  <c r="M146" i="15" s="1"/>
  <c r="K140" i="15"/>
  <c r="L140" i="15" s="1"/>
  <c r="M140" i="15" s="1"/>
  <c r="K106" i="15"/>
  <c r="L106" i="15" s="1"/>
  <c r="M106" i="15" s="1"/>
  <c r="K47" i="15"/>
  <c r="L47" i="15" s="1"/>
  <c r="M47" i="15" s="1"/>
  <c r="K24" i="15"/>
  <c r="L24" i="15" s="1"/>
  <c r="M24" i="15" s="1"/>
  <c r="K125" i="15"/>
  <c r="L125" i="15" s="1"/>
  <c r="M125" i="15" s="1"/>
  <c r="K85" i="15"/>
  <c r="L85" i="15" s="1"/>
  <c r="M85" i="15" s="1"/>
  <c r="K68" i="15"/>
  <c r="L68" i="15" s="1"/>
  <c r="M68" i="15" s="1"/>
  <c r="K66" i="15"/>
  <c r="L66" i="15" s="1"/>
  <c r="M66" i="15" s="1"/>
  <c r="K45" i="15"/>
  <c r="L45" i="15" s="1"/>
  <c r="M45" i="15" s="1"/>
  <c r="K10" i="15"/>
  <c r="L10" i="15" s="1"/>
  <c r="M10" i="15" s="1"/>
  <c r="K131" i="15"/>
  <c r="L131" i="15" s="1"/>
  <c r="M131" i="15" s="1"/>
  <c r="K42" i="15"/>
  <c r="L42" i="15" s="1"/>
  <c r="M42" i="15" s="1"/>
  <c r="K38" i="15"/>
  <c r="L38" i="15" s="1"/>
  <c r="M38" i="15" s="1"/>
  <c r="K116" i="15"/>
  <c r="L116" i="15" s="1"/>
  <c r="M116" i="15" s="1"/>
  <c r="K78" i="15"/>
  <c r="L78" i="15" s="1"/>
  <c r="M78" i="15" s="1"/>
  <c r="K147" i="15"/>
  <c r="L147" i="15" s="1"/>
  <c r="M147" i="15" s="1"/>
  <c r="K91" i="15"/>
  <c r="L91" i="15" s="1"/>
  <c r="M91" i="15" s="1"/>
  <c r="K88" i="15"/>
  <c r="L88" i="15" s="1"/>
  <c r="M88" i="15" s="1"/>
  <c r="K80" i="15"/>
  <c r="L80" i="15" s="1"/>
  <c r="M80" i="15" s="1"/>
  <c r="K152" i="15"/>
  <c r="L152" i="15" s="1"/>
  <c r="M152" i="15" s="1"/>
  <c r="K107" i="15"/>
  <c r="L107" i="15" s="1"/>
  <c r="M107" i="15" s="1"/>
  <c r="K65" i="15"/>
  <c r="L65" i="15" s="1"/>
  <c r="M65" i="15" s="1"/>
  <c r="K18" i="15"/>
  <c r="L18" i="15" s="1"/>
  <c r="M18" i="15" s="1"/>
  <c r="K122" i="15"/>
  <c r="L122" i="15" s="1"/>
  <c r="M122" i="15" s="1"/>
  <c r="K111" i="15"/>
  <c r="L111" i="15" s="1"/>
  <c r="M111" i="15" s="1"/>
  <c r="K37" i="15"/>
  <c r="L37" i="15" s="1"/>
  <c r="M37" i="15" s="1"/>
  <c r="K103" i="15"/>
  <c r="L103" i="15" s="1"/>
  <c r="M103" i="15" s="1"/>
  <c r="K73" i="15"/>
  <c r="L73" i="15" s="1"/>
  <c r="M73" i="15" s="1"/>
  <c r="K62" i="15"/>
  <c r="L62" i="15" s="1"/>
  <c r="M62" i="15" s="1"/>
  <c r="K95" i="15"/>
  <c r="L95" i="15" s="1"/>
  <c r="M95" i="15" s="1"/>
  <c r="K33" i="15"/>
  <c r="L33" i="15" s="1"/>
  <c r="M33" i="15" s="1"/>
  <c r="K27" i="15"/>
  <c r="L27" i="15" s="1"/>
  <c r="M27" i="15" s="1"/>
  <c r="K138" i="15"/>
  <c r="L138" i="15" s="1"/>
  <c r="M138" i="15" s="1"/>
  <c r="K113" i="15"/>
  <c r="L113" i="15" s="1"/>
  <c r="M113" i="15" s="1"/>
  <c r="K98" i="15"/>
  <c r="L98" i="15" s="1"/>
  <c r="M98" i="15" s="1"/>
  <c r="K157" i="15"/>
  <c r="L157" i="15" s="1"/>
  <c r="M157" i="15" s="1"/>
  <c r="K132" i="15"/>
  <c r="L132" i="15" s="1"/>
  <c r="M132" i="15" s="1"/>
  <c r="K35" i="15"/>
  <c r="L35" i="15" s="1"/>
  <c r="M35" i="15" s="1"/>
  <c r="K13" i="15"/>
  <c r="L13" i="15" s="1"/>
  <c r="M13" i="15" s="1"/>
  <c r="K142" i="15"/>
  <c r="L142" i="15" s="1"/>
  <c r="M142" i="15" s="1"/>
  <c r="K112" i="15"/>
  <c r="L112" i="15" s="1"/>
  <c r="M112" i="15" s="1"/>
  <c r="K63" i="15"/>
  <c r="L63" i="15" s="1"/>
  <c r="M63" i="15" s="1"/>
  <c r="K82" i="15"/>
  <c r="L82" i="15" s="1"/>
  <c r="M82" i="15" s="1"/>
  <c r="K72" i="15"/>
  <c r="L72" i="15" s="1"/>
  <c r="M72" i="15" s="1"/>
  <c r="K61" i="15"/>
  <c r="L61" i="15" s="1"/>
  <c r="M61" i="15" s="1"/>
  <c r="K160" i="15"/>
  <c r="L160" i="15" s="1"/>
  <c r="M160" i="15" s="1"/>
  <c r="K97" i="15"/>
  <c r="L97" i="15" s="1"/>
  <c r="M97" i="15" s="1"/>
  <c r="K90" i="15"/>
  <c r="L90" i="15" s="1"/>
  <c r="M90" i="15" s="1"/>
  <c r="K70" i="15"/>
  <c r="L70" i="15" s="1"/>
  <c r="M70" i="15" s="1"/>
  <c r="K50" i="15"/>
  <c r="L50" i="15" s="1"/>
  <c r="M50" i="15" s="1"/>
  <c r="K130" i="15"/>
  <c r="L130" i="15" s="1"/>
  <c r="M130" i="15" s="1"/>
  <c r="K60" i="15"/>
  <c r="L60" i="15" s="1"/>
  <c r="M60" i="15" s="1"/>
  <c r="K56" i="15"/>
  <c r="L56" i="15" s="1"/>
  <c r="M56" i="15" s="1"/>
  <c r="K71" i="15"/>
  <c r="L71" i="15" s="1"/>
  <c r="M71" i="15" s="1"/>
  <c r="K143" i="15"/>
  <c r="L143" i="15" s="1"/>
  <c r="M143" i="15" s="1"/>
  <c r="K120" i="15"/>
  <c r="L120" i="15" s="1"/>
  <c r="M120" i="15" s="1"/>
  <c r="K126" i="15"/>
  <c r="L126" i="15" s="1"/>
  <c r="M126" i="15" s="1"/>
  <c r="K29" i="15"/>
  <c r="L29" i="15" s="1"/>
  <c r="M29" i="15" s="1"/>
  <c r="X161" i="25"/>
  <c r="Y161" i="25" s="1"/>
  <c r="Z161" i="25" s="1"/>
  <c r="X158" i="25"/>
  <c r="Y158" i="25" s="1"/>
  <c r="Z158" i="25" s="1"/>
  <c r="X147" i="25"/>
  <c r="Y147" i="25" s="1"/>
  <c r="Z147" i="25" s="1"/>
  <c r="X139" i="25"/>
  <c r="Y139" i="25" s="1"/>
  <c r="Z139" i="25" s="1"/>
  <c r="X131" i="25"/>
  <c r="Y131" i="25" s="1"/>
  <c r="Z131" i="25" s="1"/>
  <c r="X123" i="25"/>
  <c r="Y123" i="25" s="1"/>
  <c r="Z123" i="25" s="1"/>
  <c r="X120" i="25"/>
  <c r="Y120" i="25" s="1"/>
  <c r="Z120" i="25" s="1"/>
  <c r="X112" i="25"/>
  <c r="Y112" i="25" s="1"/>
  <c r="Z112" i="25" s="1"/>
  <c r="X104" i="25"/>
  <c r="Y104" i="25" s="1"/>
  <c r="Z104" i="25" s="1"/>
  <c r="X96" i="25"/>
  <c r="Y96" i="25" s="1"/>
  <c r="Z96" i="25" s="1"/>
  <c r="X88" i="25"/>
  <c r="Y88" i="25" s="1"/>
  <c r="Z88" i="25" s="1"/>
  <c r="X77" i="25"/>
  <c r="Y77" i="25" s="1"/>
  <c r="Z77" i="25" s="1"/>
  <c r="X69" i="25"/>
  <c r="Y69" i="25" s="1"/>
  <c r="Z69" i="25" s="1"/>
  <c r="X61" i="25"/>
  <c r="Y61" i="25" s="1"/>
  <c r="Z61" i="25" s="1"/>
  <c r="X53" i="25"/>
  <c r="Y53" i="25" s="1"/>
  <c r="Z53" i="25" s="1"/>
  <c r="X45" i="25"/>
  <c r="Y45" i="25" s="1"/>
  <c r="Z45" i="25" s="1"/>
  <c r="X42" i="25"/>
  <c r="Y42" i="25" s="1"/>
  <c r="Z42" i="25" s="1"/>
  <c r="X34" i="25"/>
  <c r="Y34" i="25" s="1"/>
  <c r="Z34" i="25" s="1"/>
  <c r="X27" i="25"/>
  <c r="Y27" i="25" s="1"/>
  <c r="Z27" i="25" s="1"/>
  <c r="X17" i="25"/>
  <c r="Y17" i="25" s="1"/>
  <c r="Z17" i="25" s="1"/>
  <c r="X155" i="25"/>
  <c r="Y155" i="25" s="1"/>
  <c r="Z155" i="25" s="1"/>
  <c r="X9" i="25"/>
  <c r="Y9" i="25" s="1"/>
  <c r="Z9" i="25" s="1"/>
  <c r="X152" i="25"/>
  <c r="Y152" i="25" s="1"/>
  <c r="Z152" i="25" s="1"/>
  <c r="X144" i="25"/>
  <c r="Y144" i="25" s="1"/>
  <c r="Z144" i="25" s="1"/>
  <c r="X149" i="25"/>
  <c r="Y149" i="25" s="1"/>
  <c r="Z149" i="25" s="1"/>
  <c r="X141" i="25"/>
  <c r="Y141" i="25" s="1"/>
  <c r="Z141" i="25" s="1"/>
  <c r="X133" i="25"/>
  <c r="Y133" i="25" s="1"/>
  <c r="Z133" i="25" s="1"/>
  <c r="X125" i="25"/>
  <c r="Y125" i="25" s="1"/>
  <c r="Z125" i="25" s="1"/>
  <c r="X114" i="25"/>
  <c r="Y114" i="25" s="1"/>
  <c r="Z114" i="25" s="1"/>
  <c r="X106" i="25"/>
  <c r="Y106" i="25" s="1"/>
  <c r="Z106" i="25" s="1"/>
  <c r="X137" i="25"/>
  <c r="Y137" i="25" s="1"/>
  <c r="Z137" i="25" s="1"/>
  <c r="X128" i="25"/>
  <c r="Y128" i="25" s="1"/>
  <c r="Z128" i="25" s="1"/>
  <c r="X102" i="25"/>
  <c r="Y102" i="25" s="1"/>
  <c r="Z102" i="25" s="1"/>
  <c r="X19" i="25"/>
  <c r="Y19" i="25" s="1"/>
  <c r="Z19" i="25" s="1"/>
  <c r="X136" i="25"/>
  <c r="Y136" i="25" s="1"/>
  <c r="Z136" i="25" s="1"/>
  <c r="X110" i="25"/>
  <c r="Y110" i="25" s="1"/>
  <c r="Z110" i="25" s="1"/>
  <c r="X101" i="25"/>
  <c r="Y101" i="25" s="1"/>
  <c r="Z101" i="25" s="1"/>
  <c r="X91" i="25"/>
  <c r="Y91" i="25" s="1"/>
  <c r="Z91" i="25" s="1"/>
  <c r="X86" i="25"/>
  <c r="Y86" i="25" s="1"/>
  <c r="Z86" i="25" s="1"/>
  <c r="X56" i="25"/>
  <c r="Y56" i="25" s="1"/>
  <c r="Z56" i="25" s="1"/>
  <c r="X51" i="25"/>
  <c r="Y51" i="25" s="1"/>
  <c r="Z51" i="25" s="1"/>
  <c r="X46" i="25"/>
  <c r="Y46" i="25" s="1"/>
  <c r="Z46" i="25" s="1"/>
  <c r="X28" i="25"/>
  <c r="Y28" i="25" s="1"/>
  <c r="Z28" i="25" s="1"/>
  <c r="X23" i="25"/>
  <c r="Y23" i="25" s="1"/>
  <c r="Z23" i="25" s="1"/>
  <c r="X14" i="25"/>
  <c r="Y14" i="25" s="1"/>
  <c r="Z14" i="25" s="1"/>
  <c r="X127" i="25"/>
  <c r="Y127" i="25" s="1"/>
  <c r="Z127" i="25" s="1"/>
  <c r="X118" i="25"/>
  <c r="Y118" i="25" s="1"/>
  <c r="Z118" i="25" s="1"/>
  <c r="X109" i="25"/>
  <c r="Y109" i="25" s="1"/>
  <c r="Z109" i="25" s="1"/>
  <c r="X10" i="25"/>
  <c r="Y10" i="25" s="1"/>
  <c r="Z10" i="25" s="1"/>
  <c r="X7" i="25"/>
  <c r="Y7" i="25" s="1"/>
  <c r="Z7" i="25" s="1"/>
  <c r="X108" i="25"/>
  <c r="Y108" i="25" s="1"/>
  <c r="Z108" i="25" s="1"/>
  <c r="X130" i="25"/>
  <c r="Y130" i="25" s="1"/>
  <c r="Z130" i="25" s="1"/>
  <c r="X124" i="25"/>
  <c r="Y124" i="25" s="1"/>
  <c r="Z124" i="25" s="1"/>
  <c r="X99" i="25"/>
  <c r="Y99" i="25" s="1"/>
  <c r="Z99" i="25" s="1"/>
  <c r="X89" i="25"/>
  <c r="Y89" i="25" s="1"/>
  <c r="Z89" i="25" s="1"/>
  <c r="X59" i="25"/>
  <c r="Y59" i="25" s="1"/>
  <c r="Z59" i="25" s="1"/>
  <c r="X49" i="25"/>
  <c r="Y49" i="25" s="1"/>
  <c r="Z49" i="25" s="1"/>
  <c r="X48" i="25"/>
  <c r="Y48" i="25" s="1"/>
  <c r="Z48" i="25" s="1"/>
  <c r="X38" i="25"/>
  <c r="Y38" i="25" s="1"/>
  <c r="Z38" i="25" s="1"/>
  <c r="X36" i="25"/>
  <c r="Y36" i="25" s="1"/>
  <c r="Z36" i="25" s="1"/>
  <c r="X30" i="25"/>
  <c r="Y30" i="25" s="1"/>
  <c r="Z30" i="25" s="1"/>
  <c r="X18" i="25"/>
  <c r="Y18" i="25" s="1"/>
  <c r="Z18" i="25" s="1"/>
  <c r="X12" i="25"/>
  <c r="Y12" i="25" s="1"/>
  <c r="Z12" i="25" s="1"/>
  <c r="X150" i="25"/>
  <c r="Y150" i="25" s="1"/>
  <c r="Z150" i="25" s="1"/>
  <c r="X146" i="25"/>
  <c r="Y146" i="25" s="1"/>
  <c r="Z146" i="25" s="1"/>
  <c r="X100" i="25"/>
  <c r="Y100" i="25" s="1"/>
  <c r="Z100" i="25" s="1"/>
  <c r="X90" i="25"/>
  <c r="Y90" i="25" s="1"/>
  <c r="Z90" i="25" s="1"/>
  <c r="X80" i="25"/>
  <c r="Y80" i="25" s="1"/>
  <c r="Z80" i="25" s="1"/>
  <c r="X70" i="25"/>
  <c r="Y70" i="25" s="1"/>
  <c r="Z70" i="25" s="1"/>
  <c r="X60" i="25"/>
  <c r="Y60" i="25" s="1"/>
  <c r="Z60" i="25" s="1"/>
  <c r="X50" i="25"/>
  <c r="Y50" i="25" s="1"/>
  <c r="Z50" i="25" s="1"/>
  <c r="X37" i="25"/>
  <c r="Y37" i="25" s="1"/>
  <c r="Z37" i="25" s="1"/>
  <c r="X26" i="25"/>
  <c r="Y26" i="25" s="1"/>
  <c r="Z26" i="25" s="1"/>
  <c r="X24" i="25"/>
  <c r="Y24" i="25" s="1"/>
  <c r="Z24" i="25" s="1"/>
  <c r="X22" i="25"/>
  <c r="Y22" i="25" s="1"/>
  <c r="Z22" i="25" s="1"/>
  <c r="X21" i="25"/>
  <c r="Y21" i="25" s="1"/>
  <c r="Z21" i="25" s="1"/>
  <c r="X16" i="25"/>
  <c r="Y16" i="25" s="1"/>
  <c r="Z16" i="25" s="1"/>
  <c r="X11" i="25"/>
  <c r="Y11" i="25" s="1"/>
  <c r="Z11" i="25" s="1"/>
  <c r="X40" i="25"/>
  <c r="Y40" i="25" s="1"/>
  <c r="Z40" i="25" s="1"/>
  <c r="X25" i="25"/>
  <c r="Y25" i="25" s="1"/>
  <c r="Z25" i="25" s="1"/>
  <c r="X15" i="25"/>
  <c r="Y15" i="25" s="1"/>
  <c r="Z15" i="25" s="1"/>
  <c r="X162" i="25"/>
  <c r="Y162" i="25" s="1"/>
  <c r="Z162" i="25" s="1"/>
  <c r="X119" i="25"/>
  <c r="Y119" i="25" s="1"/>
  <c r="Z119" i="25" s="1"/>
  <c r="X113" i="25"/>
  <c r="Y113" i="25" s="1"/>
  <c r="Z113" i="25" s="1"/>
  <c r="X107" i="25"/>
  <c r="Y107" i="25" s="1"/>
  <c r="Z107" i="25" s="1"/>
  <c r="X82" i="25"/>
  <c r="Y82" i="25" s="1"/>
  <c r="Z82" i="25" s="1"/>
  <c r="X81" i="25"/>
  <c r="Y81" i="25" s="1"/>
  <c r="Z81" i="25" s="1"/>
  <c r="X71" i="25"/>
  <c r="Y71" i="25" s="1"/>
  <c r="Z71" i="25" s="1"/>
  <c r="X8" i="25"/>
  <c r="Y8" i="25" s="1"/>
  <c r="Z8" i="25" s="1"/>
  <c r="X160" i="25"/>
  <c r="Y160" i="25" s="1"/>
  <c r="Z160" i="25" s="1"/>
  <c r="X126" i="25"/>
  <c r="Y126" i="25" s="1"/>
  <c r="Z126" i="25" s="1"/>
  <c r="X74" i="25"/>
  <c r="Y74" i="25" s="1"/>
  <c r="Z74" i="25" s="1"/>
  <c r="X67" i="25"/>
  <c r="Y67" i="25" s="1"/>
  <c r="Z67" i="25" s="1"/>
  <c r="X58" i="25"/>
  <c r="Y58" i="25" s="1"/>
  <c r="Z58" i="25" s="1"/>
  <c r="X52" i="25"/>
  <c r="Y52" i="25" s="1"/>
  <c r="Z52" i="25" s="1"/>
  <c r="X134" i="25"/>
  <c r="Y134" i="25" s="1"/>
  <c r="Z134" i="25" s="1"/>
  <c r="X83" i="25"/>
  <c r="Y83" i="25" s="1"/>
  <c r="Z83" i="25" s="1"/>
  <c r="X115" i="25"/>
  <c r="Y115" i="25" s="1"/>
  <c r="Z115" i="25" s="1"/>
  <c r="X43" i="25"/>
  <c r="Y43" i="25" s="1"/>
  <c r="Z43" i="25" s="1"/>
  <c r="X32" i="25"/>
  <c r="Y32" i="25" s="1"/>
  <c r="Z32" i="25" s="1"/>
  <c r="X156" i="25"/>
  <c r="Y156" i="25" s="1"/>
  <c r="Z156" i="25" s="1"/>
  <c r="X93" i="25"/>
  <c r="Y93" i="25" s="1"/>
  <c r="Z93" i="25" s="1"/>
  <c r="X65" i="25"/>
  <c r="Y65" i="25" s="1"/>
  <c r="Z65" i="25" s="1"/>
  <c r="X154" i="25"/>
  <c r="Y154" i="25" s="1"/>
  <c r="Z154" i="25" s="1"/>
  <c r="X142" i="25"/>
  <c r="Y142" i="25" s="1"/>
  <c r="Z142" i="25" s="1"/>
  <c r="X122" i="25"/>
  <c r="Y122" i="25" s="1"/>
  <c r="Z122" i="25" s="1"/>
  <c r="X95" i="25"/>
  <c r="Y95" i="25" s="1"/>
  <c r="Z95" i="25" s="1"/>
  <c r="X85" i="25"/>
  <c r="Y85" i="25" s="1"/>
  <c r="Z85" i="25" s="1"/>
  <c r="X159" i="25"/>
  <c r="Y159" i="25" s="1"/>
  <c r="Z159" i="25" s="1"/>
  <c r="X132" i="25"/>
  <c r="Y132" i="25" s="1"/>
  <c r="Z132" i="25" s="1"/>
  <c r="X103" i="25"/>
  <c r="Y103" i="25" s="1"/>
  <c r="Z103" i="25" s="1"/>
  <c r="X97" i="25"/>
  <c r="Y97" i="25" s="1"/>
  <c r="Z97" i="25" s="1"/>
  <c r="X87" i="25"/>
  <c r="Y87" i="25" s="1"/>
  <c r="Z87" i="25" s="1"/>
  <c r="X75" i="25"/>
  <c r="Y75" i="25" s="1"/>
  <c r="Z75" i="25" s="1"/>
  <c r="X151" i="25"/>
  <c r="Y151" i="25" s="1"/>
  <c r="Z151" i="25" s="1"/>
  <c r="X35" i="25"/>
  <c r="Y35" i="25" s="1"/>
  <c r="Z35" i="25" s="1"/>
  <c r="X20" i="25"/>
  <c r="Y20" i="25" s="1"/>
  <c r="Z20" i="25" s="1"/>
  <c r="X138" i="25"/>
  <c r="Y138" i="25" s="1"/>
  <c r="Z138" i="25" s="1"/>
  <c r="X116" i="25"/>
  <c r="Y116" i="25" s="1"/>
  <c r="Z116" i="25" s="1"/>
  <c r="X148" i="25"/>
  <c r="Y148" i="25" s="1"/>
  <c r="Z148" i="25" s="1"/>
  <c r="X145" i="25"/>
  <c r="Y145" i="25" s="1"/>
  <c r="Z145" i="25" s="1"/>
  <c r="X78" i="25"/>
  <c r="Y78" i="25" s="1"/>
  <c r="Z78" i="25" s="1"/>
  <c r="X62" i="25"/>
  <c r="Y62" i="25" s="1"/>
  <c r="Z62" i="25" s="1"/>
  <c r="X57" i="25"/>
  <c r="Y57" i="25" s="1"/>
  <c r="Z57" i="25" s="1"/>
  <c r="X29" i="25"/>
  <c r="Y29" i="25" s="1"/>
  <c r="Z29" i="25" s="1"/>
  <c r="X13" i="25"/>
  <c r="Y13" i="25" s="1"/>
  <c r="Z13" i="25" s="1"/>
  <c r="X41" i="25"/>
  <c r="Y41" i="25" s="1"/>
  <c r="Z41" i="25" s="1"/>
  <c r="X39" i="25"/>
  <c r="Y39" i="25" s="1"/>
  <c r="Z39" i="25" s="1"/>
  <c r="X31" i="25"/>
  <c r="Y31" i="25" s="1"/>
  <c r="Z31" i="25" s="1"/>
  <c r="X6" i="25"/>
  <c r="Y6" i="25" s="1"/>
  <c r="Z6" i="25" s="1"/>
  <c r="X135" i="25"/>
  <c r="Y135" i="25" s="1"/>
  <c r="Z135" i="25" s="1"/>
  <c r="X121" i="25"/>
  <c r="Y121" i="25" s="1"/>
  <c r="Z121" i="25" s="1"/>
  <c r="X54" i="25"/>
  <c r="Y54" i="25" s="1"/>
  <c r="Z54" i="25" s="1"/>
  <c r="X72" i="25"/>
  <c r="Y72" i="25" s="1"/>
  <c r="Z72" i="25" s="1"/>
  <c r="X33" i="25"/>
  <c r="Y33" i="25" s="1"/>
  <c r="Z33" i="25" s="1"/>
  <c r="X143" i="25"/>
  <c r="Y143" i="25" s="1"/>
  <c r="Z143" i="25" s="1"/>
  <c r="X68" i="25"/>
  <c r="Y68" i="25" s="1"/>
  <c r="Z68" i="25" s="1"/>
  <c r="X64" i="25"/>
  <c r="Y64" i="25" s="1"/>
  <c r="Z64" i="25" s="1"/>
  <c r="AD22" i="25"/>
  <c r="X76" i="25"/>
  <c r="Y76" i="25" s="1"/>
  <c r="Z76" i="25" s="1"/>
  <c r="X66" i="25"/>
  <c r="Y66" i="25" s="1"/>
  <c r="Z66" i="25" s="1"/>
  <c r="X117" i="25"/>
  <c r="Y117" i="25" s="1"/>
  <c r="Z117" i="25" s="1"/>
  <c r="X55" i="25"/>
  <c r="Y55" i="25" s="1"/>
  <c r="Z55" i="25" s="1"/>
  <c r="X157" i="25"/>
  <c r="Y157" i="25" s="1"/>
  <c r="Z157" i="25" s="1"/>
  <c r="X111" i="25"/>
  <c r="Y111" i="25" s="1"/>
  <c r="Z111" i="25" s="1"/>
  <c r="X44" i="25"/>
  <c r="Y44" i="25" s="1"/>
  <c r="Z44" i="25" s="1"/>
  <c r="X94" i="25"/>
  <c r="Y94" i="25" s="1"/>
  <c r="Z94" i="25" s="1"/>
  <c r="X79" i="25"/>
  <c r="Y79" i="25" s="1"/>
  <c r="Z79" i="25" s="1"/>
  <c r="X73" i="25"/>
  <c r="Y73" i="25" s="1"/>
  <c r="Z73" i="25" s="1"/>
  <c r="X92" i="25"/>
  <c r="Y92" i="25" s="1"/>
  <c r="Z92" i="25" s="1"/>
  <c r="X153" i="25"/>
  <c r="Y153" i="25" s="1"/>
  <c r="Z153" i="25" s="1"/>
  <c r="X105" i="25"/>
  <c r="Y105" i="25" s="1"/>
  <c r="Z105" i="25" s="1"/>
  <c r="X47" i="25"/>
  <c r="Y47" i="25" s="1"/>
  <c r="Z47" i="25" s="1"/>
  <c r="X63" i="25"/>
  <c r="Y63" i="25" s="1"/>
  <c r="Z63" i="25" s="1"/>
  <c r="X140" i="25"/>
  <c r="Y140" i="25" s="1"/>
  <c r="Z140" i="25" s="1"/>
  <c r="X98" i="25"/>
  <c r="Y98" i="25" s="1"/>
  <c r="Z98" i="25" s="1"/>
  <c r="X84" i="25"/>
  <c r="Y84" i="25" s="1"/>
  <c r="Z84" i="25" s="1"/>
  <c r="X129" i="25"/>
  <c r="Y129" i="25" s="1"/>
  <c r="Z129" i="25" s="1"/>
  <c r="Y2" i="15"/>
  <c r="Z2" i="15" s="1"/>
  <c r="I2" i="26"/>
  <c r="K2" i="26" s="1"/>
  <c r="V2" i="24"/>
  <c r="X2" i="24" s="1"/>
  <c r="X17" i="10"/>
  <c r="Y17" i="10" s="1"/>
  <c r="Z17" i="10" s="1"/>
  <c r="X155" i="10"/>
  <c r="Y155" i="10" s="1"/>
  <c r="Z155" i="10" s="1"/>
  <c r="X147" i="10"/>
  <c r="Y147" i="10" s="1"/>
  <c r="Z147" i="10" s="1"/>
  <c r="X139" i="10"/>
  <c r="Y139" i="10" s="1"/>
  <c r="Z139" i="10" s="1"/>
  <c r="X131" i="10"/>
  <c r="Y131" i="10" s="1"/>
  <c r="Z131" i="10" s="1"/>
  <c r="X123" i="10"/>
  <c r="Y123" i="10" s="1"/>
  <c r="Z123" i="10" s="1"/>
  <c r="X120" i="10"/>
  <c r="Y120" i="10" s="1"/>
  <c r="Z120" i="10" s="1"/>
  <c r="X112" i="10"/>
  <c r="Y112" i="10" s="1"/>
  <c r="Z112" i="10" s="1"/>
  <c r="X104" i="10"/>
  <c r="Y104" i="10" s="1"/>
  <c r="Z104" i="10" s="1"/>
  <c r="X96" i="10"/>
  <c r="Y96" i="10" s="1"/>
  <c r="Z96" i="10" s="1"/>
  <c r="X88" i="10"/>
  <c r="Y88" i="10" s="1"/>
  <c r="Z88" i="10" s="1"/>
  <c r="X77" i="10"/>
  <c r="Y77" i="10" s="1"/>
  <c r="Z77" i="10" s="1"/>
  <c r="X69" i="10"/>
  <c r="Y69" i="10" s="1"/>
  <c r="Z69" i="10" s="1"/>
  <c r="X61" i="10"/>
  <c r="Y61" i="10" s="1"/>
  <c r="Z61" i="10" s="1"/>
  <c r="X53" i="10"/>
  <c r="Y53" i="10" s="1"/>
  <c r="Z53" i="10" s="1"/>
  <c r="X45" i="10"/>
  <c r="Y45" i="10" s="1"/>
  <c r="Z45" i="10" s="1"/>
  <c r="X42" i="10"/>
  <c r="Y42" i="10" s="1"/>
  <c r="Z42" i="10" s="1"/>
  <c r="X34" i="10"/>
  <c r="Y34" i="10" s="1"/>
  <c r="Z34" i="10" s="1"/>
  <c r="X27" i="10"/>
  <c r="Y27" i="10" s="1"/>
  <c r="Z27" i="10" s="1"/>
  <c r="X9" i="10"/>
  <c r="Y9" i="10" s="1"/>
  <c r="Z9" i="10" s="1"/>
  <c r="X158" i="10"/>
  <c r="Y158" i="10" s="1"/>
  <c r="Z158" i="10" s="1"/>
  <c r="X157" i="10"/>
  <c r="Y157" i="10" s="1"/>
  <c r="Z157" i="10" s="1"/>
  <c r="X132" i="10"/>
  <c r="Y132" i="10" s="1"/>
  <c r="Z132" i="10" s="1"/>
  <c r="X97" i="10"/>
  <c r="Y97" i="10" s="1"/>
  <c r="Z97" i="10" s="1"/>
  <c r="X80" i="10"/>
  <c r="Y80" i="10" s="1"/>
  <c r="Z80" i="10" s="1"/>
  <c r="X79" i="10"/>
  <c r="Y79" i="10" s="1"/>
  <c r="Z79" i="10" s="1"/>
  <c r="X54" i="10"/>
  <c r="Y54" i="10" s="1"/>
  <c r="Z54" i="10" s="1"/>
  <c r="X15" i="10"/>
  <c r="Y15" i="10" s="1"/>
  <c r="Z15" i="10" s="1"/>
  <c r="X140" i="10"/>
  <c r="Y140" i="10" s="1"/>
  <c r="Z140" i="10" s="1"/>
  <c r="X105" i="10"/>
  <c r="Y105" i="10" s="1"/>
  <c r="Z105" i="10" s="1"/>
  <c r="X62" i="10"/>
  <c r="Y62" i="10" s="1"/>
  <c r="Z62" i="10" s="1"/>
  <c r="X22" i="10"/>
  <c r="Y22" i="10" s="1"/>
  <c r="Z22" i="10" s="1"/>
  <c r="X14" i="10"/>
  <c r="Y14" i="10" s="1"/>
  <c r="Z14" i="10" s="1"/>
  <c r="X149" i="10"/>
  <c r="Y149" i="10" s="1"/>
  <c r="Z149" i="10" s="1"/>
  <c r="X111" i="10"/>
  <c r="Y111" i="10" s="1"/>
  <c r="Z111" i="10" s="1"/>
  <c r="X109" i="10"/>
  <c r="Y109" i="10" s="1"/>
  <c r="Z109" i="10" s="1"/>
  <c r="X108" i="10"/>
  <c r="Y108" i="10" s="1"/>
  <c r="Z108" i="10" s="1"/>
  <c r="X68" i="10"/>
  <c r="Y68" i="10" s="1"/>
  <c r="Z68" i="10" s="1"/>
  <c r="X66" i="10"/>
  <c r="Y66" i="10" s="1"/>
  <c r="Z66" i="10" s="1"/>
  <c r="X65" i="10"/>
  <c r="Y65" i="10" s="1"/>
  <c r="Z65" i="10" s="1"/>
  <c r="X159" i="10"/>
  <c r="Y159" i="10" s="1"/>
  <c r="Z159" i="10" s="1"/>
  <c r="X135" i="10"/>
  <c r="Y135" i="10" s="1"/>
  <c r="Z135" i="10" s="1"/>
  <c r="X134" i="10"/>
  <c r="Y134" i="10" s="1"/>
  <c r="Z134" i="10" s="1"/>
  <c r="X113" i="10"/>
  <c r="Y113" i="10" s="1"/>
  <c r="Z113" i="10" s="1"/>
  <c r="X100" i="10"/>
  <c r="Y100" i="10" s="1"/>
  <c r="Z100" i="10" s="1"/>
  <c r="X99" i="10"/>
  <c r="Y99" i="10" s="1"/>
  <c r="Z99" i="10" s="1"/>
  <c r="X64" i="10"/>
  <c r="Y64" i="10" s="1"/>
  <c r="Z64" i="10" s="1"/>
  <c r="X26" i="10"/>
  <c r="Y26" i="10" s="1"/>
  <c r="Z26" i="10" s="1"/>
  <c r="X25" i="10"/>
  <c r="Y25" i="10" s="1"/>
  <c r="Z25" i="10" s="1"/>
  <c r="X160" i="10"/>
  <c r="Y160" i="10" s="1"/>
  <c r="Z160" i="10" s="1"/>
  <c r="X148" i="10"/>
  <c r="Y148" i="10" s="1"/>
  <c r="Z148" i="10" s="1"/>
  <c r="X136" i="10"/>
  <c r="Y136" i="10" s="1"/>
  <c r="Z136" i="10" s="1"/>
  <c r="X101" i="10"/>
  <c r="Y101" i="10" s="1"/>
  <c r="Z101" i="10" s="1"/>
  <c r="X78" i="10"/>
  <c r="Y78" i="10" s="1"/>
  <c r="Z78" i="10" s="1"/>
  <c r="X43" i="10"/>
  <c r="Y43" i="10" s="1"/>
  <c r="Z43" i="10" s="1"/>
  <c r="X125" i="10"/>
  <c r="Y125" i="10" s="1"/>
  <c r="Z125" i="10" s="1"/>
  <c r="X124" i="10"/>
  <c r="Y124" i="10" s="1"/>
  <c r="Z124" i="10" s="1"/>
  <c r="X114" i="10"/>
  <c r="Y114" i="10" s="1"/>
  <c r="Z114" i="10" s="1"/>
  <c r="X90" i="10"/>
  <c r="Y90" i="10" s="1"/>
  <c r="Z90" i="10" s="1"/>
  <c r="X89" i="10"/>
  <c r="Y89" i="10" s="1"/>
  <c r="Z89" i="10" s="1"/>
  <c r="X161" i="10"/>
  <c r="Y161" i="10" s="1"/>
  <c r="Z161" i="10" s="1"/>
  <c r="X31" i="10"/>
  <c r="Y31" i="10" s="1"/>
  <c r="Z31" i="10" s="1"/>
  <c r="X30" i="10"/>
  <c r="Y30" i="10" s="1"/>
  <c r="Z30" i="10" s="1"/>
  <c r="X154" i="10"/>
  <c r="Y154" i="10" s="1"/>
  <c r="Z154" i="10" s="1"/>
  <c r="X144" i="10"/>
  <c r="Y144" i="10" s="1"/>
  <c r="Z144" i="10" s="1"/>
  <c r="X141" i="10"/>
  <c r="Y141" i="10" s="1"/>
  <c r="Z141" i="10" s="1"/>
  <c r="X138" i="10"/>
  <c r="Y138" i="10" s="1"/>
  <c r="Z138" i="10" s="1"/>
  <c r="X51" i="10"/>
  <c r="Y51" i="10" s="1"/>
  <c r="Z51" i="10" s="1"/>
  <c r="X28" i="10"/>
  <c r="Y28" i="10" s="1"/>
  <c r="Z28" i="10" s="1"/>
  <c r="X151" i="10"/>
  <c r="Y151" i="10" s="1"/>
  <c r="Z151" i="10" s="1"/>
  <c r="X122" i="10"/>
  <c r="Y122" i="10" s="1"/>
  <c r="Z122" i="10" s="1"/>
  <c r="X119" i="10"/>
  <c r="Y119" i="10" s="1"/>
  <c r="Z119" i="10" s="1"/>
  <c r="X106" i="10"/>
  <c r="Y106" i="10" s="1"/>
  <c r="Z106" i="10" s="1"/>
  <c r="X103" i="10"/>
  <c r="Y103" i="10" s="1"/>
  <c r="Z103" i="10" s="1"/>
  <c r="X58" i="10"/>
  <c r="Y58" i="10" s="1"/>
  <c r="Z58" i="10" s="1"/>
  <c r="X48" i="10"/>
  <c r="Y48" i="10" s="1"/>
  <c r="Z48" i="10" s="1"/>
  <c r="X11" i="10"/>
  <c r="Y11" i="10" s="1"/>
  <c r="Z11" i="10" s="1"/>
  <c r="X84" i="10"/>
  <c r="Y84" i="10" s="1"/>
  <c r="Z84" i="10" s="1"/>
  <c r="X7" i="10"/>
  <c r="Y7" i="10" s="1"/>
  <c r="Z7" i="10" s="1"/>
  <c r="X6" i="10"/>
  <c r="Y6" i="10" s="1"/>
  <c r="Z6" i="10" s="1"/>
  <c r="X116" i="10"/>
  <c r="Y116" i="10" s="1"/>
  <c r="Z116" i="10" s="1"/>
  <c r="X87" i="10"/>
  <c r="Y87" i="10" s="1"/>
  <c r="Z87" i="10" s="1"/>
  <c r="X74" i="10"/>
  <c r="Y74" i="10" s="1"/>
  <c r="Z74" i="10" s="1"/>
  <c r="X71" i="10"/>
  <c r="Y71" i="10" s="1"/>
  <c r="Z71" i="10" s="1"/>
  <c r="X55" i="10"/>
  <c r="Y55" i="10" s="1"/>
  <c r="Z55" i="10" s="1"/>
  <c r="X39" i="10"/>
  <c r="Y39" i="10" s="1"/>
  <c r="Z39" i="10" s="1"/>
  <c r="X36" i="10"/>
  <c r="Y36" i="10" s="1"/>
  <c r="Z36" i="10" s="1"/>
  <c r="X33" i="10"/>
  <c r="Y33" i="10" s="1"/>
  <c r="Z33" i="10" s="1"/>
  <c r="X129" i="10"/>
  <c r="Y129" i="10" s="1"/>
  <c r="Z129" i="10" s="1"/>
  <c r="X81" i="10"/>
  <c r="Y81" i="10" s="1"/>
  <c r="Z81" i="10" s="1"/>
  <c r="X52" i="10"/>
  <c r="Y52" i="10" s="1"/>
  <c r="Z52" i="10" s="1"/>
  <c r="X29" i="10"/>
  <c r="Y29" i="10" s="1"/>
  <c r="Z29" i="10" s="1"/>
  <c r="X19" i="10"/>
  <c r="Y19" i="10" s="1"/>
  <c r="Z19" i="10" s="1"/>
  <c r="X126" i="10"/>
  <c r="Y126" i="10" s="1"/>
  <c r="Z126" i="10" s="1"/>
  <c r="X94" i="10"/>
  <c r="Y94" i="10" s="1"/>
  <c r="Z94" i="10" s="1"/>
  <c r="X49" i="10"/>
  <c r="Y49" i="10" s="1"/>
  <c r="Z49" i="10" s="1"/>
  <c r="X142" i="10"/>
  <c r="Y142" i="10" s="1"/>
  <c r="Z142" i="10" s="1"/>
  <c r="X93" i="10"/>
  <c r="Y93" i="10" s="1"/>
  <c r="Z93" i="10" s="1"/>
  <c r="X44" i="10"/>
  <c r="Y44" i="10" s="1"/>
  <c r="Z44" i="10" s="1"/>
  <c r="X46" i="10"/>
  <c r="Y46" i="10" s="1"/>
  <c r="Z46" i="10" s="1"/>
  <c r="X133" i="10"/>
  <c r="Y133" i="10" s="1"/>
  <c r="Z133" i="10" s="1"/>
  <c r="X91" i="10"/>
  <c r="Y91" i="10" s="1"/>
  <c r="Z91" i="10" s="1"/>
  <c r="X82" i="10"/>
  <c r="Y82" i="10" s="1"/>
  <c r="Z82" i="10" s="1"/>
  <c r="X73" i="10"/>
  <c r="Y73" i="10" s="1"/>
  <c r="Z73" i="10" s="1"/>
  <c r="X102" i="10"/>
  <c r="Y102" i="10" s="1"/>
  <c r="Z102" i="10" s="1"/>
  <c r="X75" i="10"/>
  <c r="Y75" i="10" s="1"/>
  <c r="Z75" i="10" s="1"/>
  <c r="X47" i="10"/>
  <c r="Y47" i="10" s="1"/>
  <c r="Z47" i="10" s="1"/>
  <c r="X38" i="10"/>
  <c r="Y38" i="10" s="1"/>
  <c r="Z38" i="10" s="1"/>
  <c r="X18" i="10"/>
  <c r="Y18" i="10" s="1"/>
  <c r="Z18" i="10" s="1"/>
  <c r="X156" i="10"/>
  <c r="Y156" i="10" s="1"/>
  <c r="Z156" i="10" s="1"/>
  <c r="X98" i="10"/>
  <c r="Y98" i="10" s="1"/>
  <c r="Z98" i="10" s="1"/>
  <c r="X40" i="10"/>
  <c r="Y40" i="10" s="1"/>
  <c r="Z40" i="10" s="1"/>
  <c r="X20" i="10"/>
  <c r="Y20" i="10" s="1"/>
  <c r="Z20" i="10" s="1"/>
  <c r="X35" i="10"/>
  <c r="Y35" i="10" s="1"/>
  <c r="Z35" i="10" s="1"/>
  <c r="X86" i="10"/>
  <c r="Y86" i="10" s="1"/>
  <c r="Z86" i="10" s="1"/>
  <c r="X72" i="10"/>
  <c r="Y72" i="10" s="1"/>
  <c r="Z72" i="10" s="1"/>
  <c r="X162" i="10"/>
  <c r="Y162" i="10" s="1"/>
  <c r="Z162" i="10" s="1"/>
  <c r="X37" i="10"/>
  <c r="Y37" i="10" s="1"/>
  <c r="Z37" i="10" s="1"/>
  <c r="X130" i="10"/>
  <c r="Y130" i="10" s="1"/>
  <c r="Z130" i="10" s="1"/>
  <c r="X128" i="10"/>
  <c r="Y128" i="10" s="1"/>
  <c r="Z128" i="10" s="1"/>
  <c r="X107" i="10"/>
  <c r="Y107" i="10" s="1"/>
  <c r="Z107" i="10" s="1"/>
  <c r="X70" i="10"/>
  <c r="Y70" i="10" s="1"/>
  <c r="Z70" i="10" s="1"/>
  <c r="X56" i="10"/>
  <c r="Y56" i="10" s="1"/>
  <c r="Z56" i="10" s="1"/>
  <c r="X13" i="10"/>
  <c r="Y13" i="10" s="1"/>
  <c r="Z13" i="10" s="1"/>
  <c r="X121" i="10"/>
  <c r="Y121" i="10" s="1"/>
  <c r="Z121" i="10" s="1"/>
  <c r="X137" i="10"/>
  <c r="Y137" i="10" s="1"/>
  <c r="Z137" i="10" s="1"/>
  <c r="X95" i="10"/>
  <c r="Y95" i="10" s="1"/>
  <c r="Z95" i="10" s="1"/>
  <c r="X63" i="10"/>
  <c r="Y63" i="10" s="1"/>
  <c r="Z63" i="10" s="1"/>
  <c r="X146" i="10"/>
  <c r="Y146" i="10" s="1"/>
  <c r="Z146" i="10" s="1"/>
  <c r="X153" i="10"/>
  <c r="Y153" i="10" s="1"/>
  <c r="Z153" i="10" s="1"/>
  <c r="X12" i="10"/>
  <c r="Y12" i="10" s="1"/>
  <c r="Z12" i="10" s="1"/>
  <c r="X16" i="10"/>
  <c r="Y16" i="10" s="1"/>
  <c r="Z16" i="10" s="1"/>
  <c r="X145" i="10"/>
  <c r="Y145" i="10" s="1"/>
  <c r="Z145" i="10" s="1"/>
  <c r="X8" i="10"/>
  <c r="Y8" i="10" s="1"/>
  <c r="Z8" i="10" s="1"/>
  <c r="X152" i="10"/>
  <c r="Y152" i="10" s="1"/>
  <c r="Z152" i="10" s="1"/>
  <c r="X92" i="10"/>
  <c r="Y92" i="10" s="1"/>
  <c r="Z92" i="10" s="1"/>
  <c r="X60" i="10"/>
  <c r="Y60" i="10" s="1"/>
  <c r="Z60" i="10" s="1"/>
  <c r="X50" i="10"/>
  <c r="Y50" i="10" s="1"/>
  <c r="Z50" i="10" s="1"/>
  <c r="X76" i="10"/>
  <c r="Y76" i="10" s="1"/>
  <c r="Z76" i="10" s="1"/>
  <c r="X127" i="10"/>
  <c r="Y127" i="10" s="1"/>
  <c r="Z127" i="10" s="1"/>
  <c r="X117" i="10"/>
  <c r="Y117" i="10" s="1"/>
  <c r="Z117" i="10" s="1"/>
  <c r="X59" i="10"/>
  <c r="Y59" i="10" s="1"/>
  <c r="Z59" i="10" s="1"/>
  <c r="X32" i="10"/>
  <c r="Y32" i="10" s="1"/>
  <c r="Z32" i="10" s="1"/>
  <c r="X23" i="10"/>
  <c r="Y23" i="10" s="1"/>
  <c r="Z23" i="10" s="1"/>
  <c r="X115" i="10"/>
  <c r="Y115" i="10" s="1"/>
  <c r="Z115" i="10" s="1"/>
  <c r="X118" i="10"/>
  <c r="Y118" i="10" s="1"/>
  <c r="Z118" i="10" s="1"/>
  <c r="X24" i="10"/>
  <c r="Y24" i="10" s="1"/>
  <c r="Z24" i="10" s="1"/>
  <c r="X143" i="10"/>
  <c r="Y143" i="10" s="1"/>
  <c r="Z143" i="10" s="1"/>
  <c r="X110" i="10"/>
  <c r="Y110" i="10" s="1"/>
  <c r="Z110" i="10" s="1"/>
  <c r="X67" i="10"/>
  <c r="Y67" i="10" s="1"/>
  <c r="Z67" i="10" s="1"/>
  <c r="X57" i="10"/>
  <c r="Y57" i="10" s="1"/>
  <c r="Z57" i="10" s="1"/>
  <c r="X41" i="10"/>
  <c r="Y41" i="10" s="1"/>
  <c r="Z41" i="10" s="1"/>
  <c r="X21" i="10"/>
  <c r="Y21" i="10" s="1"/>
  <c r="Z21" i="10" s="1"/>
  <c r="X10" i="10"/>
  <c r="Y10" i="10" s="1"/>
  <c r="Z10" i="10" s="1"/>
  <c r="X83" i="10"/>
  <c r="Y83" i="10" s="1"/>
  <c r="Z83" i="10" s="1"/>
  <c r="X150" i="10"/>
  <c r="Y150" i="10" s="1"/>
  <c r="Z150" i="10" s="1"/>
  <c r="X85" i="10"/>
  <c r="Y85" i="10" s="1"/>
  <c r="Z85" i="10" s="1"/>
  <c r="X9" i="6"/>
  <c r="Y9" i="6" s="1"/>
  <c r="Z9" i="6" s="1"/>
  <c r="X147" i="6"/>
  <c r="Y147" i="6" s="1"/>
  <c r="Z147" i="6" s="1"/>
  <c r="X140" i="6"/>
  <c r="Y140" i="6" s="1"/>
  <c r="Z140" i="6" s="1"/>
  <c r="X133" i="6"/>
  <c r="Y133" i="6" s="1"/>
  <c r="Z133" i="6" s="1"/>
  <c r="X112" i="6"/>
  <c r="Y112" i="6" s="1"/>
  <c r="Z112" i="6" s="1"/>
  <c r="X105" i="6"/>
  <c r="Y105" i="6" s="1"/>
  <c r="Z105" i="6" s="1"/>
  <c r="X98" i="6"/>
  <c r="Y98" i="6" s="1"/>
  <c r="Z98" i="6" s="1"/>
  <c r="X77" i="6"/>
  <c r="Y77" i="6" s="1"/>
  <c r="Z77" i="6" s="1"/>
  <c r="X70" i="6"/>
  <c r="Y70" i="6" s="1"/>
  <c r="Z70" i="6" s="1"/>
  <c r="X63" i="6"/>
  <c r="Y63" i="6" s="1"/>
  <c r="Z63" i="6" s="1"/>
  <c r="X42" i="6"/>
  <c r="Y42" i="6" s="1"/>
  <c r="Z42" i="6" s="1"/>
  <c r="X35" i="6"/>
  <c r="Y35" i="6" s="1"/>
  <c r="Z35" i="6" s="1"/>
  <c r="X136" i="6"/>
  <c r="Y136" i="6" s="1"/>
  <c r="Z136" i="6" s="1"/>
  <c r="X115" i="6"/>
  <c r="Y115" i="6" s="1"/>
  <c r="Z115" i="6" s="1"/>
  <c r="X108" i="6"/>
  <c r="Y108" i="6" s="1"/>
  <c r="Z108" i="6" s="1"/>
  <c r="X73" i="6"/>
  <c r="Y73" i="6" s="1"/>
  <c r="Z73" i="6" s="1"/>
  <c r="X66" i="6"/>
  <c r="Y66" i="6" s="1"/>
  <c r="Z66" i="6" s="1"/>
  <c r="X32" i="6"/>
  <c r="Y32" i="6" s="1"/>
  <c r="Z32" i="6" s="1"/>
  <c r="X19" i="6"/>
  <c r="Y19" i="6" s="1"/>
  <c r="Z19" i="6" s="1"/>
  <c r="X161" i="6"/>
  <c r="Y161" i="6" s="1"/>
  <c r="Z161" i="6" s="1"/>
  <c r="X157" i="6"/>
  <c r="Y157" i="6" s="1"/>
  <c r="Z157" i="6" s="1"/>
  <c r="X126" i="6"/>
  <c r="Y126" i="6" s="1"/>
  <c r="Z126" i="6" s="1"/>
  <c r="X91" i="6"/>
  <c r="Y91" i="6" s="1"/>
  <c r="Z91" i="6" s="1"/>
  <c r="X84" i="6"/>
  <c r="Y84" i="6" s="1"/>
  <c r="Z84" i="6" s="1"/>
  <c r="X56" i="6"/>
  <c r="Y56" i="6" s="1"/>
  <c r="Z56" i="6" s="1"/>
  <c r="X49" i="6"/>
  <c r="Y49" i="6" s="1"/>
  <c r="Z49" i="6" s="1"/>
  <c r="X29" i="6"/>
  <c r="Y29" i="6" s="1"/>
  <c r="Z29" i="6" s="1"/>
  <c r="X16" i="6"/>
  <c r="Y16" i="6" s="1"/>
  <c r="Z16" i="6" s="1"/>
  <c r="X150" i="6"/>
  <c r="Y150" i="6" s="1"/>
  <c r="Z150" i="6" s="1"/>
  <c r="X143" i="6"/>
  <c r="Y143" i="6" s="1"/>
  <c r="Z143" i="6" s="1"/>
  <c r="X80" i="6"/>
  <c r="Y80" i="6" s="1"/>
  <c r="Z80" i="6" s="1"/>
  <c r="X101" i="6"/>
  <c r="Y101" i="6" s="1"/>
  <c r="Z101" i="6" s="1"/>
  <c r="X38" i="6"/>
  <c r="Y38" i="6" s="1"/>
  <c r="Z38" i="6" s="1"/>
  <c r="X153" i="6"/>
  <c r="Y153" i="6" s="1"/>
  <c r="Z153" i="6" s="1"/>
  <c r="X146" i="6"/>
  <c r="Y146" i="6" s="1"/>
  <c r="Z146" i="6" s="1"/>
  <c r="X118" i="6"/>
  <c r="Y118" i="6" s="1"/>
  <c r="Z118" i="6" s="1"/>
  <c r="X111" i="6"/>
  <c r="Y111" i="6" s="1"/>
  <c r="Z111" i="6" s="1"/>
  <c r="X76" i="6"/>
  <c r="Y76" i="6" s="1"/>
  <c r="Z76" i="6" s="1"/>
  <c r="X45" i="6"/>
  <c r="Y45" i="6" s="1"/>
  <c r="Z45" i="6" s="1"/>
  <c r="X41" i="6"/>
  <c r="Y41" i="6" s="1"/>
  <c r="Z41" i="6" s="1"/>
  <c r="X25" i="6"/>
  <c r="Y25" i="6" s="1"/>
  <c r="Z25" i="6" s="1"/>
  <c r="X12" i="6"/>
  <c r="Y12" i="6" s="1"/>
  <c r="Z12" i="6" s="1"/>
  <c r="X6" i="6"/>
  <c r="Y6" i="6" s="1"/>
  <c r="Z6" i="6" s="1"/>
  <c r="X145" i="6"/>
  <c r="Y145" i="6" s="1"/>
  <c r="Z145" i="6" s="1"/>
  <c r="X144" i="6"/>
  <c r="Y144" i="6" s="1"/>
  <c r="Z144" i="6" s="1"/>
  <c r="X117" i="6"/>
  <c r="Y117" i="6" s="1"/>
  <c r="Z117" i="6" s="1"/>
  <c r="X87" i="6"/>
  <c r="Y87" i="6" s="1"/>
  <c r="Z87" i="6" s="1"/>
  <c r="X86" i="6"/>
  <c r="Y86" i="6" s="1"/>
  <c r="Z86" i="6" s="1"/>
  <c r="X85" i="6"/>
  <c r="Y85" i="6" s="1"/>
  <c r="Z85" i="6" s="1"/>
  <c r="X58" i="6"/>
  <c r="Y58" i="6" s="1"/>
  <c r="Z58" i="6" s="1"/>
  <c r="X53" i="6"/>
  <c r="Y53" i="6" s="1"/>
  <c r="Z53" i="6" s="1"/>
  <c r="X15" i="6"/>
  <c r="Y15" i="6" s="1"/>
  <c r="Z15" i="6" s="1"/>
  <c r="X14" i="6"/>
  <c r="Y14" i="6" s="1"/>
  <c r="Z14" i="6" s="1"/>
  <c r="X10" i="6"/>
  <c r="Y10" i="6" s="1"/>
  <c r="Z10" i="6" s="1"/>
  <c r="X7" i="6"/>
  <c r="Y7" i="6" s="1"/>
  <c r="Z7" i="6" s="1"/>
  <c r="X60" i="6"/>
  <c r="Y60" i="6" s="1"/>
  <c r="Z60" i="6" s="1"/>
  <c r="X64" i="6"/>
  <c r="Y64" i="6" s="1"/>
  <c r="Z64" i="6" s="1"/>
  <c r="X149" i="6"/>
  <c r="Y149" i="6" s="1"/>
  <c r="Z149" i="6" s="1"/>
  <c r="X116" i="6"/>
  <c r="Y116" i="6" s="1"/>
  <c r="Z116" i="6" s="1"/>
  <c r="X90" i="6"/>
  <c r="Y90" i="6" s="1"/>
  <c r="Z90" i="6" s="1"/>
  <c r="X59" i="6"/>
  <c r="Y59" i="6" s="1"/>
  <c r="Z59" i="6" s="1"/>
  <c r="X57" i="6"/>
  <c r="Y57" i="6" s="1"/>
  <c r="Z57" i="6" s="1"/>
  <c r="X18" i="6"/>
  <c r="Y18" i="6" s="1"/>
  <c r="Z18" i="6" s="1"/>
  <c r="X13" i="6"/>
  <c r="Y13" i="6" s="1"/>
  <c r="Z13" i="6" s="1"/>
  <c r="X152" i="6"/>
  <c r="Y152" i="6" s="1"/>
  <c r="Z152" i="6" s="1"/>
  <c r="X122" i="6"/>
  <c r="Y122" i="6" s="1"/>
  <c r="Z122" i="6" s="1"/>
  <c r="X120" i="6"/>
  <c r="Y120" i="6" s="1"/>
  <c r="Z120" i="6" s="1"/>
  <c r="X93" i="6"/>
  <c r="Y93" i="6" s="1"/>
  <c r="Z93" i="6" s="1"/>
  <c r="X23" i="6"/>
  <c r="Y23" i="6" s="1"/>
  <c r="Z23" i="6" s="1"/>
  <c r="X148" i="6"/>
  <c r="Y148" i="6" s="1"/>
  <c r="Z148" i="6" s="1"/>
  <c r="X121" i="6"/>
  <c r="Y121" i="6" s="1"/>
  <c r="Z121" i="6" s="1"/>
  <c r="X89" i="6"/>
  <c r="Y89" i="6" s="1"/>
  <c r="Z89" i="6" s="1"/>
  <c r="X62" i="6"/>
  <c r="Y62" i="6" s="1"/>
  <c r="Z62" i="6" s="1"/>
  <c r="X34" i="6"/>
  <c r="Y34" i="6" s="1"/>
  <c r="Z34" i="6" s="1"/>
  <c r="X24" i="6"/>
  <c r="Y24" i="6" s="1"/>
  <c r="Z24" i="6" s="1"/>
  <c r="X22" i="6"/>
  <c r="Y22" i="6" s="1"/>
  <c r="Z22" i="6" s="1"/>
  <c r="X21" i="6"/>
  <c r="Y21" i="6" s="1"/>
  <c r="Z21" i="6" s="1"/>
  <c r="X119" i="6"/>
  <c r="Y119" i="6" s="1"/>
  <c r="Z119" i="6" s="1"/>
  <c r="X88" i="6"/>
  <c r="Y88" i="6" s="1"/>
  <c r="Z88" i="6" s="1"/>
  <c r="X61" i="6"/>
  <c r="Y61" i="6" s="1"/>
  <c r="Z61" i="6" s="1"/>
  <c r="X17" i="6"/>
  <c r="Y17" i="6" s="1"/>
  <c r="Z17" i="6" s="1"/>
  <c r="X124" i="6"/>
  <c r="Y124" i="6" s="1"/>
  <c r="Z124" i="6" s="1"/>
  <c r="X26" i="6"/>
  <c r="Y26" i="6" s="1"/>
  <c r="Z26" i="6" s="1"/>
  <c r="X151" i="6"/>
  <c r="Y151" i="6" s="1"/>
  <c r="Z151" i="6" s="1"/>
  <c r="X125" i="6"/>
  <c r="Y125" i="6" s="1"/>
  <c r="Z125" i="6" s="1"/>
  <c r="X94" i="6"/>
  <c r="Y94" i="6" s="1"/>
  <c r="Z94" i="6" s="1"/>
  <c r="X92" i="6"/>
  <c r="Y92" i="6" s="1"/>
  <c r="Z92" i="6" s="1"/>
  <c r="X65" i="6"/>
  <c r="Y65" i="6" s="1"/>
  <c r="Z65" i="6" s="1"/>
  <c r="X37" i="6"/>
  <c r="Y37" i="6" s="1"/>
  <c r="Z37" i="6" s="1"/>
  <c r="X36" i="6"/>
  <c r="Y36" i="6" s="1"/>
  <c r="Z36" i="6" s="1"/>
  <c r="X28" i="6"/>
  <c r="Y28" i="6" s="1"/>
  <c r="Z28" i="6" s="1"/>
  <c r="X20" i="6"/>
  <c r="Y20" i="6" s="1"/>
  <c r="Z20" i="6" s="1"/>
  <c r="X156" i="6"/>
  <c r="Y156" i="6" s="1"/>
  <c r="Z156" i="6" s="1"/>
  <c r="X97" i="6"/>
  <c r="Y97" i="6" s="1"/>
  <c r="Z97" i="6" s="1"/>
  <c r="X27" i="6"/>
  <c r="Y27" i="6" s="1"/>
  <c r="Z27" i="6" s="1"/>
  <c r="X40" i="6"/>
  <c r="Y40" i="6" s="1"/>
  <c r="Z40" i="6" s="1"/>
  <c r="X104" i="6"/>
  <c r="Y104" i="6" s="1"/>
  <c r="Z104" i="6" s="1"/>
  <c r="X71" i="6"/>
  <c r="Y71" i="6" s="1"/>
  <c r="Z71" i="6" s="1"/>
  <c r="X11" i="6"/>
  <c r="Y11" i="6" s="1"/>
  <c r="Z11" i="6" s="1"/>
  <c r="X132" i="6"/>
  <c r="Y132" i="6" s="1"/>
  <c r="Z132" i="6" s="1"/>
  <c r="X114" i="6"/>
  <c r="Y114" i="6" s="1"/>
  <c r="Z114" i="6" s="1"/>
  <c r="X33" i="6"/>
  <c r="Y33" i="6" s="1"/>
  <c r="Z33" i="6" s="1"/>
  <c r="X81" i="6"/>
  <c r="Y81" i="6" s="1"/>
  <c r="Z81" i="6" s="1"/>
  <c r="X142" i="6"/>
  <c r="Y142" i="6" s="1"/>
  <c r="Z142" i="6" s="1"/>
  <c r="X79" i="6"/>
  <c r="Y79" i="6" s="1"/>
  <c r="Z79" i="6" s="1"/>
  <c r="X159" i="6"/>
  <c r="Y159" i="6" s="1"/>
  <c r="Z159" i="6" s="1"/>
  <c r="X131" i="6"/>
  <c r="Y131" i="6" s="1"/>
  <c r="Z131" i="6" s="1"/>
  <c r="X113" i="6"/>
  <c r="Y113" i="6" s="1"/>
  <c r="Z113" i="6" s="1"/>
  <c r="X68" i="6"/>
  <c r="Y68" i="6" s="1"/>
  <c r="Z68" i="6" s="1"/>
  <c r="X55" i="6"/>
  <c r="Y55" i="6" s="1"/>
  <c r="Z55" i="6" s="1"/>
  <c r="X155" i="6"/>
  <c r="Y155" i="6" s="1"/>
  <c r="Z155" i="6" s="1"/>
  <c r="X154" i="6"/>
  <c r="Y154" i="6" s="1"/>
  <c r="Z154" i="6" s="1"/>
  <c r="X141" i="6"/>
  <c r="Y141" i="6" s="1"/>
  <c r="Z141" i="6" s="1"/>
  <c r="X96" i="6"/>
  <c r="Y96" i="6" s="1"/>
  <c r="Z96" i="6" s="1"/>
  <c r="X83" i="6"/>
  <c r="Y83" i="6" s="1"/>
  <c r="Z83" i="6" s="1"/>
  <c r="X50" i="6"/>
  <c r="Y50" i="6" s="1"/>
  <c r="Z50" i="6" s="1"/>
  <c r="X8" i="6"/>
  <c r="Y8" i="6" s="1"/>
  <c r="Z8" i="6" s="1"/>
  <c r="X129" i="6"/>
  <c r="Y129" i="6" s="1"/>
  <c r="Z129" i="6" s="1"/>
  <c r="X106" i="6"/>
  <c r="Y106" i="6" s="1"/>
  <c r="Z106" i="6" s="1"/>
  <c r="X134" i="6"/>
  <c r="Y134" i="6" s="1"/>
  <c r="Z134" i="6" s="1"/>
  <c r="X160" i="6"/>
  <c r="Y160" i="6" s="1"/>
  <c r="Z160" i="6" s="1"/>
  <c r="X127" i="6"/>
  <c r="Y127" i="6" s="1"/>
  <c r="Z127" i="6" s="1"/>
  <c r="X69" i="6"/>
  <c r="Y69" i="6" s="1"/>
  <c r="Z69" i="6" s="1"/>
  <c r="X30" i="6"/>
  <c r="Y30" i="6" s="1"/>
  <c r="Z30" i="6" s="1"/>
  <c r="X78" i="6"/>
  <c r="Y78" i="6" s="1"/>
  <c r="Z78" i="6" s="1"/>
  <c r="X109" i="6"/>
  <c r="Y109" i="6" s="1"/>
  <c r="Z109" i="6" s="1"/>
  <c r="X139" i="6"/>
  <c r="Y139" i="6" s="1"/>
  <c r="Z139" i="6" s="1"/>
  <c r="X48" i="6"/>
  <c r="Y48" i="6" s="1"/>
  <c r="Z48" i="6" s="1"/>
  <c r="X43" i="6"/>
  <c r="Y43" i="6" s="1"/>
  <c r="Z43" i="6" s="1"/>
  <c r="X99" i="6"/>
  <c r="Y99" i="6" s="1"/>
  <c r="Z99" i="6" s="1"/>
  <c r="X51" i="6"/>
  <c r="Y51" i="6" s="1"/>
  <c r="Z51" i="6" s="1"/>
  <c r="X107" i="6"/>
  <c r="Y107" i="6" s="1"/>
  <c r="Z107" i="6" s="1"/>
  <c r="X46" i="6"/>
  <c r="Y46" i="6" s="1"/>
  <c r="Z46" i="6" s="1"/>
  <c r="X102" i="6"/>
  <c r="Y102" i="6" s="1"/>
  <c r="Z102" i="6" s="1"/>
  <c r="X128" i="6"/>
  <c r="Y128" i="6" s="1"/>
  <c r="Z128" i="6" s="1"/>
  <c r="X72" i="6"/>
  <c r="Y72" i="6" s="1"/>
  <c r="Z72" i="6" s="1"/>
  <c r="X123" i="6"/>
  <c r="Y123" i="6" s="1"/>
  <c r="Z123" i="6" s="1"/>
  <c r="X100" i="6"/>
  <c r="Y100" i="6" s="1"/>
  <c r="Z100" i="6" s="1"/>
  <c r="X74" i="6"/>
  <c r="Y74" i="6" s="1"/>
  <c r="Z74" i="6" s="1"/>
  <c r="X52" i="6"/>
  <c r="Y52" i="6" s="1"/>
  <c r="Z52" i="6" s="1"/>
  <c r="X137" i="6"/>
  <c r="Y137" i="6" s="1"/>
  <c r="Z137" i="6" s="1"/>
  <c r="X162" i="6"/>
  <c r="Y162" i="6" s="1"/>
  <c r="Z162" i="6" s="1"/>
  <c r="X110" i="6"/>
  <c r="Y110" i="6" s="1"/>
  <c r="Z110" i="6" s="1"/>
  <c r="X135" i="6"/>
  <c r="Y135" i="6" s="1"/>
  <c r="Z135" i="6" s="1"/>
  <c r="X75" i="6"/>
  <c r="Y75" i="6" s="1"/>
  <c r="Z75" i="6" s="1"/>
  <c r="X67" i="6"/>
  <c r="Y67" i="6" s="1"/>
  <c r="Z67" i="6" s="1"/>
  <c r="X158" i="6"/>
  <c r="Y158" i="6" s="1"/>
  <c r="Z158" i="6" s="1"/>
  <c r="X47" i="6"/>
  <c r="Y47" i="6" s="1"/>
  <c r="Z47" i="6" s="1"/>
  <c r="X39" i="6"/>
  <c r="Y39" i="6" s="1"/>
  <c r="Z39" i="6" s="1"/>
  <c r="X54" i="6"/>
  <c r="Y54" i="6" s="1"/>
  <c r="Z54" i="6" s="1"/>
  <c r="X31" i="6"/>
  <c r="Y31" i="6" s="1"/>
  <c r="Z31" i="6" s="1"/>
  <c r="X44" i="6"/>
  <c r="Y44" i="6" s="1"/>
  <c r="Z44" i="6" s="1"/>
  <c r="X82" i="6"/>
  <c r="Y82" i="6" s="1"/>
  <c r="Z82" i="6" s="1"/>
  <c r="X103" i="6"/>
  <c r="Y103" i="6" s="1"/>
  <c r="Z103" i="6" s="1"/>
  <c r="X95" i="6"/>
  <c r="Y95" i="6" s="1"/>
  <c r="Z95" i="6" s="1"/>
  <c r="X138" i="6"/>
  <c r="Y138" i="6" s="1"/>
  <c r="Z138" i="6" s="1"/>
  <c r="X130" i="6"/>
  <c r="Y130" i="6" s="1"/>
  <c r="Z130" i="6" s="1"/>
  <c r="Y2" i="28"/>
  <c r="Z2" i="28" s="1"/>
  <c r="AD21" i="28" s="1"/>
  <c r="I2" i="14"/>
  <c r="K2" i="14" s="1"/>
  <c r="L2" i="27"/>
  <c r="M2" i="27" s="1"/>
  <c r="X13" i="9"/>
  <c r="Y13" i="9" s="1"/>
  <c r="Z13" i="9" s="1"/>
  <c r="X8" i="9"/>
  <c r="Y8" i="9" s="1"/>
  <c r="Z8" i="9" s="1"/>
  <c r="X159" i="9"/>
  <c r="Y159" i="9" s="1"/>
  <c r="Z159" i="9" s="1"/>
  <c r="X151" i="9"/>
  <c r="Y151" i="9" s="1"/>
  <c r="Z151" i="9" s="1"/>
  <c r="X143" i="9"/>
  <c r="Y143" i="9" s="1"/>
  <c r="Z143" i="9" s="1"/>
  <c r="X135" i="9"/>
  <c r="Y135" i="9" s="1"/>
  <c r="Z135" i="9" s="1"/>
  <c r="X127" i="9"/>
  <c r="Y127" i="9" s="1"/>
  <c r="Z127" i="9" s="1"/>
  <c r="X116" i="9"/>
  <c r="Y116" i="9" s="1"/>
  <c r="Z116" i="9" s="1"/>
  <c r="X108" i="9"/>
  <c r="Y108" i="9" s="1"/>
  <c r="Z108" i="9" s="1"/>
  <c r="X100" i="9"/>
  <c r="Y100" i="9" s="1"/>
  <c r="Z100" i="9" s="1"/>
  <c r="X92" i="9"/>
  <c r="Y92" i="9" s="1"/>
  <c r="Z92" i="9" s="1"/>
  <c r="X84" i="9"/>
  <c r="Y84" i="9" s="1"/>
  <c r="Z84" i="9" s="1"/>
  <c r="X81" i="9"/>
  <c r="Y81" i="9" s="1"/>
  <c r="Z81" i="9" s="1"/>
  <c r="X73" i="9"/>
  <c r="Y73" i="9" s="1"/>
  <c r="Z73" i="9" s="1"/>
  <c r="X65" i="9"/>
  <c r="Y65" i="9" s="1"/>
  <c r="Z65" i="9" s="1"/>
  <c r="X57" i="9"/>
  <c r="Y57" i="9" s="1"/>
  <c r="Z57" i="9" s="1"/>
  <c r="X49" i="9"/>
  <c r="Y49" i="9" s="1"/>
  <c r="Z49" i="9" s="1"/>
  <c r="X38" i="9"/>
  <c r="Y38" i="9" s="1"/>
  <c r="Z38" i="9" s="1"/>
  <c r="X23" i="9"/>
  <c r="Y23" i="9" s="1"/>
  <c r="Z23" i="9" s="1"/>
  <c r="X18" i="9"/>
  <c r="Y18" i="9" s="1"/>
  <c r="Z18" i="9" s="1"/>
  <c r="X142" i="9"/>
  <c r="Y142" i="9" s="1"/>
  <c r="Z142" i="9" s="1"/>
  <c r="X103" i="9"/>
  <c r="Y103" i="9" s="1"/>
  <c r="Z103" i="9" s="1"/>
  <c r="X98" i="9"/>
  <c r="Y98" i="9" s="1"/>
  <c r="Z98" i="9" s="1"/>
  <c r="X93" i="9"/>
  <c r="Y93" i="9" s="1"/>
  <c r="Z93" i="9" s="1"/>
  <c r="X88" i="9"/>
  <c r="Y88" i="9" s="1"/>
  <c r="Z88" i="9" s="1"/>
  <c r="X83" i="9"/>
  <c r="Y83" i="9" s="1"/>
  <c r="Z83" i="9" s="1"/>
  <c r="X68" i="9"/>
  <c r="Y68" i="9" s="1"/>
  <c r="Z68" i="9" s="1"/>
  <c r="X63" i="9"/>
  <c r="Y63" i="9" s="1"/>
  <c r="Z63" i="9" s="1"/>
  <c r="X58" i="9"/>
  <c r="Y58" i="9" s="1"/>
  <c r="Z58" i="9" s="1"/>
  <c r="X53" i="9"/>
  <c r="Y53" i="9" s="1"/>
  <c r="Z53" i="9" s="1"/>
  <c r="X48" i="9"/>
  <c r="Y48" i="9" s="1"/>
  <c r="Z48" i="9" s="1"/>
  <c r="X33" i="9"/>
  <c r="Y33" i="9" s="1"/>
  <c r="Z33" i="9" s="1"/>
  <c r="X20" i="9"/>
  <c r="Y20" i="9" s="1"/>
  <c r="Z20" i="9" s="1"/>
  <c r="X11" i="9"/>
  <c r="Y11" i="9" s="1"/>
  <c r="Z11" i="9" s="1"/>
  <c r="X150" i="9"/>
  <c r="Y150" i="9" s="1"/>
  <c r="Z150" i="9" s="1"/>
  <c r="X125" i="9"/>
  <c r="Y125" i="9" s="1"/>
  <c r="Z125" i="9" s="1"/>
  <c r="X15" i="9"/>
  <c r="Y15" i="9" s="1"/>
  <c r="Z15" i="9" s="1"/>
  <c r="X161" i="9"/>
  <c r="Y161" i="9" s="1"/>
  <c r="Z161" i="9" s="1"/>
  <c r="X124" i="9"/>
  <c r="Y124" i="9" s="1"/>
  <c r="Z124" i="9" s="1"/>
  <c r="X123" i="9"/>
  <c r="Y123" i="9" s="1"/>
  <c r="Z123" i="9" s="1"/>
  <c r="X119" i="9"/>
  <c r="Y119" i="9" s="1"/>
  <c r="Z119" i="9" s="1"/>
  <c r="X118" i="9"/>
  <c r="Y118" i="9" s="1"/>
  <c r="Z118" i="9" s="1"/>
  <c r="X117" i="9"/>
  <c r="Y117" i="9" s="1"/>
  <c r="Z117" i="9" s="1"/>
  <c r="X99" i="9"/>
  <c r="Y99" i="9" s="1"/>
  <c r="Z99" i="9" s="1"/>
  <c r="X97" i="9"/>
  <c r="Y97" i="9" s="1"/>
  <c r="Z97" i="9" s="1"/>
  <c r="X79" i="9"/>
  <c r="Y79" i="9" s="1"/>
  <c r="Z79" i="9" s="1"/>
  <c r="X78" i="9"/>
  <c r="Y78" i="9" s="1"/>
  <c r="Z78" i="9" s="1"/>
  <c r="X77" i="9"/>
  <c r="Y77" i="9" s="1"/>
  <c r="Z77" i="9" s="1"/>
  <c r="X60" i="9"/>
  <c r="Y60" i="9" s="1"/>
  <c r="Z60" i="9" s="1"/>
  <c r="X59" i="9"/>
  <c r="Y59" i="9" s="1"/>
  <c r="Z59" i="9" s="1"/>
  <c r="X122" i="9"/>
  <c r="Y122" i="9" s="1"/>
  <c r="Z122" i="9" s="1"/>
  <c r="X39" i="9"/>
  <c r="Y39" i="9" s="1"/>
  <c r="Z39" i="9" s="1"/>
  <c r="X37" i="9"/>
  <c r="Y37" i="9" s="1"/>
  <c r="Z37" i="9" s="1"/>
  <c r="X26" i="9"/>
  <c r="Y26" i="9" s="1"/>
  <c r="Z26" i="9" s="1"/>
  <c r="X25" i="9"/>
  <c r="Y25" i="9" s="1"/>
  <c r="Z25" i="9" s="1"/>
  <c r="X24" i="9"/>
  <c r="Y24" i="9" s="1"/>
  <c r="Z24" i="9" s="1"/>
  <c r="X9" i="9"/>
  <c r="Y9" i="9" s="1"/>
  <c r="Z9" i="9" s="1"/>
  <c r="X162" i="9"/>
  <c r="Y162" i="9" s="1"/>
  <c r="Z162" i="9" s="1"/>
  <c r="X129" i="9"/>
  <c r="Y129" i="9" s="1"/>
  <c r="Z129" i="9" s="1"/>
  <c r="X126" i="9"/>
  <c r="Y126" i="9" s="1"/>
  <c r="Z126" i="9" s="1"/>
  <c r="X115" i="9"/>
  <c r="Y115" i="9" s="1"/>
  <c r="Z115" i="9" s="1"/>
  <c r="X96" i="9"/>
  <c r="Y96" i="9" s="1"/>
  <c r="Z96" i="9" s="1"/>
  <c r="X76" i="9"/>
  <c r="Y76" i="9" s="1"/>
  <c r="Z76" i="9" s="1"/>
  <c r="X75" i="9"/>
  <c r="Y75" i="9" s="1"/>
  <c r="Z75" i="9" s="1"/>
  <c r="X56" i="9"/>
  <c r="Y56" i="9" s="1"/>
  <c r="Z56" i="9" s="1"/>
  <c r="X133" i="9"/>
  <c r="Y133" i="9" s="1"/>
  <c r="Z133" i="9" s="1"/>
  <c r="X130" i="9"/>
  <c r="Y130" i="9" s="1"/>
  <c r="Z130" i="9" s="1"/>
  <c r="X114" i="9"/>
  <c r="Y114" i="9" s="1"/>
  <c r="Z114" i="9" s="1"/>
  <c r="X113" i="9"/>
  <c r="Y113" i="9" s="1"/>
  <c r="Z113" i="9" s="1"/>
  <c r="X112" i="9"/>
  <c r="Y112" i="9" s="1"/>
  <c r="Z112" i="9" s="1"/>
  <c r="X95" i="9"/>
  <c r="Y95" i="9" s="1"/>
  <c r="Z95" i="9" s="1"/>
  <c r="X94" i="9"/>
  <c r="Y94" i="9" s="1"/>
  <c r="Z94" i="9" s="1"/>
  <c r="X74" i="9"/>
  <c r="Y74" i="9" s="1"/>
  <c r="Z74" i="9" s="1"/>
  <c r="X72" i="9"/>
  <c r="Y72" i="9" s="1"/>
  <c r="Z72" i="9" s="1"/>
  <c r="X55" i="9"/>
  <c r="Y55" i="9" s="1"/>
  <c r="Z55" i="9" s="1"/>
  <c r="X54" i="9"/>
  <c r="Y54" i="9" s="1"/>
  <c r="Z54" i="9" s="1"/>
  <c r="X131" i="9"/>
  <c r="Y131" i="9" s="1"/>
  <c r="Z131" i="9" s="1"/>
  <c r="X43" i="9"/>
  <c r="Y43" i="9" s="1"/>
  <c r="Z43" i="9" s="1"/>
  <c r="X34" i="9"/>
  <c r="Y34" i="9" s="1"/>
  <c r="Z34" i="9" s="1"/>
  <c r="X28" i="9"/>
  <c r="Y28" i="9" s="1"/>
  <c r="Z28" i="9" s="1"/>
  <c r="X157" i="9"/>
  <c r="Y157" i="9" s="1"/>
  <c r="Z157" i="9" s="1"/>
  <c r="X87" i="9"/>
  <c r="Y87" i="9" s="1"/>
  <c r="Z87" i="9" s="1"/>
  <c r="X35" i="9"/>
  <c r="Y35" i="9" s="1"/>
  <c r="Z35" i="9" s="1"/>
  <c r="X19" i="9"/>
  <c r="Y19" i="9" s="1"/>
  <c r="Z19" i="9" s="1"/>
  <c r="X146" i="9"/>
  <c r="Y146" i="9" s="1"/>
  <c r="Z146" i="9" s="1"/>
  <c r="X139" i="9"/>
  <c r="Y139" i="9" s="1"/>
  <c r="Z139" i="9" s="1"/>
  <c r="X82" i="9"/>
  <c r="Y82" i="9" s="1"/>
  <c r="Z82" i="9" s="1"/>
  <c r="X111" i="9"/>
  <c r="Y111" i="9" s="1"/>
  <c r="Z111" i="9" s="1"/>
  <c r="X106" i="9"/>
  <c r="Y106" i="9" s="1"/>
  <c r="Z106" i="9" s="1"/>
  <c r="X101" i="9"/>
  <c r="Y101" i="9" s="1"/>
  <c r="Z101" i="9" s="1"/>
  <c r="X158" i="9"/>
  <c r="Y158" i="9" s="1"/>
  <c r="Z158" i="9" s="1"/>
  <c r="X132" i="9"/>
  <c r="Y132" i="9" s="1"/>
  <c r="Z132" i="9" s="1"/>
  <c r="X128" i="9"/>
  <c r="Y128" i="9" s="1"/>
  <c r="Z128" i="9" s="1"/>
  <c r="X120" i="9"/>
  <c r="Y120" i="9" s="1"/>
  <c r="Z120" i="9" s="1"/>
  <c r="X44" i="9"/>
  <c r="Y44" i="9" s="1"/>
  <c r="Z44" i="9" s="1"/>
  <c r="X29" i="9"/>
  <c r="Y29" i="9" s="1"/>
  <c r="Z29" i="9" s="1"/>
  <c r="X14" i="9"/>
  <c r="Y14" i="9" s="1"/>
  <c r="Z14" i="9" s="1"/>
  <c r="X154" i="9"/>
  <c r="Y154" i="9" s="1"/>
  <c r="Z154" i="9" s="1"/>
  <c r="X147" i="9"/>
  <c r="Y147" i="9" s="1"/>
  <c r="Z147" i="9" s="1"/>
  <c r="X107" i="9"/>
  <c r="Y107" i="9" s="1"/>
  <c r="Z107" i="9" s="1"/>
  <c r="X102" i="9"/>
  <c r="Y102" i="9" s="1"/>
  <c r="Z102" i="9" s="1"/>
  <c r="X155" i="9"/>
  <c r="Y155" i="9" s="1"/>
  <c r="Z155" i="9" s="1"/>
  <c r="X90" i="9"/>
  <c r="Y90" i="9" s="1"/>
  <c r="Z90" i="9" s="1"/>
  <c r="X86" i="9"/>
  <c r="Y86" i="9" s="1"/>
  <c r="Z86" i="9" s="1"/>
  <c r="X16" i="9"/>
  <c r="Y16" i="9" s="1"/>
  <c r="Z16" i="9" s="1"/>
  <c r="X12" i="9"/>
  <c r="Y12" i="9" s="1"/>
  <c r="Z12" i="9" s="1"/>
  <c r="X137" i="9"/>
  <c r="Y137" i="9" s="1"/>
  <c r="Z137" i="9" s="1"/>
  <c r="X141" i="9"/>
  <c r="Y141" i="9" s="1"/>
  <c r="Z141" i="9" s="1"/>
  <c r="X91" i="9"/>
  <c r="Y91" i="9" s="1"/>
  <c r="Z91" i="9" s="1"/>
  <c r="X153" i="9"/>
  <c r="Y153" i="9" s="1"/>
  <c r="Z153" i="9" s="1"/>
  <c r="X144" i="9"/>
  <c r="Y144" i="9" s="1"/>
  <c r="Z144" i="9" s="1"/>
  <c r="X51" i="9"/>
  <c r="Y51" i="9" s="1"/>
  <c r="Z51" i="9" s="1"/>
  <c r="X45" i="9"/>
  <c r="Y45" i="9" s="1"/>
  <c r="Z45" i="9" s="1"/>
  <c r="X17" i="9"/>
  <c r="Y17" i="9" s="1"/>
  <c r="Z17" i="9" s="1"/>
  <c r="X110" i="9"/>
  <c r="Y110" i="9" s="1"/>
  <c r="Z110" i="9" s="1"/>
  <c r="X104" i="9"/>
  <c r="Y104" i="9" s="1"/>
  <c r="Z104" i="9" s="1"/>
  <c r="X148" i="9"/>
  <c r="Y148" i="9" s="1"/>
  <c r="Z148" i="9" s="1"/>
  <c r="X69" i="9"/>
  <c r="Y69" i="9" s="1"/>
  <c r="Z69" i="9" s="1"/>
  <c r="X47" i="9"/>
  <c r="Y47" i="9" s="1"/>
  <c r="Z47" i="9" s="1"/>
  <c r="X41" i="9"/>
  <c r="Y41" i="9" s="1"/>
  <c r="Z41" i="9" s="1"/>
  <c r="X31" i="9"/>
  <c r="Y31" i="9" s="1"/>
  <c r="Z31" i="9" s="1"/>
  <c r="X6" i="9"/>
  <c r="Y6" i="9" s="1"/>
  <c r="Z6" i="9" s="1"/>
  <c r="X36" i="9"/>
  <c r="Y36" i="9" s="1"/>
  <c r="Z36" i="9" s="1"/>
  <c r="X7" i="9"/>
  <c r="Y7" i="9" s="1"/>
  <c r="Z7" i="9" s="1"/>
  <c r="X32" i="9"/>
  <c r="Y32" i="9" s="1"/>
  <c r="Z32" i="9" s="1"/>
  <c r="X85" i="9"/>
  <c r="Y85" i="9" s="1"/>
  <c r="Z85" i="9" s="1"/>
  <c r="X21" i="9"/>
  <c r="Y21" i="9" s="1"/>
  <c r="Z21" i="9" s="1"/>
  <c r="X71" i="9"/>
  <c r="Y71" i="9" s="1"/>
  <c r="Z71" i="9" s="1"/>
  <c r="X67" i="9"/>
  <c r="Y67" i="9" s="1"/>
  <c r="Z67" i="9" s="1"/>
  <c r="X61" i="9"/>
  <c r="Y61" i="9" s="1"/>
  <c r="Z61" i="9" s="1"/>
  <c r="X89" i="9"/>
  <c r="Y89" i="9" s="1"/>
  <c r="Z89" i="9" s="1"/>
  <c r="X27" i="9"/>
  <c r="Y27" i="9" s="1"/>
  <c r="Z27" i="9" s="1"/>
  <c r="X152" i="9"/>
  <c r="Y152" i="9" s="1"/>
  <c r="Z152" i="9" s="1"/>
  <c r="X46" i="9"/>
  <c r="Y46" i="9" s="1"/>
  <c r="Z46" i="9" s="1"/>
  <c r="X62" i="9"/>
  <c r="Y62" i="9" s="1"/>
  <c r="Z62" i="9" s="1"/>
  <c r="X121" i="9"/>
  <c r="Y121" i="9" s="1"/>
  <c r="Z121" i="9" s="1"/>
  <c r="X42" i="9"/>
  <c r="Y42" i="9" s="1"/>
  <c r="Z42" i="9" s="1"/>
  <c r="X40" i="9"/>
  <c r="Y40" i="9" s="1"/>
  <c r="Z40" i="9" s="1"/>
  <c r="X138" i="9"/>
  <c r="Y138" i="9" s="1"/>
  <c r="Z138" i="9" s="1"/>
  <c r="X136" i="9"/>
  <c r="Y136" i="9" s="1"/>
  <c r="Z136" i="9" s="1"/>
  <c r="X156" i="9"/>
  <c r="Y156" i="9" s="1"/>
  <c r="Z156" i="9" s="1"/>
  <c r="X52" i="9"/>
  <c r="Y52" i="9" s="1"/>
  <c r="Z52" i="9" s="1"/>
  <c r="X140" i="9"/>
  <c r="Y140" i="9" s="1"/>
  <c r="Z140" i="9" s="1"/>
  <c r="X160" i="9"/>
  <c r="Y160" i="9" s="1"/>
  <c r="Z160" i="9" s="1"/>
  <c r="X134" i="9"/>
  <c r="Y134" i="9" s="1"/>
  <c r="Z134" i="9" s="1"/>
  <c r="X50" i="9"/>
  <c r="Y50" i="9" s="1"/>
  <c r="Z50" i="9" s="1"/>
  <c r="X10" i="9"/>
  <c r="Y10" i="9" s="1"/>
  <c r="Z10" i="9" s="1"/>
  <c r="X66" i="9"/>
  <c r="Y66" i="9" s="1"/>
  <c r="Z66" i="9" s="1"/>
  <c r="X64" i="9"/>
  <c r="Y64" i="9" s="1"/>
  <c r="Z64" i="9" s="1"/>
  <c r="X105" i="9"/>
  <c r="Y105" i="9" s="1"/>
  <c r="Z105" i="9" s="1"/>
  <c r="X30" i="9"/>
  <c r="Y30" i="9" s="1"/>
  <c r="Z30" i="9" s="1"/>
  <c r="X70" i="9"/>
  <c r="Y70" i="9" s="1"/>
  <c r="Z70" i="9" s="1"/>
  <c r="X149" i="9"/>
  <c r="Y149" i="9" s="1"/>
  <c r="Z149" i="9" s="1"/>
  <c r="X109" i="9"/>
  <c r="Y109" i="9" s="1"/>
  <c r="Z109" i="9" s="1"/>
  <c r="X22" i="9"/>
  <c r="Y22" i="9" s="1"/>
  <c r="Z22" i="9" s="1"/>
  <c r="X145" i="9"/>
  <c r="Y145" i="9" s="1"/>
  <c r="Z145" i="9" s="1"/>
  <c r="X80" i="9"/>
  <c r="Y80" i="9" s="1"/>
  <c r="Z80" i="9" s="1"/>
  <c r="V2" i="16"/>
  <c r="X2" i="16" s="1"/>
  <c r="AD21" i="4"/>
  <c r="K153" i="24"/>
  <c r="L153" i="24" s="1"/>
  <c r="M153" i="24" s="1"/>
  <c r="K145" i="24"/>
  <c r="L145" i="24" s="1"/>
  <c r="M145" i="24" s="1"/>
  <c r="K137" i="24"/>
  <c r="L137" i="24" s="1"/>
  <c r="M137" i="24" s="1"/>
  <c r="K129" i="24"/>
  <c r="L129" i="24" s="1"/>
  <c r="M129" i="24" s="1"/>
  <c r="K161" i="24"/>
  <c r="L161" i="24" s="1"/>
  <c r="M161" i="24" s="1"/>
  <c r="K158" i="24"/>
  <c r="L158" i="24" s="1"/>
  <c r="M158" i="24" s="1"/>
  <c r="K83" i="24"/>
  <c r="L83" i="24" s="1"/>
  <c r="M83" i="24" s="1"/>
  <c r="K12" i="24"/>
  <c r="L12" i="24" s="1"/>
  <c r="M12" i="24" s="1"/>
  <c r="K138" i="24"/>
  <c r="L138" i="24" s="1"/>
  <c r="M138" i="24" s="1"/>
  <c r="K131" i="24"/>
  <c r="L131" i="24" s="1"/>
  <c r="M131" i="24" s="1"/>
  <c r="K115" i="24"/>
  <c r="L115" i="24" s="1"/>
  <c r="M115" i="24" s="1"/>
  <c r="K107" i="24"/>
  <c r="L107" i="24" s="1"/>
  <c r="M107" i="24" s="1"/>
  <c r="K99" i="24"/>
  <c r="L99" i="24" s="1"/>
  <c r="M99" i="24" s="1"/>
  <c r="K91" i="24"/>
  <c r="L91" i="24" s="1"/>
  <c r="M91" i="24" s="1"/>
  <c r="K80" i="24"/>
  <c r="L80" i="24" s="1"/>
  <c r="M80" i="24" s="1"/>
  <c r="K72" i="24"/>
  <c r="L72" i="24" s="1"/>
  <c r="M72" i="24" s="1"/>
  <c r="K64" i="24"/>
  <c r="L64" i="24" s="1"/>
  <c r="M64" i="24" s="1"/>
  <c r="K56" i="24"/>
  <c r="L56" i="24" s="1"/>
  <c r="M56" i="24" s="1"/>
  <c r="K48" i="24"/>
  <c r="L48" i="24" s="1"/>
  <c r="M48" i="24" s="1"/>
  <c r="K37" i="24"/>
  <c r="L37" i="24" s="1"/>
  <c r="M37" i="24" s="1"/>
  <c r="K22" i="24"/>
  <c r="L22" i="24" s="1"/>
  <c r="M22" i="24" s="1"/>
  <c r="K7" i="24"/>
  <c r="L7" i="24" s="1"/>
  <c r="M7" i="24" s="1"/>
  <c r="K124" i="24"/>
  <c r="L124" i="24" s="1"/>
  <c r="M124" i="24" s="1"/>
  <c r="K17" i="24"/>
  <c r="L17" i="24" s="1"/>
  <c r="M17" i="24" s="1"/>
  <c r="K157" i="24"/>
  <c r="L157" i="24" s="1"/>
  <c r="M157" i="24" s="1"/>
  <c r="K152" i="24"/>
  <c r="L152" i="24" s="1"/>
  <c r="M152" i="24" s="1"/>
  <c r="K127" i="24"/>
  <c r="L127" i="24" s="1"/>
  <c r="M127" i="24" s="1"/>
  <c r="K14" i="24"/>
  <c r="L14" i="24" s="1"/>
  <c r="M14" i="24" s="1"/>
  <c r="K150" i="24"/>
  <c r="L150" i="24" s="1"/>
  <c r="M150" i="24" s="1"/>
  <c r="K149" i="24"/>
  <c r="L149" i="24" s="1"/>
  <c r="M149" i="24" s="1"/>
  <c r="K123" i="24"/>
  <c r="L123" i="24" s="1"/>
  <c r="M123" i="24" s="1"/>
  <c r="K122" i="24"/>
  <c r="L122" i="24" s="1"/>
  <c r="M122" i="24" s="1"/>
  <c r="K121" i="24"/>
  <c r="L121" i="24" s="1"/>
  <c r="M121" i="24" s="1"/>
  <c r="K160" i="24"/>
  <c r="L160" i="24" s="1"/>
  <c r="M160" i="24" s="1"/>
  <c r="K118" i="24"/>
  <c r="L118" i="24" s="1"/>
  <c r="M118" i="24" s="1"/>
  <c r="K116" i="24"/>
  <c r="L116" i="24" s="1"/>
  <c r="M116" i="24" s="1"/>
  <c r="K114" i="24"/>
  <c r="L114" i="24" s="1"/>
  <c r="M114" i="24" s="1"/>
  <c r="K86" i="24"/>
  <c r="L86" i="24" s="1"/>
  <c r="M86" i="24" s="1"/>
  <c r="K84" i="24"/>
  <c r="L84" i="24" s="1"/>
  <c r="M84" i="24" s="1"/>
  <c r="K81" i="24"/>
  <c r="L81" i="24" s="1"/>
  <c r="M81" i="24" s="1"/>
  <c r="K79" i="24"/>
  <c r="L79" i="24" s="1"/>
  <c r="M79" i="24" s="1"/>
  <c r="K51" i="24"/>
  <c r="L51" i="24" s="1"/>
  <c r="M51" i="24" s="1"/>
  <c r="K49" i="24"/>
  <c r="L49" i="24" s="1"/>
  <c r="M49" i="24" s="1"/>
  <c r="K47" i="24"/>
  <c r="L47" i="24" s="1"/>
  <c r="M47" i="24" s="1"/>
  <c r="K25" i="24"/>
  <c r="L25" i="24" s="1"/>
  <c r="M25" i="24" s="1"/>
  <c r="K23" i="24"/>
  <c r="L23" i="24" s="1"/>
  <c r="M23" i="24" s="1"/>
  <c r="K126" i="24"/>
  <c r="L126" i="24" s="1"/>
  <c r="M126" i="24" s="1"/>
  <c r="K112" i="24"/>
  <c r="L112" i="24" s="1"/>
  <c r="M112" i="24" s="1"/>
  <c r="K77" i="24"/>
  <c r="L77" i="24" s="1"/>
  <c r="M77" i="24" s="1"/>
  <c r="K45" i="24"/>
  <c r="L45" i="24" s="1"/>
  <c r="M45" i="24" s="1"/>
  <c r="K44" i="24"/>
  <c r="L44" i="24" s="1"/>
  <c r="M44" i="24" s="1"/>
  <c r="K42" i="24"/>
  <c r="L42" i="24" s="1"/>
  <c r="M42" i="24" s="1"/>
  <c r="K21" i="24"/>
  <c r="L21" i="24" s="1"/>
  <c r="M21" i="24" s="1"/>
  <c r="K130" i="24"/>
  <c r="L130" i="24" s="1"/>
  <c r="M130" i="24" s="1"/>
  <c r="K19" i="24"/>
  <c r="L19" i="24" s="1"/>
  <c r="M19" i="24" s="1"/>
  <c r="K148" i="24"/>
  <c r="L148" i="24" s="1"/>
  <c r="M148" i="24" s="1"/>
  <c r="K141" i="24"/>
  <c r="L141" i="24" s="1"/>
  <c r="M141" i="24" s="1"/>
  <c r="K134" i="24"/>
  <c r="L134" i="24" s="1"/>
  <c r="M134" i="24" s="1"/>
  <c r="K119" i="24"/>
  <c r="L119" i="24" s="1"/>
  <c r="M119" i="24" s="1"/>
  <c r="K97" i="24"/>
  <c r="L97" i="24" s="1"/>
  <c r="M97" i="24" s="1"/>
  <c r="K93" i="24"/>
  <c r="L93" i="24" s="1"/>
  <c r="M93" i="24" s="1"/>
  <c r="K62" i="24"/>
  <c r="L62" i="24" s="1"/>
  <c r="M62" i="24" s="1"/>
  <c r="K58" i="24"/>
  <c r="L58" i="24" s="1"/>
  <c r="M58" i="24" s="1"/>
  <c r="K31" i="24"/>
  <c r="L31" i="24" s="1"/>
  <c r="M31" i="24" s="1"/>
  <c r="K111" i="24"/>
  <c r="L111" i="24" s="1"/>
  <c r="M111" i="24" s="1"/>
  <c r="K76" i="24"/>
  <c r="L76" i="24" s="1"/>
  <c r="M76" i="24" s="1"/>
  <c r="K41" i="24"/>
  <c r="L41" i="24" s="1"/>
  <c r="M41" i="24" s="1"/>
  <c r="K26" i="24"/>
  <c r="L26" i="24" s="1"/>
  <c r="M26" i="24" s="1"/>
  <c r="K154" i="24"/>
  <c r="L154" i="24" s="1"/>
  <c r="M154" i="24" s="1"/>
  <c r="K102" i="24"/>
  <c r="L102" i="24" s="1"/>
  <c r="M102" i="24" s="1"/>
  <c r="K98" i="24"/>
  <c r="L98" i="24" s="1"/>
  <c r="M98" i="24" s="1"/>
  <c r="K67" i="24"/>
  <c r="L67" i="24" s="1"/>
  <c r="M67" i="24" s="1"/>
  <c r="K63" i="24"/>
  <c r="L63" i="24" s="1"/>
  <c r="M63" i="24" s="1"/>
  <c r="K32" i="24"/>
  <c r="L32" i="24" s="1"/>
  <c r="M32" i="24" s="1"/>
  <c r="K120" i="24"/>
  <c r="L120" i="24" s="1"/>
  <c r="M120" i="24" s="1"/>
  <c r="K162" i="24"/>
  <c r="L162" i="24" s="1"/>
  <c r="M162" i="24" s="1"/>
  <c r="K128" i="24"/>
  <c r="L128" i="24" s="1"/>
  <c r="M128" i="24" s="1"/>
  <c r="K117" i="24"/>
  <c r="L117" i="24" s="1"/>
  <c r="M117" i="24" s="1"/>
  <c r="K105" i="24"/>
  <c r="L105" i="24" s="1"/>
  <c r="M105" i="24" s="1"/>
  <c r="K103" i="24"/>
  <c r="L103" i="24" s="1"/>
  <c r="M103" i="24" s="1"/>
  <c r="K60" i="24"/>
  <c r="L60" i="24" s="1"/>
  <c r="M60" i="24" s="1"/>
  <c r="K34" i="24"/>
  <c r="L34" i="24" s="1"/>
  <c r="M34" i="24" s="1"/>
  <c r="K28" i="24"/>
  <c r="L28" i="24" s="1"/>
  <c r="M28" i="24" s="1"/>
  <c r="K11" i="24"/>
  <c r="L11" i="24" s="1"/>
  <c r="M11" i="24" s="1"/>
  <c r="K155" i="24"/>
  <c r="L155" i="24" s="1"/>
  <c r="M155" i="24" s="1"/>
  <c r="K142" i="24"/>
  <c r="L142" i="24" s="1"/>
  <c r="M142" i="24" s="1"/>
  <c r="K136" i="24"/>
  <c r="L136" i="24" s="1"/>
  <c r="M136" i="24" s="1"/>
  <c r="K132" i="24"/>
  <c r="L132" i="24" s="1"/>
  <c r="M132" i="24" s="1"/>
  <c r="K46" i="24"/>
  <c r="L46" i="24" s="1"/>
  <c r="M46" i="24" s="1"/>
  <c r="K16" i="24"/>
  <c r="L16" i="24" s="1"/>
  <c r="M16" i="24" s="1"/>
  <c r="K9" i="24"/>
  <c r="L9" i="24" s="1"/>
  <c r="M9" i="24" s="1"/>
  <c r="K146" i="24"/>
  <c r="L146" i="24" s="1"/>
  <c r="M146" i="24" s="1"/>
  <c r="K144" i="24"/>
  <c r="L144" i="24" s="1"/>
  <c r="M144" i="24" s="1"/>
  <c r="K140" i="24"/>
  <c r="L140" i="24" s="1"/>
  <c r="M140" i="24" s="1"/>
  <c r="K110" i="24"/>
  <c r="L110" i="24" s="1"/>
  <c r="M110" i="24" s="1"/>
  <c r="K108" i="24"/>
  <c r="L108" i="24" s="1"/>
  <c r="M108" i="24" s="1"/>
  <c r="K65" i="24"/>
  <c r="L65" i="24" s="1"/>
  <c r="M65" i="24" s="1"/>
  <c r="K39" i="24"/>
  <c r="L39" i="24" s="1"/>
  <c r="M39" i="24" s="1"/>
  <c r="K6" i="24"/>
  <c r="L6" i="24" s="1"/>
  <c r="M6" i="24" s="1"/>
  <c r="K101" i="24"/>
  <c r="L101" i="24" s="1"/>
  <c r="M101" i="24" s="1"/>
  <c r="K89" i="24"/>
  <c r="L89" i="24" s="1"/>
  <c r="M89" i="24" s="1"/>
  <c r="K82" i="24"/>
  <c r="L82" i="24" s="1"/>
  <c r="M82" i="24" s="1"/>
  <c r="K70" i="24"/>
  <c r="L70" i="24" s="1"/>
  <c r="M70" i="24" s="1"/>
  <c r="K68" i="24"/>
  <c r="L68" i="24" s="1"/>
  <c r="M68" i="24" s="1"/>
  <c r="K24" i="24"/>
  <c r="L24" i="24" s="1"/>
  <c r="M24" i="24" s="1"/>
  <c r="K143" i="24"/>
  <c r="L143" i="24" s="1"/>
  <c r="M143" i="24" s="1"/>
  <c r="K78" i="24"/>
  <c r="L78" i="24" s="1"/>
  <c r="M78" i="24" s="1"/>
  <c r="K94" i="24"/>
  <c r="L94" i="24" s="1"/>
  <c r="M94" i="24" s="1"/>
  <c r="K92" i="24"/>
  <c r="L92" i="24" s="1"/>
  <c r="M92" i="24" s="1"/>
  <c r="K73" i="24"/>
  <c r="L73" i="24" s="1"/>
  <c r="M73" i="24" s="1"/>
  <c r="K71" i="24"/>
  <c r="L71" i="24" s="1"/>
  <c r="M71" i="24" s="1"/>
  <c r="K55" i="24"/>
  <c r="L55" i="24" s="1"/>
  <c r="M55" i="24" s="1"/>
  <c r="K151" i="24"/>
  <c r="L151" i="24" s="1"/>
  <c r="M151" i="24" s="1"/>
  <c r="K30" i="24"/>
  <c r="L30" i="24" s="1"/>
  <c r="M30" i="24" s="1"/>
  <c r="K10" i="24"/>
  <c r="L10" i="24" s="1"/>
  <c r="M10" i="24" s="1"/>
  <c r="K96" i="24"/>
  <c r="L96" i="24" s="1"/>
  <c r="M96" i="24" s="1"/>
  <c r="K87" i="24"/>
  <c r="L87" i="24" s="1"/>
  <c r="M87" i="24" s="1"/>
  <c r="K66" i="24"/>
  <c r="L66" i="24" s="1"/>
  <c r="M66" i="24" s="1"/>
  <c r="K50" i="24"/>
  <c r="L50" i="24" s="1"/>
  <c r="M50" i="24" s="1"/>
  <c r="K113" i="24"/>
  <c r="L113" i="24" s="1"/>
  <c r="M113" i="24" s="1"/>
  <c r="K159" i="24"/>
  <c r="L159" i="24" s="1"/>
  <c r="M159" i="24" s="1"/>
  <c r="K36" i="24"/>
  <c r="L36" i="24" s="1"/>
  <c r="M36" i="24" s="1"/>
  <c r="K8" i="24"/>
  <c r="L8" i="24" s="1"/>
  <c r="M8" i="24" s="1"/>
  <c r="K109" i="24"/>
  <c r="L109" i="24" s="1"/>
  <c r="M109" i="24" s="1"/>
  <c r="K106" i="24"/>
  <c r="L106" i="24" s="1"/>
  <c r="M106" i="24" s="1"/>
  <c r="K59" i="24"/>
  <c r="L59" i="24" s="1"/>
  <c r="M59" i="24" s="1"/>
  <c r="K53" i="24"/>
  <c r="L53" i="24" s="1"/>
  <c r="M53" i="24" s="1"/>
  <c r="K69" i="24"/>
  <c r="L69" i="24" s="1"/>
  <c r="M69" i="24" s="1"/>
  <c r="K20" i="24"/>
  <c r="L20" i="24" s="1"/>
  <c r="M20" i="24" s="1"/>
  <c r="K147" i="24"/>
  <c r="L147" i="24" s="1"/>
  <c r="M147" i="24" s="1"/>
  <c r="K95" i="24"/>
  <c r="L95" i="24" s="1"/>
  <c r="M95" i="24" s="1"/>
  <c r="K85" i="24"/>
  <c r="L85" i="24" s="1"/>
  <c r="M85" i="24" s="1"/>
  <c r="K61" i="24"/>
  <c r="L61" i="24" s="1"/>
  <c r="M61" i="24" s="1"/>
  <c r="K57" i="24"/>
  <c r="L57" i="24" s="1"/>
  <c r="M57" i="24" s="1"/>
  <c r="K104" i="24"/>
  <c r="L104" i="24" s="1"/>
  <c r="M104" i="24" s="1"/>
  <c r="K100" i="24"/>
  <c r="L100" i="24" s="1"/>
  <c r="M100" i="24" s="1"/>
  <c r="K75" i="24"/>
  <c r="L75" i="24" s="1"/>
  <c r="M75" i="24" s="1"/>
  <c r="K18" i="24"/>
  <c r="L18" i="24" s="1"/>
  <c r="M18" i="24" s="1"/>
  <c r="K15" i="24"/>
  <c r="L15" i="24" s="1"/>
  <c r="M15" i="24" s="1"/>
  <c r="K125" i="24"/>
  <c r="L125" i="24" s="1"/>
  <c r="M125" i="24" s="1"/>
  <c r="K74" i="24"/>
  <c r="L74" i="24" s="1"/>
  <c r="M74" i="24" s="1"/>
  <c r="K54" i="24"/>
  <c r="L54" i="24" s="1"/>
  <c r="M54" i="24" s="1"/>
  <c r="K156" i="24"/>
  <c r="L156" i="24" s="1"/>
  <c r="M156" i="24" s="1"/>
  <c r="K139" i="24"/>
  <c r="L139" i="24" s="1"/>
  <c r="M139" i="24" s="1"/>
  <c r="K29" i="24"/>
  <c r="L29" i="24" s="1"/>
  <c r="M29" i="24" s="1"/>
  <c r="K90" i="24"/>
  <c r="L90" i="24" s="1"/>
  <c r="M90" i="24" s="1"/>
  <c r="K38" i="24"/>
  <c r="L38" i="24" s="1"/>
  <c r="M38" i="24" s="1"/>
  <c r="K135" i="24"/>
  <c r="L135" i="24" s="1"/>
  <c r="M135" i="24" s="1"/>
  <c r="K133" i="24"/>
  <c r="L133" i="24" s="1"/>
  <c r="M133" i="24" s="1"/>
  <c r="K35" i="24"/>
  <c r="L35" i="24" s="1"/>
  <c r="M35" i="24" s="1"/>
  <c r="K13" i="24"/>
  <c r="L13" i="24" s="1"/>
  <c r="M13" i="24" s="1"/>
  <c r="K27" i="24"/>
  <c r="L27" i="24" s="1"/>
  <c r="M27" i="24" s="1"/>
  <c r="K43" i="24"/>
  <c r="L43" i="24" s="1"/>
  <c r="M43" i="24" s="1"/>
  <c r="K40" i="24"/>
  <c r="L40" i="24" s="1"/>
  <c r="M40" i="24" s="1"/>
  <c r="K88" i="24"/>
  <c r="L88" i="24" s="1"/>
  <c r="M88" i="24" s="1"/>
  <c r="K52" i="24"/>
  <c r="L52" i="24" s="1"/>
  <c r="M52" i="24" s="1"/>
  <c r="K33" i="24"/>
  <c r="L33" i="24" s="1"/>
  <c r="M33" i="24" s="1"/>
  <c r="I2" i="9"/>
  <c r="K2" i="9" s="1"/>
  <c r="K157" i="10"/>
  <c r="L157" i="10" s="1"/>
  <c r="M157" i="10" s="1"/>
  <c r="K149" i="10"/>
  <c r="L149" i="10" s="1"/>
  <c r="M149" i="10" s="1"/>
  <c r="K141" i="10"/>
  <c r="L141" i="10" s="1"/>
  <c r="M141" i="10" s="1"/>
  <c r="K133" i="10"/>
  <c r="L133" i="10" s="1"/>
  <c r="M133" i="10" s="1"/>
  <c r="K125" i="10"/>
  <c r="L125" i="10" s="1"/>
  <c r="M125" i="10" s="1"/>
  <c r="K114" i="10"/>
  <c r="L114" i="10" s="1"/>
  <c r="M114" i="10" s="1"/>
  <c r="K106" i="10"/>
  <c r="L106" i="10" s="1"/>
  <c r="M106" i="10" s="1"/>
  <c r="K98" i="10"/>
  <c r="L98" i="10" s="1"/>
  <c r="M98" i="10" s="1"/>
  <c r="K90" i="10"/>
  <c r="L90" i="10" s="1"/>
  <c r="M90" i="10" s="1"/>
  <c r="K79" i="10"/>
  <c r="L79" i="10" s="1"/>
  <c r="M79" i="10" s="1"/>
  <c r="K71" i="10"/>
  <c r="L71" i="10" s="1"/>
  <c r="M71" i="10" s="1"/>
  <c r="K63" i="10"/>
  <c r="L63" i="10" s="1"/>
  <c r="M63" i="10" s="1"/>
  <c r="K55" i="10"/>
  <c r="L55" i="10" s="1"/>
  <c r="M55" i="10" s="1"/>
  <c r="K47" i="10"/>
  <c r="L47" i="10" s="1"/>
  <c r="M47" i="10" s="1"/>
  <c r="K36" i="10"/>
  <c r="L36" i="10" s="1"/>
  <c r="M36" i="10" s="1"/>
  <c r="K29" i="10"/>
  <c r="L29" i="10" s="1"/>
  <c r="M29" i="10" s="1"/>
  <c r="K11" i="10"/>
  <c r="L11" i="10" s="1"/>
  <c r="M11" i="10" s="1"/>
  <c r="K122" i="10"/>
  <c r="L122" i="10" s="1"/>
  <c r="M122" i="10" s="1"/>
  <c r="K44" i="10"/>
  <c r="L44" i="10" s="1"/>
  <c r="M44" i="10" s="1"/>
  <c r="K21" i="10"/>
  <c r="L21" i="10" s="1"/>
  <c r="M21" i="10" s="1"/>
  <c r="K16" i="10"/>
  <c r="L16" i="10" s="1"/>
  <c r="M16" i="10" s="1"/>
  <c r="K159" i="10"/>
  <c r="L159" i="10" s="1"/>
  <c r="M159" i="10" s="1"/>
  <c r="K151" i="10"/>
  <c r="L151" i="10" s="1"/>
  <c r="M151" i="10" s="1"/>
  <c r="K143" i="10"/>
  <c r="L143" i="10" s="1"/>
  <c r="M143" i="10" s="1"/>
  <c r="K135" i="10"/>
  <c r="L135" i="10" s="1"/>
  <c r="M135" i="10" s="1"/>
  <c r="K127" i="10"/>
  <c r="L127" i="10" s="1"/>
  <c r="M127" i="10" s="1"/>
  <c r="K116" i="10"/>
  <c r="L116" i="10" s="1"/>
  <c r="M116" i="10" s="1"/>
  <c r="K108" i="10"/>
  <c r="L108" i="10" s="1"/>
  <c r="M108" i="10" s="1"/>
  <c r="K100" i="10"/>
  <c r="L100" i="10" s="1"/>
  <c r="M100" i="10" s="1"/>
  <c r="K92" i="10"/>
  <c r="L92" i="10" s="1"/>
  <c r="M92" i="10" s="1"/>
  <c r="K84" i="10"/>
  <c r="L84" i="10" s="1"/>
  <c r="M84" i="10" s="1"/>
  <c r="K81" i="10"/>
  <c r="L81" i="10" s="1"/>
  <c r="M81" i="10" s="1"/>
  <c r="K73" i="10"/>
  <c r="L73" i="10" s="1"/>
  <c r="M73" i="10" s="1"/>
  <c r="K65" i="10"/>
  <c r="L65" i="10" s="1"/>
  <c r="M65" i="10" s="1"/>
  <c r="K57" i="10"/>
  <c r="L57" i="10" s="1"/>
  <c r="M57" i="10" s="1"/>
  <c r="K49" i="10"/>
  <c r="L49" i="10" s="1"/>
  <c r="M49" i="10" s="1"/>
  <c r="K38" i="10"/>
  <c r="L38" i="10" s="1"/>
  <c r="M38" i="10" s="1"/>
  <c r="K23" i="10"/>
  <c r="L23" i="10" s="1"/>
  <c r="M23" i="10" s="1"/>
  <c r="K18" i="10"/>
  <c r="L18" i="10" s="1"/>
  <c r="M18" i="10" s="1"/>
  <c r="K145" i="10"/>
  <c r="L145" i="10" s="1"/>
  <c r="M145" i="10" s="1"/>
  <c r="K110" i="10"/>
  <c r="L110" i="10" s="1"/>
  <c r="M110" i="10" s="1"/>
  <c r="K85" i="10"/>
  <c r="L85" i="10" s="1"/>
  <c r="M85" i="10" s="1"/>
  <c r="K67" i="10"/>
  <c r="L67" i="10" s="1"/>
  <c r="M67" i="10" s="1"/>
  <c r="K32" i="10"/>
  <c r="L32" i="10" s="1"/>
  <c r="M32" i="10" s="1"/>
  <c r="K27" i="10"/>
  <c r="L27" i="10" s="1"/>
  <c r="M27" i="10" s="1"/>
  <c r="K162" i="10"/>
  <c r="L162" i="10" s="1"/>
  <c r="M162" i="10" s="1"/>
  <c r="K153" i="10"/>
  <c r="L153" i="10" s="1"/>
  <c r="M153" i="10" s="1"/>
  <c r="K128" i="10"/>
  <c r="L128" i="10" s="1"/>
  <c r="M128" i="10" s="1"/>
  <c r="K118" i="10"/>
  <c r="L118" i="10" s="1"/>
  <c r="M118" i="10" s="1"/>
  <c r="K93" i="10"/>
  <c r="L93" i="10" s="1"/>
  <c r="M93" i="10" s="1"/>
  <c r="K75" i="10"/>
  <c r="L75" i="10" s="1"/>
  <c r="M75" i="10" s="1"/>
  <c r="K50" i="10"/>
  <c r="L50" i="10" s="1"/>
  <c r="M50" i="10" s="1"/>
  <c r="K40" i="10"/>
  <c r="L40" i="10" s="1"/>
  <c r="M40" i="10" s="1"/>
  <c r="K26" i="10"/>
  <c r="L26" i="10" s="1"/>
  <c r="M26" i="10" s="1"/>
  <c r="K19" i="10"/>
  <c r="L19" i="10" s="1"/>
  <c r="M19" i="10" s="1"/>
  <c r="K89" i="10"/>
  <c r="L89" i="10" s="1"/>
  <c r="M89" i="10" s="1"/>
  <c r="K87" i="10"/>
  <c r="L87" i="10" s="1"/>
  <c r="M87" i="10" s="1"/>
  <c r="K86" i="10"/>
  <c r="L86" i="10" s="1"/>
  <c r="M86" i="10" s="1"/>
  <c r="K46" i="10"/>
  <c r="L46" i="10" s="1"/>
  <c r="M46" i="10" s="1"/>
  <c r="K142" i="10"/>
  <c r="L142" i="10" s="1"/>
  <c r="M142" i="10" s="1"/>
  <c r="K130" i="10"/>
  <c r="L130" i="10" s="1"/>
  <c r="M130" i="10" s="1"/>
  <c r="K107" i="10"/>
  <c r="L107" i="10" s="1"/>
  <c r="M107" i="10" s="1"/>
  <c r="K95" i="10"/>
  <c r="L95" i="10" s="1"/>
  <c r="M95" i="10" s="1"/>
  <c r="K83" i="10"/>
  <c r="L83" i="10" s="1"/>
  <c r="M83" i="10" s="1"/>
  <c r="K59" i="10"/>
  <c r="L59" i="10" s="1"/>
  <c r="M59" i="10" s="1"/>
  <c r="K48" i="10"/>
  <c r="L48" i="10" s="1"/>
  <c r="M48" i="10" s="1"/>
  <c r="K154" i="10"/>
  <c r="L154" i="10" s="1"/>
  <c r="M154" i="10" s="1"/>
  <c r="K119" i="10"/>
  <c r="L119" i="10" s="1"/>
  <c r="M119" i="10" s="1"/>
  <c r="K72" i="10"/>
  <c r="L72" i="10" s="1"/>
  <c r="M72" i="10" s="1"/>
  <c r="K60" i="10"/>
  <c r="L60" i="10" s="1"/>
  <c r="M60" i="10" s="1"/>
  <c r="K37" i="10"/>
  <c r="L37" i="10" s="1"/>
  <c r="M37" i="10" s="1"/>
  <c r="K6" i="10"/>
  <c r="L6" i="10" s="1"/>
  <c r="M6" i="10" s="1"/>
  <c r="L2" i="10" s="1"/>
  <c r="M2" i="10" s="1"/>
  <c r="K132" i="10"/>
  <c r="L132" i="10" s="1"/>
  <c r="M132" i="10" s="1"/>
  <c r="K131" i="10"/>
  <c r="L131" i="10" s="1"/>
  <c r="M131" i="10" s="1"/>
  <c r="K97" i="10"/>
  <c r="L97" i="10" s="1"/>
  <c r="M97" i="10" s="1"/>
  <c r="K96" i="10"/>
  <c r="L96" i="10" s="1"/>
  <c r="M96" i="10" s="1"/>
  <c r="K20" i="10"/>
  <c r="L20" i="10" s="1"/>
  <c r="M20" i="10" s="1"/>
  <c r="K74" i="10"/>
  <c r="L74" i="10" s="1"/>
  <c r="M74" i="10" s="1"/>
  <c r="K39" i="10"/>
  <c r="L39" i="10" s="1"/>
  <c r="M39" i="10" s="1"/>
  <c r="K156" i="10"/>
  <c r="L156" i="10" s="1"/>
  <c r="M156" i="10" s="1"/>
  <c r="K124" i="10"/>
  <c r="L124" i="10" s="1"/>
  <c r="M124" i="10" s="1"/>
  <c r="K69" i="10"/>
  <c r="L69" i="10" s="1"/>
  <c r="M69" i="10" s="1"/>
  <c r="K34" i="10"/>
  <c r="L34" i="10" s="1"/>
  <c r="M34" i="10" s="1"/>
  <c r="K140" i="10"/>
  <c r="L140" i="10" s="1"/>
  <c r="M140" i="10" s="1"/>
  <c r="K134" i="10"/>
  <c r="L134" i="10" s="1"/>
  <c r="M134" i="10" s="1"/>
  <c r="K121" i="10"/>
  <c r="L121" i="10" s="1"/>
  <c r="M121" i="10" s="1"/>
  <c r="K82" i="10"/>
  <c r="L82" i="10" s="1"/>
  <c r="M82" i="10" s="1"/>
  <c r="K76" i="10"/>
  <c r="L76" i="10" s="1"/>
  <c r="M76" i="10" s="1"/>
  <c r="K41" i="10"/>
  <c r="L41" i="10" s="1"/>
  <c r="M41" i="10" s="1"/>
  <c r="K31" i="10"/>
  <c r="L31" i="10" s="1"/>
  <c r="M31" i="10" s="1"/>
  <c r="K9" i="10"/>
  <c r="L9" i="10" s="1"/>
  <c r="M9" i="10" s="1"/>
  <c r="K102" i="10"/>
  <c r="L102" i="10" s="1"/>
  <c r="M102" i="10" s="1"/>
  <c r="K137" i="10"/>
  <c r="L137" i="10" s="1"/>
  <c r="M137" i="10" s="1"/>
  <c r="K105" i="10"/>
  <c r="L105" i="10" s="1"/>
  <c r="M105" i="10" s="1"/>
  <c r="K99" i="10"/>
  <c r="L99" i="10" s="1"/>
  <c r="M99" i="10" s="1"/>
  <c r="K54" i="10"/>
  <c r="L54" i="10" s="1"/>
  <c r="M54" i="10" s="1"/>
  <c r="K24" i="10"/>
  <c r="L24" i="10" s="1"/>
  <c r="M24" i="10" s="1"/>
  <c r="K13" i="10"/>
  <c r="L13" i="10" s="1"/>
  <c r="M13" i="10" s="1"/>
  <c r="K150" i="10"/>
  <c r="L150" i="10" s="1"/>
  <c r="M150" i="10" s="1"/>
  <c r="K51" i="10"/>
  <c r="L51" i="10" s="1"/>
  <c r="M51" i="10" s="1"/>
  <c r="K17" i="10"/>
  <c r="L17" i="10" s="1"/>
  <c r="M17" i="10" s="1"/>
  <c r="K147" i="10"/>
  <c r="L147" i="10" s="1"/>
  <c r="M147" i="10" s="1"/>
  <c r="K144" i="10"/>
  <c r="L144" i="10" s="1"/>
  <c r="M144" i="10" s="1"/>
  <c r="K115" i="10"/>
  <c r="L115" i="10" s="1"/>
  <c r="M115" i="10" s="1"/>
  <c r="K70" i="10"/>
  <c r="L70" i="10" s="1"/>
  <c r="M70" i="10" s="1"/>
  <c r="K64" i="10"/>
  <c r="L64" i="10" s="1"/>
  <c r="M64" i="10" s="1"/>
  <c r="K35" i="10"/>
  <c r="L35" i="10" s="1"/>
  <c r="M35" i="10" s="1"/>
  <c r="K10" i="10"/>
  <c r="L10" i="10" s="1"/>
  <c r="M10" i="10" s="1"/>
  <c r="K160" i="10"/>
  <c r="L160" i="10" s="1"/>
  <c r="M160" i="10" s="1"/>
  <c r="K112" i="10"/>
  <c r="L112" i="10" s="1"/>
  <c r="M112" i="10" s="1"/>
  <c r="K109" i="10"/>
  <c r="L109" i="10" s="1"/>
  <c r="M109" i="10" s="1"/>
  <c r="K136" i="10"/>
  <c r="L136" i="10" s="1"/>
  <c r="M136" i="10" s="1"/>
  <c r="K120" i="10"/>
  <c r="L120" i="10" s="1"/>
  <c r="M120" i="10" s="1"/>
  <c r="K8" i="10"/>
  <c r="L8" i="10" s="1"/>
  <c r="M8" i="10" s="1"/>
  <c r="K117" i="10"/>
  <c r="L117" i="10" s="1"/>
  <c r="M117" i="10" s="1"/>
  <c r="K138" i="10"/>
  <c r="L138" i="10" s="1"/>
  <c r="M138" i="10" s="1"/>
  <c r="K129" i="10"/>
  <c r="L129" i="10" s="1"/>
  <c r="M129" i="10" s="1"/>
  <c r="K78" i="10"/>
  <c r="L78" i="10" s="1"/>
  <c r="M78" i="10" s="1"/>
  <c r="K25" i="10"/>
  <c r="L25" i="10" s="1"/>
  <c r="M25" i="10" s="1"/>
  <c r="K158" i="10"/>
  <c r="L158" i="10" s="1"/>
  <c r="M158" i="10" s="1"/>
  <c r="K101" i="10"/>
  <c r="L101" i="10" s="1"/>
  <c r="M101" i="10" s="1"/>
  <c r="K80" i="10"/>
  <c r="L80" i="10" s="1"/>
  <c r="M80" i="10" s="1"/>
  <c r="K52" i="10"/>
  <c r="L52" i="10" s="1"/>
  <c r="M52" i="10" s="1"/>
  <c r="K43" i="10"/>
  <c r="L43" i="10" s="1"/>
  <c r="M43" i="10" s="1"/>
  <c r="K14" i="10"/>
  <c r="L14" i="10" s="1"/>
  <c r="M14" i="10" s="1"/>
  <c r="K103" i="10"/>
  <c r="L103" i="10" s="1"/>
  <c r="M103" i="10" s="1"/>
  <c r="K94" i="10"/>
  <c r="L94" i="10" s="1"/>
  <c r="M94" i="10" s="1"/>
  <c r="K45" i="10"/>
  <c r="L45" i="10" s="1"/>
  <c r="M45" i="10" s="1"/>
  <c r="K12" i="10"/>
  <c r="L12" i="10" s="1"/>
  <c r="M12" i="10" s="1"/>
  <c r="K77" i="10"/>
  <c r="L77" i="10" s="1"/>
  <c r="M77" i="10" s="1"/>
  <c r="K33" i="10"/>
  <c r="L33" i="10" s="1"/>
  <c r="M33" i="10" s="1"/>
  <c r="K42" i="10"/>
  <c r="L42" i="10" s="1"/>
  <c r="M42" i="10" s="1"/>
  <c r="K161" i="10"/>
  <c r="L161" i="10" s="1"/>
  <c r="M161" i="10" s="1"/>
  <c r="K152" i="10"/>
  <c r="L152" i="10" s="1"/>
  <c r="M152" i="10" s="1"/>
  <c r="K61" i="10"/>
  <c r="L61" i="10" s="1"/>
  <c r="M61" i="10" s="1"/>
  <c r="K126" i="10"/>
  <c r="L126" i="10" s="1"/>
  <c r="M126" i="10" s="1"/>
  <c r="K66" i="10"/>
  <c r="L66" i="10" s="1"/>
  <c r="M66" i="10" s="1"/>
  <c r="K91" i="10"/>
  <c r="L91" i="10" s="1"/>
  <c r="M91" i="10" s="1"/>
  <c r="K68" i="10"/>
  <c r="L68" i="10" s="1"/>
  <c r="M68" i="10" s="1"/>
  <c r="K22" i="10"/>
  <c r="L22" i="10" s="1"/>
  <c r="M22" i="10" s="1"/>
  <c r="K28" i="10"/>
  <c r="L28" i="10" s="1"/>
  <c r="M28" i="10" s="1"/>
  <c r="K88" i="10"/>
  <c r="L88" i="10" s="1"/>
  <c r="M88" i="10" s="1"/>
  <c r="K62" i="10"/>
  <c r="L62" i="10" s="1"/>
  <c r="M62" i="10" s="1"/>
  <c r="K53" i="10"/>
  <c r="L53" i="10" s="1"/>
  <c r="M53" i="10" s="1"/>
  <c r="K146" i="10"/>
  <c r="L146" i="10" s="1"/>
  <c r="M146" i="10" s="1"/>
  <c r="K30" i="10"/>
  <c r="L30" i="10" s="1"/>
  <c r="M30" i="10" s="1"/>
  <c r="K104" i="10"/>
  <c r="L104" i="10" s="1"/>
  <c r="M104" i="10" s="1"/>
  <c r="K7" i="10"/>
  <c r="L7" i="10" s="1"/>
  <c r="M7" i="10" s="1"/>
  <c r="K113" i="10"/>
  <c r="L113" i="10" s="1"/>
  <c r="M113" i="10" s="1"/>
  <c r="K139" i="10"/>
  <c r="L139" i="10" s="1"/>
  <c r="M139" i="10" s="1"/>
  <c r="K111" i="10"/>
  <c r="L111" i="10" s="1"/>
  <c r="M111" i="10" s="1"/>
  <c r="K123" i="10"/>
  <c r="L123" i="10" s="1"/>
  <c r="M123" i="10" s="1"/>
  <c r="K56" i="10"/>
  <c r="L56" i="10" s="1"/>
  <c r="M56" i="10" s="1"/>
  <c r="K15" i="10"/>
  <c r="L15" i="10" s="1"/>
  <c r="M15" i="10" s="1"/>
  <c r="K155" i="10"/>
  <c r="L155" i="10" s="1"/>
  <c r="M155" i="10" s="1"/>
  <c r="K58" i="10"/>
  <c r="L58" i="10" s="1"/>
  <c r="M58" i="10" s="1"/>
  <c r="K148" i="10"/>
  <c r="L148" i="10" s="1"/>
  <c r="M148" i="10" s="1"/>
  <c r="L2" i="24" l="1"/>
  <c r="M2" i="24" s="1"/>
  <c r="Y2" i="10"/>
  <c r="Z2" i="10" s="1"/>
  <c r="K153" i="9"/>
  <c r="L153" i="9" s="1"/>
  <c r="M153" i="9" s="1"/>
  <c r="K145" i="9"/>
  <c r="L145" i="9" s="1"/>
  <c r="M145" i="9" s="1"/>
  <c r="K137" i="9"/>
  <c r="L137" i="9" s="1"/>
  <c r="M137" i="9" s="1"/>
  <c r="K129" i="9"/>
  <c r="L129" i="9" s="1"/>
  <c r="M129" i="9" s="1"/>
  <c r="K118" i="9"/>
  <c r="L118" i="9" s="1"/>
  <c r="M118" i="9" s="1"/>
  <c r="K110" i="9"/>
  <c r="L110" i="9" s="1"/>
  <c r="M110" i="9" s="1"/>
  <c r="K102" i="9"/>
  <c r="L102" i="9" s="1"/>
  <c r="M102" i="9" s="1"/>
  <c r="K94" i="9"/>
  <c r="L94" i="9" s="1"/>
  <c r="M94" i="9" s="1"/>
  <c r="K86" i="9"/>
  <c r="L86" i="9" s="1"/>
  <c r="M86" i="9" s="1"/>
  <c r="K75" i="9"/>
  <c r="L75" i="9" s="1"/>
  <c r="M75" i="9" s="1"/>
  <c r="K67" i="9"/>
  <c r="L67" i="9" s="1"/>
  <c r="M67" i="9" s="1"/>
  <c r="K59" i="9"/>
  <c r="L59" i="9" s="1"/>
  <c r="M59" i="9" s="1"/>
  <c r="K51" i="9"/>
  <c r="L51" i="9" s="1"/>
  <c r="M51" i="9" s="1"/>
  <c r="K40" i="9"/>
  <c r="L40" i="9" s="1"/>
  <c r="M40" i="9" s="1"/>
  <c r="K32" i="9"/>
  <c r="L32" i="9" s="1"/>
  <c r="M32" i="9" s="1"/>
  <c r="K30" i="9"/>
  <c r="L30" i="9" s="1"/>
  <c r="M30" i="9" s="1"/>
  <c r="K25" i="9"/>
  <c r="L25" i="9" s="1"/>
  <c r="M25" i="9" s="1"/>
  <c r="K20" i="9"/>
  <c r="L20" i="9" s="1"/>
  <c r="M20" i="9" s="1"/>
  <c r="K161" i="9"/>
  <c r="L161" i="9" s="1"/>
  <c r="M161" i="9" s="1"/>
  <c r="K83" i="9"/>
  <c r="L83" i="9" s="1"/>
  <c r="M83" i="9" s="1"/>
  <c r="K12" i="9"/>
  <c r="L12" i="9" s="1"/>
  <c r="M12" i="9" s="1"/>
  <c r="K155" i="9"/>
  <c r="L155" i="9" s="1"/>
  <c r="M155" i="9" s="1"/>
  <c r="K147" i="9"/>
  <c r="L147" i="9" s="1"/>
  <c r="M147" i="9" s="1"/>
  <c r="K139" i="9"/>
  <c r="L139" i="9" s="1"/>
  <c r="M139" i="9" s="1"/>
  <c r="K131" i="9"/>
  <c r="L131" i="9" s="1"/>
  <c r="M131" i="9" s="1"/>
  <c r="K123" i="9"/>
  <c r="L123" i="9" s="1"/>
  <c r="M123" i="9" s="1"/>
  <c r="K120" i="9"/>
  <c r="L120" i="9" s="1"/>
  <c r="M120" i="9" s="1"/>
  <c r="K156" i="9"/>
  <c r="L156" i="9" s="1"/>
  <c r="M156" i="9" s="1"/>
  <c r="K130" i="9"/>
  <c r="L130" i="9" s="1"/>
  <c r="M130" i="9" s="1"/>
  <c r="K138" i="9"/>
  <c r="L138" i="9" s="1"/>
  <c r="M138" i="9" s="1"/>
  <c r="K121" i="9"/>
  <c r="L121" i="9" s="1"/>
  <c r="M121" i="9" s="1"/>
  <c r="K115" i="9"/>
  <c r="L115" i="9" s="1"/>
  <c r="M115" i="9" s="1"/>
  <c r="K80" i="9"/>
  <c r="L80" i="9" s="1"/>
  <c r="M80" i="9" s="1"/>
  <c r="K46" i="9"/>
  <c r="L46" i="9" s="1"/>
  <c r="M46" i="9" s="1"/>
  <c r="K27" i="9"/>
  <c r="L27" i="9" s="1"/>
  <c r="M27" i="9" s="1"/>
  <c r="K22" i="9"/>
  <c r="L22" i="9" s="1"/>
  <c r="M22" i="9" s="1"/>
  <c r="K18" i="9"/>
  <c r="L18" i="9" s="1"/>
  <c r="M18" i="9" s="1"/>
  <c r="K146" i="9"/>
  <c r="L146" i="9" s="1"/>
  <c r="M146" i="9" s="1"/>
  <c r="K143" i="9"/>
  <c r="L143" i="9" s="1"/>
  <c r="M143" i="9" s="1"/>
  <c r="K140" i="9"/>
  <c r="L140" i="9" s="1"/>
  <c r="M140" i="9" s="1"/>
  <c r="K19" i="9"/>
  <c r="L19" i="9" s="1"/>
  <c r="M19" i="9" s="1"/>
  <c r="K108" i="9"/>
  <c r="L108" i="9" s="1"/>
  <c r="M108" i="9" s="1"/>
  <c r="K107" i="9"/>
  <c r="L107" i="9" s="1"/>
  <c r="M107" i="9" s="1"/>
  <c r="K89" i="9"/>
  <c r="L89" i="9" s="1"/>
  <c r="M89" i="9" s="1"/>
  <c r="K88" i="9"/>
  <c r="L88" i="9" s="1"/>
  <c r="M88" i="9" s="1"/>
  <c r="K68" i="9"/>
  <c r="L68" i="9" s="1"/>
  <c r="M68" i="9" s="1"/>
  <c r="K49" i="9"/>
  <c r="L49" i="9" s="1"/>
  <c r="M49" i="9" s="1"/>
  <c r="K48" i="9"/>
  <c r="L48" i="9" s="1"/>
  <c r="M48" i="9" s="1"/>
  <c r="K17" i="9"/>
  <c r="L17" i="9" s="1"/>
  <c r="M17" i="9" s="1"/>
  <c r="K152" i="9"/>
  <c r="L152" i="9" s="1"/>
  <c r="M152" i="9" s="1"/>
  <c r="K150" i="9"/>
  <c r="L150" i="9" s="1"/>
  <c r="M150" i="9" s="1"/>
  <c r="K149" i="9"/>
  <c r="L149" i="9" s="1"/>
  <c r="M149" i="9" s="1"/>
  <c r="K31" i="9"/>
  <c r="L31" i="9" s="1"/>
  <c r="M31" i="9" s="1"/>
  <c r="K148" i="9"/>
  <c r="L148" i="9" s="1"/>
  <c r="M148" i="9" s="1"/>
  <c r="K133" i="9"/>
  <c r="L133" i="9" s="1"/>
  <c r="M133" i="9" s="1"/>
  <c r="K99" i="9"/>
  <c r="L99" i="9" s="1"/>
  <c r="M99" i="9" s="1"/>
  <c r="K21" i="9"/>
  <c r="L21" i="9" s="1"/>
  <c r="M21" i="9" s="1"/>
  <c r="K16" i="9"/>
  <c r="L16" i="9" s="1"/>
  <c r="M16" i="9" s="1"/>
  <c r="K11" i="9"/>
  <c r="L11" i="9" s="1"/>
  <c r="M11" i="9" s="1"/>
  <c r="K160" i="9"/>
  <c r="L160" i="9" s="1"/>
  <c r="M160" i="9" s="1"/>
  <c r="K126" i="9"/>
  <c r="L126" i="9" s="1"/>
  <c r="M126" i="9" s="1"/>
  <c r="K104" i="9"/>
  <c r="L104" i="9" s="1"/>
  <c r="M104" i="9" s="1"/>
  <c r="K85" i="9"/>
  <c r="L85" i="9" s="1"/>
  <c r="M85" i="9" s="1"/>
  <c r="K70" i="9"/>
  <c r="L70" i="9" s="1"/>
  <c r="M70" i="9" s="1"/>
  <c r="K61" i="9"/>
  <c r="L61" i="9" s="1"/>
  <c r="M61" i="9" s="1"/>
  <c r="K56" i="9"/>
  <c r="L56" i="9" s="1"/>
  <c r="M56" i="9" s="1"/>
  <c r="K42" i="9"/>
  <c r="L42" i="9" s="1"/>
  <c r="M42" i="9" s="1"/>
  <c r="K37" i="9"/>
  <c r="L37" i="9" s="1"/>
  <c r="M37" i="9" s="1"/>
  <c r="K122" i="9"/>
  <c r="L122" i="9" s="1"/>
  <c r="M122" i="9" s="1"/>
  <c r="K113" i="9"/>
  <c r="L113" i="9" s="1"/>
  <c r="M113" i="9" s="1"/>
  <c r="K66" i="9"/>
  <c r="L66" i="9" s="1"/>
  <c r="M66" i="9" s="1"/>
  <c r="K47" i="9"/>
  <c r="L47" i="9" s="1"/>
  <c r="M47" i="9" s="1"/>
  <c r="K6" i="9"/>
  <c r="L6" i="9" s="1"/>
  <c r="M6" i="9" s="1"/>
  <c r="K141" i="9"/>
  <c r="L141" i="9" s="1"/>
  <c r="M141" i="9" s="1"/>
  <c r="K134" i="9"/>
  <c r="L134" i="9" s="1"/>
  <c r="M134" i="9" s="1"/>
  <c r="K119" i="9"/>
  <c r="L119" i="9" s="1"/>
  <c r="M119" i="9" s="1"/>
  <c r="K114" i="9"/>
  <c r="L114" i="9" s="1"/>
  <c r="M114" i="9" s="1"/>
  <c r="K109" i="9"/>
  <c r="L109" i="9" s="1"/>
  <c r="M109" i="9" s="1"/>
  <c r="K100" i="9"/>
  <c r="L100" i="9" s="1"/>
  <c r="M100" i="9" s="1"/>
  <c r="K95" i="9"/>
  <c r="L95" i="9" s="1"/>
  <c r="M95" i="9" s="1"/>
  <c r="K90" i="9"/>
  <c r="L90" i="9" s="1"/>
  <c r="M90" i="9" s="1"/>
  <c r="K7" i="9"/>
  <c r="L7" i="9" s="1"/>
  <c r="M7" i="9" s="1"/>
  <c r="K157" i="9"/>
  <c r="L157" i="9" s="1"/>
  <c r="M157" i="9" s="1"/>
  <c r="K105" i="9"/>
  <c r="L105" i="9" s="1"/>
  <c r="M105" i="9" s="1"/>
  <c r="K81" i="9"/>
  <c r="L81" i="9" s="1"/>
  <c r="M81" i="9" s="1"/>
  <c r="K76" i="9"/>
  <c r="L76" i="9" s="1"/>
  <c r="M76" i="9" s="1"/>
  <c r="K71" i="9"/>
  <c r="L71" i="9" s="1"/>
  <c r="M71" i="9" s="1"/>
  <c r="K62" i="9"/>
  <c r="L62" i="9" s="1"/>
  <c r="M62" i="9" s="1"/>
  <c r="K57" i="9"/>
  <c r="L57" i="9" s="1"/>
  <c r="M57" i="9" s="1"/>
  <c r="K52" i="9"/>
  <c r="L52" i="9" s="1"/>
  <c r="M52" i="9" s="1"/>
  <c r="K43" i="9"/>
  <c r="L43" i="9" s="1"/>
  <c r="M43" i="9" s="1"/>
  <c r="K38" i="9"/>
  <c r="L38" i="9" s="1"/>
  <c r="M38" i="9" s="1"/>
  <c r="K33" i="9"/>
  <c r="L33" i="9" s="1"/>
  <c r="M33" i="9" s="1"/>
  <c r="K13" i="9"/>
  <c r="L13" i="9" s="1"/>
  <c r="M13" i="9" s="1"/>
  <c r="K136" i="9"/>
  <c r="L136" i="9" s="1"/>
  <c r="M136" i="9" s="1"/>
  <c r="K127" i="9"/>
  <c r="L127" i="9" s="1"/>
  <c r="M127" i="9" s="1"/>
  <c r="K82" i="9"/>
  <c r="L82" i="9" s="1"/>
  <c r="M82" i="9" s="1"/>
  <c r="K72" i="9"/>
  <c r="L72" i="9" s="1"/>
  <c r="M72" i="9" s="1"/>
  <c r="K60" i="9"/>
  <c r="L60" i="9" s="1"/>
  <c r="M60" i="9" s="1"/>
  <c r="K54" i="9"/>
  <c r="L54" i="9" s="1"/>
  <c r="M54" i="9" s="1"/>
  <c r="K50" i="9"/>
  <c r="L50" i="9" s="1"/>
  <c r="M50" i="9" s="1"/>
  <c r="K36" i="9"/>
  <c r="L36" i="9" s="1"/>
  <c r="M36" i="9" s="1"/>
  <c r="K28" i="9"/>
  <c r="L28" i="9" s="1"/>
  <c r="M28" i="9" s="1"/>
  <c r="K24" i="9"/>
  <c r="L24" i="9" s="1"/>
  <c r="M24" i="9" s="1"/>
  <c r="K53" i="9"/>
  <c r="L53" i="9" s="1"/>
  <c r="M53" i="9" s="1"/>
  <c r="K41" i="9"/>
  <c r="L41" i="9" s="1"/>
  <c r="M41" i="9" s="1"/>
  <c r="K162" i="9"/>
  <c r="L162" i="9" s="1"/>
  <c r="M162" i="9" s="1"/>
  <c r="K125" i="9"/>
  <c r="L125" i="9" s="1"/>
  <c r="M125" i="9" s="1"/>
  <c r="K14" i="9"/>
  <c r="L14" i="9" s="1"/>
  <c r="M14" i="9" s="1"/>
  <c r="K159" i="9"/>
  <c r="L159" i="9" s="1"/>
  <c r="M159" i="9" s="1"/>
  <c r="K151" i="9"/>
  <c r="L151" i="9" s="1"/>
  <c r="M151" i="9" s="1"/>
  <c r="K78" i="9"/>
  <c r="L78" i="9" s="1"/>
  <c r="M78" i="9" s="1"/>
  <c r="K74" i="9"/>
  <c r="L74" i="9" s="1"/>
  <c r="M74" i="9" s="1"/>
  <c r="K26" i="9"/>
  <c r="L26" i="9" s="1"/>
  <c r="M26" i="9" s="1"/>
  <c r="K8" i="9"/>
  <c r="L8" i="9" s="1"/>
  <c r="M8" i="9" s="1"/>
  <c r="K142" i="9"/>
  <c r="L142" i="9" s="1"/>
  <c r="M142" i="9" s="1"/>
  <c r="K96" i="9"/>
  <c r="L96" i="9" s="1"/>
  <c r="M96" i="9" s="1"/>
  <c r="K84" i="9"/>
  <c r="L84" i="9" s="1"/>
  <c r="M84" i="9" s="1"/>
  <c r="K144" i="9"/>
  <c r="L144" i="9" s="1"/>
  <c r="M144" i="9" s="1"/>
  <c r="K135" i="9"/>
  <c r="L135" i="9" s="1"/>
  <c r="M135" i="9" s="1"/>
  <c r="K77" i="9"/>
  <c r="L77" i="9" s="1"/>
  <c r="M77" i="9" s="1"/>
  <c r="K55" i="9"/>
  <c r="L55" i="9" s="1"/>
  <c r="M55" i="9" s="1"/>
  <c r="K29" i="9"/>
  <c r="L29" i="9" s="1"/>
  <c r="M29" i="9" s="1"/>
  <c r="K112" i="9"/>
  <c r="L112" i="9" s="1"/>
  <c r="M112" i="9" s="1"/>
  <c r="K23" i="9"/>
  <c r="L23" i="9" s="1"/>
  <c r="M23" i="9" s="1"/>
  <c r="K106" i="9"/>
  <c r="L106" i="9" s="1"/>
  <c r="M106" i="9" s="1"/>
  <c r="K39" i="9"/>
  <c r="L39" i="9" s="1"/>
  <c r="M39" i="9" s="1"/>
  <c r="K10" i="9"/>
  <c r="L10" i="9" s="1"/>
  <c r="M10" i="9" s="1"/>
  <c r="K98" i="9"/>
  <c r="L98" i="9" s="1"/>
  <c r="M98" i="9" s="1"/>
  <c r="K92" i="9"/>
  <c r="L92" i="9" s="1"/>
  <c r="M92" i="9" s="1"/>
  <c r="K45" i="9"/>
  <c r="L45" i="9" s="1"/>
  <c r="M45" i="9" s="1"/>
  <c r="K63" i="9"/>
  <c r="L63" i="9" s="1"/>
  <c r="M63" i="9" s="1"/>
  <c r="K35" i="9"/>
  <c r="L35" i="9" s="1"/>
  <c r="M35" i="9" s="1"/>
  <c r="K116" i="9"/>
  <c r="L116" i="9" s="1"/>
  <c r="M116" i="9" s="1"/>
  <c r="K124" i="9"/>
  <c r="L124" i="9" s="1"/>
  <c r="M124" i="9" s="1"/>
  <c r="K117" i="9"/>
  <c r="L117" i="9" s="1"/>
  <c r="M117" i="9" s="1"/>
  <c r="K111" i="9"/>
  <c r="L111" i="9" s="1"/>
  <c r="M111" i="9" s="1"/>
  <c r="K158" i="9"/>
  <c r="L158" i="9" s="1"/>
  <c r="M158" i="9" s="1"/>
  <c r="K79" i="9"/>
  <c r="L79" i="9" s="1"/>
  <c r="M79" i="9" s="1"/>
  <c r="K65" i="9"/>
  <c r="L65" i="9" s="1"/>
  <c r="M65" i="9" s="1"/>
  <c r="K15" i="9"/>
  <c r="L15" i="9" s="1"/>
  <c r="M15" i="9" s="1"/>
  <c r="K58" i="9"/>
  <c r="L58" i="9" s="1"/>
  <c r="M58" i="9" s="1"/>
  <c r="K44" i="9"/>
  <c r="L44" i="9" s="1"/>
  <c r="M44" i="9" s="1"/>
  <c r="K132" i="9"/>
  <c r="L132" i="9" s="1"/>
  <c r="M132" i="9" s="1"/>
  <c r="K154" i="9"/>
  <c r="L154" i="9" s="1"/>
  <c r="M154" i="9" s="1"/>
  <c r="K93" i="9"/>
  <c r="L93" i="9" s="1"/>
  <c r="M93" i="9" s="1"/>
  <c r="K9" i="9"/>
  <c r="L9" i="9" s="1"/>
  <c r="M9" i="9" s="1"/>
  <c r="K128" i="9"/>
  <c r="L128" i="9" s="1"/>
  <c r="M128" i="9" s="1"/>
  <c r="K73" i="9"/>
  <c r="L73" i="9" s="1"/>
  <c r="M73" i="9" s="1"/>
  <c r="K91" i="9"/>
  <c r="L91" i="9" s="1"/>
  <c r="M91" i="9" s="1"/>
  <c r="K34" i="9"/>
  <c r="L34" i="9" s="1"/>
  <c r="M34" i="9" s="1"/>
  <c r="K101" i="9"/>
  <c r="L101" i="9" s="1"/>
  <c r="M101" i="9" s="1"/>
  <c r="K97" i="9"/>
  <c r="L97" i="9" s="1"/>
  <c r="M97" i="9" s="1"/>
  <c r="K87" i="9"/>
  <c r="L87" i="9" s="1"/>
  <c r="M87" i="9" s="1"/>
  <c r="K69" i="9"/>
  <c r="L69" i="9" s="1"/>
  <c r="M69" i="9" s="1"/>
  <c r="K64" i="9"/>
  <c r="L64" i="9" s="1"/>
  <c r="M64" i="9" s="1"/>
  <c r="K103" i="9"/>
  <c r="L103" i="9" s="1"/>
  <c r="M103" i="9" s="1"/>
  <c r="Y2" i="27"/>
  <c r="Z2" i="27" s="1"/>
  <c r="AD21" i="27" s="1"/>
  <c r="Y2" i="18"/>
  <c r="Z2" i="18" s="1"/>
  <c r="Y2" i="9"/>
  <c r="Z2" i="9" s="1"/>
  <c r="L2" i="15"/>
  <c r="M2" i="15" s="1"/>
  <c r="AD21" i="15" s="1"/>
  <c r="X159" i="24"/>
  <c r="Y159" i="24" s="1"/>
  <c r="Z159" i="24" s="1"/>
  <c r="X151" i="24"/>
  <c r="Y151" i="24" s="1"/>
  <c r="Z151" i="24" s="1"/>
  <c r="X136" i="24"/>
  <c r="Y136" i="24" s="1"/>
  <c r="Z136" i="24" s="1"/>
  <c r="X129" i="24"/>
  <c r="Y129" i="24" s="1"/>
  <c r="Z129" i="24" s="1"/>
  <c r="X116" i="24"/>
  <c r="Y116" i="24" s="1"/>
  <c r="Z116" i="24" s="1"/>
  <c r="X108" i="24"/>
  <c r="Y108" i="24" s="1"/>
  <c r="Z108" i="24" s="1"/>
  <c r="X100" i="24"/>
  <c r="Y100" i="24" s="1"/>
  <c r="Z100" i="24" s="1"/>
  <c r="X92" i="24"/>
  <c r="Y92" i="24" s="1"/>
  <c r="Z92" i="24" s="1"/>
  <c r="X84" i="24"/>
  <c r="Y84" i="24" s="1"/>
  <c r="Z84" i="24" s="1"/>
  <c r="X81" i="24"/>
  <c r="Y81" i="24" s="1"/>
  <c r="Z81" i="24" s="1"/>
  <c r="X73" i="24"/>
  <c r="Y73" i="24" s="1"/>
  <c r="Z73" i="24" s="1"/>
  <c r="X65" i="24"/>
  <c r="Y65" i="24" s="1"/>
  <c r="Z65" i="24" s="1"/>
  <c r="X57" i="24"/>
  <c r="Y57" i="24" s="1"/>
  <c r="Z57" i="24" s="1"/>
  <c r="X49" i="24"/>
  <c r="Y49" i="24" s="1"/>
  <c r="Z49" i="24" s="1"/>
  <c r="X38" i="24"/>
  <c r="Y38" i="24" s="1"/>
  <c r="Z38" i="24" s="1"/>
  <c r="X23" i="24"/>
  <c r="Y23" i="24" s="1"/>
  <c r="Z23" i="24" s="1"/>
  <c r="X18" i="24"/>
  <c r="Y18" i="24" s="1"/>
  <c r="Z18" i="24" s="1"/>
  <c r="X160" i="24"/>
  <c r="Y160" i="24" s="1"/>
  <c r="Z160" i="24" s="1"/>
  <c r="X155" i="24"/>
  <c r="Y155" i="24" s="1"/>
  <c r="Z155" i="24" s="1"/>
  <c r="X150" i="24"/>
  <c r="Y150" i="24" s="1"/>
  <c r="Z150" i="24" s="1"/>
  <c r="X122" i="24"/>
  <c r="Y122" i="24" s="1"/>
  <c r="Z122" i="24" s="1"/>
  <c r="X146" i="24"/>
  <c r="Y146" i="24" s="1"/>
  <c r="Z146" i="24" s="1"/>
  <c r="X139" i="24"/>
  <c r="Y139" i="24" s="1"/>
  <c r="Z139" i="24" s="1"/>
  <c r="X132" i="24"/>
  <c r="Y132" i="24" s="1"/>
  <c r="Z132" i="24" s="1"/>
  <c r="X113" i="24"/>
  <c r="Y113" i="24" s="1"/>
  <c r="Z113" i="24" s="1"/>
  <c r="X105" i="24"/>
  <c r="Y105" i="24" s="1"/>
  <c r="Z105" i="24" s="1"/>
  <c r="X97" i="24"/>
  <c r="Y97" i="24" s="1"/>
  <c r="Z97" i="24" s="1"/>
  <c r="X89" i="24"/>
  <c r="Y89" i="24" s="1"/>
  <c r="Z89" i="24" s="1"/>
  <c r="X78" i="24"/>
  <c r="Y78" i="24" s="1"/>
  <c r="Z78" i="24" s="1"/>
  <c r="X70" i="24"/>
  <c r="Y70" i="24" s="1"/>
  <c r="Z70" i="24" s="1"/>
  <c r="X62" i="24"/>
  <c r="Y62" i="24" s="1"/>
  <c r="Z62" i="24" s="1"/>
  <c r="X54" i="24"/>
  <c r="Y54" i="24" s="1"/>
  <c r="Z54" i="24" s="1"/>
  <c r="X46" i="24"/>
  <c r="Y46" i="24" s="1"/>
  <c r="Z46" i="24" s="1"/>
  <c r="X43" i="24"/>
  <c r="Y43" i="24" s="1"/>
  <c r="Z43" i="24" s="1"/>
  <c r="X35" i="24"/>
  <c r="Y35" i="24" s="1"/>
  <c r="Z35" i="24" s="1"/>
  <c r="X28" i="24"/>
  <c r="Y28" i="24" s="1"/>
  <c r="Z28" i="24" s="1"/>
  <c r="X10" i="24"/>
  <c r="Y10" i="24" s="1"/>
  <c r="Z10" i="24" s="1"/>
  <c r="X142" i="24"/>
  <c r="Y142" i="24" s="1"/>
  <c r="Z142" i="24" s="1"/>
  <c r="X135" i="24"/>
  <c r="Y135" i="24" s="1"/>
  <c r="Z135" i="24" s="1"/>
  <c r="X118" i="24"/>
  <c r="Y118" i="24" s="1"/>
  <c r="Z118" i="24" s="1"/>
  <c r="X110" i="24"/>
  <c r="Y110" i="24" s="1"/>
  <c r="Z110" i="24" s="1"/>
  <c r="X102" i="24"/>
  <c r="Y102" i="24" s="1"/>
  <c r="Z102" i="24" s="1"/>
  <c r="X94" i="24"/>
  <c r="Y94" i="24" s="1"/>
  <c r="Z94" i="24" s="1"/>
  <c r="X86" i="24"/>
  <c r="Y86" i="24" s="1"/>
  <c r="Z86" i="24" s="1"/>
  <c r="X75" i="24"/>
  <c r="Y75" i="24" s="1"/>
  <c r="Z75" i="24" s="1"/>
  <c r="X67" i="24"/>
  <c r="Y67" i="24" s="1"/>
  <c r="Z67" i="24" s="1"/>
  <c r="X59" i="24"/>
  <c r="Y59" i="24" s="1"/>
  <c r="Z59" i="24" s="1"/>
  <c r="X51" i="24"/>
  <c r="Y51" i="24" s="1"/>
  <c r="Z51" i="24" s="1"/>
  <c r="X40" i="24"/>
  <c r="Y40" i="24" s="1"/>
  <c r="Z40" i="24" s="1"/>
  <c r="X32" i="24"/>
  <c r="Y32" i="24" s="1"/>
  <c r="Z32" i="24" s="1"/>
  <c r="X30" i="24"/>
  <c r="Y30" i="24" s="1"/>
  <c r="Z30" i="24" s="1"/>
  <c r="X25" i="24"/>
  <c r="Y25" i="24" s="1"/>
  <c r="Z25" i="24" s="1"/>
  <c r="X20" i="24"/>
  <c r="Y20" i="24" s="1"/>
  <c r="Z20" i="24" s="1"/>
  <c r="X158" i="24"/>
  <c r="Y158" i="24" s="1"/>
  <c r="Z158" i="24" s="1"/>
  <c r="X157" i="24"/>
  <c r="Y157" i="24" s="1"/>
  <c r="Z157" i="24" s="1"/>
  <c r="X152" i="24"/>
  <c r="Y152" i="24" s="1"/>
  <c r="Z152" i="24" s="1"/>
  <c r="X133" i="24"/>
  <c r="Y133" i="24" s="1"/>
  <c r="Z133" i="24" s="1"/>
  <c r="X103" i="24"/>
  <c r="Y103" i="24" s="1"/>
  <c r="Z103" i="24" s="1"/>
  <c r="X101" i="24"/>
  <c r="Y101" i="24" s="1"/>
  <c r="Z101" i="24" s="1"/>
  <c r="X99" i="24"/>
  <c r="Y99" i="24" s="1"/>
  <c r="Z99" i="24" s="1"/>
  <c r="X68" i="24"/>
  <c r="Y68" i="24" s="1"/>
  <c r="Z68" i="24" s="1"/>
  <c r="X66" i="24"/>
  <c r="Y66" i="24" s="1"/>
  <c r="Z66" i="24" s="1"/>
  <c r="X64" i="24"/>
  <c r="Y64" i="24" s="1"/>
  <c r="Z64" i="24" s="1"/>
  <c r="X33" i="24"/>
  <c r="Y33" i="24" s="1"/>
  <c r="Z33" i="24" s="1"/>
  <c r="X15" i="24"/>
  <c r="Y15" i="24" s="1"/>
  <c r="Z15" i="24" s="1"/>
  <c r="X162" i="24"/>
  <c r="Y162" i="24" s="1"/>
  <c r="Z162" i="24" s="1"/>
  <c r="X138" i="24"/>
  <c r="Y138" i="24" s="1"/>
  <c r="Z138" i="24" s="1"/>
  <c r="X137" i="24"/>
  <c r="Y137" i="24" s="1"/>
  <c r="Z137" i="24" s="1"/>
  <c r="X16" i="24"/>
  <c r="Y16" i="24" s="1"/>
  <c r="Z16" i="24" s="1"/>
  <c r="X14" i="24"/>
  <c r="Y14" i="24" s="1"/>
  <c r="Z14" i="24" s="1"/>
  <c r="X12" i="24"/>
  <c r="Y12" i="24" s="1"/>
  <c r="Z12" i="24" s="1"/>
  <c r="X153" i="24"/>
  <c r="Y153" i="24" s="1"/>
  <c r="Z153" i="24" s="1"/>
  <c r="X98" i="24"/>
  <c r="Y98" i="24" s="1"/>
  <c r="Z98" i="24" s="1"/>
  <c r="X96" i="24"/>
  <c r="Y96" i="24" s="1"/>
  <c r="Z96" i="24" s="1"/>
  <c r="X63" i="24"/>
  <c r="Y63" i="24" s="1"/>
  <c r="Z63" i="24" s="1"/>
  <c r="X61" i="24"/>
  <c r="Y61" i="24" s="1"/>
  <c r="Z61" i="24" s="1"/>
  <c r="X145" i="24"/>
  <c r="Y145" i="24" s="1"/>
  <c r="Z145" i="24" s="1"/>
  <c r="X95" i="24"/>
  <c r="Y95" i="24" s="1"/>
  <c r="Z95" i="24" s="1"/>
  <c r="X93" i="24"/>
  <c r="Y93" i="24" s="1"/>
  <c r="Z93" i="24" s="1"/>
  <c r="X91" i="24"/>
  <c r="Y91" i="24" s="1"/>
  <c r="Z91" i="24" s="1"/>
  <c r="X60" i="24"/>
  <c r="Y60" i="24" s="1"/>
  <c r="Z60" i="24" s="1"/>
  <c r="X58" i="24"/>
  <c r="Y58" i="24" s="1"/>
  <c r="Z58" i="24" s="1"/>
  <c r="X56" i="24"/>
  <c r="Y56" i="24" s="1"/>
  <c r="Z56" i="24" s="1"/>
  <c r="X31" i="24"/>
  <c r="Y31" i="24" s="1"/>
  <c r="Z31" i="24" s="1"/>
  <c r="X11" i="24"/>
  <c r="Y11" i="24" s="1"/>
  <c r="Z11" i="24" s="1"/>
  <c r="X9" i="24"/>
  <c r="Y9" i="24" s="1"/>
  <c r="Z9" i="24" s="1"/>
  <c r="X128" i="24"/>
  <c r="Y128" i="24" s="1"/>
  <c r="Z128" i="24" s="1"/>
  <c r="X117" i="24"/>
  <c r="Y117" i="24" s="1"/>
  <c r="Z117" i="24" s="1"/>
  <c r="X82" i="24"/>
  <c r="Y82" i="24" s="1"/>
  <c r="Z82" i="24" s="1"/>
  <c r="X143" i="24"/>
  <c r="Y143" i="24" s="1"/>
  <c r="Z143" i="24" s="1"/>
  <c r="X24" i="24"/>
  <c r="Y24" i="24" s="1"/>
  <c r="Z24" i="24" s="1"/>
  <c r="X125" i="24"/>
  <c r="Y125" i="24" s="1"/>
  <c r="Z125" i="24" s="1"/>
  <c r="X104" i="24"/>
  <c r="Y104" i="24" s="1"/>
  <c r="Z104" i="24" s="1"/>
  <c r="X69" i="24"/>
  <c r="Y69" i="24" s="1"/>
  <c r="Z69" i="24" s="1"/>
  <c r="X47" i="24"/>
  <c r="Y47" i="24" s="1"/>
  <c r="Z47" i="24" s="1"/>
  <c r="X34" i="24"/>
  <c r="Y34" i="24" s="1"/>
  <c r="Z34" i="24" s="1"/>
  <c r="X19" i="24"/>
  <c r="Y19" i="24" s="1"/>
  <c r="Z19" i="24" s="1"/>
  <c r="X87" i="24"/>
  <c r="Y87" i="24" s="1"/>
  <c r="Z87" i="24" s="1"/>
  <c r="X80" i="24"/>
  <c r="Y80" i="24" s="1"/>
  <c r="Z80" i="24" s="1"/>
  <c r="X44" i="24"/>
  <c r="Y44" i="24" s="1"/>
  <c r="Z44" i="24" s="1"/>
  <c r="X22" i="24"/>
  <c r="Y22" i="24" s="1"/>
  <c r="Z22" i="24" s="1"/>
  <c r="X37" i="24"/>
  <c r="Y37" i="24" s="1"/>
  <c r="Z37" i="24" s="1"/>
  <c r="X154" i="24"/>
  <c r="Y154" i="24" s="1"/>
  <c r="Z154" i="24" s="1"/>
  <c r="X147" i="24"/>
  <c r="Y147" i="24" s="1"/>
  <c r="Z147" i="24" s="1"/>
  <c r="X42" i="24"/>
  <c r="Y42" i="24" s="1"/>
  <c r="Z42" i="24" s="1"/>
  <c r="X17" i="24"/>
  <c r="Y17" i="24" s="1"/>
  <c r="Z17" i="24" s="1"/>
  <c r="X124" i="24"/>
  <c r="Y124" i="24" s="1"/>
  <c r="Z124" i="24" s="1"/>
  <c r="X119" i="24"/>
  <c r="Y119" i="24" s="1"/>
  <c r="Z119" i="24" s="1"/>
  <c r="X52" i="24"/>
  <c r="Y52" i="24" s="1"/>
  <c r="Z52" i="24" s="1"/>
  <c r="X50" i="24"/>
  <c r="Y50" i="24" s="1"/>
  <c r="Z50" i="24" s="1"/>
  <c r="X41" i="24"/>
  <c r="Y41" i="24" s="1"/>
  <c r="Z41" i="24" s="1"/>
  <c r="X121" i="24"/>
  <c r="Y121" i="24" s="1"/>
  <c r="Z121" i="24" s="1"/>
  <c r="X114" i="24"/>
  <c r="Y114" i="24" s="1"/>
  <c r="Z114" i="24" s="1"/>
  <c r="X112" i="24"/>
  <c r="Y112" i="24" s="1"/>
  <c r="Z112" i="24" s="1"/>
  <c r="X45" i="24"/>
  <c r="Y45" i="24" s="1"/>
  <c r="Z45" i="24" s="1"/>
  <c r="X36" i="24"/>
  <c r="Y36" i="24" s="1"/>
  <c r="Z36" i="24" s="1"/>
  <c r="X27" i="24"/>
  <c r="Y27" i="24" s="1"/>
  <c r="Z27" i="24" s="1"/>
  <c r="X7" i="24"/>
  <c r="Y7" i="24" s="1"/>
  <c r="Z7" i="24" s="1"/>
  <c r="X126" i="24"/>
  <c r="Y126" i="24" s="1"/>
  <c r="Z126" i="24" s="1"/>
  <c r="X109" i="24"/>
  <c r="Y109" i="24" s="1"/>
  <c r="Z109" i="24" s="1"/>
  <c r="X107" i="24"/>
  <c r="Y107" i="24" s="1"/>
  <c r="Z107" i="24" s="1"/>
  <c r="X134" i="24"/>
  <c r="Y134" i="24" s="1"/>
  <c r="Z134" i="24" s="1"/>
  <c r="X106" i="24"/>
  <c r="Y106" i="24" s="1"/>
  <c r="Z106" i="24" s="1"/>
  <c r="X79" i="24"/>
  <c r="Y79" i="24" s="1"/>
  <c r="Z79" i="24" s="1"/>
  <c r="X149" i="24"/>
  <c r="Y149" i="24" s="1"/>
  <c r="Z149" i="24" s="1"/>
  <c r="X141" i="24"/>
  <c r="Y141" i="24" s="1"/>
  <c r="Z141" i="24" s="1"/>
  <c r="X76" i="24"/>
  <c r="Y76" i="24" s="1"/>
  <c r="Z76" i="24" s="1"/>
  <c r="X39" i="24"/>
  <c r="Y39" i="24" s="1"/>
  <c r="Z39" i="24" s="1"/>
  <c r="X130" i="24"/>
  <c r="Y130" i="24" s="1"/>
  <c r="Z130" i="24" s="1"/>
  <c r="X88" i="24"/>
  <c r="Y88" i="24" s="1"/>
  <c r="Z88" i="24" s="1"/>
  <c r="X72" i="24"/>
  <c r="Y72" i="24" s="1"/>
  <c r="Z72" i="24" s="1"/>
  <c r="X29" i="24"/>
  <c r="Y29" i="24" s="1"/>
  <c r="Z29" i="24" s="1"/>
  <c r="X85" i="24"/>
  <c r="Y85" i="24" s="1"/>
  <c r="Z85" i="24" s="1"/>
  <c r="X26" i="24"/>
  <c r="Y26" i="24" s="1"/>
  <c r="Z26" i="24" s="1"/>
  <c r="X13" i="24"/>
  <c r="Y13" i="24" s="1"/>
  <c r="Z13" i="24" s="1"/>
  <c r="X90" i="24"/>
  <c r="Y90" i="24" s="1"/>
  <c r="Z90" i="24" s="1"/>
  <c r="X71" i="24"/>
  <c r="Y71" i="24" s="1"/>
  <c r="Z71" i="24" s="1"/>
  <c r="X140" i="24"/>
  <c r="Y140" i="24" s="1"/>
  <c r="Z140" i="24" s="1"/>
  <c r="X123" i="24"/>
  <c r="Y123" i="24" s="1"/>
  <c r="Z123" i="24" s="1"/>
  <c r="X83" i="24"/>
  <c r="Y83" i="24" s="1"/>
  <c r="Z83" i="24" s="1"/>
  <c r="X74" i="24"/>
  <c r="Y74" i="24" s="1"/>
  <c r="Z74" i="24" s="1"/>
  <c r="X55" i="24"/>
  <c r="Y55" i="24" s="1"/>
  <c r="Z55" i="24" s="1"/>
  <c r="X111" i="24"/>
  <c r="Y111" i="24" s="1"/>
  <c r="Z111" i="24" s="1"/>
  <c r="X131" i="24"/>
  <c r="Y131" i="24" s="1"/>
  <c r="Z131" i="24" s="1"/>
  <c r="X144" i="24"/>
  <c r="Y144" i="24" s="1"/>
  <c r="Z144" i="24" s="1"/>
  <c r="X156" i="24"/>
  <c r="Y156" i="24" s="1"/>
  <c r="Z156" i="24" s="1"/>
  <c r="X115" i="24"/>
  <c r="Y115" i="24" s="1"/>
  <c r="Z115" i="24" s="1"/>
  <c r="X8" i="24"/>
  <c r="Y8" i="24" s="1"/>
  <c r="Z8" i="24" s="1"/>
  <c r="X48" i="24"/>
  <c r="Y48" i="24" s="1"/>
  <c r="Z48" i="24" s="1"/>
  <c r="X148" i="24"/>
  <c r="Y148" i="24" s="1"/>
  <c r="Z148" i="24" s="1"/>
  <c r="X161" i="24"/>
  <c r="Y161" i="24" s="1"/>
  <c r="Z161" i="24" s="1"/>
  <c r="X120" i="24"/>
  <c r="Y120" i="24" s="1"/>
  <c r="Z120" i="24" s="1"/>
  <c r="X53" i="24"/>
  <c r="Y53" i="24" s="1"/>
  <c r="Z53" i="24" s="1"/>
  <c r="X21" i="24"/>
  <c r="Y21" i="24" s="1"/>
  <c r="Z21" i="24" s="1"/>
  <c r="X77" i="24"/>
  <c r="Y77" i="24" s="1"/>
  <c r="Z77" i="24" s="1"/>
  <c r="X6" i="24"/>
  <c r="Y6" i="24" s="1"/>
  <c r="Z6" i="24" s="1"/>
  <c r="X127" i="24"/>
  <c r="Y127" i="24" s="1"/>
  <c r="Z127" i="24" s="1"/>
  <c r="K159" i="12"/>
  <c r="L159" i="12" s="1"/>
  <c r="M159" i="12" s="1"/>
  <c r="K151" i="12"/>
  <c r="L151" i="12" s="1"/>
  <c r="M151" i="12" s="1"/>
  <c r="K143" i="12"/>
  <c r="L143" i="12" s="1"/>
  <c r="M143" i="12" s="1"/>
  <c r="K135" i="12"/>
  <c r="L135" i="12" s="1"/>
  <c r="M135" i="12" s="1"/>
  <c r="K127" i="12"/>
  <c r="L127" i="12" s="1"/>
  <c r="M127" i="12" s="1"/>
  <c r="K116" i="12"/>
  <c r="L116" i="12" s="1"/>
  <c r="M116" i="12" s="1"/>
  <c r="K108" i="12"/>
  <c r="L108" i="12" s="1"/>
  <c r="M108" i="12" s="1"/>
  <c r="K100" i="12"/>
  <c r="L100" i="12" s="1"/>
  <c r="M100" i="12" s="1"/>
  <c r="K92" i="12"/>
  <c r="L92" i="12" s="1"/>
  <c r="M92" i="12" s="1"/>
  <c r="K84" i="12"/>
  <c r="L84" i="12" s="1"/>
  <c r="M84" i="12" s="1"/>
  <c r="K81" i="12"/>
  <c r="L81" i="12" s="1"/>
  <c r="M81" i="12" s="1"/>
  <c r="K162" i="12"/>
  <c r="L162" i="12" s="1"/>
  <c r="M162" i="12" s="1"/>
  <c r="K156" i="12"/>
  <c r="L156" i="12" s="1"/>
  <c r="M156" i="12" s="1"/>
  <c r="K148" i="12"/>
  <c r="L148" i="12" s="1"/>
  <c r="M148" i="12" s="1"/>
  <c r="K140" i="12"/>
  <c r="L140" i="12" s="1"/>
  <c r="M140" i="12" s="1"/>
  <c r="K132" i="12"/>
  <c r="L132" i="12" s="1"/>
  <c r="M132" i="12" s="1"/>
  <c r="K124" i="12"/>
  <c r="L124" i="12" s="1"/>
  <c r="M124" i="12" s="1"/>
  <c r="K121" i="12"/>
  <c r="L121" i="12" s="1"/>
  <c r="M121" i="12" s="1"/>
  <c r="K113" i="12"/>
  <c r="L113" i="12" s="1"/>
  <c r="M113" i="12" s="1"/>
  <c r="K105" i="12"/>
  <c r="L105" i="12" s="1"/>
  <c r="M105" i="12" s="1"/>
  <c r="K97" i="12"/>
  <c r="L97" i="12" s="1"/>
  <c r="M97" i="12" s="1"/>
  <c r="K89" i="12"/>
  <c r="L89" i="12" s="1"/>
  <c r="M89" i="12" s="1"/>
  <c r="K78" i="12"/>
  <c r="L78" i="12" s="1"/>
  <c r="M78" i="12" s="1"/>
  <c r="K70" i="12"/>
  <c r="L70" i="12" s="1"/>
  <c r="M70" i="12" s="1"/>
  <c r="K62" i="12"/>
  <c r="L62" i="12" s="1"/>
  <c r="M62" i="12" s="1"/>
  <c r="K54" i="12"/>
  <c r="L54" i="12" s="1"/>
  <c r="M54" i="12" s="1"/>
  <c r="K46" i="12"/>
  <c r="L46" i="12" s="1"/>
  <c r="M46" i="12" s="1"/>
  <c r="K43" i="12"/>
  <c r="L43" i="12" s="1"/>
  <c r="M43" i="12" s="1"/>
  <c r="K35" i="12"/>
  <c r="L35" i="12" s="1"/>
  <c r="M35" i="12" s="1"/>
  <c r="K28" i="12"/>
  <c r="L28" i="12" s="1"/>
  <c r="M28" i="12" s="1"/>
  <c r="K10" i="12"/>
  <c r="L10" i="12" s="1"/>
  <c r="M10" i="12" s="1"/>
  <c r="K153" i="12"/>
  <c r="L153" i="12" s="1"/>
  <c r="M153" i="12" s="1"/>
  <c r="K145" i="12"/>
  <c r="L145" i="12" s="1"/>
  <c r="M145" i="12" s="1"/>
  <c r="K133" i="12"/>
  <c r="L133" i="12" s="1"/>
  <c r="M133" i="12" s="1"/>
  <c r="K115" i="12"/>
  <c r="L115" i="12" s="1"/>
  <c r="M115" i="12" s="1"/>
  <c r="K90" i="12"/>
  <c r="L90" i="12" s="1"/>
  <c r="M90" i="12" s="1"/>
  <c r="K74" i="12"/>
  <c r="L74" i="12" s="1"/>
  <c r="M74" i="12" s="1"/>
  <c r="K69" i="12"/>
  <c r="L69" i="12" s="1"/>
  <c r="M69" i="12" s="1"/>
  <c r="K64" i="12"/>
  <c r="L64" i="12" s="1"/>
  <c r="M64" i="12" s="1"/>
  <c r="K59" i="12"/>
  <c r="L59" i="12" s="1"/>
  <c r="M59" i="12" s="1"/>
  <c r="K17" i="12"/>
  <c r="L17" i="12" s="1"/>
  <c r="M17" i="12" s="1"/>
  <c r="K12" i="12"/>
  <c r="L12" i="12" s="1"/>
  <c r="M12" i="12" s="1"/>
  <c r="K8" i="12"/>
  <c r="L8" i="12" s="1"/>
  <c r="M8" i="12" s="1"/>
  <c r="K141" i="12"/>
  <c r="L141" i="12" s="1"/>
  <c r="M141" i="12" s="1"/>
  <c r="K98" i="12"/>
  <c r="L98" i="12" s="1"/>
  <c r="M98" i="12" s="1"/>
  <c r="K80" i="12"/>
  <c r="L80" i="12" s="1"/>
  <c r="M80" i="12" s="1"/>
  <c r="K44" i="12"/>
  <c r="L44" i="12" s="1"/>
  <c r="M44" i="12" s="1"/>
  <c r="K39" i="12"/>
  <c r="L39" i="12" s="1"/>
  <c r="M39" i="12" s="1"/>
  <c r="K34" i="12"/>
  <c r="L34" i="12" s="1"/>
  <c r="M34" i="12" s="1"/>
  <c r="K30" i="12"/>
  <c r="L30" i="12" s="1"/>
  <c r="M30" i="12" s="1"/>
  <c r="K26" i="12"/>
  <c r="L26" i="12" s="1"/>
  <c r="M26" i="12" s="1"/>
  <c r="K139" i="12"/>
  <c r="L139" i="12" s="1"/>
  <c r="M139" i="12" s="1"/>
  <c r="K122" i="12"/>
  <c r="L122" i="12" s="1"/>
  <c r="M122" i="12" s="1"/>
  <c r="K96" i="12"/>
  <c r="L96" i="12" s="1"/>
  <c r="M96" i="12" s="1"/>
  <c r="K79" i="12"/>
  <c r="L79" i="12" s="1"/>
  <c r="M79" i="12" s="1"/>
  <c r="K73" i="12"/>
  <c r="L73" i="12" s="1"/>
  <c r="M73" i="12" s="1"/>
  <c r="K68" i="12"/>
  <c r="L68" i="12" s="1"/>
  <c r="M68" i="12" s="1"/>
  <c r="K63" i="12"/>
  <c r="L63" i="12" s="1"/>
  <c r="M63" i="12" s="1"/>
  <c r="K58" i="12"/>
  <c r="L58" i="12" s="1"/>
  <c r="M58" i="12" s="1"/>
  <c r="K53" i="12"/>
  <c r="L53" i="12" s="1"/>
  <c r="M53" i="12" s="1"/>
  <c r="K48" i="12"/>
  <c r="L48" i="12" s="1"/>
  <c r="M48" i="12" s="1"/>
  <c r="K16" i="12"/>
  <c r="L16" i="12" s="1"/>
  <c r="M16" i="12" s="1"/>
  <c r="K150" i="12"/>
  <c r="L150" i="12" s="1"/>
  <c r="M150" i="12" s="1"/>
  <c r="K51" i="12"/>
  <c r="L51" i="12" s="1"/>
  <c r="M51" i="12" s="1"/>
  <c r="K49" i="12"/>
  <c r="L49" i="12" s="1"/>
  <c r="M49" i="12" s="1"/>
  <c r="K114" i="12"/>
  <c r="L114" i="12" s="1"/>
  <c r="M114" i="12" s="1"/>
  <c r="K104" i="12"/>
  <c r="L104" i="12" s="1"/>
  <c r="M104" i="12" s="1"/>
  <c r="K103" i="12"/>
  <c r="L103" i="12" s="1"/>
  <c r="M103" i="12" s="1"/>
  <c r="K52" i="12"/>
  <c r="L52" i="12" s="1"/>
  <c r="M52" i="12" s="1"/>
  <c r="K50" i="12"/>
  <c r="L50" i="12" s="1"/>
  <c r="M50" i="12" s="1"/>
  <c r="K158" i="12"/>
  <c r="L158" i="12" s="1"/>
  <c r="M158" i="12" s="1"/>
  <c r="K61" i="12"/>
  <c r="L61" i="12" s="1"/>
  <c r="M61" i="12" s="1"/>
  <c r="K138" i="12"/>
  <c r="L138" i="12" s="1"/>
  <c r="M138" i="12" s="1"/>
  <c r="K111" i="12"/>
  <c r="L111" i="12" s="1"/>
  <c r="M111" i="12" s="1"/>
  <c r="K33" i="12"/>
  <c r="L33" i="12" s="1"/>
  <c r="M33" i="12" s="1"/>
  <c r="K22" i="12"/>
  <c r="L22" i="12" s="1"/>
  <c r="M22" i="12" s="1"/>
  <c r="K11" i="12"/>
  <c r="L11" i="12" s="1"/>
  <c r="M11" i="12" s="1"/>
  <c r="K120" i="12"/>
  <c r="L120" i="12" s="1"/>
  <c r="M120" i="12" s="1"/>
  <c r="K86" i="12"/>
  <c r="L86" i="12" s="1"/>
  <c r="M86" i="12" s="1"/>
  <c r="K23" i="12"/>
  <c r="L23" i="12" s="1"/>
  <c r="M23" i="12" s="1"/>
  <c r="K6" i="12"/>
  <c r="L6" i="12" s="1"/>
  <c r="M6" i="12" s="1"/>
  <c r="K155" i="12"/>
  <c r="L155" i="12" s="1"/>
  <c r="M155" i="12" s="1"/>
  <c r="K152" i="12"/>
  <c r="L152" i="12" s="1"/>
  <c r="M152" i="12" s="1"/>
  <c r="K118" i="12"/>
  <c r="L118" i="12" s="1"/>
  <c r="M118" i="12" s="1"/>
  <c r="K41" i="12"/>
  <c r="L41" i="12" s="1"/>
  <c r="M41" i="12" s="1"/>
  <c r="K24" i="12"/>
  <c r="L24" i="12" s="1"/>
  <c r="M24" i="12" s="1"/>
  <c r="K9" i="12"/>
  <c r="L9" i="12" s="1"/>
  <c r="M9" i="12" s="1"/>
  <c r="K123" i="12"/>
  <c r="L123" i="12" s="1"/>
  <c r="M123" i="12" s="1"/>
  <c r="K93" i="12"/>
  <c r="L93" i="12" s="1"/>
  <c r="M93" i="12" s="1"/>
  <c r="K88" i="12"/>
  <c r="L88" i="12" s="1"/>
  <c r="M88" i="12" s="1"/>
  <c r="K83" i="12"/>
  <c r="L83" i="12" s="1"/>
  <c r="M83" i="12" s="1"/>
  <c r="K67" i="12"/>
  <c r="L67" i="12" s="1"/>
  <c r="M67" i="12" s="1"/>
  <c r="K21" i="12"/>
  <c r="L21" i="12" s="1"/>
  <c r="M21" i="12" s="1"/>
  <c r="K18" i="12"/>
  <c r="L18" i="12" s="1"/>
  <c r="M18" i="12" s="1"/>
  <c r="K15" i="12"/>
  <c r="L15" i="12" s="1"/>
  <c r="M15" i="12" s="1"/>
  <c r="K161" i="12"/>
  <c r="L161" i="12" s="1"/>
  <c r="M161" i="12" s="1"/>
  <c r="K154" i="12"/>
  <c r="L154" i="12" s="1"/>
  <c r="M154" i="12" s="1"/>
  <c r="K47" i="12"/>
  <c r="L47" i="12" s="1"/>
  <c r="M47" i="12" s="1"/>
  <c r="K131" i="12"/>
  <c r="L131" i="12" s="1"/>
  <c r="M131" i="12" s="1"/>
  <c r="K126" i="12"/>
  <c r="L126" i="12" s="1"/>
  <c r="M126" i="12" s="1"/>
  <c r="K101" i="12"/>
  <c r="L101" i="12" s="1"/>
  <c r="M101" i="12" s="1"/>
  <c r="K142" i="12"/>
  <c r="L142" i="12" s="1"/>
  <c r="M142" i="12" s="1"/>
  <c r="K106" i="12"/>
  <c r="L106" i="12" s="1"/>
  <c r="M106" i="12" s="1"/>
  <c r="K82" i="12"/>
  <c r="L82" i="12" s="1"/>
  <c r="M82" i="12" s="1"/>
  <c r="K65" i="12"/>
  <c r="L65" i="12" s="1"/>
  <c r="M65" i="12" s="1"/>
  <c r="K137" i="12"/>
  <c r="L137" i="12" s="1"/>
  <c r="M137" i="12" s="1"/>
  <c r="K95" i="12"/>
  <c r="L95" i="12" s="1"/>
  <c r="M95" i="12" s="1"/>
  <c r="K32" i="12"/>
  <c r="L32" i="12" s="1"/>
  <c r="M32" i="12" s="1"/>
  <c r="K20" i="12"/>
  <c r="L20" i="12" s="1"/>
  <c r="M20" i="12" s="1"/>
  <c r="K149" i="12"/>
  <c r="L149" i="12" s="1"/>
  <c r="M149" i="12" s="1"/>
  <c r="K144" i="12"/>
  <c r="L144" i="12" s="1"/>
  <c r="M144" i="12" s="1"/>
  <c r="K117" i="12"/>
  <c r="L117" i="12" s="1"/>
  <c r="M117" i="12" s="1"/>
  <c r="K71" i="12"/>
  <c r="L71" i="12" s="1"/>
  <c r="M71" i="12" s="1"/>
  <c r="K36" i="12"/>
  <c r="L36" i="12" s="1"/>
  <c r="M36" i="12" s="1"/>
  <c r="K14" i="12"/>
  <c r="L14" i="12" s="1"/>
  <c r="M14" i="12" s="1"/>
  <c r="K128" i="12"/>
  <c r="L128" i="12" s="1"/>
  <c r="M128" i="12" s="1"/>
  <c r="K42" i="12"/>
  <c r="L42" i="12" s="1"/>
  <c r="M42" i="12" s="1"/>
  <c r="K40" i="12"/>
  <c r="L40" i="12" s="1"/>
  <c r="M40" i="12" s="1"/>
  <c r="K146" i="12"/>
  <c r="L146" i="12" s="1"/>
  <c r="M146" i="12" s="1"/>
  <c r="K119" i="12"/>
  <c r="L119" i="12" s="1"/>
  <c r="M119" i="12" s="1"/>
  <c r="K99" i="12"/>
  <c r="L99" i="12" s="1"/>
  <c r="M99" i="12" s="1"/>
  <c r="K77" i="12"/>
  <c r="L77" i="12" s="1"/>
  <c r="M77" i="12" s="1"/>
  <c r="K75" i="12"/>
  <c r="L75" i="12" s="1"/>
  <c r="M75" i="12" s="1"/>
  <c r="K38" i="12"/>
  <c r="L38" i="12" s="1"/>
  <c r="M38" i="12" s="1"/>
  <c r="K110" i="12"/>
  <c r="L110" i="12" s="1"/>
  <c r="M110" i="12" s="1"/>
  <c r="K94" i="12"/>
  <c r="L94" i="12" s="1"/>
  <c r="M94" i="12" s="1"/>
  <c r="K56" i="12"/>
  <c r="L56" i="12" s="1"/>
  <c r="M56" i="12" s="1"/>
  <c r="K160" i="12"/>
  <c r="L160" i="12" s="1"/>
  <c r="M160" i="12" s="1"/>
  <c r="K130" i="12"/>
  <c r="L130" i="12" s="1"/>
  <c r="M130" i="12" s="1"/>
  <c r="K109" i="12"/>
  <c r="L109" i="12" s="1"/>
  <c r="M109" i="12" s="1"/>
  <c r="K25" i="12"/>
  <c r="L25" i="12" s="1"/>
  <c r="M25" i="12" s="1"/>
  <c r="K102" i="12"/>
  <c r="L102" i="12" s="1"/>
  <c r="M102" i="12" s="1"/>
  <c r="K7" i="12"/>
  <c r="L7" i="12" s="1"/>
  <c r="M7" i="12" s="1"/>
  <c r="K112" i="12"/>
  <c r="L112" i="12" s="1"/>
  <c r="M112" i="12" s="1"/>
  <c r="K91" i="12"/>
  <c r="L91" i="12" s="1"/>
  <c r="M91" i="12" s="1"/>
  <c r="K60" i="12"/>
  <c r="L60" i="12" s="1"/>
  <c r="M60" i="12" s="1"/>
  <c r="K129" i="12"/>
  <c r="L129" i="12" s="1"/>
  <c r="M129" i="12" s="1"/>
  <c r="K87" i="12"/>
  <c r="L87" i="12" s="1"/>
  <c r="M87" i="12" s="1"/>
  <c r="K27" i="12"/>
  <c r="L27" i="12" s="1"/>
  <c r="M27" i="12" s="1"/>
  <c r="K125" i="12"/>
  <c r="L125" i="12" s="1"/>
  <c r="M125" i="12" s="1"/>
  <c r="K136" i="12"/>
  <c r="L136" i="12" s="1"/>
  <c r="M136" i="12" s="1"/>
  <c r="K57" i="12"/>
  <c r="L57" i="12" s="1"/>
  <c r="M57" i="12" s="1"/>
  <c r="K37" i="12"/>
  <c r="L37" i="12" s="1"/>
  <c r="M37" i="12" s="1"/>
  <c r="K31" i="12"/>
  <c r="L31" i="12" s="1"/>
  <c r="M31" i="12" s="1"/>
  <c r="K76" i="12"/>
  <c r="L76" i="12" s="1"/>
  <c r="M76" i="12" s="1"/>
  <c r="K66" i="12"/>
  <c r="L66" i="12" s="1"/>
  <c r="M66" i="12" s="1"/>
  <c r="K147" i="12"/>
  <c r="L147" i="12" s="1"/>
  <c r="M147" i="12" s="1"/>
  <c r="K107" i="12"/>
  <c r="L107" i="12" s="1"/>
  <c r="M107" i="12" s="1"/>
  <c r="K72" i="12"/>
  <c r="L72" i="12" s="1"/>
  <c r="M72" i="12" s="1"/>
  <c r="K85" i="12"/>
  <c r="L85" i="12" s="1"/>
  <c r="M85" i="12" s="1"/>
  <c r="K157" i="12"/>
  <c r="L157" i="12" s="1"/>
  <c r="M157" i="12" s="1"/>
  <c r="K134" i="12"/>
  <c r="L134" i="12" s="1"/>
  <c r="M134" i="12" s="1"/>
  <c r="K55" i="12"/>
  <c r="L55" i="12" s="1"/>
  <c r="M55" i="12" s="1"/>
  <c r="K45" i="12"/>
  <c r="L45" i="12" s="1"/>
  <c r="M45" i="12" s="1"/>
  <c r="K29" i="12"/>
  <c r="L29" i="12" s="1"/>
  <c r="M29" i="12" s="1"/>
  <c r="K13" i="12"/>
  <c r="L13" i="12" s="1"/>
  <c r="M13" i="12" s="1"/>
  <c r="K19" i="12"/>
  <c r="L19" i="12" s="1"/>
  <c r="M19" i="12" s="1"/>
  <c r="K160" i="26"/>
  <c r="L160" i="26" s="1"/>
  <c r="M160" i="26" s="1"/>
  <c r="K152" i="26"/>
  <c r="L152" i="26" s="1"/>
  <c r="M152" i="26" s="1"/>
  <c r="K144" i="26"/>
  <c r="L144" i="26" s="1"/>
  <c r="M144" i="26" s="1"/>
  <c r="K136" i="26"/>
  <c r="L136" i="26" s="1"/>
  <c r="M136" i="26" s="1"/>
  <c r="K128" i="26"/>
  <c r="L128" i="26" s="1"/>
  <c r="M128" i="26" s="1"/>
  <c r="K117" i="26"/>
  <c r="L117" i="26" s="1"/>
  <c r="M117" i="26" s="1"/>
  <c r="K109" i="26"/>
  <c r="L109" i="26" s="1"/>
  <c r="M109" i="26" s="1"/>
  <c r="K101" i="26"/>
  <c r="L101" i="26" s="1"/>
  <c r="M101" i="26" s="1"/>
  <c r="K93" i="26"/>
  <c r="L93" i="26" s="1"/>
  <c r="M93" i="26" s="1"/>
  <c r="K85" i="26"/>
  <c r="L85" i="26" s="1"/>
  <c r="M85" i="26" s="1"/>
  <c r="K82" i="26"/>
  <c r="L82" i="26" s="1"/>
  <c r="M82" i="26" s="1"/>
  <c r="K74" i="26"/>
  <c r="L74" i="26" s="1"/>
  <c r="M74" i="26" s="1"/>
  <c r="K66" i="26"/>
  <c r="L66" i="26" s="1"/>
  <c r="M66" i="26" s="1"/>
  <c r="K122" i="26"/>
  <c r="L122" i="26" s="1"/>
  <c r="M122" i="26" s="1"/>
  <c r="K139" i="26"/>
  <c r="L139" i="26" s="1"/>
  <c r="M139" i="26" s="1"/>
  <c r="K137" i="26"/>
  <c r="L137" i="26" s="1"/>
  <c r="M137" i="26" s="1"/>
  <c r="K127" i="26"/>
  <c r="L127" i="26" s="1"/>
  <c r="M127" i="26" s="1"/>
  <c r="K118" i="26"/>
  <c r="L118" i="26" s="1"/>
  <c r="M118" i="26" s="1"/>
  <c r="K77" i="26"/>
  <c r="L77" i="26" s="1"/>
  <c r="M77" i="26" s="1"/>
  <c r="K72" i="26"/>
  <c r="L72" i="26" s="1"/>
  <c r="M72" i="26" s="1"/>
  <c r="K67" i="26"/>
  <c r="L67" i="26" s="1"/>
  <c r="M67" i="26" s="1"/>
  <c r="K10" i="26"/>
  <c r="L10" i="26" s="1"/>
  <c r="M10" i="26" s="1"/>
  <c r="K135" i="26"/>
  <c r="L135" i="26" s="1"/>
  <c r="M135" i="26" s="1"/>
  <c r="K59" i="26"/>
  <c r="L59" i="26" s="1"/>
  <c r="M59" i="26" s="1"/>
  <c r="K52" i="26"/>
  <c r="L52" i="26" s="1"/>
  <c r="M52" i="26" s="1"/>
  <c r="K40" i="26"/>
  <c r="L40" i="26" s="1"/>
  <c r="M40" i="26" s="1"/>
  <c r="K32" i="26"/>
  <c r="L32" i="26" s="1"/>
  <c r="M32" i="26" s="1"/>
  <c r="K30" i="26"/>
  <c r="L30" i="26" s="1"/>
  <c r="M30" i="26" s="1"/>
  <c r="K25" i="26"/>
  <c r="L25" i="26" s="1"/>
  <c r="M25" i="26" s="1"/>
  <c r="K15" i="26"/>
  <c r="L15" i="26" s="1"/>
  <c r="M15" i="26" s="1"/>
  <c r="K162" i="26"/>
  <c r="L162" i="26" s="1"/>
  <c r="M162" i="26" s="1"/>
  <c r="K161" i="26"/>
  <c r="L161" i="26" s="1"/>
  <c r="M161" i="26" s="1"/>
  <c r="K159" i="26"/>
  <c r="L159" i="26" s="1"/>
  <c r="M159" i="26" s="1"/>
  <c r="K134" i="26"/>
  <c r="L134" i="26" s="1"/>
  <c r="M134" i="26" s="1"/>
  <c r="K125" i="26"/>
  <c r="L125" i="26" s="1"/>
  <c r="M125" i="26" s="1"/>
  <c r="K147" i="26"/>
  <c r="L147" i="26" s="1"/>
  <c r="M147" i="26" s="1"/>
  <c r="K143" i="26"/>
  <c r="L143" i="26" s="1"/>
  <c r="M143" i="26" s="1"/>
  <c r="K113" i="26"/>
  <c r="L113" i="26" s="1"/>
  <c r="M113" i="26" s="1"/>
  <c r="K112" i="26"/>
  <c r="L112" i="26" s="1"/>
  <c r="M112" i="26" s="1"/>
  <c r="K99" i="26"/>
  <c r="L99" i="26" s="1"/>
  <c r="M99" i="26" s="1"/>
  <c r="K97" i="26"/>
  <c r="L97" i="26" s="1"/>
  <c r="M97" i="26" s="1"/>
  <c r="K49" i="26"/>
  <c r="L49" i="26" s="1"/>
  <c r="M49" i="26" s="1"/>
  <c r="K43" i="26"/>
  <c r="L43" i="26" s="1"/>
  <c r="M43" i="26" s="1"/>
  <c r="K38" i="26"/>
  <c r="L38" i="26" s="1"/>
  <c r="M38" i="26" s="1"/>
  <c r="K33" i="26"/>
  <c r="L33" i="26" s="1"/>
  <c r="M33" i="26" s="1"/>
  <c r="K16" i="26"/>
  <c r="L16" i="26" s="1"/>
  <c r="M16" i="26" s="1"/>
  <c r="K7" i="26"/>
  <c r="L7" i="26" s="1"/>
  <c r="M7" i="26" s="1"/>
  <c r="K157" i="26"/>
  <c r="L157" i="26" s="1"/>
  <c r="M157" i="26" s="1"/>
  <c r="K114" i="26"/>
  <c r="L114" i="26" s="1"/>
  <c r="M114" i="26" s="1"/>
  <c r="K103" i="26"/>
  <c r="L103" i="26" s="1"/>
  <c r="M103" i="26" s="1"/>
  <c r="K48" i="26"/>
  <c r="L48" i="26" s="1"/>
  <c r="M48" i="26" s="1"/>
  <c r="K20" i="26"/>
  <c r="L20" i="26" s="1"/>
  <c r="M20" i="26" s="1"/>
  <c r="K11" i="26"/>
  <c r="L11" i="26" s="1"/>
  <c r="M11" i="26" s="1"/>
  <c r="K148" i="26"/>
  <c r="L148" i="26" s="1"/>
  <c r="M148" i="26" s="1"/>
  <c r="K102" i="26"/>
  <c r="L102" i="26" s="1"/>
  <c r="M102" i="26" s="1"/>
  <c r="K42" i="26"/>
  <c r="L42" i="26" s="1"/>
  <c r="M42" i="26" s="1"/>
  <c r="K37" i="26"/>
  <c r="L37" i="26" s="1"/>
  <c r="M37" i="26" s="1"/>
  <c r="K29" i="26"/>
  <c r="L29" i="26" s="1"/>
  <c r="M29" i="26" s="1"/>
  <c r="K24" i="26"/>
  <c r="L24" i="26" s="1"/>
  <c r="M24" i="26" s="1"/>
  <c r="K6" i="26"/>
  <c r="L6" i="26" s="1"/>
  <c r="M6" i="26" s="1"/>
  <c r="K153" i="26"/>
  <c r="L153" i="26" s="1"/>
  <c r="M153" i="26" s="1"/>
  <c r="K116" i="26"/>
  <c r="L116" i="26" s="1"/>
  <c r="M116" i="26" s="1"/>
  <c r="K105" i="26"/>
  <c r="L105" i="26" s="1"/>
  <c r="M105" i="26" s="1"/>
  <c r="K104" i="26"/>
  <c r="L104" i="26" s="1"/>
  <c r="M104" i="26" s="1"/>
  <c r="K64" i="26"/>
  <c r="L64" i="26" s="1"/>
  <c r="M64" i="26" s="1"/>
  <c r="K47" i="26"/>
  <c r="L47" i="26" s="1"/>
  <c r="M47" i="26" s="1"/>
  <c r="K132" i="26"/>
  <c r="L132" i="26" s="1"/>
  <c r="M132" i="26" s="1"/>
  <c r="K73" i="26"/>
  <c r="L73" i="26" s="1"/>
  <c r="M73" i="26" s="1"/>
  <c r="K119" i="26"/>
  <c r="L119" i="26" s="1"/>
  <c r="M119" i="26" s="1"/>
  <c r="K88" i="26"/>
  <c r="L88" i="26" s="1"/>
  <c r="M88" i="26" s="1"/>
  <c r="K81" i="26"/>
  <c r="L81" i="26" s="1"/>
  <c r="M81" i="26" s="1"/>
  <c r="K70" i="26"/>
  <c r="L70" i="26" s="1"/>
  <c r="M70" i="26" s="1"/>
  <c r="K62" i="26"/>
  <c r="L62" i="26" s="1"/>
  <c r="M62" i="26" s="1"/>
  <c r="K149" i="26"/>
  <c r="L149" i="26" s="1"/>
  <c r="M149" i="26" s="1"/>
  <c r="K110" i="26"/>
  <c r="L110" i="26" s="1"/>
  <c r="M110" i="26" s="1"/>
  <c r="K100" i="26"/>
  <c r="L100" i="26" s="1"/>
  <c r="M100" i="26" s="1"/>
  <c r="K86" i="26"/>
  <c r="L86" i="26" s="1"/>
  <c r="M86" i="26" s="1"/>
  <c r="K75" i="26"/>
  <c r="L75" i="26" s="1"/>
  <c r="M75" i="26" s="1"/>
  <c r="K60" i="26"/>
  <c r="L60" i="26" s="1"/>
  <c r="M60" i="26" s="1"/>
  <c r="K31" i="26"/>
  <c r="L31" i="26" s="1"/>
  <c r="M31" i="26" s="1"/>
  <c r="K158" i="26"/>
  <c r="L158" i="26" s="1"/>
  <c r="M158" i="26" s="1"/>
  <c r="K156" i="26"/>
  <c r="L156" i="26" s="1"/>
  <c r="M156" i="26" s="1"/>
  <c r="K131" i="26"/>
  <c r="L131" i="26" s="1"/>
  <c r="M131" i="26" s="1"/>
  <c r="K108" i="26"/>
  <c r="L108" i="26" s="1"/>
  <c r="M108" i="26" s="1"/>
  <c r="K89" i="26"/>
  <c r="L89" i="26" s="1"/>
  <c r="M89" i="26" s="1"/>
  <c r="K129" i="26"/>
  <c r="L129" i="26" s="1"/>
  <c r="M129" i="26" s="1"/>
  <c r="K120" i="26"/>
  <c r="L120" i="26" s="1"/>
  <c r="M120" i="26" s="1"/>
  <c r="K78" i="26"/>
  <c r="L78" i="26" s="1"/>
  <c r="M78" i="26" s="1"/>
  <c r="K51" i="26"/>
  <c r="L51" i="26" s="1"/>
  <c r="M51" i="26" s="1"/>
  <c r="K44" i="26"/>
  <c r="L44" i="26" s="1"/>
  <c r="M44" i="26" s="1"/>
  <c r="K34" i="26"/>
  <c r="L34" i="26" s="1"/>
  <c r="M34" i="26" s="1"/>
  <c r="K9" i="26"/>
  <c r="L9" i="26" s="1"/>
  <c r="M9" i="26" s="1"/>
  <c r="K106" i="26"/>
  <c r="L106" i="26" s="1"/>
  <c r="M106" i="26" s="1"/>
  <c r="K95" i="26"/>
  <c r="L95" i="26" s="1"/>
  <c r="M95" i="26" s="1"/>
  <c r="K56" i="26"/>
  <c r="L56" i="26" s="1"/>
  <c r="M56" i="26" s="1"/>
  <c r="K36" i="26"/>
  <c r="L36" i="26" s="1"/>
  <c r="M36" i="26" s="1"/>
  <c r="K35" i="26"/>
  <c r="L35" i="26" s="1"/>
  <c r="M35" i="26" s="1"/>
  <c r="K23" i="26"/>
  <c r="L23" i="26" s="1"/>
  <c r="M23" i="26" s="1"/>
  <c r="K21" i="26"/>
  <c r="L21" i="26" s="1"/>
  <c r="M21" i="26" s="1"/>
  <c r="K145" i="26"/>
  <c r="L145" i="26" s="1"/>
  <c r="M145" i="26" s="1"/>
  <c r="K142" i="26"/>
  <c r="L142" i="26" s="1"/>
  <c r="M142" i="26" s="1"/>
  <c r="K8" i="26"/>
  <c r="L8" i="26" s="1"/>
  <c r="M8" i="26" s="1"/>
  <c r="K57" i="26"/>
  <c r="L57" i="26" s="1"/>
  <c r="M57" i="26" s="1"/>
  <c r="K115" i="26"/>
  <c r="L115" i="26" s="1"/>
  <c r="M115" i="26" s="1"/>
  <c r="K87" i="26"/>
  <c r="L87" i="26" s="1"/>
  <c r="M87" i="26" s="1"/>
  <c r="K83" i="26"/>
  <c r="L83" i="26" s="1"/>
  <c r="M83" i="26" s="1"/>
  <c r="K28" i="26"/>
  <c r="L28" i="26" s="1"/>
  <c r="M28" i="26" s="1"/>
  <c r="K22" i="26"/>
  <c r="L22" i="26" s="1"/>
  <c r="M22" i="26" s="1"/>
  <c r="K107" i="26"/>
  <c r="L107" i="26" s="1"/>
  <c r="M107" i="26" s="1"/>
  <c r="K96" i="26"/>
  <c r="L96" i="26" s="1"/>
  <c r="M96" i="26" s="1"/>
  <c r="K90" i="26"/>
  <c r="L90" i="26" s="1"/>
  <c r="M90" i="26" s="1"/>
  <c r="K76" i="26"/>
  <c r="L76" i="26" s="1"/>
  <c r="M76" i="26" s="1"/>
  <c r="K26" i="26"/>
  <c r="L26" i="26" s="1"/>
  <c r="M26" i="26" s="1"/>
  <c r="K154" i="26"/>
  <c r="L154" i="26" s="1"/>
  <c r="M154" i="26" s="1"/>
  <c r="K138" i="26"/>
  <c r="L138" i="26" s="1"/>
  <c r="M138" i="26" s="1"/>
  <c r="K79" i="26"/>
  <c r="L79" i="26" s="1"/>
  <c r="M79" i="26" s="1"/>
  <c r="K65" i="26"/>
  <c r="L65" i="26" s="1"/>
  <c r="M65" i="26" s="1"/>
  <c r="K41" i="26"/>
  <c r="L41" i="26" s="1"/>
  <c r="M41" i="26" s="1"/>
  <c r="K39" i="26"/>
  <c r="L39" i="26" s="1"/>
  <c r="M39" i="26" s="1"/>
  <c r="K18" i="26"/>
  <c r="L18" i="26" s="1"/>
  <c r="M18" i="26" s="1"/>
  <c r="K12" i="26"/>
  <c r="L12" i="26" s="1"/>
  <c r="M12" i="26" s="1"/>
  <c r="K84" i="26"/>
  <c r="L84" i="26" s="1"/>
  <c r="M84" i="26" s="1"/>
  <c r="K14" i="26"/>
  <c r="L14" i="26" s="1"/>
  <c r="M14" i="26" s="1"/>
  <c r="K98" i="26"/>
  <c r="L98" i="26" s="1"/>
  <c r="M98" i="26" s="1"/>
  <c r="K53" i="26"/>
  <c r="L53" i="26" s="1"/>
  <c r="M53" i="26" s="1"/>
  <c r="K94" i="26"/>
  <c r="L94" i="26" s="1"/>
  <c r="M94" i="26" s="1"/>
  <c r="K58" i="26"/>
  <c r="L58" i="26" s="1"/>
  <c r="M58" i="26" s="1"/>
  <c r="K141" i="26"/>
  <c r="L141" i="26" s="1"/>
  <c r="M141" i="26" s="1"/>
  <c r="K61" i="26"/>
  <c r="L61" i="26" s="1"/>
  <c r="M61" i="26" s="1"/>
  <c r="K69" i="26"/>
  <c r="L69" i="26" s="1"/>
  <c r="M69" i="26" s="1"/>
  <c r="K124" i="26"/>
  <c r="L124" i="26" s="1"/>
  <c r="M124" i="26" s="1"/>
  <c r="K55" i="26"/>
  <c r="L55" i="26" s="1"/>
  <c r="M55" i="26" s="1"/>
  <c r="K151" i="26"/>
  <c r="L151" i="26" s="1"/>
  <c r="M151" i="26" s="1"/>
  <c r="K91" i="26"/>
  <c r="L91" i="26" s="1"/>
  <c r="M91" i="26" s="1"/>
  <c r="K80" i="26"/>
  <c r="L80" i="26" s="1"/>
  <c r="M80" i="26" s="1"/>
  <c r="K50" i="26"/>
  <c r="L50" i="26" s="1"/>
  <c r="M50" i="26" s="1"/>
  <c r="K46" i="26"/>
  <c r="L46" i="26" s="1"/>
  <c r="M46" i="26" s="1"/>
  <c r="K150" i="26"/>
  <c r="L150" i="26" s="1"/>
  <c r="M150" i="26" s="1"/>
  <c r="K123" i="26"/>
  <c r="L123" i="26" s="1"/>
  <c r="M123" i="26" s="1"/>
  <c r="K121" i="26"/>
  <c r="L121" i="26" s="1"/>
  <c r="M121" i="26" s="1"/>
  <c r="K45" i="26"/>
  <c r="L45" i="26" s="1"/>
  <c r="M45" i="26" s="1"/>
  <c r="K19" i="26"/>
  <c r="L19" i="26" s="1"/>
  <c r="M19" i="26" s="1"/>
  <c r="K111" i="26"/>
  <c r="L111" i="26" s="1"/>
  <c r="M111" i="26" s="1"/>
  <c r="K63" i="26"/>
  <c r="L63" i="26" s="1"/>
  <c r="M63" i="26" s="1"/>
  <c r="K68" i="26"/>
  <c r="L68" i="26" s="1"/>
  <c r="M68" i="26" s="1"/>
  <c r="K146" i="26"/>
  <c r="L146" i="26" s="1"/>
  <c r="M146" i="26" s="1"/>
  <c r="K17" i="26"/>
  <c r="L17" i="26" s="1"/>
  <c r="M17" i="26" s="1"/>
  <c r="K133" i="26"/>
  <c r="L133" i="26" s="1"/>
  <c r="M133" i="26" s="1"/>
  <c r="K54" i="26"/>
  <c r="L54" i="26" s="1"/>
  <c r="M54" i="26" s="1"/>
  <c r="K126" i="26"/>
  <c r="L126" i="26" s="1"/>
  <c r="M126" i="26" s="1"/>
  <c r="K140" i="26"/>
  <c r="L140" i="26" s="1"/>
  <c r="M140" i="26" s="1"/>
  <c r="K130" i="26"/>
  <c r="L130" i="26" s="1"/>
  <c r="M130" i="26" s="1"/>
  <c r="K155" i="26"/>
  <c r="L155" i="26" s="1"/>
  <c r="M155" i="26" s="1"/>
  <c r="K13" i="26"/>
  <c r="L13" i="26" s="1"/>
  <c r="M13" i="26" s="1"/>
  <c r="K92" i="26"/>
  <c r="L92" i="26" s="1"/>
  <c r="M92" i="26" s="1"/>
  <c r="K27" i="26"/>
  <c r="L27" i="26" s="1"/>
  <c r="M27" i="26" s="1"/>
  <c r="K71" i="26"/>
  <c r="L71" i="26" s="1"/>
  <c r="M71" i="26" s="1"/>
  <c r="AD22" i="26"/>
  <c r="Y2" i="6"/>
  <c r="Z2" i="6" s="1"/>
  <c r="K154" i="14"/>
  <c r="L154" i="14" s="1"/>
  <c r="M154" i="14" s="1"/>
  <c r="K146" i="14"/>
  <c r="L146" i="14" s="1"/>
  <c r="M146" i="14" s="1"/>
  <c r="K138" i="14"/>
  <c r="L138" i="14" s="1"/>
  <c r="M138" i="14" s="1"/>
  <c r="K130" i="14"/>
  <c r="L130" i="14" s="1"/>
  <c r="M130" i="14" s="1"/>
  <c r="K119" i="14"/>
  <c r="L119" i="14" s="1"/>
  <c r="M119" i="14" s="1"/>
  <c r="K111" i="14"/>
  <c r="L111" i="14" s="1"/>
  <c r="M111" i="14" s="1"/>
  <c r="K103" i="14"/>
  <c r="L103" i="14" s="1"/>
  <c r="M103" i="14" s="1"/>
  <c r="K95" i="14"/>
  <c r="L95" i="14" s="1"/>
  <c r="M95" i="14" s="1"/>
  <c r="K87" i="14"/>
  <c r="L87" i="14" s="1"/>
  <c r="M87" i="14" s="1"/>
  <c r="K76" i="14"/>
  <c r="L76" i="14" s="1"/>
  <c r="M76" i="14" s="1"/>
  <c r="K68" i="14"/>
  <c r="L68" i="14" s="1"/>
  <c r="M68" i="14" s="1"/>
  <c r="K60" i="14"/>
  <c r="L60" i="14" s="1"/>
  <c r="M60" i="14" s="1"/>
  <c r="K52" i="14"/>
  <c r="L52" i="14" s="1"/>
  <c r="M52" i="14" s="1"/>
  <c r="K13" i="14"/>
  <c r="L13" i="14" s="1"/>
  <c r="M13" i="14" s="1"/>
  <c r="K8" i="14"/>
  <c r="L8" i="14" s="1"/>
  <c r="M8" i="14" s="1"/>
  <c r="K159" i="14"/>
  <c r="L159" i="14" s="1"/>
  <c r="M159" i="14" s="1"/>
  <c r="K151" i="14"/>
  <c r="L151" i="14" s="1"/>
  <c r="M151" i="14" s="1"/>
  <c r="K143" i="14"/>
  <c r="L143" i="14" s="1"/>
  <c r="M143" i="14" s="1"/>
  <c r="K135" i="14"/>
  <c r="L135" i="14" s="1"/>
  <c r="M135" i="14" s="1"/>
  <c r="K127" i="14"/>
  <c r="L127" i="14" s="1"/>
  <c r="M127" i="14" s="1"/>
  <c r="K116" i="14"/>
  <c r="L116" i="14" s="1"/>
  <c r="M116" i="14" s="1"/>
  <c r="K108" i="14"/>
  <c r="L108" i="14" s="1"/>
  <c r="M108" i="14" s="1"/>
  <c r="K100" i="14"/>
  <c r="L100" i="14" s="1"/>
  <c r="M100" i="14" s="1"/>
  <c r="K92" i="14"/>
  <c r="L92" i="14" s="1"/>
  <c r="M92" i="14" s="1"/>
  <c r="K84" i="14"/>
  <c r="L84" i="14" s="1"/>
  <c r="M84" i="14" s="1"/>
  <c r="K81" i="14"/>
  <c r="L81" i="14" s="1"/>
  <c r="M81" i="14" s="1"/>
  <c r="K73" i="14"/>
  <c r="L73" i="14" s="1"/>
  <c r="M73" i="14" s="1"/>
  <c r="K65" i="14"/>
  <c r="L65" i="14" s="1"/>
  <c r="M65" i="14" s="1"/>
  <c r="K57" i="14"/>
  <c r="L57" i="14" s="1"/>
  <c r="M57" i="14" s="1"/>
  <c r="K49" i="14"/>
  <c r="L49" i="14" s="1"/>
  <c r="M49" i="14" s="1"/>
  <c r="K162" i="14"/>
  <c r="L162" i="14" s="1"/>
  <c r="M162" i="14" s="1"/>
  <c r="K156" i="14"/>
  <c r="L156" i="14" s="1"/>
  <c r="M156" i="14" s="1"/>
  <c r="K148" i="14"/>
  <c r="L148" i="14" s="1"/>
  <c r="M148" i="14" s="1"/>
  <c r="K140" i="14"/>
  <c r="L140" i="14" s="1"/>
  <c r="M140" i="14" s="1"/>
  <c r="K132" i="14"/>
  <c r="L132" i="14" s="1"/>
  <c r="M132" i="14" s="1"/>
  <c r="K124" i="14"/>
  <c r="L124" i="14" s="1"/>
  <c r="M124" i="14" s="1"/>
  <c r="K121" i="14"/>
  <c r="L121" i="14" s="1"/>
  <c r="M121" i="14" s="1"/>
  <c r="K113" i="14"/>
  <c r="L113" i="14" s="1"/>
  <c r="M113" i="14" s="1"/>
  <c r="K105" i="14"/>
  <c r="L105" i="14" s="1"/>
  <c r="M105" i="14" s="1"/>
  <c r="K97" i="14"/>
  <c r="L97" i="14" s="1"/>
  <c r="M97" i="14" s="1"/>
  <c r="K89" i="14"/>
  <c r="L89" i="14" s="1"/>
  <c r="M89" i="14" s="1"/>
  <c r="K137" i="14"/>
  <c r="L137" i="14" s="1"/>
  <c r="M137" i="14" s="1"/>
  <c r="K117" i="14"/>
  <c r="L117" i="14" s="1"/>
  <c r="M117" i="14" s="1"/>
  <c r="K98" i="14"/>
  <c r="L98" i="14" s="1"/>
  <c r="M98" i="14" s="1"/>
  <c r="K66" i="14"/>
  <c r="L66" i="14" s="1"/>
  <c r="M66" i="14" s="1"/>
  <c r="K64" i="14"/>
  <c r="L64" i="14" s="1"/>
  <c r="M64" i="14" s="1"/>
  <c r="K62" i="14"/>
  <c r="L62" i="14" s="1"/>
  <c r="M62" i="14" s="1"/>
  <c r="K39" i="14"/>
  <c r="L39" i="14" s="1"/>
  <c r="M39" i="14" s="1"/>
  <c r="K34" i="14"/>
  <c r="L34" i="14" s="1"/>
  <c r="M34" i="14" s="1"/>
  <c r="K30" i="14"/>
  <c r="L30" i="14" s="1"/>
  <c r="M30" i="14" s="1"/>
  <c r="K26" i="14"/>
  <c r="L26" i="14" s="1"/>
  <c r="M26" i="14" s="1"/>
  <c r="K155" i="14"/>
  <c r="L155" i="14" s="1"/>
  <c r="M155" i="14" s="1"/>
  <c r="K136" i="14"/>
  <c r="L136" i="14" s="1"/>
  <c r="M136" i="14" s="1"/>
  <c r="K102" i="14"/>
  <c r="L102" i="14" s="1"/>
  <c r="M102" i="14" s="1"/>
  <c r="K44" i="14"/>
  <c r="L44" i="14" s="1"/>
  <c r="M44" i="14" s="1"/>
  <c r="K21" i="14"/>
  <c r="L21" i="14" s="1"/>
  <c r="M21" i="14" s="1"/>
  <c r="K120" i="14"/>
  <c r="L120" i="14" s="1"/>
  <c r="M120" i="14" s="1"/>
  <c r="K101" i="14"/>
  <c r="L101" i="14" s="1"/>
  <c r="M101" i="14" s="1"/>
  <c r="K63" i="14"/>
  <c r="L63" i="14" s="1"/>
  <c r="M63" i="14" s="1"/>
  <c r="K61" i="14"/>
  <c r="L61" i="14" s="1"/>
  <c r="M61" i="14" s="1"/>
  <c r="K59" i="14"/>
  <c r="L59" i="14" s="1"/>
  <c r="M59" i="14" s="1"/>
  <c r="K43" i="14"/>
  <c r="L43" i="14" s="1"/>
  <c r="M43" i="14" s="1"/>
  <c r="K25" i="14"/>
  <c r="L25" i="14" s="1"/>
  <c r="M25" i="14" s="1"/>
  <c r="K157" i="14"/>
  <c r="L157" i="14" s="1"/>
  <c r="M157" i="14" s="1"/>
  <c r="K104" i="14"/>
  <c r="L104" i="14" s="1"/>
  <c r="M104" i="14" s="1"/>
  <c r="K58" i="14"/>
  <c r="L58" i="14" s="1"/>
  <c r="M58" i="14" s="1"/>
  <c r="K56" i="14"/>
  <c r="L56" i="14" s="1"/>
  <c r="M56" i="14" s="1"/>
  <c r="K54" i="14"/>
  <c r="L54" i="14" s="1"/>
  <c r="M54" i="14" s="1"/>
  <c r="K33" i="14"/>
  <c r="L33" i="14" s="1"/>
  <c r="M33" i="14" s="1"/>
  <c r="K20" i="14"/>
  <c r="L20" i="14" s="1"/>
  <c r="M20" i="14" s="1"/>
  <c r="K11" i="14"/>
  <c r="L11" i="14" s="1"/>
  <c r="M11" i="14" s="1"/>
  <c r="K142" i="14"/>
  <c r="L142" i="14" s="1"/>
  <c r="M142" i="14" s="1"/>
  <c r="K82" i="14"/>
  <c r="L82" i="14" s="1"/>
  <c r="M82" i="14" s="1"/>
  <c r="K78" i="14"/>
  <c r="L78" i="14" s="1"/>
  <c r="M78" i="14" s="1"/>
  <c r="K12" i="14"/>
  <c r="L12" i="14" s="1"/>
  <c r="M12" i="14" s="1"/>
  <c r="K133" i="14"/>
  <c r="L133" i="14" s="1"/>
  <c r="M133" i="14" s="1"/>
  <c r="K74" i="14"/>
  <c r="L74" i="14" s="1"/>
  <c r="M74" i="14" s="1"/>
  <c r="K38" i="14"/>
  <c r="L38" i="14" s="1"/>
  <c r="M38" i="14" s="1"/>
  <c r="K23" i="14"/>
  <c r="L23" i="14" s="1"/>
  <c r="M23" i="14" s="1"/>
  <c r="K16" i="14"/>
  <c r="L16" i="14" s="1"/>
  <c r="M16" i="14" s="1"/>
  <c r="K9" i="14"/>
  <c r="L9" i="14" s="1"/>
  <c r="M9" i="14" s="1"/>
  <c r="K67" i="14"/>
  <c r="L67" i="14" s="1"/>
  <c r="M67" i="14" s="1"/>
  <c r="K32" i="14"/>
  <c r="L32" i="14" s="1"/>
  <c r="M32" i="14" s="1"/>
  <c r="K10" i="14"/>
  <c r="L10" i="14" s="1"/>
  <c r="M10" i="14" s="1"/>
  <c r="K134" i="14"/>
  <c r="L134" i="14" s="1"/>
  <c r="M134" i="14" s="1"/>
  <c r="K131" i="14"/>
  <c r="L131" i="14" s="1"/>
  <c r="M131" i="14" s="1"/>
  <c r="K71" i="14"/>
  <c r="L71" i="14" s="1"/>
  <c r="M71" i="14" s="1"/>
  <c r="K45" i="14"/>
  <c r="L45" i="14" s="1"/>
  <c r="M45" i="14" s="1"/>
  <c r="K31" i="14"/>
  <c r="L31" i="14" s="1"/>
  <c r="M31" i="14" s="1"/>
  <c r="K17" i="14"/>
  <c r="L17" i="14" s="1"/>
  <c r="M17" i="14" s="1"/>
  <c r="K72" i="14"/>
  <c r="L72" i="14" s="1"/>
  <c r="M72" i="14" s="1"/>
  <c r="K115" i="14"/>
  <c r="L115" i="14" s="1"/>
  <c r="M115" i="14" s="1"/>
  <c r="K55" i="14"/>
  <c r="L55" i="14" s="1"/>
  <c r="M55" i="14" s="1"/>
  <c r="K42" i="14"/>
  <c r="L42" i="14" s="1"/>
  <c r="M42" i="14" s="1"/>
  <c r="K107" i="14"/>
  <c r="L107" i="14" s="1"/>
  <c r="M107" i="14" s="1"/>
  <c r="K80" i="14"/>
  <c r="L80" i="14" s="1"/>
  <c r="M80" i="14" s="1"/>
  <c r="K29" i="14"/>
  <c r="L29" i="14" s="1"/>
  <c r="M29" i="14" s="1"/>
  <c r="K118" i="14"/>
  <c r="L118" i="14" s="1"/>
  <c r="M118" i="14" s="1"/>
  <c r="K86" i="14"/>
  <c r="L86" i="14" s="1"/>
  <c r="M86" i="14" s="1"/>
  <c r="K147" i="14"/>
  <c r="L147" i="14" s="1"/>
  <c r="M147" i="14" s="1"/>
  <c r="K93" i="14"/>
  <c r="L93" i="14" s="1"/>
  <c r="M93" i="14" s="1"/>
  <c r="K27" i="14"/>
  <c r="L27" i="14" s="1"/>
  <c r="M27" i="14" s="1"/>
  <c r="K6" i="14"/>
  <c r="L6" i="14" s="1"/>
  <c r="M6" i="14" s="1"/>
  <c r="K126" i="14"/>
  <c r="L126" i="14" s="1"/>
  <c r="M126" i="14" s="1"/>
  <c r="K90" i="14"/>
  <c r="L90" i="14" s="1"/>
  <c r="M90" i="14" s="1"/>
  <c r="K48" i="14"/>
  <c r="L48" i="14" s="1"/>
  <c r="M48" i="14" s="1"/>
  <c r="K18" i="14"/>
  <c r="L18" i="14" s="1"/>
  <c r="M18" i="14" s="1"/>
  <c r="K75" i="14"/>
  <c r="L75" i="14" s="1"/>
  <c r="M75" i="14" s="1"/>
  <c r="K69" i="14"/>
  <c r="L69" i="14" s="1"/>
  <c r="M69" i="14" s="1"/>
  <c r="K37" i="14"/>
  <c r="L37" i="14" s="1"/>
  <c r="M37" i="14" s="1"/>
  <c r="K150" i="14"/>
  <c r="L150" i="14" s="1"/>
  <c r="M150" i="14" s="1"/>
  <c r="K36" i="14"/>
  <c r="L36" i="14" s="1"/>
  <c r="M36" i="14" s="1"/>
  <c r="K22" i="14"/>
  <c r="L22" i="14" s="1"/>
  <c r="M22" i="14" s="1"/>
  <c r="K114" i="14"/>
  <c r="L114" i="14" s="1"/>
  <c r="M114" i="14" s="1"/>
  <c r="K70" i="14"/>
  <c r="L70" i="14" s="1"/>
  <c r="M70" i="14" s="1"/>
  <c r="K24" i="14"/>
  <c r="L24" i="14" s="1"/>
  <c r="M24" i="14" s="1"/>
  <c r="K15" i="14"/>
  <c r="L15" i="14" s="1"/>
  <c r="M15" i="14" s="1"/>
  <c r="K128" i="14"/>
  <c r="L128" i="14" s="1"/>
  <c r="M128" i="14" s="1"/>
  <c r="K125" i="14"/>
  <c r="L125" i="14" s="1"/>
  <c r="M125" i="14" s="1"/>
  <c r="K53" i="14"/>
  <c r="L53" i="14" s="1"/>
  <c r="M53" i="14" s="1"/>
  <c r="K158" i="14"/>
  <c r="L158" i="14" s="1"/>
  <c r="M158" i="14" s="1"/>
  <c r="K149" i="14"/>
  <c r="L149" i="14" s="1"/>
  <c r="M149" i="14" s="1"/>
  <c r="K122" i="14"/>
  <c r="L122" i="14" s="1"/>
  <c r="M122" i="14" s="1"/>
  <c r="K83" i="14"/>
  <c r="L83" i="14" s="1"/>
  <c r="M83" i="14" s="1"/>
  <c r="K19" i="14"/>
  <c r="L19" i="14" s="1"/>
  <c r="M19" i="14" s="1"/>
  <c r="K14" i="14"/>
  <c r="L14" i="14" s="1"/>
  <c r="M14" i="14" s="1"/>
  <c r="K161" i="14"/>
  <c r="L161" i="14" s="1"/>
  <c r="M161" i="14" s="1"/>
  <c r="K153" i="14"/>
  <c r="L153" i="14" s="1"/>
  <c r="M153" i="14" s="1"/>
  <c r="K129" i="14"/>
  <c r="L129" i="14" s="1"/>
  <c r="M129" i="14" s="1"/>
  <c r="K85" i="14"/>
  <c r="L85" i="14" s="1"/>
  <c r="M85" i="14" s="1"/>
  <c r="K145" i="14"/>
  <c r="L145" i="14" s="1"/>
  <c r="M145" i="14" s="1"/>
  <c r="K141" i="14"/>
  <c r="L141" i="14" s="1"/>
  <c r="M141" i="14" s="1"/>
  <c r="K109" i="14"/>
  <c r="L109" i="14" s="1"/>
  <c r="M109" i="14" s="1"/>
  <c r="K35" i="14"/>
  <c r="L35" i="14" s="1"/>
  <c r="M35" i="14" s="1"/>
  <c r="K88" i="14"/>
  <c r="L88" i="14" s="1"/>
  <c r="M88" i="14" s="1"/>
  <c r="K7" i="14"/>
  <c r="L7" i="14" s="1"/>
  <c r="M7" i="14" s="1"/>
  <c r="K112" i="14"/>
  <c r="L112" i="14" s="1"/>
  <c r="M112" i="14" s="1"/>
  <c r="K77" i="14"/>
  <c r="L77" i="14" s="1"/>
  <c r="M77" i="14" s="1"/>
  <c r="K106" i="14"/>
  <c r="L106" i="14" s="1"/>
  <c r="M106" i="14" s="1"/>
  <c r="K99" i="14"/>
  <c r="L99" i="14" s="1"/>
  <c r="M99" i="14" s="1"/>
  <c r="K40" i="14"/>
  <c r="L40" i="14" s="1"/>
  <c r="M40" i="14" s="1"/>
  <c r="K123" i="14"/>
  <c r="L123" i="14" s="1"/>
  <c r="M123" i="14" s="1"/>
  <c r="K50" i="14"/>
  <c r="L50" i="14" s="1"/>
  <c r="M50" i="14" s="1"/>
  <c r="K110" i="14"/>
  <c r="L110" i="14" s="1"/>
  <c r="M110" i="14" s="1"/>
  <c r="K91" i="14"/>
  <c r="L91" i="14" s="1"/>
  <c r="M91" i="14" s="1"/>
  <c r="K160" i="14"/>
  <c r="L160" i="14" s="1"/>
  <c r="M160" i="14" s="1"/>
  <c r="K96" i="14"/>
  <c r="L96" i="14" s="1"/>
  <c r="M96" i="14" s="1"/>
  <c r="K79" i="14"/>
  <c r="L79" i="14" s="1"/>
  <c r="M79" i="14" s="1"/>
  <c r="K144" i="14"/>
  <c r="L144" i="14" s="1"/>
  <c r="M144" i="14" s="1"/>
  <c r="K51" i="14"/>
  <c r="L51" i="14" s="1"/>
  <c r="M51" i="14" s="1"/>
  <c r="K94" i="14"/>
  <c r="L94" i="14" s="1"/>
  <c r="M94" i="14" s="1"/>
  <c r="K47" i="14"/>
  <c r="L47" i="14" s="1"/>
  <c r="M47" i="14" s="1"/>
  <c r="K46" i="14"/>
  <c r="L46" i="14" s="1"/>
  <c r="M46" i="14" s="1"/>
  <c r="K152" i="14"/>
  <c r="L152" i="14" s="1"/>
  <c r="M152" i="14" s="1"/>
  <c r="K28" i="14"/>
  <c r="L28" i="14" s="1"/>
  <c r="M28" i="14" s="1"/>
  <c r="K139" i="14"/>
  <c r="L139" i="14" s="1"/>
  <c r="M139" i="14" s="1"/>
  <c r="K41" i="14"/>
  <c r="L41" i="14" s="1"/>
  <c r="M41" i="14" s="1"/>
  <c r="X161" i="16"/>
  <c r="Y161" i="16" s="1"/>
  <c r="Z161" i="16" s="1"/>
  <c r="X158" i="16"/>
  <c r="Y158" i="16" s="1"/>
  <c r="Z158" i="16" s="1"/>
  <c r="X150" i="16"/>
  <c r="Y150" i="16" s="1"/>
  <c r="Z150" i="16" s="1"/>
  <c r="X142" i="16"/>
  <c r="Y142" i="16" s="1"/>
  <c r="Z142" i="16" s="1"/>
  <c r="X134" i="16"/>
  <c r="Y134" i="16" s="1"/>
  <c r="Z134" i="16" s="1"/>
  <c r="X126" i="16"/>
  <c r="Y126" i="16" s="1"/>
  <c r="Z126" i="16" s="1"/>
  <c r="X115" i="16"/>
  <c r="Y115" i="16" s="1"/>
  <c r="Z115" i="16" s="1"/>
  <c r="X107" i="16"/>
  <c r="Y107" i="16" s="1"/>
  <c r="Z107" i="16" s="1"/>
  <c r="X99" i="16"/>
  <c r="Y99" i="16" s="1"/>
  <c r="Z99" i="16" s="1"/>
  <c r="X91" i="16"/>
  <c r="Y91" i="16" s="1"/>
  <c r="Z91" i="16" s="1"/>
  <c r="X83" i="16"/>
  <c r="Y83" i="16" s="1"/>
  <c r="Z83" i="16" s="1"/>
  <c r="X80" i="16"/>
  <c r="Y80" i="16" s="1"/>
  <c r="Z80" i="16" s="1"/>
  <c r="X72" i="16"/>
  <c r="Y72" i="16" s="1"/>
  <c r="Z72" i="16" s="1"/>
  <c r="X64" i="16"/>
  <c r="Y64" i="16" s="1"/>
  <c r="Z64" i="16" s="1"/>
  <c r="X56" i="16"/>
  <c r="Y56" i="16" s="1"/>
  <c r="Z56" i="16" s="1"/>
  <c r="X48" i="16"/>
  <c r="Y48" i="16" s="1"/>
  <c r="Z48" i="16" s="1"/>
  <c r="X37" i="16"/>
  <c r="Y37" i="16" s="1"/>
  <c r="Z37" i="16" s="1"/>
  <c r="X22" i="16"/>
  <c r="Y22" i="16" s="1"/>
  <c r="Z22" i="16" s="1"/>
  <c r="X7" i="16"/>
  <c r="Y7" i="16" s="1"/>
  <c r="Z7" i="16" s="1"/>
  <c r="X17" i="16"/>
  <c r="Y17" i="16" s="1"/>
  <c r="Z17" i="16" s="1"/>
  <c r="X155" i="16"/>
  <c r="Y155" i="16" s="1"/>
  <c r="Z155" i="16" s="1"/>
  <c r="X147" i="16"/>
  <c r="Y147" i="16" s="1"/>
  <c r="Z147" i="16" s="1"/>
  <c r="X139" i="16"/>
  <c r="Y139" i="16" s="1"/>
  <c r="Z139" i="16" s="1"/>
  <c r="X131" i="16"/>
  <c r="Y131" i="16" s="1"/>
  <c r="Z131" i="16" s="1"/>
  <c r="X123" i="16"/>
  <c r="Y123" i="16" s="1"/>
  <c r="Z123" i="16" s="1"/>
  <c r="X120" i="16"/>
  <c r="Y120" i="16" s="1"/>
  <c r="Z120" i="16" s="1"/>
  <c r="X112" i="16"/>
  <c r="Y112" i="16" s="1"/>
  <c r="Z112" i="16" s="1"/>
  <c r="X104" i="16"/>
  <c r="Y104" i="16" s="1"/>
  <c r="Z104" i="16" s="1"/>
  <c r="X96" i="16"/>
  <c r="Y96" i="16" s="1"/>
  <c r="Z96" i="16" s="1"/>
  <c r="X88" i="16"/>
  <c r="Y88" i="16" s="1"/>
  <c r="Z88" i="16" s="1"/>
  <c r="X77" i="16"/>
  <c r="Y77" i="16" s="1"/>
  <c r="Z77" i="16" s="1"/>
  <c r="X69" i="16"/>
  <c r="Y69" i="16" s="1"/>
  <c r="Z69" i="16" s="1"/>
  <c r="X143" i="16"/>
  <c r="Y143" i="16" s="1"/>
  <c r="Z143" i="16" s="1"/>
  <c r="X108" i="16"/>
  <c r="Y108" i="16" s="1"/>
  <c r="Z108" i="16" s="1"/>
  <c r="X73" i="16"/>
  <c r="Y73" i="16" s="1"/>
  <c r="Z73" i="16" s="1"/>
  <c r="X21" i="16"/>
  <c r="Y21" i="16" s="1"/>
  <c r="Z21" i="16" s="1"/>
  <c r="X12" i="16"/>
  <c r="Y12" i="16" s="1"/>
  <c r="Z12" i="16" s="1"/>
  <c r="X151" i="16"/>
  <c r="Y151" i="16" s="1"/>
  <c r="Z151" i="16" s="1"/>
  <c r="X125" i="16"/>
  <c r="Y125" i="16" s="1"/>
  <c r="Z125" i="16" s="1"/>
  <c r="X116" i="16"/>
  <c r="Y116" i="16" s="1"/>
  <c r="Z116" i="16" s="1"/>
  <c r="X90" i="16"/>
  <c r="Y90" i="16" s="1"/>
  <c r="Z90" i="16" s="1"/>
  <c r="X81" i="16"/>
  <c r="Y81" i="16" s="1"/>
  <c r="Z81" i="16" s="1"/>
  <c r="X59" i="16"/>
  <c r="Y59" i="16" s="1"/>
  <c r="Z59" i="16" s="1"/>
  <c r="X54" i="16"/>
  <c r="Y54" i="16" s="1"/>
  <c r="Z54" i="16" s="1"/>
  <c r="X49" i="16"/>
  <c r="Y49" i="16" s="1"/>
  <c r="Z49" i="16" s="1"/>
  <c r="X44" i="16"/>
  <c r="Y44" i="16" s="1"/>
  <c r="Z44" i="16" s="1"/>
  <c r="X30" i="16"/>
  <c r="Y30" i="16" s="1"/>
  <c r="Z30" i="16" s="1"/>
  <c r="X159" i="16"/>
  <c r="Y159" i="16" s="1"/>
  <c r="Z159" i="16" s="1"/>
  <c r="X133" i="16"/>
  <c r="Y133" i="16" s="1"/>
  <c r="Z133" i="16" s="1"/>
  <c r="X98" i="16"/>
  <c r="Y98" i="16" s="1"/>
  <c r="Z98" i="16" s="1"/>
  <c r="X16" i="16"/>
  <c r="Y16" i="16" s="1"/>
  <c r="Z16" i="16" s="1"/>
  <c r="X141" i="16"/>
  <c r="Y141" i="16" s="1"/>
  <c r="Z141" i="16" s="1"/>
  <c r="X106" i="16"/>
  <c r="Y106" i="16" s="1"/>
  <c r="Z106" i="16" s="1"/>
  <c r="X71" i="16"/>
  <c r="Y71" i="16" s="1"/>
  <c r="Z71" i="16" s="1"/>
  <c r="X63" i="16"/>
  <c r="Y63" i="16" s="1"/>
  <c r="Z63" i="16" s="1"/>
  <c r="X58" i="16"/>
  <c r="Y58" i="16" s="1"/>
  <c r="Z58" i="16" s="1"/>
  <c r="X53" i="16"/>
  <c r="Y53" i="16" s="1"/>
  <c r="Z53" i="16" s="1"/>
  <c r="X43" i="16"/>
  <c r="Y43" i="16" s="1"/>
  <c r="Z43" i="16" s="1"/>
  <c r="X38" i="16"/>
  <c r="Y38" i="16" s="1"/>
  <c r="Z38" i="16" s="1"/>
  <c r="X33" i="16"/>
  <c r="Y33" i="16" s="1"/>
  <c r="Z33" i="16" s="1"/>
  <c r="X25" i="16"/>
  <c r="Y25" i="16" s="1"/>
  <c r="Z25" i="16" s="1"/>
  <c r="X11" i="16"/>
  <c r="Y11" i="16" s="1"/>
  <c r="Z11" i="16" s="1"/>
  <c r="X149" i="16"/>
  <c r="Y149" i="16" s="1"/>
  <c r="Z149" i="16" s="1"/>
  <c r="X124" i="16"/>
  <c r="Y124" i="16" s="1"/>
  <c r="Z124" i="16" s="1"/>
  <c r="X114" i="16"/>
  <c r="Y114" i="16" s="1"/>
  <c r="Z114" i="16" s="1"/>
  <c r="X89" i="16"/>
  <c r="Y89" i="16" s="1"/>
  <c r="Z89" i="16" s="1"/>
  <c r="X79" i="16"/>
  <c r="Y79" i="16" s="1"/>
  <c r="Z79" i="16" s="1"/>
  <c r="X160" i="16"/>
  <c r="Y160" i="16" s="1"/>
  <c r="Z160" i="16" s="1"/>
  <c r="X156" i="16"/>
  <c r="Y156" i="16" s="1"/>
  <c r="Z156" i="16" s="1"/>
  <c r="X117" i="16"/>
  <c r="Y117" i="16" s="1"/>
  <c r="Z117" i="16" s="1"/>
  <c r="X113" i="16"/>
  <c r="Y113" i="16" s="1"/>
  <c r="Z113" i="16" s="1"/>
  <c r="X74" i="16"/>
  <c r="Y74" i="16" s="1"/>
  <c r="Z74" i="16" s="1"/>
  <c r="X70" i="16"/>
  <c r="Y70" i="16" s="1"/>
  <c r="Z70" i="16" s="1"/>
  <c r="X65" i="16"/>
  <c r="Y65" i="16" s="1"/>
  <c r="Z65" i="16" s="1"/>
  <c r="X60" i="16"/>
  <c r="Y60" i="16" s="1"/>
  <c r="Z60" i="16" s="1"/>
  <c r="X32" i="16"/>
  <c r="Y32" i="16" s="1"/>
  <c r="Z32" i="16" s="1"/>
  <c r="X122" i="16"/>
  <c r="Y122" i="16" s="1"/>
  <c r="Z122" i="16" s="1"/>
  <c r="X61" i="16"/>
  <c r="Y61" i="16" s="1"/>
  <c r="Z61" i="16" s="1"/>
  <c r="X31" i="16"/>
  <c r="Y31" i="16" s="1"/>
  <c r="Z31" i="16" s="1"/>
  <c r="X157" i="16"/>
  <c r="Y157" i="16" s="1"/>
  <c r="Z157" i="16" s="1"/>
  <c r="X152" i="16"/>
  <c r="Y152" i="16" s="1"/>
  <c r="Z152" i="16" s="1"/>
  <c r="X148" i="16"/>
  <c r="Y148" i="16" s="1"/>
  <c r="Z148" i="16" s="1"/>
  <c r="X109" i="16"/>
  <c r="Y109" i="16" s="1"/>
  <c r="Z109" i="16" s="1"/>
  <c r="X105" i="16"/>
  <c r="Y105" i="16" s="1"/>
  <c r="Z105" i="16" s="1"/>
  <c r="X100" i="16"/>
  <c r="Y100" i="16" s="1"/>
  <c r="Z100" i="16" s="1"/>
  <c r="X66" i="16"/>
  <c r="Y66" i="16" s="1"/>
  <c r="Z66" i="16" s="1"/>
  <c r="X55" i="16"/>
  <c r="Y55" i="16" s="1"/>
  <c r="Z55" i="16" s="1"/>
  <c r="X18" i="16"/>
  <c r="Y18" i="16" s="1"/>
  <c r="Z18" i="16" s="1"/>
  <c r="X144" i="16"/>
  <c r="Y144" i="16" s="1"/>
  <c r="Z144" i="16" s="1"/>
  <c r="X140" i="16"/>
  <c r="Y140" i="16" s="1"/>
  <c r="Z140" i="16" s="1"/>
  <c r="X135" i="16"/>
  <c r="Y135" i="16" s="1"/>
  <c r="Z135" i="16" s="1"/>
  <c r="X101" i="16"/>
  <c r="Y101" i="16" s="1"/>
  <c r="Z101" i="16" s="1"/>
  <c r="X97" i="16"/>
  <c r="Y97" i="16" s="1"/>
  <c r="Z97" i="16" s="1"/>
  <c r="X92" i="16"/>
  <c r="Y92" i="16" s="1"/>
  <c r="Z92" i="16" s="1"/>
  <c r="X62" i="16"/>
  <c r="Y62" i="16" s="1"/>
  <c r="Z62" i="16" s="1"/>
  <c r="X50" i="16"/>
  <c r="Y50" i="16" s="1"/>
  <c r="Z50" i="16" s="1"/>
  <c r="X137" i="16"/>
  <c r="Y137" i="16" s="1"/>
  <c r="Z137" i="16" s="1"/>
  <c r="X130" i="16"/>
  <c r="Y130" i="16" s="1"/>
  <c r="Z130" i="16" s="1"/>
  <c r="X128" i="16"/>
  <c r="Y128" i="16" s="1"/>
  <c r="Z128" i="16" s="1"/>
  <c r="X76" i="16"/>
  <c r="Y76" i="16" s="1"/>
  <c r="Z76" i="16" s="1"/>
  <c r="X51" i="16"/>
  <c r="Y51" i="16" s="1"/>
  <c r="Z51" i="16" s="1"/>
  <c r="X162" i="16"/>
  <c r="Y162" i="16" s="1"/>
  <c r="Z162" i="16" s="1"/>
  <c r="X110" i="16"/>
  <c r="Y110" i="16" s="1"/>
  <c r="Z110" i="16" s="1"/>
  <c r="X86" i="16"/>
  <c r="Y86" i="16" s="1"/>
  <c r="Z86" i="16" s="1"/>
  <c r="X84" i="16"/>
  <c r="Y84" i="16" s="1"/>
  <c r="Z84" i="16" s="1"/>
  <c r="X28" i="16"/>
  <c r="Y28" i="16" s="1"/>
  <c r="Z28" i="16" s="1"/>
  <c r="X154" i="16"/>
  <c r="Y154" i="16" s="1"/>
  <c r="Z154" i="16" s="1"/>
  <c r="X121" i="16"/>
  <c r="Y121" i="16" s="1"/>
  <c r="Z121" i="16" s="1"/>
  <c r="X119" i="16"/>
  <c r="Y119" i="16" s="1"/>
  <c r="Z119" i="16" s="1"/>
  <c r="X95" i="16"/>
  <c r="Y95" i="16" s="1"/>
  <c r="Z95" i="16" s="1"/>
  <c r="X93" i="16"/>
  <c r="Y93" i="16" s="1"/>
  <c r="Z93" i="16" s="1"/>
  <c r="X36" i="16"/>
  <c r="Y36" i="16" s="1"/>
  <c r="Z36" i="16" s="1"/>
  <c r="X82" i="16"/>
  <c r="Y82" i="16" s="1"/>
  <c r="Z82" i="16" s="1"/>
  <c r="X67" i="16"/>
  <c r="Y67" i="16" s="1"/>
  <c r="Z67" i="16" s="1"/>
  <c r="X34" i="16"/>
  <c r="Y34" i="16" s="1"/>
  <c r="Z34" i="16" s="1"/>
  <c r="X102" i="16"/>
  <c r="Y102" i="16" s="1"/>
  <c r="Z102" i="16" s="1"/>
  <c r="X75" i="16"/>
  <c r="Y75" i="16" s="1"/>
  <c r="Z75" i="16" s="1"/>
  <c r="X68" i="16"/>
  <c r="Y68" i="16" s="1"/>
  <c r="Z68" i="16" s="1"/>
  <c r="X57" i="16"/>
  <c r="Y57" i="16" s="1"/>
  <c r="Z57" i="16" s="1"/>
  <c r="X26" i="16"/>
  <c r="Y26" i="16" s="1"/>
  <c r="Z26" i="16" s="1"/>
  <c r="X46" i="16"/>
  <c r="Y46" i="16" s="1"/>
  <c r="Z46" i="16" s="1"/>
  <c r="X40" i="16"/>
  <c r="Y40" i="16" s="1"/>
  <c r="Z40" i="16" s="1"/>
  <c r="X9" i="16"/>
  <c r="Y9" i="16" s="1"/>
  <c r="Z9" i="16" s="1"/>
  <c r="X146" i="16"/>
  <c r="Y146" i="16" s="1"/>
  <c r="Z146" i="16" s="1"/>
  <c r="X136" i="16"/>
  <c r="Y136" i="16" s="1"/>
  <c r="Z136" i="16" s="1"/>
  <c r="X19" i="16"/>
  <c r="Y19" i="16" s="1"/>
  <c r="Z19" i="16" s="1"/>
  <c r="X15" i="16"/>
  <c r="Y15" i="16" s="1"/>
  <c r="Z15" i="16" s="1"/>
  <c r="X13" i="16"/>
  <c r="Y13" i="16" s="1"/>
  <c r="Z13" i="16" s="1"/>
  <c r="X145" i="16"/>
  <c r="Y145" i="16" s="1"/>
  <c r="Z145" i="16" s="1"/>
  <c r="X138" i="16"/>
  <c r="Y138" i="16" s="1"/>
  <c r="Z138" i="16" s="1"/>
  <c r="X45" i="16"/>
  <c r="Y45" i="16" s="1"/>
  <c r="Z45" i="16" s="1"/>
  <c r="X42" i="16"/>
  <c r="Y42" i="16" s="1"/>
  <c r="Z42" i="16" s="1"/>
  <c r="X10" i="16"/>
  <c r="Y10" i="16" s="1"/>
  <c r="Z10" i="16" s="1"/>
  <c r="X85" i="16"/>
  <c r="Y85" i="16" s="1"/>
  <c r="Z85" i="16" s="1"/>
  <c r="X14" i="16"/>
  <c r="Y14" i="16" s="1"/>
  <c r="Z14" i="16" s="1"/>
  <c r="X47" i="16"/>
  <c r="Y47" i="16" s="1"/>
  <c r="Z47" i="16" s="1"/>
  <c r="X23" i="16"/>
  <c r="Y23" i="16" s="1"/>
  <c r="Z23" i="16" s="1"/>
  <c r="X132" i="16"/>
  <c r="Y132" i="16" s="1"/>
  <c r="Z132" i="16" s="1"/>
  <c r="X103" i="16"/>
  <c r="Y103" i="16" s="1"/>
  <c r="Z103" i="16" s="1"/>
  <c r="X87" i="16"/>
  <c r="Y87" i="16" s="1"/>
  <c r="Z87" i="16" s="1"/>
  <c r="X127" i="16"/>
  <c r="Y127" i="16" s="1"/>
  <c r="Z127" i="16" s="1"/>
  <c r="X94" i="16"/>
  <c r="Y94" i="16" s="1"/>
  <c r="Z94" i="16" s="1"/>
  <c r="X24" i="16"/>
  <c r="Y24" i="16" s="1"/>
  <c r="Z24" i="16" s="1"/>
  <c r="X78" i="16"/>
  <c r="Y78" i="16" s="1"/>
  <c r="Z78" i="16" s="1"/>
  <c r="X52" i="16"/>
  <c r="Y52" i="16" s="1"/>
  <c r="Z52" i="16" s="1"/>
  <c r="X6" i="16"/>
  <c r="Y6" i="16" s="1"/>
  <c r="Z6" i="16" s="1"/>
  <c r="X111" i="16"/>
  <c r="Y111" i="16" s="1"/>
  <c r="Z111" i="16" s="1"/>
  <c r="X39" i="16"/>
  <c r="Y39" i="16" s="1"/>
  <c r="Z39" i="16" s="1"/>
  <c r="X129" i="16"/>
  <c r="Y129" i="16" s="1"/>
  <c r="Z129" i="16" s="1"/>
  <c r="X153" i="16"/>
  <c r="Y153" i="16" s="1"/>
  <c r="Z153" i="16" s="1"/>
  <c r="X118" i="16"/>
  <c r="Y118" i="16" s="1"/>
  <c r="Z118" i="16" s="1"/>
  <c r="X29" i="16"/>
  <c r="Y29" i="16" s="1"/>
  <c r="Z29" i="16" s="1"/>
  <c r="X8" i="16"/>
  <c r="Y8" i="16" s="1"/>
  <c r="Z8" i="16" s="1"/>
  <c r="X20" i="16"/>
  <c r="Y20" i="16" s="1"/>
  <c r="Z20" i="16" s="1"/>
  <c r="X41" i="16"/>
  <c r="Y41" i="16" s="1"/>
  <c r="Z41" i="16" s="1"/>
  <c r="X27" i="16"/>
  <c r="Y27" i="16" s="1"/>
  <c r="Z27" i="16" s="1"/>
  <c r="X35" i="16"/>
  <c r="Y35" i="16" s="1"/>
  <c r="Z35" i="16" s="1"/>
  <c r="L2" i="18"/>
  <c r="M2" i="18" s="1"/>
  <c r="AD21" i="10"/>
  <c r="AD21" i="6"/>
  <c r="AD22" i="4" s="1"/>
  <c r="K157" i="8"/>
  <c r="L157" i="8" s="1"/>
  <c r="M157" i="8" s="1"/>
  <c r="K149" i="8"/>
  <c r="L149" i="8" s="1"/>
  <c r="M149" i="8" s="1"/>
  <c r="K141" i="8"/>
  <c r="L141" i="8" s="1"/>
  <c r="M141" i="8" s="1"/>
  <c r="K133" i="8"/>
  <c r="L133" i="8" s="1"/>
  <c r="M133" i="8" s="1"/>
  <c r="K158" i="8"/>
  <c r="L158" i="8" s="1"/>
  <c r="M158" i="8" s="1"/>
  <c r="K153" i="8"/>
  <c r="L153" i="8" s="1"/>
  <c r="M153" i="8" s="1"/>
  <c r="K148" i="8"/>
  <c r="L148" i="8" s="1"/>
  <c r="M148" i="8" s="1"/>
  <c r="K143" i="8"/>
  <c r="L143" i="8" s="1"/>
  <c r="M143" i="8" s="1"/>
  <c r="K138" i="8"/>
  <c r="L138" i="8" s="1"/>
  <c r="M138" i="8" s="1"/>
  <c r="K119" i="8"/>
  <c r="L119" i="8" s="1"/>
  <c r="M119" i="8" s="1"/>
  <c r="K111" i="8"/>
  <c r="L111" i="8" s="1"/>
  <c r="M111" i="8" s="1"/>
  <c r="K103" i="8"/>
  <c r="L103" i="8" s="1"/>
  <c r="M103" i="8" s="1"/>
  <c r="K95" i="8"/>
  <c r="L95" i="8" s="1"/>
  <c r="M95" i="8" s="1"/>
  <c r="K87" i="8"/>
  <c r="L87" i="8" s="1"/>
  <c r="M87" i="8" s="1"/>
  <c r="K76" i="8"/>
  <c r="L76" i="8" s="1"/>
  <c r="M76" i="8" s="1"/>
  <c r="K68" i="8"/>
  <c r="L68" i="8" s="1"/>
  <c r="M68" i="8" s="1"/>
  <c r="K60" i="8"/>
  <c r="L60" i="8" s="1"/>
  <c r="M60" i="8" s="1"/>
  <c r="K52" i="8"/>
  <c r="L52" i="8" s="1"/>
  <c r="M52" i="8" s="1"/>
  <c r="K41" i="8"/>
  <c r="L41" i="8" s="1"/>
  <c r="M41" i="8" s="1"/>
  <c r="K33" i="8"/>
  <c r="L33" i="8" s="1"/>
  <c r="M33" i="8" s="1"/>
  <c r="K31" i="8"/>
  <c r="L31" i="8" s="1"/>
  <c r="M31" i="8" s="1"/>
  <c r="K26" i="8"/>
  <c r="L26" i="8" s="1"/>
  <c r="M26" i="8" s="1"/>
  <c r="K58" i="8"/>
  <c r="L58" i="8" s="1"/>
  <c r="M58" i="8" s="1"/>
  <c r="K51" i="8"/>
  <c r="L51" i="8" s="1"/>
  <c r="M51" i="8" s="1"/>
  <c r="K44" i="8"/>
  <c r="L44" i="8" s="1"/>
  <c r="M44" i="8" s="1"/>
  <c r="K8" i="8"/>
  <c r="L8" i="8" s="1"/>
  <c r="M8" i="8" s="1"/>
  <c r="K150" i="8"/>
  <c r="L150" i="8" s="1"/>
  <c r="M150" i="8" s="1"/>
  <c r="K131" i="8"/>
  <c r="L131" i="8" s="1"/>
  <c r="M131" i="8" s="1"/>
  <c r="K130" i="8"/>
  <c r="L130" i="8" s="1"/>
  <c r="M130" i="8" s="1"/>
  <c r="K117" i="8"/>
  <c r="L117" i="8" s="1"/>
  <c r="M117" i="8" s="1"/>
  <c r="K112" i="8"/>
  <c r="L112" i="8" s="1"/>
  <c r="M112" i="8" s="1"/>
  <c r="K107" i="8"/>
  <c r="L107" i="8" s="1"/>
  <c r="M107" i="8" s="1"/>
  <c r="K102" i="8"/>
  <c r="L102" i="8" s="1"/>
  <c r="M102" i="8" s="1"/>
  <c r="K97" i="8"/>
  <c r="L97" i="8" s="1"/>
  <c r="M97" i="8" s="1"/>
  <c r="K92" i="8"/>
  <c r="L92" i="8" s="1"/>
  <c r="M92" i="8" s="1"/>
  <c r="K82" i="8"/>
  <c r="L82" i="8" s="1"/>
  <c r="M82" i="8" s="1"/>
  <c r="K77" i="8"/>
  <c r="L77" i="8" s="1"/>
  <c r="M77" i="8" s="1"/>
  <c r="K72" i="8"/>
  <c r="L72" i="8" s="1"/>
  <c r="M72" i="8" s="1"/>
  <c r="K67" i="8"/>
  <c r="L67" i="8" s="1"/>
  <c r="M67" i="8" s="1"/>
  <c r="K62" i="8"/>
  <c r="L62" i="8" s="1"/>
  <c r="M62" i="8" s="1"/>
  <c r="K40" i="8"/>
  <c r="L40" i="8" s="1"/>
  <c r="M40" i="8" s="1"/>
  <c r="K21" i="8"/>
  <c r="L21" i="8" s="1"/>
  <c r="M21" i="8" s="1"/>
  <c r="K122" i="8"/>
  <c r="L122" i="8" s="1"/>
  <c r="M122" i="8" s="1"/>
  <c r="K54" i="8"/>
  <c r="L54" i="8" s="1"/>
  <c r="M54" i="8" s="1"/>
  <c r="K24" i="8"/>
  <c r="L24" i="8" s="1"/>
  <c r="M24" i="8" s="1"/>
  <c r="K11" i="8"/>
  <c r="L11" i="8" s="1"/>
  <c r="M11" i="8" s="1"/>
  <c r="K127" i="8"/>
  <c r="L127" i="8" s="1"/>
  <c r="M127" i="8" s="1"/>
  <c r="K57" i="8"/>
  <c r="L57" i="8" s="1"/>
  <c r="M57" i="8" s="1"/>
  <c r="K36" i="8"/>
  <c r="L36" i="8" s="1"/>
  <c r="M36" i="8" s="1"/>
  <c r="K27" i="8"/>
  <c r="L27" i="8" s="1"/>
  <c r="M27" i="8" s="1"/>
  <c r="K146" i="8"/>
  <c r="L146" i="8" s="1"/>
  <c r="M146" i="8" s="1"/>
  <c r="K13" i="8"/>
  <c r="L13" i="8" s="1"/>
  <c r="M13" i="8" s="1"/>
  <c r="K9" i="8"/>
  <c r="L9" i="8" s="1"/>
  <c r="M9" i="8" s="1"/>
  <c r="K6" i="8"/>
  <c r="L6" i="8" s="1"/>
  <c r="M6" i="8" s="1"/>
  <c r="K132" i="8"/>
  <c r="L132" i="8" s="1"/>
  <c r="M132" i="8" s="1"/>
  <c r="K70" i="8"/>
  <c r="L70" i="8" s="1"/>
  <c r="M70" i="8" s="1"/>
  <c r="K32" i="8"/>
  <c r="L32" i="8" s="1"/>
  <c r="M32" i="8" s="1"/>
  <c r="K160" i="8"/>
  <c r="L160" i="8" s="1"/>
  <c r="M160" i="8" s="1"/>
  <c r="K155" i="8"/>
  <c r="L155" i="8" s="1"/>
  <c r="M155" i="8" s="1"/>
  <c r="K136" i="8"/>
  <c r="L136" i="8" s="1"/>
  <c r="M136" i="8" s="1"/>
  <c r="K118" i="8"/>
  <c r="L118" i="8" s="1"/>
  <c r="M118" i="8" s="1"/>
  <c r="K108" i="8"/>
  <c r="L108" i="8" s="1"/>
  <c r="M108" i="8" s="1"/>
  <c r="K78" i="8"/>
  <c r="L78" i="8" s="1"/>
  <c r="M78" i="8" s="1"/>
  <c r="K56" i="8"/>
  <c r="L56" i="8" s="1"/>
  <c r="M56" i="8" s="1"/>
  <c r="K14" i="8"/>
  <c r="L14" i="8" s="1"/>
  <c r="M14" i="8" s="1"/>
  <c r="K12" i="8"/>
  <c r="L12" i="8" s="1"/>
  <c r="M12" i="8" s="1"/>
  <c r="K7" i="8"/>
  <c r="L7" i="8" s="1"/>
  <c r="M7" i="8" s="1"/>
  <c r="K156" i="8"/>
  <c r="L156" i="8" s="1"/>
  <c r="M156" i="8" s="1"/>
  <c r="K142" i="8"/>
  <c r="L142" i="8" s="1"/>
  <c r="M142" i="8" s="1"/>
  <c r="K137" i="8"/>
  <c r="L137" i="8" s="1"/>
  <c r="M137" i="8" s="1"/>
  <c r="K120" i="8"/>
  <c r="L120" i="8" s="1"/>
  <c r="M120" i="8" s="1"/>
  <c r="K109" i="8"/>
  <c r="L109" i="8" s="1"/>
  <c r="M109" i="8" s="1"/>
  <c r="K99" i="8"/>
  <c r="L99" i="8" s="1"/>
  <c r="M99" i="8" s="1"/>
  <c r="K88" i="8"/>
  <c r="L88" i="8" s="1"/>
  <c r="M88" i="8" s="1"/>
  <c r="K80" i="8"/>
  <c r="L80" i="8" s="1"/>
  <c r="M80" i="8" s="1"/>
  <c r="K79" i="8"/>
  <c r="L79" i="8" s="1"/>
  <c r="M79" i="8" s="1"/>
  <c r="K59" i="8"/>
  <c r="L59" i="8" s="1"/>
  <c r="M59" i="8" s="1"/>
  <c r="K23" i="8"/>
  <c r="L23" i="8" s="1"/>
  <c r="M23" i="8" s="1"/>
  <c r="K16" i="8"/>
  <c r="L16" i="8" s="1"/>
  <c r="M16" i="8" s="1"/>
  <c r="K55" i="8"/>
  <c r="L55" i="8" s="1"/>
  <c r="M55" i="8" s="1"/>
  <c r="K17" i="8"/>
  <c r="L17" i="8" s="1"/>
  <c r="M17" i="8" s="1"/>
  <c r="K151" i="8"/>
  <c r="L151" i="8" s="1"/>
  <c r="M151" i="8" s="1"/>
  <c r="K110" i="8"/>
  <c r="L110" i="8" s="1"/>
  <c r="M110" i="8" s="1"/>
  <c r="K100" i="8"/>
  <c r="L100" i="8" s="1"/>
  <c r="M100" i="8" s="1"/>
  <c r="K98" i="8"/>
  <c r="L98" i="8" s="1"/>
  <c r="M98" i="8" s="1"/>
  <c r="K89" i="8"/>
  <c r="L89" i="8" s="1"/>
  <c r="M89" i="8" s="1"/>
  <c r="K69" i="8"/>
  <c r="L69" i="8" s="1"/>
  <c r="M69" i="8" s="1"/>
  <c r="K20" i="8"/>
  <c r="L20" i="8" s="1"/>
  <c r="M20" i="8" s="1"/>
  <c r="K15" i="8"/>
  <c r="L15" i="8" s="1"/>
  <c r="M15" i="8" s="1"/>
  <c r="K161" i="8"/>
  <c r="L161" i="8" s="1"/>
  <c r="M161" i="8" s="1"/>
  <c r="K147" i="8"/>
  <c r="L147" i="8" s="1"/>
  <c r="M147" i="8" s="1"/>
  <c r="K128" i="8"/>
  <c r="L128" i="8" s="1"/>
  <c r="M128" i="8" s="1"/>
  <c r="K121" i="8"/>
  <c r="L121" i="8" s="1"/>
  <c r="M121" i="8" s="1"/>
  <c r="K81" i="8"/>
  <c r="L81" i="8" s="1"/>
  <c r="M81" i="8" s="1"/>
  <c r="K22" i="8"/>
  <c r="L22" i="8" s="1"/>
  <c r="M22" i="8" s="1"/>
  <c r="K19" i="8"/>
  <c r="L19" i="8" s="1"/>
  <c r="M19" i="8" s="1"/>
  <c r="K18" i="8"/>
  <c r="L18" i="8" s="1"/>
  <c r="M18" i="8" s="1"/>
  <c r="K101" i="8"/>
  <c r="L101" i="8" s="1"/>
  <c r="M101" i="8" s="1"/>
  <c r="K91" i="8"/>
  <c r="L91" i="8" s="1"/>
  <c r="M91" i="8" s="1"/>
  <c r="K90" i="8"/>
  <c r="L90" i="8" s="1"/>
  <c r="M90" i="8" s="1"/>
  <c r="K71" i="8"/>
  <c r="L71" i="8" s="1"/>
  <c r="M71" i="8" s="1"/>
  <c r="K61" i="8"/>
  <c r="L61" i="8" s="1"/>
  <c r="M61" i="8" s="1"/>
  <c r="K35" i="8"/>
  <c r="L35" i="8" s="1"/>
  <c r="M35" i="8" s="1"/>
  <c r="K30" i="8"/>
  <c r="L30" i="8" s="1"/>
  <c r="M30" i="8" s="1"/>
  <c r="K114" i="8"/>
  <c r="L114" i="8" s="1"/>
  <c r="M114" i="8" s="1"/>
  <c r="K105" i="8"/>
  <c r="L105" i="8" s="1"/>
  <c r="M105" i="8" s="1"/>
  <c r="K34" i="8"/>
  <c r="L34" i="8" s="1"/>
  <c r="M34" i="8" s="1"/>
  <c r="K154" i="8"/>
  <c r="L154" i="8" s="1"/>
  <c r="M154" i="8" s="1"/>
  <c r="K73" i="8"/>
  <c r="L73" i="8" s="1"/>
  <c r="M73" i="8" s="1"/>
  <c r="K66" i="8"/>
  <c r="L66" i="8" s="1"/>
  <c r="M66" i="8" s="1"/>
  <c r="K49" i="8"/>
  <c r="L49" i="8" s="1"/>
  <c r="M49" i="8" s="1"/>
  <c r="K96" i="8"/>
  <c r="L96" i="8" s="1"/>
  <c r="M96" i="8" s="1"/>
  <c r="K64" i="8"/>
  <c r="L64" i="8" s="1"/>
  <c r="M64" i="8" s="1"/>
  <c r="K42" i="8"/>
  <c r="L42" i="8" s="1"/>
  <c r="M42" i="8" s="1"/>
  <c r="K113" i="8"/>
  <c r="L113" i="8" s="1"/>
  <c r="M113" i="8" s="1"/>
  <c r="K106" i="8"/>
  <c r="L106" i="8" s="1"/>
  <c r="M106" i="8" s="1"/>
  <c r="K45" i="8"/>
  <c r="L45" i="8" s="1"/>
  <c r="M45" i="8" s="1"/>
  <c r="K94" i="8"/>
  <c r="L94" i="8" s="1"/>
  <c r="M94" i="8" s="1"/>
  <c r="K47" i="8"/>
  <c r="L47" i="8" s="1"/>
  <c r="M47" i="8" s="1"/>
  <c r="K37" i="8"/>
  <c r="L37" i="8" s="1"/>
  <c r="M37" i="8" s="1"/>
  <c r="K29" i="8"/>
  <c r="L29" i="8" s="1"/>
  <c r="M29" i="8" s="1"/>
  <c r="K162" i="8"/>
  <c r="L162" i="8" s="1"/>
  <c r="M162" i="8" s="1"/>
  <c r="K152" i="8"/>
  <c r="L152" i="8" s="1"/>
  <c r="M152" i="8" s="1"/>
  <c r="K144" i="8"/>
  <c r="L144" i="8" s="1"/>
  <c r="M144" i="8" s="1"/>
  <c r="K140" i="8"/>
  <c r="L140" i="8" s="1"/>
  <c r="M140" i="8" s="1"/>
  <c r="K134" i="8"/>
  <c r="L134" i="8" s="1"/>
  <c r="M134" i="8" s="1"/>
  <c r="K126" i="8"/>
  <c r="L126" i="8" s="1"/>
  <c r="M126" i="8" s="1"/>
  <c r="K124" i="8"/>
  <c r="L124" i="8" s="1"/>
  <c r="M124" i="8" s="1"/>
  <c r="K115" i="8"/>
  <c r="L115" i="8" s="1"/>
  <c r="M115" i="8" s="1"/>
  <c r="K85" i="8"/>
  <c r="L85" i="8" s="1"/>
  <c r="M85" i="8" s="1"/>
  <c r="K50" i="8"/>
  <c r="L50" i="8" s="1"/>
  <c r="M50" i="8" s="1"/>
  <c r="K83" i="8"/>
  <c r="L83" i="8" s="1"/>
  <c r="M83" i="8" s="1"/>
  <c r="K48" i="8"/>
  <c r="L48" i="8" s="1"/>
  <c r="M48" i="8" s="1"/>
  <c r="K159" i="8"/>
  <c r="L159" i="8" s="1"/>
  <c r="M159" i="8" s="1"/>
  <c r="K65" i="8"/>
  <c r="L65" i="8" s="1"/>
  <c r="M65" i="8" s="1"/>
  <c r="K139" i="8"/>
  <c r="L139" i="8" s="1"/>
  <c r="M139" i="8" s="1"/>
  <c r="K46" i="8"/>
  <c r="L46" i="8" s="1"/>
  <c r="M46" i="8" s="1"/>
  <c r="K38" i="8"/>
  <c r="L38" i="8" s="1"/>
  <c r="M38" i="8" s="1"/>
  <c r="K28" i="8"/>
  <c r="L28" i="8" s="1"/>
  <c r="M28" i="8" s="1"/>
  <c r="K129" i="8"/>
  <c r="L129" i="8" s="1"/>
  <c r="M129" i="8" s="1"/>
  <c r="K93" i="8"/>
  <c r="L93" i="8" s="1"/>
  <c r="M93" i="8" s="1"/>
  <c r="K104" i="8"/>
  <c r="L104" i="8" s="1"/>
  <c r="M104" i="8" s="1"/>
  <c r="K63" i="8"/>
  <c r="L63" i="8" s="1"/>
  <c r="M63" i="8" s="1"/>
  <c r="K25" i="8"/>
  <c r="L25" i="8" s="1"/>
  <c r="M25" i="8" s="1"/>
  <c r="K39" i="8"/>
  <c r="L39" i="8" s="1"/>
  <c r="M39" i="8" s="1"/>
  <c r="K10" i="8"/>
  <c r="L10" i="8" s="1"/>
  <c r="M10" i="8" s="1"/>
  <c r="K53" i="8"/>
  <c r="L53" i="8" s="1"/>
  <c r="M53" i="8" s="1"/>
  <c r="K125" i="8"/>
  <c r="L125" i="8" s="1"/>
  <c r="M125" i="8" s="1"/>
  <c r="K123" i="8"/>
  <c r="L123" i="8" s="1"/>
  <c r="M123" i="8" s="1"/>
  <c r="K75" i="8"/>
  <c r="L75" i="8" s="1"/>
  <c r="M75" i="8" s="1"/>
  <c r="K43" i="8"/>
  <c r="L43" i="8" s="1"/>
  <c r="M43" i="8" s="1"/>
  <c r="K86" i="8"/>
  <c r="L86" i="8" s="1"/>
  <c r="M86" i="8" s="1"/>
  <c r="K135" i="8"/>
  <c r="L135" i="8" s="1"/>
  <c r="M135" i="8" s="1"/>
  <c r="K145" i="8"/>
  <c r="L145" i="8" s="1"/>
  <c r="M145" i="8" s="1"/>
  <c r="K74" i="8"/>
  <c r="L74" i="8" s="1"/>
  <c r="M74" i="8" s="1"/>
  <c r="K84" i="8"/>
  <c r="L84" i="8" s="1"/>
  <c r="M84" i="8" s="1"/>
  <c r="K116" i="8"/>
  <c r="L116" i="8" s="1"/>
  <c r="M116" i="8" s="1"/>
  <c r="Y2" i="25"/>
  <c r="Z2" i="25" s="1"/>
  <c r="AD21" i="25" s="1"/>
  <c r="X160" i="14"/>
  <c r="Y160" i="14" s="1"/>
  <c r="Z160" i="14" s="1"/>
  <c r="X152" i="14"/>
  <c r="Y152" i="14" s="1"/>
  <c r="Z152" i="14" s="1"/>
  <c r="X144" i="14"/>
  <c r="Y144" i="14" s="1"/>
  <c r="Z144" i="14" s="1"/>
  <c r="X136" i="14"/>
  <c r="Y136" i="14" s="1"/>
  <c r="Z136" i="14" s="1"/>
  <c r="X128" i="14"/>
  <c r="Y128" i="14" s="1"/>
  <c r="Z128" i="14" s="1"/>
  <c r="X117" i="14"/>
  <c r="Y117" i="14" s="1"/>
  <c r="Z117" i="14" s="1"/>
  <c r="X109" i="14"/>
  <c r="Y109" i="14" s="1"/>
  <c r="Z109" i="14" s="1"/>
  <c r="X101" i="14"/>
  <c r="Y101" i="14" s="1"/>
  <c r="Z101" i="14" s="1"/>
  <c r="X93" i="14"/>
  <c r="Y93" i="14" s="1"/>
  <c r="Z93" i="14" s="1"/>
  <c r="X85" i="14"/>
  <c r="Y85" i="14" s="1"/>
  <c r="Z85" i="14" s="1"/>
  <c r="X82" i="14"/>
  <c r="Y82" i="14" s="1"/>
  <c r="Z82" i="14" s="1"/>
  <c r="X74" i="14"/>
  <c r="Y74" i="14" s="1"/>
  <c r="Z74" i="14" s="1"/>
  <c r="X66" i="14"/>
  <c r="Y66" i="14" s="1"/>
  <c r="Z66" i="14" s="1"/>
  <c r="X58" i="14"/>
  <c r="Y58" i="14" s="1"/>
  <c r="Z58" i="14" s="1"/>
  <c r="X50" i="14"/>
  <c r="Y50" i="14" s="1"/>
  <c r="Z50" i="14" s="1"/>
  <c r="X39" i="14"/>
  <c r="Y39" i="14" s="1"/>
  <c r="Z39" i="14" s="1"/>
  <c r="X24" i="14"/>
  <c r="Y24" i="14" s="1"/>
  <c r="Z24" i="14" s="1"/>
  <c r="X19" i="14"/>
  <c r="Y19" i="14" s="1"/>
  <c r="Z19" i="14" s="1"/>
  <c r="X157" i="14"/>
  <c r="Y157" i="14" s="1"/>
  <c r="Z157" i="14" s="1"/>
  <c r="X149" i="14"/>
  <c r="Y149" i="14" s="1"/>
  <c r="Z149" i="14" s="1"/>
  <c r="X141" i="14"/>
  <c r="Y141" i="14" s="1"/>
  <c r="Z141" i="14" s="1"/>
  <c r="X133" i="14"/>
  <c r="Y133" i="14" s="1"/>
  <c r="Z133" i="14" s="1"/>
  <c r="X125" i="14"/>
  <c r="Y125" i="14" s="1"/>
  <c r="Z125" i="14" s="1"/>
  <c r="X114" i="14"/>
  <c r="Y114" i="14" s="1"/>
  <c r="Z114" i="14" s="1"/>
  <c r="X106" i="14"/>
  <c r="Y106" i="14" s="1"/>
  <c r="Z106" i="14" s="1"/>
  <c r="X98" i="14"/>
  <c r="Y98" i="14" s="1"/>
  <c r="Z98" i="14" s="1"/>
  <c r="X90" i="14"/>
  <c r="Y90" i="14" s="1"/>
  <c r="Z90" i="14" s="1"/>
  <c r="X79" i="14"/>
  <c r="Y79" i="14" s="1"/>
  <c r="Z79" i="14" s="1"/>
  <c r="X71" i="14"/>
  <c r="Y71" i="14" s="1"/>
  <c r="Z71" i="14" s="1"/>
  <c r="X63" i="14"/>
  <c r="Y63" i="14" s="1"/>
  <c r="Z63" i="14" s="1"/>
  <c r="X55" i="14"/>
  <c r="Y55" i="14" s="1"/>
  <c r="Z55" i="14" s="1"/>
  <c r="X47" i="14"/>
  <c r="Y47" i="14" s="1"/>
  <c r="Z47" i="14" s="1"/>
  <c r="X36" i="14"/>
  <c r="Y36" i="14" s="1"/>
  <c r="Z36" i="14" s="1"/>
  <c r="X29" i="14"/>
  <c r="Y29" i="14" s="1"/>
  <c r="Z29" i="14" s="1"/>
  <c r="X11" i="14"/>
  <c r="Y11" i="14" s="1"/>
  <c r="Z11" i="14" s="1"/>
  <c r="X161" i="14"/>
  <c r="Y161" i="14" s="1"/>
  <c r="Z161" i="14" s="1"/>
  <c r="X146" i="14"/>
  <c r="Y146" i="14" s="1"/>
  <c r="Z146" i="14" s="1"/>
  <c r="X127" i="14"/>
  <c r="Y127" i="14" s="1"/>
  <c r="Z127" i="14" s="1"/>
  <c r="X107" i="14"/>
  <c r="Y107" i="14" s="1"/>
  <c r="Z107" i="14" s="1"/>
  <c r="X88" i="14"/>
  <c r="Y88" i="14" s="1"/>
  <c r="Z88" i="14" s="1"/>
  <c r="X83" i="14"/>
  <c r="Y83" i="14" s="1"/>
  <c r="Z83" i="14" s="1"/>
  <c r="X14" i="14"/>
  <c r="Y14" i="14" s="1"/>
  <c r="Z14" i="14" s="1"/>
  <c r="X162" i="14"/>
  <c r="Y162" i="14" s="1"/>
  <c r="Z162" i="14" s="1"/>
  <c r="X145" i="14"/>
  <c r="Y145" i="14" s="1"/>
  <c r="Z145" i="14" s="1"/>
  <c r="X126" i="14"/>
  <c r="Y126" i="14" s="1"/>
  <c r="Z126" i="14" s="1"/>
  <c r="X111" i="14"/>
  <c r="Y111" i="14" s="1"/>
  <c r="Z111" i="14" s="1"/>
  <c r="X92" i="14"/>
  <c r="Y92" i="14" s="1"/>
  <c r="Z92" i="14" s="1"/>
  <c r="X80" i="14"/>
  <c r="Y80" i="14" s="1"/>
  <c r="Z80" i="14" s="1"/>
  <c r="X78" i="14"/>
  <c r="Y78" i="14" s="1"/>
  <c r="Z78" i="14" s="1"/>
  <c r="X76" i="14"/>
  <c r="Y76" i="14" s="1"/>
  <c r="Z76" i="14" s="1"/>
  <c r="X48" i="14"/>
  <c r="Y48" i="14" s="1"/>
  <c r="Z48" i="14" s="1"/>
  <c r="X18" i="14"/>
  <c r="Y18" i="14" s="1"/>
  <c r="Z18" i="14" s="1"/>
  <c r="X9" i="14"/>
  <c r="Y9" i="14" s="1"/>
  <c r="Z9" i="14" s="1"/>
  <c r="X130" i="14"/>
  <c r="Y130" i="14" s="1"/>
  <c r="Z130" i="14" s="1"/>
  <c r="X110" i="14"/>
  <c r="Y110" i="14" s="1"/>
  <c r="Z110" i="14" s="1"/>
  <c r="X91" i="14"/>
  <c r="Y91" i="14" s="1"/>
  <c r="Z91" i="14" s="1"/>
  <c r="X46" i="14"/>
  <c r="Y46" i="14" s="1"/>
  <c r="Z46" i="14" s="1"/>
  <c r="X13" i="14"/>
  <c r="Y13" i="14" s="1"/>
  <c r="Z13" i="14" s="1"/>
  <c r="X147" i="14"/>
  <c r="Y147" i="14" s="1"/>
  <c r="Z147" i="14" s="1"/>
  <c r="X113" i="14"/>
  <c r="Y113" i="14" s="1"/>
  <c r="Z113" i="14" s="1"/>
  <c r="X94" i="14"/>
  <c r="Y94" i="14" s="1"/>
  <c r="Z94" i="14" s="1"/>
  <c r="X8" i="14"/>
  <c r="Y8" i="14" s="1"/>
  <c r="Z8" i="14" s="1"/>
  <c r="X139" i="14"/>
  <c r="Y139" i="14" s="1"/>
  <c r="Z139" i="14" s="1"/>
  <c r="X119" i="14"/>
  <c r="Y119" i="14" s="1"/>
  <c r="Z119" i="14" s="1"/>
  <c r="X95" i="14"/>
  <c r="Y95" i="14" s="1"/>
  <c r="Z95" i="14" s="1"/>
  <c r="X75" i="14"/>
  <c r="Y75" i="14" s="1"/>
  <c r="Z75" i="14" s="1"/>
  <c r="X41" i="14"/>
  <c r="Y41" i="14" s="1"/>
  <c r="Z41" i="14" s="1"/>
  <c r="X30" i="14"/>
  <c r="Y30" i="14" s="1"/>
  <c r="Z30" i="14" s="1"/>
  <c r="X28" i="14"/>
  <c r="Y28" i="14" s="1"/>
  <c r="Z28" i="14" s="1"/>
  <c r="X158" i="14"/>
  <c r="Y158" i="14" s="1"/>
  <c r="Z158" i="14" s="1"/>
  <c r="X155" i="14"/>
  <c r="Y155" i="14" s="1"/>
  <c r="Z155" i="14" s="1"/>
  <c r="X104" i="14"/>
  <c r="Y104" i="14" s="1"/>
  <c r="Z104" i="14" s="1"/>
  <c r="X72" i="14"/>
  <c r="Y72" i="14" s="1"/>
  <c r="Z72" i="14" s="1"/>
  <c r="X34" i="14"/>
  <c r="Y34" i="14" s="1"/>
  <c r="Z34" i="14" s="1"/>
  <c r="X65" i="14"/>
  <c r="Y65" i="14" s="1"/>
  <c r="Z65" i="14" s="1"/>
  <c r="X159" i="14"/>
  <c r="Y159" i="14" s="1"/>
  <c r="Z159" i="14" s="1"/>
  <c r="X156" i="14"/>
  <c r="Y156" i="14" s="1"/>
  <c r="Z156" i="14" s="1"/>
  <c r="X153" i="14"/>
  <c r="Y153" i="14" s="1"/>
  <c r="Z153" i="14" s="1"/>
  <c r="X108" i="14"/>
  <c r="Y108" i="14" s="1"/>
  <c r="Z108" i="14" s="1"/>
  <c r="X73" i="14"/>
  <c r="Y73" i="14" s="1"/>
  <c r="Z73" i="14" s="1"/>
  <c r="X69" i="14"/>
  <c r="Y69" i="14" s="1"/>
  <c r="Z69" i="14" s="1"/>
  <c r="X62" i="14"/>
  <c r="Y62" i="14" s="1"/>
  <c r="Z62" i="14" s="1"/>
  <c r="X151" i="14"/>
  <c r="Y151" i="14" s="1"/>
  <c r="Z151" i="14" s="1"/>
  <c r="X131" i="14"/>
  <c r="Y131" i="14" s="1"/>
  <c r="Z131" i="14" s="1"/>
  <c r="X129" i="14"/>
  <c r="Y129" i="14" s="1"/>
  <c r="Z129" i="14" s="1"/>
  <c r="X96" i="14"/>
  <c r="Y96" i="14" s="1"/>
  <c r="Z96" i="14" s="1"/>
  <c r="X68" i="14"/>
  <c r="Y68" i="14" s="1"/>
  <c r="Z68" i="14" s="1"/>
  <c r="X43" i="14"/>
  <c r="Y43" i="14" s="1"/>
  <c r="Z43" i="14" s="1"/>
  <c r="X138" i="14"/>
  <c r="Y138" i="14" s="1"/>
  <c r="Z138" i="14" s="1"/>
  <c r="X120" i="14"/>
  <c r="Y120" i="14" s="1"/>
  <c r="Z120" i="14" s="1"/>
  <c r="X53" i="14"/>
  <c r="Y53" i="14" s="1"/>
  <c r="Z53" i="14" s="1"/>
  <c r="X23" i="14"/>
  <c r="Y23" i="14" s="1"/>
  <c r="Z23" i="14" s="1"/>
  <c r="X6" i="14"/>
  <c r="Y6" i="14" s="1"/>
  <c r="Z6" i="14" s="1"/>
  <c r="X61" i="14"/>
  <c r="Y61" i="14" s="1"/>
  <c r="Z61" i="14" s="1"/>
  <c r="X56" i="14"/>
  <c r="Y56" i="14" s="1"/>
  <c r="Z56" i="14" s="1"/>
  <c r="X37" i="14"/>
  <c r="Y37" i="14" s="1"/>
  <c r="Z37" i="14" s="1"/>
  <c r="X27" i="14"/>
  <c r="Y27" i="14" s="1"/>
  <c r="Z27" i="14" s="1"/>
  <c r="X124" i="14"/>
  <c r="Y124" i="14" s="1"/>
  <c r="Z124" i="14" s="1"/>
  <c r="X44" i="14"/>
  <c r="Y44" i="14" s="1"/>
  <c r="Z44" i="14" s="1"/>
  <c r="X21" i="14"/>
  <c r="Y21" i="14" s="1"/>
  <c r="Z21" i="14" s="1"/>
  <c r="X135" i="14"/>
  <c r="Y135" i="14" s="1"/>
  <c r="Z135" i="14" s="1"/>
  <c r="X99" i="14"/>
  <c r="Y99" i="14" s="1"/>
  <c r="Z99" i="14" s="1"/>
  <c r="X35" i="14"/>
  <c r="Y35" i="14" s="1"/>
  <c r="Z35" i="14" s="1"/>
  <c r="X103" i="14"/>
  <c r="Y103" i="14" s="1"/>
  <c r="Z103" i="14" s="1"/>
  <c r="X81" i="14"/>
  <c r="Y81" i="14" s="1"/>
  <c r="Z81" i="14" s="1"/>
  <c r="X42" i="14"/>
  <c r="Y42" i="14" s="1"/>
  <c r="Z42" i="14" s="1"/>
  <c r="X137" i="14"/>
  <c r="Y137" i="14" s="1"/>
  <c r="Z137" i="14" s="1"/>
  <c r="X132" i="14"/>
  <c r="Y132" i="14" s="1"/>
  <c r="Z132" i="14" s="1"/>
  <c r="X112" i="14"/>
  <c r="Y112" i="14" s="1"/>
  <c r="Z112" i="14" s="1"/>
  <c r="X60" i="14"/>
  <c r="Y60" i="14" s="1"/>
  <c r="Z60" i="14" s="1"/>
  <c r="X33" i="14"/>
  <c r="Y33" i="14" s="1"/>
  <c r="Z33" i="14" s="1"/>
  <c r="X134" i="14"/>
  <c r="Y134" i="14" s="1"/>
  <c r="Z134" i="14" s="1"/>
  <c r="X67" i="14"/>
  <c r="Y67" i="14" s="1"/>
  <c r="Z67" i="14" s="1"/>
  <c r="X64" i="14"/>
  <c r="Y64" i="14" s="1"/>
  <c r="Z64" i="14" s="1"/>
  <c r="X40" i="14"/>
  <c r="Y40" i="14" s="1"/>
  <c r="Z40" i="14" s="1"/>
  <c r="X26" i="14"/>
  <c r="Y26" i="14" s="1"/>
  <c r="Z26" i="14" s="1"/>
  <c r="X12" i="14"/>
  <c r="Y12" i="14" s="1"/>
  <c r="Z12" i="14" s="1"/>
  <c r="X143" i="14"/>
  <c r="Y143" i="14" s="1"/>
  <c r="Z143" i="14" s="1"/>
  <c r="X122" i="14"/>
  <c r="Y122" i="14" s="1"/>
  <c r="Z122" i="14" s="1"/>
  <c r="X116" i="14"/>
  <c r="Y116" i="14" s="1"/>
  <c r="Z116" i="14" s="1"/>
  <c r="X140" i="14"/>
  <c r="Y140" i="14" s="1"/>
  <c r="Z140" i="14" s="1"/>
  <c r="X89" i="14"/>
  <c r="Y89" i="14" s="1"/>
  <c r="Z89" i="14" s="1"/>
  <c r="X7" i="14"/>
  <c r="Y7" i="14" s="1"/>
  <c r="Z7" i="14" s="1"/>
  <c r="X121" i="14"/>
  <c r="Y121" i="14" s="1"/>
  <c r="Z121" i="14" s="1"/>
  <c r="X105" i="14"/>
  <c r="Y105" i="14" s="1"/>
  <c r="Z105" i="14" s="1"/>
  <c r="X45" i="14"/>
  <c r="Y45" i="14" s="1"/>
  <c r="Z45" i="14" s="1"/>
  <c r="X17" i="14"/>
  <c r="Y17" i="14" s="1"/>
  <c r="Z17" i="14" s="1"/>
  <c r="X20" i="14"/>
  <c r="Y20" i="14" s="1"/>
  <c r="Z20" i="14" s="1"/>
  <c r="X148" i="14"/>
  <c r="Y148" i="14" s="1"/>
  <c r="Z148" i="14" s="1"/>
  <c r="X32" i="14"/>
  <c r="Y32" i="14" s="1"/>
  <c r="Z32" i="14" s="1"/>
  <c r="X100" i="14"/>
  <c r="Y100" i="14" s="1"/>
  <c r="Z100" i="14" s="1"/>
  <c r="X70" i="14"/>
  <c r="Y70" i="14" s="1"/>
  <c r="Z70" i="14" s="1"/>
  <c r="X59" i="14"/>
  <c r="Y59" i="14" s="1"/>
  <c r="Z59" i="14" s="1"/>
  <c r="X38" i="14"/>
  <c r="Y38" i="14" s="1"/>
  <c r="Z38" i="14" s="1"/>
  <c r="X77" i="14"/>
  <c r="Y77" i="14" s="1"/>
  <c r="Z77" i="14" s="1"/>
  <c r="X22" i="14"/>
  <c r="Y22" i="14" s="1"/>
  <c r="Z22" i="14" s="1"/>
  <c r="X16" i="14"/>
  <c r="Y16" i="14" s="1"/>
  <c r="Z16" i="14" s="1"/>
  <c r="X10" i="14"/>
  <c r="Y10" i="14" s="1"/>
  <c r="Z10" i="14" s="1"/>
  <c r="X84" i="14"/>
  <c r="Y84" i="14" s="1"/>
  <c r="Z84" i="14" s="1"/>
  <c r="X51" i="14"/>
  <c r="Y51" i="14" s="1"/>
  <c r="Z51" i="14" s="1"/>
  <c r="X150" i="14"/>
  <c r="Y150" i="14" s="1"/>
  <c r="Z150" i="14" s="1"/>
  <c r="X123" i="14"/>
  <c r="Y123" i="14" s="1"/>
  <c r="Z123" i="14" s="1"/>
  <c r="X57" i="14"/>
  <c r="Y57" i="14" s="1"/>
  <c r="Z57" i="14" s="1"/>
  <c r="X115" i="14"/>
  <c r="Y115" i="14" s="1"/>
  <c r="Z115" i="14" s="1"/>
  <c r="X118" i="14"/>
  <c r="Y118" i="14" s="1"/>
  <c r="Z118" i="14" s="1"/>
  <c r="X86" i="14"/>
  <c r="Y86" i="14" s="1"/>
  <c r="Z86" i="14" s="1"/>
  <c r="X25" i="14"/>
  <c r="Y25" i="14" s="1"/>
  <c r="Z25" i="14" s="1"/>
  <c r="X154" i="14"/>
  <c r="Y154" i="14" s="1"/>
  <c r="Z154" i="14" s="1"/>
  <c r="X142" i="14"/>
  <c r="Y142" i="14" s="1"/>
  <c r="Z142" i="14" s="1"/>
  <c r="X49" i="14"/>
  <c r="Y49" i="14" s="1"/>
  <c r="Z49" i="14" s="1"/>
  <c r="X15" i="14"/>
  <c r="Y15" i="14" s="1"/>
  <c r="Z15" i="14" s="1"/>
  <c r="X97" i="14"/>
  <c r="Y97" i="14" s="1"/>
  <c r="Z97" i="14" s="1"/>
  <c r="X54" i="14"/>
  <c r="Y54" i="14" s="1"/>
  <c r="Z54" i="14" s="1"/>
  <c r="X102" i="14"/>
  <c r="Y102" i="14" s="1"/>
  <c r="Z102" i="14" s="1"/>
  <c r="X31" i="14"/>
  <c r="Y31" i="14" s="1"/>
  <c r="Z31" i="14" s="1"/>
  <c r="X87" i="14"/>
  <c r="Y87" i="14" s="1"/>
  <c r="Z87" i="14" s="1"/>
  <c r="X52" i="14"/>
  <c r="Y52" i="14" s="1"/>
  <c r="Z52" i="14" s="1"/>
  <c r="AD22" i="6" l="1"/>
  <c r="AD22" i="5"/>
  <c r="L2" i="8"/>
  <c r="M2" i="8" s="1"/>
  <c r="AD21" i="8" s="1"/>
  <c r="L2" i="14"/>
  <c r="M2" i="14" s="1"/>
  <c r="Y2" i="24"/>
  <c r="Z2" i="24" s="1"/>
  <c r="AD21" i="24" s="1"/>
  <c r="AD21" i="18"/>
  <c r="Y2" i="16"/>
  <c r="Z2" i="16" s="1"/>
  <c r="AD21" i="16" s="1"/>
  <c r="L2" i="12"/>
  <c r="M2" i="12" s="1"/>
  <c r="AD21" i="12" s="1"/>
  <c r="L2" i="26"/>
  <c r="M2" i="26" s="1"/>
  <c r="AD21" i="26" s="1"/>
  <c r="L2" i="9"/>
  <c r="M2" i="9" s="1"/>
  <c r="AD21" i="9" s="1"/>
  <c r="Y2" i="14"/>
  <c r="Z2" i="14" s="1"/>
  <c r="AD21" i="14" l="1"/>
</calcChain>
</file>

<file path=xl/sharedStrings.xml><?xml version="1.0" encoding="utf-8"?>
<sst xmlns="http://schemas.openxmlformats.org/spreadsheetml/2006/main" count="1589" uniqueCount="116">
  <si>
    <t>Soma Lb*raio</t>
  </si>
  <si>
    <t>Soma Raio</t>
  </si>
  <si>
    <t>Lb Média (mm)</t>
  </si>
  <si>
    <t>Soma(xi-xmedio)</t>
  </si>
  <si>
    <t>CUC (%)</t>
  </si>
  <si>
    <t>Dados de Coleta de Dados - Teste de Uniformidade</t>
  </si>
  <si>
    <t>Informações Predecessoras</t>
  </si>
  <si>
    <t>ΔH (h)</t>
  </si>
  <si>
    <t>Linha</t>
  </si>
  <si>
    <t>A</t>
  </si>
  <si>
    <t xml:space="preserve">Identificador </t>
  </si>
  <si>
    <t>CUC QT 1</t>
  </si>
  <si>
    <t>B</t>
  </si>
  <si>
    <t>Nome do Teste</t>
  </si>
  <si>
    <t>ΔV C1 (ml)</t>
  </si>
  <si>
    <t>Horário</t>
  </si>
  <si>
    <t>Coletor</t>
  </si>
  <si>
    <t>Distância do Centro (m)</t>
  </si>
  <si>
    <t>Volume (ml)</t>
  </si>
  <si>
    <t>Área Coletor (cm²)</t>
  </si>
  <si>
    <t>Lâmina (mm)</t>
  </si>
  <si>
    <t>LB (mm) x R(m)</t>
  </si>
  <si>
    <t>Lp (mm)</t>
  </si>
  <si>
    <t>Xi - Xmedio</t>
  </si>
  <si>
    <t>Data</t>
  </si>
  <si>
    <t>ΔV C2 (ml)</t>
  </si>
  <si>
    <t>Velocidade e Sentido do Vento (m/s)</t>
  </si>
  <si>
    <t>ΔV C3 (ml)</t>
  </si>
  <si>
    <t>Temperatura ºC / Umidade (%)</t>
  </si>
  <si>
    <t>ΔV média (ml)</t>
  </si>
  <si>
    <t>Dados de Evaporação</t>
  </si>
  <si>
    <t>(mm/mim)</t>
  </si>
  <si>
    <t>Hora Inicial</t>
  </si>
  <si>
    <t>Volume Inicial Coletor 1 (ml)</t>
  </si>
  <si>
    <t>Volume Inicial Coletor 2 (ml)</t>
  </si>
  <si>
    <t>Volume Inicial Coletor 3 (ml)</t>
  </si>
  <si>
    <t>Hora Final</t>
  </si>
  <si>
    <t>Volume Final Coletor 1 (ml)</t>
  </si>
  <si>
    <t>Volume Final Coletor 2 (ml)</t>
  </si>
  <si>
    <t>Volume Final Coletor 3 (ml)</t>
  </si>
  <si>
    <t>Média Evaporação (ml)</t>
  </si>
  <si>
    <t>Precipitação?</t>
  </si>
  <si>
    <t>Sim</t>
  </si>
  <si>
    <t>Coletor 80mm por 102</t>
  </si>
  <si>
    <t>Area Coletor (cm²)</t>
  </si>
  <si>
    <t>CUC Médio (%)</t>
  </si>
  <si>
    <t>CUC QT 2</t>
  </si>
  <si>
    <t>(ml/mim)</t>
  </si>
  <si>
    <t>Não</t>
  </si>
  <si>
    <t>CUC QT 3</t>
  </si>
  <si>
    <t>CUC Q0 E03</t>
  </si>
  <si>
    <t>CUC Q0 E06</t>
  </si>
  <si>
    <t>CUC Q0 E09</t>
  </si>
  <si>
    <t>CUC Q0 E12</t>
  </si>
  <si>
    <t>CUC Q0 E15</t>
  </si>
  <si>
    <t>CUC Q0 E18</t>
  </si>
  <si>
    <t>CUC Q0 E21</t>
  </si>
  <si>
    <t>CUC Q0 E24</t>
  </si>
  <si>
    <t>CUC Q0 E27</t>
  </si>
  <si>
    <t>CUC Q0 E30</t>
  </si>
  <si>
    <t>CUC Q0 E33</t>
  </si>
  <si>
    <t>CUC Q0 E36</t>
  </si>
  <si>
    <t>Delta T</t>
  </si>
  <si>
    <t>Volume Evp</t>
  </si>
  <si>
    <t>Volume Corrigido</t>
  </si>
  <si>
    <t>2,45m/s - N - 10º</t>
  </si>
  <si>
    <t>23,3 ºC / 62,6 %</t>
  </si>
  <si>
    <t>CUC Médio Testes Qplena (%)</t>
  </si>
  <si>
    <t>GPS</t>
  </si>
  <si>
    <t>Garmin e-Trex 10</t>
  </si>
  <si>
    <t>Anemômetro, Temperatura e Umidade</t>
  </si>
  <si>
    <t xml:space="preserve">PeakMeter PM625B Digital Anemometer </t>
  </si>
  <si>
    <t>Vol Max Teste A</t>
  </si>
  <si>
    <t>Vol Max Teste B</t>
  </si>
  <si>
    <t>1 m/s - S - 172º</t>
  </si>
  <si>
    <t>23,1 ºC / 68,7 %</t>
  </si>
  <si>
    <t>1,25m/s - N - 1º</t>
  </si>
  <si>
    <t>25,8 ºC / 55,0 %</t>
  </si>
  <si>
    <t>5,00m/s - S - 175º</t>
  </si>
  <si>
    <t>30,4 ºC / 47,8 %</t>
  </si>
  <si>
    <t>1,40m/s - SO - 230º</t>
  </si>
  <si>
    <t>23 ºC / 69,5 %</t>
  </si>
  <si>
    <t>(mL/min)</t>
  </si>
  <si>
    <t>4,20m/s - N - 352º</t>
  </si>
  <si>
    <t>26,4 ºC / 63,5 %</t>
  </si>
  <si>
    <t>6,00m/s - S - 172º</t>
  </si>
  <si>
    <t>26,9 ºC / 56,8 %</t>
  </si>
  <si>
    <t>6,00m/s - NE - 60º</t>
  </si>
  <si>
    <t>23 ºC / 63,2 %</t>
  </si>
  <si>
    <t>4,00m/s - N - 351º</t>
  </si>
  <si>
    <t>19,9 ºC / 74%</t>
  </si>
  <si>
    <t>2,50m/s - NE - 30º</t>
  </si>
  <si>
    <t>24,8 ºC / 58%</t>
  </si>
  <si>
    <t>4,0m/s - NE - 24º</t>
  </si>
  <si>
    <t>18ºC / 78,5%</t>
  </si>
  <si>
    <t>5,0m/s - NE - 40º</t>
  </si>
  <si>
    <t>0,5m/s - S - 194º</t>
  </si>
  <si>
    <t>20,4ºC / 67,5%</t>
  </si>
  <si>
    <t>6,0m/s - L - 74º</t>
  </si>
  <si>
    <t>24,1ºC / 61,0%</t>
  </si>
  <si>
    <t>27,9ºC / 45,0%</t>
  </si>
  <si>
    <t>6,0m/s -SO- 212º</t>
  </si>
  <si>
    <t>23,2ºC / 60,9%</t>
  </si>
  <si>
    <t>3 AO 18</t>
  </si>
  <si>
    <t>1,5m/s -L- 75º</t>
  </si>
  <si>
    <t>38,0ºC / 29.0%</t>
  </si>
  <si>
    <t>Lâmina Média (mm)</t>
  </si>
  <si>
    <t>12 AO 27</t>
  </si>
  <si>
    <t>1.5m/s -L- 82º</t>
  </si>
  <si>
    <t>35,0ºC / 29,8%</t>
  </si>
  <si>
    <t>21 AO 36</t>
  </si>
  <si>
    <t>2.6m/s -NO- 330º</t>
  </si>
  <si>
    <t>28,7ºC / 51,0%</t>
  </si>
  <si>
    <t>TODOS</t>
  </si>
  <si>
    <t>3.0m/s -NE- 23º</t>
  </si>
  <si>
    <t>29,0ºC / 50,5%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</si>
</sst>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theme="1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7"/>
      <color theme="1"/>
      <name val="Arial"/>
      <scheme val="minor"/>
    </font>
    <font>
      <sz val="8"/>
      <color theme="1"/>
      <name val="Arial"/>
      <scheme val="minor"/>
    </font>
    <font>
      <b/>
      <sz val="10"/>
      <color theme="1"/>
      <name val="Arial"/>
      <scheme val="minor"/>
    </font>
    <font>
      <b/>
      <sz val="8"/>
      <color theme="1"/>
      <name val="Arial"/>
    </font>
    <font>
      <sz val="9"/>
      <color theme="1"/>
      <name val="Arial"/>
    </font>
    <font>
      <b/>
      <sz val="8"/>
      <color theme="1"/>
      <name val="Arial"/>
      <scheme val="minor"/>
    </font>
    <font>
      <sz val="10"/>
      <color rgb="FFFF0000"/>
      <name val="Arial"/>
      <scheme val="minor"/>
    </font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2"/>
      <color rgb="FF0000FF"/>
      <name val="Arial"/>
      <scheme val="minor"/>
    </font>
    <font>
      <sz val="8"/>
      <color theme="1"/>
      <name val="Arial"/>
    </font>
    <font>
      <b/>
      <sz val="10"/>
      <color rgb="FF000000"/>
      <name val="Arial"/>
      <scheme val="minor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0" fontId="1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20" fontId="5" fillId="0" borderId="5" xfId="0" applyNumberFormat="1" applyFont="1" applyBorder="1" applyAlignment="1">
      <alignment horizontal="center"/>
    </xf>
    <xf numFmtId="0" fontId="5" fillId="0" borderId="5" xfId="0" applyFont="1" applyBorder="1"/>
    <xf numFmtId="0" fontId="5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4" fontId="5" fillId="0" borderId="5" xfId="0" applyNumberFormat="1" applyFont="1" applyBorder="1"/>
    <xf numFmtId="20" fontId="8" fillId="0" borderId="0" xfId="0" applyNumberFormat="1" applyFont="1"/>
    <xf numFmtId="164" fontId="1" fillId="0" borderId="0" xfId="0" applyNumberFormat="1" applyFont="1"/>
    <xf numFmtId="20" fontId="8" fillId="0" borderId="1" xfId="0" applyNumberFormat="1" applyFont="1" applyBorder="1"/>
    <xf numFmtId="0" fontId="10" fillId="0" borderId="5" xfId="0" applyFont="1" applyBorder="1"/>
    <xf numFmtId="20" fontId="1" fillId="0" borderId="0" xfId="0" applyNumberFormat="1" applyFont="1"/>
    <xf numFmtId="20" fontId="1" fillId="0" borderId="1" xfId="0" applyNumberFormat="1" applyFont="1" applyBorder="1"/>
    <xf numFmtId="20" fontId="5" fillId="0" borderId="5" xfId="0" applyNumberFormat="1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1" fontId="1" fillId="0" borderId="5" xfId="0" applyNumberFormat="1" applyFont="1" applyBorder="1"/>
    <xf numFmtId="0" fontId="8" fillId="0" borderId="5" xfId="0" applyFont="1" applyBorder="1" applyAlignment="1">
      <alignment horizontal="center"/>
    </xf>
    <xf numFmtId="0" fontId="11" fillId="0" borderId="5" xfId="0" applyFont="1" applyBorder="1"/>
    <xf numFmtId="0" fontId="8" fillId="0" borderId="5" xfId="0" applyFont="1" applyBorder="1"/>
    <xf numFmtId="0" fontId="12" fillId="0" borderId="0" xfId="0" applyFont="1"/>
    <xf numFmtId="2" fontId="12" fillId="0" borderId="0" xfId="0" applyNumberFormat="1" applyFont="1"/>
    <xf numFmtId="165" fontId="1" fillId="0" borderId="0" xfId="0" applyNumberFormat="1" applyFont="1"/>
    <xf numFmtId="0" fontId="13" fillId="0" borderId="0" xfId="0" applyFont="1"/>
    <xf numFmtId="0" fontId="1" fillId="0" borderId="1" xfId="0" applyFont="1" applyBorder="1"/>
    <xf numFmtId="0" fontId="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20" fontId="5" fillId="0" borderId="0" xfId="0" applyNumberFormat="1" applyFont="1" applyAlignment="1">
      <alignment horizontal="right"/>
    </xf>
    <xf numFmtId="0" fontId="16" fillId="0" borderId="0" xfId="0" applyFont="1" applyAlignment="1">
      <alignment horizontal="center"/>
    </xf>
    <xf numFmtId="165" fontId="5" fillId="0" borderId="0" xfId="0" applyNumberFormat="1" applyFont="1" applyAlignment="1">
      <alignment horizontal="right"/>
    </xf>
    <xf numFmtId="14" fontId="5" fillId="0" borderId="5" xfId="0" applyNumberFormat="1" applyFont="1" applyBorder="1" applyAlignment="1">
      <alignment horizontal="right"/>
    </xf>
    <xf numFmtId="14" fontId="10" fillId="0" borderId="5" xfId="0" applyNumberFormat="1" applyFont="1" applyBorder="1"/>
    <xf numFmtId="0" fontId="5" fillId="0" borderId="0" xfId="0" applyFont="1" applyAlignment="1">
      <alignment horizontal="right"/>
    </xf>
    <xf numFmtId="0" fontId="17" fillId="0" borderId="5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5" fillId="0" borderId="5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9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" xfId="0" applyFont="1" applyBorder="1"/>
    <xf numFmtId="0" fontId="1" fillId="0" borderId="2" xfId="0" applyFont="1" applyBorder="1" applyAlignment="1">
      <alignment horizontal="center"/>
    </xf>
    <xf numFmtId="0" fontId="14" fillId="0" borderId="6" xfId="0" applyFont="1" applyBorder="1" applyAlignment="1">
      <alignment horizontal="center" vertical="center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5" fillId="0" borderId="8" xfId="0" applyFont="1" applyBorder="1" applyAlignment="1">
      <alignment horizontal="center" vertical="center"/>
    </xf>
    <xf numFmtId="0" fontId="4" fillId="0" borderId="11" xfId="0" applyFont="1" applyBorder="1"/>
    <xf numFmtId="0" fontId="8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H174"/>
  <sheetViews>
    <sheetView tabSelected="1" workbookViewId="0"/>
  </sheetViews>
  <sheetFormatPr defaultColWidth="12.6640625" defaultRowHeight="15.75" customHeight="1" x14ac:dyDescent="0.25"/>
  <sheetData>
    <row r="1" spans="1:34" x14ac:dyDescent="0.25">
      <c r="A1" s="1"/>
      <c r="B1" s="1"/>
      <c r="C1" s="1"/>
      <c r="D1" s="1"/>
      <c r="E1" s="1"/>
      <c r="F1" s="1"/>
      <c r="G1" s="1"/>
      <c r="H1" s="1"/>
      <c r="I1" s="2" t="s">
        <v>0</v>
      </c>
      <c r="J1" s="2" t="s">
        <v>1</v>
      </c>
      <c r="K1" s="2" t="s">
        <v>2</v>
      </c>
      <c r="L1" s="3" t="s">
        <v>3</v>
      </c>
      <c r="M1" s="2" t="s">
        <v>4</v>
      </c>
      <c r="N1" s="1"/>
      <c r="O1" s="1"/>
      <c r="P1" s="1"/>
      <c r="Q1" s="1"/>
      <c r="R1" s="1"/>
      <c r="S1" s="1"/>
      <c r="T1" s="1"/>
      <c r="U1" s="1"/>
      <c r="V1" s="2" t="s">
        <v>0</v>
      </c>
      <c r="W1" s="2" t="s">
        <v>1</v>
      </c>
      <c r="X1" s="2" t="s">
        <v>2</v>
      </c>
      <c r="Y1" s="3" t="s">
        <v>3</v>
      </c>
      <c r="Z1" s="2" t="s">
        <v>4</v>
      </c>
    </row>
    <row r="2" spans="1:34" x14ac:dyDescent="0.25">
      <c r="A2" s="1"/>
      <c r="B2" s="1"/>
      <c r="C2" s="1"/>
      <c r="D2" s="1"/>
      <c r="E2" s="1"/>
      <c r="F2" s="1"/>
      <c r="G2" s="1"/>
      <c r="H2" s="1"/>
      <c r="I2" s="2">
        <f>SUM(J6:J174)</f>
        <v>20502.864044638038</v>
      </c>
      <c r="J2" s="4">
        <f>SUM(C6:C174)</f>
        <v>6934.3099999999931</v>
      </c>
      <c r="K2" s="2">
        <f>I2/J2</f>
        <v>2.9567273520563773</v>
      </c>
      <c r="L2" s="2">
        <f>SUM(M6:M174)</f>
        <v>1746.8127630998861</v>
      </c>
      <c r="M2" s="2">
        <f>(1-(L2/(I2)))*100</f>
        <v>91.480152434816944</v>
      </c>
      <c r="N2" s="1"/>
      <c r="O2" s="1"/>
      <c r="P2" s="1"/>
      <c r="Q2" s="1"/>
      <c r="R2" s="1"/>
      <c r="S2" s="1"/>
      <c r="T2" s="1"/>
      <c r="U2" s="1"/>
      <c r="V2" s="2">
        <f>SUM(W6:W174)</f>
        <v>20165.63391460718</v>
      </c>
      <c r="W2" s="2">
        <f>SUM(P6:P174)</f>
        <v>6895.0599999999931</v>
      </c>
      <c r="X2" s="2">
        <f>V2/W2</f>
        <v>2.9246495193090705</v>
      </c>
      <c r="Y2" s="2">
        <f>SUM(Z6:Z174)</f>
        <v>2039.4643069954163</v>
      </c>
      <c r="Z2" s="2">
        <f>(1-(Y2/(V2)))*100</f>
        <v>89.886435925437937</v>
      </c>
    </row>
    <row r="3" spans="1:34" x14ac:dyDescent="0.25">
      <c r="A3" s="42" t="s">
        <v>5</v>
      </c>
      <c r="B3" s="43"/>
      <c r="C3" s="43"/>
      <c r="D3" s="43"/>
      <c r="E3" s="43"/>
      <c r="F3" s="43"/>
      <c r="G3" s="43"/>
      <c r="H3" s="43"/>
      <c r="I3" s="43"/>
      <c r="J3" s="1"/>
      <c r="K3" s="1"/>
      <c r="L3" s="1"/>
      <c r="M3" s="1"/>
      <c r="N3" s="44" t="s">
        <v>5</v>
      </c>
      <c r="O3" s="43"/>
      <c r="P3" s="43"/>
      <c r="Q3" s="43"/>
      <c r="R3" s="43"/>
      <c r="S3" s="43"/>
      <c r="T3" s="43"/>
      <c r="U3" s="43"/>
      <c r="V3" s="43"/>
      <c r="AB3" s="45" t="s">
        <v>6</v>
      </c>
      <c r="AC3" s="46"/>
      <c r="AD3" s="47"/>
      <c r="AG3" s="6" t="s">
        <v>7</v>
      </c>
      <c r="AH3" s="7">
        <f>AD13-AD9</f>
        <v>9.375E-2</v>
      </c>
    </row>
    <row r="4" spans="1:34" x14ac:dyDescent="0.25">
      <c r="A4" s="1" t="s">
        <v>8</v>
      </c>
      <c r="B4" s="42" t="s">
        <v>9</v>
      </c>
      <c r="C4" s="43"/>
      <c r="D4" s="1" t="s">
        <v>10</v>
      </c>
      <c r="E4" s="1"/>
      <c r="F4" s="1"/>
      <c r="G4" s="1"/>
      <c r="H4" s="42" t="s">
        <v>11</v>
      </c>
      <c r="I4" s="43"/>
      <c r="J4" s="1"/>
      <c r="K4" s="1"/>
      <c r="L4" s="1"/>
      <c r="M4" s="1"/>
      <c r="N4" s="5" t="s">
        <v>8</v>
      </c>
      <c r="O4" s="42" t="s">
        <v>12</v>
      </c>
      <c r="P4" s="43"/>
      <c r="Q4" s="1" t="s">
        <v>10</v>
      </c>
      <c r="R4" s="1"/>
      <c r="S4" s="1"/>
      <c r="T4" s="1"/>
      <c r="U4" s="42" t="s">
        <v>11</v>
      </c>
      <c r="V4" s="43"/>
      <c r="AB4" s="45" t="s">
        <v>13</v>
      </c>
      <c r="AC4" s="47"/>
      <c r="AD4" s="8" t="s">
        <v>11</v>
      </c>
      <c r="AG4" s="6" t="s">
        <v>14</v>
      </c>
      <c r="AH4" s="9">
        <f t="shared" ref="AH4:AH6" si="0">AD10-AD14</f>
        <v>2</v>
      </c>
    </row>
    <row r="5" spans="1:34" x14ac:dyDescent="0.25">
      <c r="A5" s="1" t="s">
        <v>15</v>
      </c>
      <c r="B5" s="1" t="s">
        <v>16</v>
      </c>
      <c r="C5" s="10" t="s">
        <v>17</v>
      </c>
      <c r="D5" s="1" t="s">
        <v>18</v>
      </c>
      <c r="E5" s="11" t="s">
        <v>62</v>
      </c>
      <c r="F5" s="11" t="s">
        <v>63</v>
      </c>
      <c r="G5" s="11" t="s">
        <v>64</v>
      </c>
      <c r="H5" s="11" t="s">
        <v>19</v>
      </c>
      <c r="I5" s="1" t="s">
        <v>20</v>
      </c>
      <c r="J5" s="2" t="s">
        <v>21</v>
      </c>
      <c r="K5" s="2" t="s">
        <v>2</v>
      </c>
      <c r="L5" s="2" t="s">
        <v>22</v>
      </c>
      <c r="M5" s="2" t="s">
        <v>23</v>
      </c>
      <c r="N5" s="5" t="s">
        <v>15</v>
      </c>
      <c r="O5" s="1" t="s">
        <v>16</v>
      </c>
      <c r="P5" s="10" t="s">
        <v>17</v>
      </c>
      <c r="Q5" s="1" t="s">
        <v>18</v>
      </c>
      <c r="R5" s="11" t="s">
        <v>62</v>
      </c>
      <c r="S5" s="11" t="s">
        <v>63</v>
      </c>
      <c r="T5" s="11" t="s">
        <v>64</v>
      </c>
      <c r="U5" s="11" t="s">
        <v>19</v>
      </c>
      <c r="V5" s="1" t="s">
        <v>20</v>
      </c>
      <c r="W5" s="2" t="s">
        <v>21</v>
      </c>
      <c r="X5" s="2" t="s">
        <v>2</v>
      </c>
      <c r="Y5" s="2" t="s">
        <v>22</v>
      </c>
      <c r="Z5" s="2" t="s">
        <v>23</v>
      </c>
      <c r="AB5" s="45" t="s">
        <v>24</v>
      </c>
      <c r="AC5" s="47"/>
      <c r="AD5" s="12">
        <v>45782</v>
      </c>
      <c r="AG5" s="6" t="s">
        <v>25</v>
      </c>
      <c r="AH5" s="9">
        <f t="shared" si="0"/>
        <v>0</v>
      </c>
    </row>
    <row r="6" spans="1:34" x14ac:dyDescent="0.25">
      <c r="A6" s="13">
        <v>0.71319444444444446</v>
      </c>
      <c r="B6" s="2">
        <v>1</v>
      </c>
      <c r="C6" s="4">
        <v>4.83</v>
      </c>
      <c r="D6" s="2">
        <v>7.5</v>
      </c>
      <c r="E6" s="17">
        <f t="shared" ref="E6:E162" si="1">A6-$AD$9</f>
        <v>7.2916666666666741E-2</v>
      </c>
      <c r="F6" s="28">
        <f t="shared" ref="F6:F162" si="2">$AH$8*(MINUTE(E6)+HOUR(E6)*60)</f>
        <v>0.77777777777777779</v>
      </c>
      <c r="G6" s="28">
        <f t="shared" ref="G6:G162" si="3">D6+F6</f>
        <v>8.2777777777777786</v>
      </c>
      <c r="H6" s="2">
        <v>50.26548245743669</v>
      </c>
      <c r="I6" s="14">
        <f t="shared" ref="I6:I162" si="4">(G6/H6)*10</f>
        <v>1.6468115639369729</v>
      </c>
      <c r="J6" s="2">
        <f t="shared" ref="J6:J162" si="5">I6*C6</f>
        <v>7.9540998538155794</v>
      </c>
      <c r="K6" s="2">
        <f t="shared" ref="K6:K162" si="6">$K$2</f>
        <v>2.9567273520563773</v>
      </c>
      <c r="L6" s="2">
        <f t="shared" ref="L6:L162" si="7">K6*C6</f>
        <v>14.280993110432302</v>
      </c>
      <c r="M6" s="2">
        <f t="shared" ref="M6:M162" si="8">ABS(J6-L6)</f>
        <v>6.3268932566167226</v>
      </c>
      <c r="N6" s="15">
        <v>0.69027777777777777</v>
      </c>
      <c r="O6" s="2">
        <v>1</v>
      </c>
      <c r="P6" s="2">
        <v>4.58</v>
      </c>
      <c r="Q6" s="2">
        <v>5</v>
      </c>
      <c r="R6" s="17">
        <f t="shared" ref="R6:R162" si="9">N6-$AD$9</f>
        <v>5.0000000000000044E-2</v>
      </c>
      <c r="S6" s="28">
        <f t="shared" ref="S6:S162" si="10">$AH$8*(MINUTE(R6)+HOUR(R6)*60)</f>
        <v>0.53333333333333333</v>
      </c>
      <c r="T6" s="28">
        <f t="shared" ref="T6:T162" si="11">Q6+S6</f>
        <v>5.5333333333333332</v>
      </c>
      <c r="U6" s="2">
        <v>50.26548245743669</v>
      </c>
      <c r="V6" s="14">
        <f t="shared" ref="V6:V162" si="12">(T6/U6)*10</f>
        <v>1.1008216897189429</v>
      </c>
      <c r="W6" s="2">
        <f t="shared" ref="W6:W162" si="13">V6*P6</f>
        <v>5.0417633389127587</v>
      </c>
      <c r="X6" s="2">
        <f t="shared" ref="X6:X162" si="14">$X$2</f>
        <v>2.9246495193090705</v>
      </c>
      <c r="Y6" s="2">
        <f t="shared" ref="Y6:Y162" si="15">X6*P6</f>
        <v>13.394894798435542</v>
      </c>
      <c r="Z6" s="2">
        <f t="shared" ref="Z6:Z162" si="16">ABS(W6-Y6)</f>
        <v>8.3531314595227837</v>
      </c>
      <c r="AB6" s="48" t="s">
        <v>26</v>
      </c>
      <c r="AC6" s="47"/>
      <c r="AD6" s="16" t="s">
        <v>65</v>
      </c>
      <c r="AG6" s="6" t="s">
        <v>27</v>
      </c>
      <c r="AH6" s="9">
        <f t="shared" si="0"/>
        <v>1</v>
      </c>
    </row>
    <row r="7" spans="1:34" x14ac:dyDescent="0.25">
      <c r="A7" s="17">
        <f t="shared" ref="A7:A43" si="17">IF(AND($A$6&lt;&gt;"",$A$44&lt;&gt;""), $A$6 + (B7 - $B$6) * (($A$44 - $A$6) / ($B$44 - $B$6)), "")</f>
        <v>0.7133406432748538</v>
      </c>
      <c r="B7" s="2">
        <f t="shared" ref="B7:B162" si="18">B6+1</f>
        <v>2</v>
      </c>
      <c r="C7" s="4">
        <f t="shared" ref="C7:C109" si="19">C6+0.5</f>
        <v>5.33</v>
      </c>
      <c r="D7" s="2">
        <v>8.5</v>
      </c>
      <c r="E7" s="17">
        <f t="shared" si="1"/>
        <v>7.3062865497076079E-2</v>
      </c>
      <c r="F7" s="28">
        <f t="shared" si="2"/>
        <v>0.77777777777777779</v>
      </c>
      <c r="G7" s="28">
        <f t="shared" si="3"/>
        <v>9.2777777777777786</v>
      </c>
      <c r="H7" s="2">
        <v>50.26548245743669</v>
      </c>
      <c r="I7" s="14">
        <f t="shared" si="4"/>
        <v>1.845755242801842</v>
      </c>
      <c r="J7" s="2">
        <f t="shared" si="5"/>
        <v>9.8378754441338181</v>
      </c>
      <c r="K7" s="2">
        <f t="shared" si="6"/>
        <v>2.9567273520563773</v>
      </c>
      <c r="L7" s="2">
        <f t="shared" si="7"/>
        <v>15.759356786460492</v>
      </c>
      <c r="M7" s="2">
        <f t="shared" si="8"/>
        <v>5.9214813423266737</v>
      </c>
      <c r="N7" s="18">
        <f t="shared" ref="N7:N43" si="20">IF(AND($N$6&lt;&gt;"",$N$44&lt;&gt;""), $N$6 + (O7 - $O$6) * (($N$44 - $N$6) / ($O$44 - $O$6)), "")</f>
        <v>0.69042397660818711</v>
      </c>
      <c r="O7" s="2">
        <f t="shared" ref="O7:O162" si="21">O6+1</f>
        <v>2</v>
      </c>
      <c r="P7" s="2">
        <f t="shared" ref="P7:P109" si="22">P6+0.5</f>
        <v>5.08</v>
      </c>
      <c r="Q7" s="2">
        <v>5.5</v>
      </c>
      <c r="R7" s="17">
        <f t="shared" si="9"/>
        <v>5.0146198830409383E-2</v>
      </c>
      <c r="S7" s="28">
        <f t="shared" si="10"/>
        <v>0.53333333333333333</v>
      </c>
      <c r="T7" s="28">
        <f t="shared" si="11"/>
        <v>6.0333333333333332</v>
      </c>
      <c r="U7" s="2">
        <v>50.26548245743669</v>
      </c>
      <c r="V7" s="14">
        <f t="shared" si="12"/>
        <v>1.2002935291513774</v>
      </c>
      <c r="W7" s="2">
        <f t="shared" si="13"/>
        <v>6.0974911280889978</v>
      </c>
      <c r="X7" s="2">
        <f t="shared" si="14"/>
        <v>2.9246495193090705</v>
      </c>
      <c r="Y7" s="2">
        <f t="shared" si="15"/>
        <v>14.857219558090078</v>
      </c>
      <c r="Z7" s="2">
        <f t="shared" si="16"/>
        <v>8.7597284300010791</v>
      </c>
      <c r="AB7" s="48" t="s">
        <v>28</v>
      </c>
      <c r="AC7" s="47"/>
      <c r="AD7" s="8" t="s">
        <v>66</v>
      </c>
      <c r="AG7" s="6" t="s">
        <v>29</v>
      </c>
      <c r="AH7" s="9">
        <f>AVERAGE(AH4:AH6)</f>
        <v>1</v>
      </c>
    </row>
    <row r="8" spans="1:34" x14ac:dyDescent="0.25">
      <c r="A8" s="17">
        <f t="shared" si="17"/>
        <v>0.71348684210526314</v>
      </c>
      <c r="B8" s="2">
        <f t="shared" si="18"/>
        <v>3</v>
      </c>
      <c r="C8" s="4">
        <f t="shared" si="19"/>
        <v>5.83</v>
      </c>
      <c r="D8" s="2">
        <v>9.5</v>
      </c>
      <c r="E8" s="17">
        <f t="shared" si="1"/>
        <v>7.3209064327485418E-2</v>
      </c>
      <c r="F8" s="28">
        <f t="shared" si="2"/>
        <v>0.77777777777777779</v>
      </c>
      <c r="G8" s="28">
        <f t="shared" si="3"/>
        <v>10.277777777777779</v>
      </c>
      <c r="H8" s="2">
        <v>50.26548245743669</v>
      </c>
      <c r="I8" s="14">
        <f t="shared" si="4"/>
        <v>2.0446989216667113</v>
      </c>
      <c r="J8" s="2">
        <f t="shared" si="5"/>
        <v>11.920594713316927</v>
      </c>
      <c r="K8" s="2">
        <f t="shared" si="6"/>
        <v>2.9567273520563773</v>
      </c>
      <c r="L8" s="2">
        <f t="shared" si="7"/>
        <v>17.237720462488678</v>
      </c>
      <c r="M8" s="2">
        <f t="shared" si="8"/>
        <v>5.3171257491717512</v>
      </c>
      <c r="N8" s="18">
        <f t="shared" si="20"/>
        <v>0.69057017543859645</v>
      </c>
      <c r="O8" s="2">
        <f t="shared" si="21"/>
        <v>3</v>
      </c>
      <c r="P8" s="2">
        <f t="shared" si="22"/>
        <v>5.58</v>
      </c>
      <c r="Q8" s="2">
        <v>9</v>
      </c>
      <c r="R8" s="17">
        <f t="shared" si="9"/>
        <v>5.0292397660818722E-2</v>
      </c>
      <c r="S8" s="28">
        <f t="shared" si="10"/>
        <v>0.53333333333333333</v>
      </c>
      <c r="T8" s="28">
        <f t="shared" si="11"/>
        <v>9.5333333333333332</v>
      </c>
      <c r="U8" s="2">
        <v>50.26548245743669</v>
      </c>
      <c r="V8" s="14">
        <f t="shared" si="12"/>
        <v>1.8965964051784194</v>
      </c>
      <c r="W8" s="2">
        <f t="shared" si="13"/>
        <v>10.58300794089558</v>
      </c>
      <c r="X8" s="2">
        <f t="shared" si="14"/>
        <v>2.9246495193090705</v>
      </c>
      <c r="Y8" s="2">
        <f t="shared" si="15"/>
        <v>16.319544317744615</v>
      </c>
      <c r="Z8" s="2">
        <f t="shared" si="16"/>
        <v>5.7365363768490347</v>
      </c>
      <c r="AB8" s="45" t="s">
        <v>30</v>
      </c>
      <c r="AC8" s="46"/>
      <c r="AD8" s="47"/>
      <c r="AG8" s="6" t="s">
        <v>47</v>
      </c>
      <c r="AH8" s="9">
        <f>AH7/(MINUTE(AH3)+(HOUR(AH3)*60))</f>
        <v>7.4074074074074077E-3</v>
      </c>
    </row>
    <row r="9" spans="1:34" x14ac:dyDescent="0.25">
      <c r="A9" s="17">
        <f t="shared" si="17"/>
        <v>0.71363304093567248</v>
      </c>
      <c r="B9" s="2">
        <f t="shared" si="18"/>
        <v>4</v>
      </c>
      <c r="C9" s="4">
        <f t="shared" si="19"/>
        <v>6.33</v>
      </c>
      <c r="D9" s="2">
        <v>12</v>
      </c>
      <c r="E9" s="17">
        <f t="shared" si="1"/>
        <v>7.3355263157894757E-2</v>
      </c>
      <c r="F9" s="28">
        <f t="shared" si="2"/>
        <v>0.77777777777777779</v>
      </c>
      <c r="G9" s="28">
        <f t="shared" si="3"/>
        <v>12.777777777777779</v>
      </c>
      <c r="H9" s="2">
        <v>50.26548245743669</v>
      </c>
      <c r="I9" s="14">
        <f t="shared" si="4"/>
        <v>2.5420581188288844</v>
      </c>
      <c r="J9" s="2">
        <f t="shared" si="5"/>
        <v>16.09122789218684</v>
      </c>
      <c r="K9" s="2">
        <f t="shared" si="6"/>
        <v>2.9567273520563773</v>
      </c>
      <c r="L9" s="2">
        <f t="shared" si="7"/>
        <v>18.716084138516869</v>
      </c>
      <c r="M9" s="2">
        <f t="shared" si="8"/>
        <v>2.6248562463300296</v>
      </c>
      <c r="N9" s="18">
        <f t="shared" si="20"/>
        <v>0.69071637426900578</v>
      </c>
      <c r="O9" s="2">
        <f t="shared" si="21"/>
        <v>4</v>
      </c>
      <c r="P9" s="2">
        <f t="shared" si="22"/>
        <v>6.08</v>
      </c>
      <c r="Q9" s="2">
        <v>11.5</v>
      </c>
      <c r="R9" s="17">
        <f t="shared" si="9"/>
        <v>5.043859649122806E-2</v>
      </c>
      <c r="S9" s="28">
        <f t="shared" si="10"/>
        <v>0.53333333333333333</v>
      </c>
      <c r="T9" s="28">
        <f t="shared" si="11"/>
        <v>12.033333333333333</v>
      </c>
      <c r="U9" s="2">
        <v>50.26548245743669</v>
      </c>
      <c r="V9" s="14">
        <f t="shared" si="12"/>
        <v>2.3939556023405926</v>
      </c>
      <c r="W9" s="2">
        <f t="shared" si="13"/>
        <v>14.555250062230803</v>
      </c>
      <c r="X9" s="2">
        <f t="shared" si="14"/>
        <v>2.9246495193090705</v>
      </c>
      <c r="Y9" s="2">
        <f t="shared" si="15"/>
        <v>17.781869077399147</v>
      </c>
      <c r="Z9" s="2">
        <f t="shared" si="16"/>
        <v>3.2266190151683443</v>
      </c>
      <c r="AB9" s="45" t="s">
        <v>32</v>
      </c>
      <c r="AC9" s="47"/>
      <c r="AD9" s="19">
        <v>0.64027777777777772</v>
      </c>
      <c r="AG9" s="20"/>
      <c r="AH9" s="20"/>
    </row>
    <row r="10" spans="1:34" x14ac:dyDescent="0.25">
      <c r="A10" s="17">
        <f t="shared" si="17"/>
        <v>0.71377923976608193</v>
      </c>
      <c r="B10" s="2">
        <f t="shared" si="18"/>
        <v>5</v>
      </c>
      <c r="C10" s="4">
        <f t="shared" si="19"/>
        <v>6.83</v>
      </c>
      <c r="D10" s="2">
        <v>13.5</v>
      </c>
      <c r="E10" s="17">
        <f t="shared" si="1"/>
        <v>7.3501461988304206E-2</v>
      </c>
      <c r="F10" s="28">
        <f t="shared" si="2"/>
        <v>0.77777777777777779</v>
      </c>
      <c r="G10" s="28">
        <f t="shared" si="3"/>
        <v>14.277777777777779</v>
      </c>
      <c r="H10" s="2">
        <v>50.26548245743669</v>
      </c>
      <c r="I10" s="14">
        <f t="shared" si="4"/>
        <v>2.8404736371261881</v>
      </c>
      <c r="J10" s="2">
        <f t="shared" si="5"/>
        <v>19.400434941571863</v>
      </c>
      <c r="K10" s="2">
        <f t="shared" si="6"/>
        <v>2.9567273520563773</v>
      </c>
      <c r="L10" s="2">
        <f t="shared" si="7"/>
        <v>20.194447814545057</v>
      </c>
      <c r="M10" s="2">
        <f t="shared" si="8"/>
        <v>0.79401287297319456</v>
      </c>
      <c r="N10" s="18">
        <f t="shared" si="20"/>
        <v>0.69086257309941523</v>
      </c>
      <c r="O10" s="2">
        <f t="shared" si="21"/>
        <v>5</v>
      </c>
      <c r="P10" s="2">
        <f t="shared" si="22"/>
        <v>6.58</v>
      </c>
      <c r="Q10" s="2">
        <v>12.5</v>
      </c>
      <c r="R10" s="17">
        <f t="shared" si="9"/>
        <v>5.058479532163751E-2</v>
      </c>
      <c r="S10" s="28">
        <f t="shared" si="10"/>
        <v>0.53333333333333333</v>
      </c>
      <c r="T10" s="28">
        <f t="shared" si="11"/>
        <v>13.033333333333333</v>
      </c>
      <c r="U10" s="2">
        <v>50.26548245743669</v>
      </c>
      <c r="V10" s="14">
        <f t="shared" si="12"/>
        <v>2.5928992812054612</v>
      </c>
      <c r="W10" s="2">
        <f t="shared" si="13"/>
        <v>17.061277270331935</v>
      </c>
      <c r="X10" s="2">
        <f t="shared" si="14"/>
        <v>2.9246495193090705</v>
      </c>
      <c r="Y10" s="2">
        <f t="shared" si="15"/>
        <v>19.244193837053682</v>
      </c>
      <c r="Z10" s="2">
        <f t="shared" si="16"/>
        <v>2.1829165667217474</v>
      </c>
      <c r="AB10" s="45" t="s">
        <v>33</v>
      </c>
      <c r="AC10" s="47"/>
      <c r="AD10" s="8">
        <v>50</v>
      </c>
      <c r="AG10" s="20"/>
      <c r="AH10" s="20"/>
    </row>
    <row r="11" spans="1:34" x14ac:dyDescent="0.25">
      <c r="A11" s="17">
        <f t="shared" si="17"/>
        <v>0.71392543859649127</v>
      </c>
      <c r="B11" s="2">
        <f t="shared" si="18"/>
        <v>6</v>
      </c>
      <c r="C11" s="4">
        <f t="shared" si="19"/>
        <v>7.33</v>
      </c>
      <c r="D11" s="2">
        <v>17.5</v>
      </c>
      <c r="E11" s="17">
        <f t="shared" si="1"/>
        <v>7.3647660818713545E-2</v>
      </c>
      <c r="F11" s="28">
        <f t="shared" si="2"/>
        <v>0.78518518518518521</v>
      </c>
      <c r="G11" s="28">
        <f t="shared" si="3"/>
        <v>18.285185185185185</v>
      </c>
      <c r="H11" s="2">
        <v>50.26548245743669</v>
      </c>
      <c r="I11" s="14">
        <f t="shared" si="4"/>
        <v>3.6377220094661449</v>
      </c>
      <c r="J11" s="2">
        <f t="shared" si="5"/>
        <v>26.664502329386842</v>
      </c>
      <c r="K11" s="2">
        <f t="shared" si="6"/>
        <v>2.9567273520563773</v>
      </c>
      <c r="L11" s="2">
        <f t="shared" si="7"/>
        <v>21.672811490573245</v>
      </c>
      <c r="M11" s="2">
        <f t="shared" si="8"/>
        <v>4.9916908388135965</v>
      </c>
      <c r="N11" s="18">
        <f t="shared" si="20"/>
        <v>0.69100877192982457</v>
      </c>
      <c r="O11" s="2">
        <f t="shared" si="21"/>
        <v>6</v>
      </c>
      <c r="P11" s="2">
        <f t="shared" si="22"/>
        <v>7.08</v>
      </c>
      <c r="Q11" s="2">
        <v>5</v>
      </c>
      <c r="R11" s="17">
        <f t="shared" si="9"/>
        <v>5.0730994152046849E-2</v>
      </c>
      <c r="S11" s="28">
        <f t="shared" si="10"/>
        <v>0.54074074074074074</v>
      </c>
      <c r="T11" s="28">
        <f t="shared" si="11"/>
        <v>5.5407407407407412</v>
      </c>
      <c r="U11" s="2">
        <v>50.26548245743669</v>
      </c>
      <c r="V11" s="14">
        <f t="shared" si="12"/>
        <v>1.1022953465994234</v>
      </c>
      <c r="W11" s="2">
        <f t="shared" si="13"/>
        <v>7.8042510539239176</v>
      </c>
      <c r="X11" s="2">
        <f t="shared" si="14"/>
        <v>2.9246495193090705</v>
      </c>
      <c r="Y11" s="2">
        <f t="shared" si="15"/>
        <v>20.706518596708218</v>
      </c>
      <c r="Z11" s="2">
        <f t="shared" si="16"/>
        <v>12.902267542784301</v>
      </c>
      <c r="AB11" s="45" t="s">
        <v>34</v>
      </c>
      <c r="AC11" s="47"/>
      <c r="AD11" s="8">
        <v>50</v>
      </c>
      <c r="AG11" s="20"/>
      <c r="AH11" s="21">
        <f>(AH6/AC20)*10</f>
        <v>0.19894367886486919</v>
      </c>
    </row>
    <row r="12" spans="1:34" x14ac:dyDescent="0.25">
      <c r="A12" s="17">
        <f t="shared" si="17"/>
        <v>0.71407163742690061</v>
      </c>
      <c r="B12" s="2">
        <f t="shared" si="18"/>
        <v>7</v>
      </c>
      <c r="C12" s="4">
        <f t="shared" si="19"/>
        <v>7.83</v>
      </c>
      <c r="D12" s="29">
        <v>20</v>
      </c>
      <c r="E12" s="17">
        <f t="shared" si="1"/>
        <v>7.3793859649122884E-2</v>
      </c>
      <c r="F12" s="28">
        <f t="shared" si="2"/>
        <v>0.78518518518518521</v>
      </c>
      <c r="G12" s="28">
        <f t="shared" si="3"/>
        <v>20.785185185185185</v>
      </c>
      <c r="H12" s="2">
        <v>50.26548245743669</v>
      </c>
      <c r="I12" s="14">
        <f t="shared" si="4"/>
        <v>4.1350812066283176</v>
      </c>
      <c r="J12" s="2">
        <f t="shared" si="5"/>
        <v>32.377685847899727</v>
      </c>
      <c r="K12" s="2">
        <f t="shared" si="6"/>
        <v>2.9567273520563773</v>
      </c>
      <c r="L12" s="2">
        <f t="shared" si="7"/>
        <v>23.151175166601433</v>
      </c>
      <c r="M12" s="2">
        <f t="shared" si="8"/>
        <v>9.2265106812982935</v>
      </c>
      <c r="N12" s="18">
        <f t="shared" si="20"/>
        <v>0.69115497076023391</v>
      </c>
      <c r="O12" s="2">
        <f t="shared" si="21"/>
        <v>7</v>
      </c>
      <c r="P12" s="2">
        <f t="shared" si="22"/>
        <v>7.58</v>
      </c>
      <c r="Q12" s="26">
        <v>18.5</v>
      </c>
      <c r="R12" s="17">
        <f t="shared" si="9"/>
        <v>5.0877192982456187E-2</v>
      </c>
      <c r="S12" s="28">
        <f t="shared" si="10"/>
        <v>0.54074074074074074</v>
      </c>
      <c r="T12" s="28">
        <f t="shared" si="11"/>
        <v>19.040740740740741</v>
      </c>
      <c r="U12" s="2">
        <v>50.26548245743669</v>
      </c>
      <c r="V12" s="14">
        <f t="shared" si="12"/>
        <v>3.7880350112751571</v>
      </c>
      <c r="W12" s="2">
        <f t="shared" si="13"/>
        <v>28.713305385465691</v>
      </c>
      <c r="X12" s="2">
        <f t="shared" si="14"/>
        <v>2.9246495193090705</v>
      </c>
      <c r="Y12" s="2">
        <f t="shared" si="15"/>
        <v>22.168843356362753</v>
      </c>
      <c r="Z12" s="2">
        <f t="shared" si="16"/>
        <v>6.5444620291029381</v>
      </c>
      <c r="AB12" s="45" t="s">
        <v>35</v>
      </c>
      <c r="AC12" s="47"/>
      <c r="AD12" s="8">
        <v>50</v>
      </c>
    </row>
    <row r="13" spans="1:34" x14ac:dyDescent="0.25">
      <c r="A13" s="17">
        <f t="shared" si="17"/>
        <v>0.71421783625730995</v>
      </c>
      <c r="B13" s="2">
        <f t="shared" si="18"/>
        <v>8</v>
      </c>
      <c r="C13" s="4">
        <f t="shared" si="19"/>
        <v>8.33</v>
      </c>
      <c r="D13" s="2">
        <v>19</v>
      </c>
      <c r="E13" s="17">
        <f t="shared" si="1"/>
        <v>7.3940058479532222E-2</v>
      </c>
      <c r="F13" s="28">
        <f t="shared" si="2"/>
        <v>0.78518518518518521</v>
      </c>
      <c r="G13" s="28">
        <f t="shared" si="3"/>
        <v>19.785185185185185</v>
      </c>
      <c r="H13" s="2">
        <v>50.26548245743669</v>
      </c>
      <c r="I13" s="14">
        <f t="shared" si="4"/>
        <v>3.9361375277634485</v>
      </c>
      <c r="J13" s="2">
        <f t="shared" si="5"/>
        <v>32.788025606269528</v>
      </c>
      <c r="K13" s="2">
        <f t="shared" si="6"/>
        <v>2.9567273520563773</v>
      </c>
      <c r="L13" s="2">
        <f t="shared" si="7"/>
        <v>24.629538842629621</v>
      </c>
      <c r="M13" s="2">
        <f t="shared" si="8"/>
        <v>8.1584867636399068</v>
      </c>
      <c r="N13" s="18">
        <f t="shared" si="20"/>
        <v>0.69130116959064325</v>
      </c>
      <c r="O13" s="2">
        <f t="shared" si="21"/>
        <v>8</v>
      </c>
      <c r="P13" s="2">
        <f t="shared" si="22"/>
        <v>8.08</v>
      </c>
      <c r="Q13" s="2">
        <v>18.5</v>
      </c>
      <c r="R13" s="17">
        <f t="shared" si="9"/>
        <v>5.1023391812865526E-2</v>
      </c>
      <c r="S13" s="28">
        <f t="shared" si="10"/>
        <v>0.54074074074074074</v>
      </c>
      <c r="T13" s="28">
        <f t="shared" si="11"/>
        <v>19.040740740740741</v>
      </c>
      <c r="U13" s="2">
        <v>50.26548245743669</v>
      </c>
      <c r="V13" s="14">
        <f t="shared" si="12"/>
        <v>3.7880350112751571</v>
      </c>
      <c r="W13" s="2">
        <f t="shared" si="13"/>
        <v>30.607322891103269</v>
      </c>
      <c r="X13" s="2">
        <f t="shared" si="14"/>
        <v>2.9246495193090705</v>
      </c>
      <c r="Y13" s="2">
        <f t="shared" si="15"/>
        <v>23.631168116017289</v>
      </c>
      <c r="Z13" s="2">
        <f t="shared" si="16"/>
        <v>6.9761547750859805</v>
      </c>
      <c r="AB13" s="45" t="s">
        <v>36</v>
      </c>
      <c r="AC13" s="47"/>
      <c r="AD13" s="19">
        <v>0.73402777777777772</v>
      </c>
    </row>
    <row r="14" spans="1:34" x14ac:dyDescent="0.25">
      <c r="A14" s="17">
        <f t="shared" si="17"/>
        <v>0.71436403508771928</v>
      </c>
      <c r="B14" s="2">
        <f t="shared" si="18"/>
        <v>9</v>
      </c>
      <c r="C14" s="4">
        <f t="shared" si="19"/>
        <v>8.83</v>
      </c>
      <c r="D14" s="2">
        <v>22.5</v>
      </c>
      <c r="E14" s="17">
        <f t="shared" si="1"/>
        <v>7.4086257309941561E-2</v>
      </c>
      <c r="F14" s="28">
        <f t="shared" si="2"/>
        <v>0.78518518518518521</v>
      </c>
      <c r="G14" s="28">
        <f t="shared" si="3"/>
        <v>23.285185185185185</v>
      </c>
      <c r="H14" s="2">
        <v>50.26548245743669</v>
      </c>
      <c r="I14" s="14">
        <f t="shared" si="4"/>
        <v>4.6324404037904907</v>
      </c>
      <c r="J14" s="2">
        <f t="shared" si="5"/>
        <v>40.904448765470036</v>
      </c>
      <c r="K14" s="2">
        <f t="shared" si="6"/>
        <v>2.9567273520563773</v>
      </c>
      <c r="L14" s="2">
        <f t="shared" si="7"/>
        <v>26.107902518657813</v>
      </c>
      <c r="M14" s="2">
        <f t="shared" si="8"/>
        <v>14.796546246812223</v>
      </c>
      <c r="N14" s="18">
        <f t="shared" si="20"/>
        <v>0.69144736842105259</v>
      </c>
      <c r="O14" s="2">
        <f t="shared" si="21"/>
        <v>9</v>
      </c>
      <c r="P14" s="2">
        <f t="shared" si="22"/>
        <v>8.58</v>
      </c>
      <c r="Q14" s="2">
        <v>20</v>
      </c>
      <c r="R14" s="17">
        <f t="shared" si="9"/>
        <v>5.1169590643274865E-2</v>
      </c>
      <c r="S14" s="28">
        <f t="shared" si="10"/>
        <v>0.54074074074074074</v>
      </c>
      <c r="T14" s="28">
        <f t="shared" si="11"/>
        <v>20.540740740740741</v>
      </c>
      <c r="U14" s="2">
        <v>50.26548245743669</v>
      </c>
      <c r="V14" s="14">
        <f t="shared" si="12"/>
        <v>4.0864505295724616</v>
      </c>
      <c r="W14" s="2">
        <f t="shared" si="13"/>
        <v>35.061745543731718</v>
      </c>
      <c r="X14" s="2">
        <f t="shared" si="14"/>
        <v>2.9246495193090705</v>
      </c>
      <c r="Y14" s="2">
        <f t="shared" si="15"/>
        <v>25.093492875671824</v>
      </c>
      <c r="Z14" s="2">
        <f t="shared" si="16"/>
        <v>9.9682526680598933</v>
      </c>
      <c r="AB14" s="45" t="s">
        <v>37</v>
      </c>
      <c r="AC14" s="47"/>
      <c r="AD14" s="8">
        <v>48</v>
      </c>
    </row>
    <row r="15" spans="1:34" x14ac:dyDescent="0.25">
      <c r="A15" s="17">
        <f t="shared" si="17"/>
        <v>0.71451023391812862</v>
      </c>
      <c r="B15" s="2">
        <f t="shared" si="18"/>
        <v>10</v>
      </c>
      <c r="C15" s="4">
        <f t="shared" si="19"/>
        <v>9.33</v>
      </c>
      <c r="D15" s="2">
        <v>22</v>
      </c>
      <c r="E15" s="17">
        <f t="shared" si="1"/>
        <v>7.42324561403509E-2</v>
      </c>
      <c r="F15" s="28">
        <f t="shared" si="2"/>
        <v>0.78518518518518521</v>
      </c>
      <c r="G15" s="28">
        <f t="shared" si="3"/>
        <v>22.785185185185185</v>
      </c>
      <c r="H15" s="2">
        <v>50.26548245743669</v>
      </c>
      <c r="I15" s="14">
        <f t="shared" si="4"/>
        <v>4.5329685643580566</v>
      </c>
      <c r="J15" s="2">
        <f t="shared" si="5"/>
        <v>42.292596705460667</v>
      </c>
      <c r="K15" s="2">
        <f t="shared" si="6"/>
        <v>2.9567273520563773</v>
      </c>
      <c r="L15" s="2">
        <f t="shared" si="7"/>
        <v>27.586266194686001</v>
      </c>
      <c r="M15" s="2">
        <f t="shared" si="8"/>
        <v>14.706330510774666</v>
      </c>
      <c r="N15" s="18">
        <f t="shared" si="20"/>
        <v>0.69159356725146193</v>
      </c>
      <c r="O15" s="2">
        <f t="shared" si="21"/>
        <v>10</v>
      </c>
      <c r="P15" s="2">
        <f t="shared" si="22"/>
        <v>9.08</v>
      </c>
      <c r="Q15" s="2">
        <v>22.5</v>
      </c>
      <c r="R15" s="17">
        <f t="shared" si="9"/>
        <v>5.1315789473684204E-2</v>
      </c>
      <c r="S15" s="28">
        <f t="shared" si="10"/>
        <v>0.54074074074074074</v>
      </c>
      <c r="T15" s="28">
        <f t="shared" si="11"/>
        <v>23.040740740740741</v>
      </c>
      <c r="U15" s="2">
        <v>50.26548245743669</v>
      </c>
      <c r="V15" s="14">
        <f t="shared" si="12"/>
        <v>4.5838097267346338</v>
      </c>
      <c r="W15" s="2">
        <f t="shared" si="13"/>
        <v>41.620992318750474</v>
      </c>
      <c r="X15" s="2">
        <f t="shared" si="14"/>
        <v>2.9246495193090705</v>
      </c>
      <c r="Y15" s="2">
        <f t="shared" si="15"/>
        <v>26.55581763532636</v>
      </c>
      <c r="Z15" s="2">
        <f t="shared" si="16"/>
        <v>15.065174683424114</v>
      </c>
      <c r="AB15" s="45" t="s">
        <v>38</v>
      </c>
      <c r="AC15" s="47"/>
      <c r="AD15" s="8">
        <v>50</v>
      </c>
    </row>
    <row r="16" spans="1:34" x14ac:dyDescent="0.25">
      <c r="A16" s="17">
        <f t="shared" si="17"/>
        <v>0.71465643274853807</v>
      </c>
      <c r="B16" s="2">
        <f t="shared" si="18"/>
        <v>11</v>
      </c>
      <c r="C16" s="4">
        <f t="shared" si="19"/>
        <v>9.83</v>
      </c>
      <c r="D16" s="2">
        <v>25</v>
      </c>
      <c r="E16" s="17">
        <f t="shared" si="1"/>
        <v>7.4378654970760349E-2</v>
      </c>
      <c r="F16" s="28">
        <f t="shared" si="2"/>
        <v>0.79259259259259263</v>
      </c>
      <c r="G16" s="28">
        <f t="shared" si="3"/>
        <v>25.792592592592591</v>
      </c>
      <c r="H16" s="2">
        <v>50.26548245743669</v>
      </c>
      <c r="I16" s="14">
        <f t="shared" si="4"/>
        <v>5.1312732578331444</v>
      </c>
      <c r="J16" s="2">
        <f t="shared" si="5"/>
        <v>50.440416124499812</v>
      </c>
      <c r="K16" s="2">
        <f t="shared" si="6"/>
        <v>2.9567273520563773</v>
      </c>
      <c r="L16" s="2">
        <f t="shared" si="7"/>
        <v>29.064629870714189</v>
      </c>
      <c r="M16" s="2">
        <f t="shared" si="8"/>
        <v>21.375786253785623</v>
      </c>
      <c r="N16" s="18">
        <f t="shared" si="20"/>
        <v>0.69173976608187138</v>
      </c>
      <c r="O16" s="2">
        <f t="shared" si="21"/>
        <v>11</v>
      </c>
      <c r="P16" s="2">
        <f t="shared" si="22"/>
        <v>9.58</v>
      </c>
      <c r="Q16" s="2">
        <v>23.5</v>
      </c>
      <c r="R16" s="17">
        <f t="shared" si="9"/>
        <v>5.1461988304093653E-2</v>
      </c>
      <c r="S16" s="28">
        <f t="shared" si="10"/>
        <v>0.54814814814814816</v>
      </c>
      <c r="T16" s="28">
        <f t="shared" si="11"/>
        <v>24.048148148148147</v>
      </c>
      <c r="U16" s="2">
        <v>50.26548245743669</v>
      </c>
      <c r="V16" s="14">
        <f t="shared" si="12"/>
        <v>4.7842270624799834</v>
      </c>
      <c r="W16" s="2">
        <f t="shared" si="13"/>
        <v>45.832895258558239</v>
      </c>
      <c r="X16" s="2">
        <f t="shared" si="14"/>
        <v>2.9246495193090705</v>
      </c>
      <c r="Y16" s="2">
        <f t="shared" si="15"/>
        <v>28.018142394980895</v>
      </c>
      <c r="Z16" s="2">
        <f t="shared" si="16"/>
        <v>17.814752863577343</v>
      </c>
      <c r="AB16" s="45" t="s">
        <v>39</v>
      </c>
      <c r="AC16" s="47"/>
      <c r="AD16" s="8">
        <v>49</v>
      </c>
    </row>
    <row r="17" spans="1:30" x14ac:dyDescent="0.25">
      <c r="A17" s="17">
        <f t="shared" si="17"/>
        <v>0.71480263157894741</v>
      </c>
      <c r="B17" s="2">
        <f t="shared" si="18"/>
        <v>12</v>
      </c>
      <c r="C17" s="4">
        <f t="shared" si="19"/>
        <v>10.33</v>
      </c>
      <c r="D17" s="2">
        <v>22</v>
      </c>
      <c r="E17" s="17">
        <f t="shared" si="1"/>
        <v>7.4524853801169688E-2</v>
      </c>
      <c r="F17" s="28">
        <f t="shared" si="2"/>
        <v>0.79259259259259263</v>
      </c>
      <c r="G17" s="28">
        <f t="shared" si="3"/>
        <v>22.792592592592591</v>
      </c>
      <c r="H17" s="2">
        <v>50.26548245743669</v>
      </c>
      <c r="I17" s="14">
        <f t="shared" si="4"/>
        <v>4.5344422212385362</v>
      </c>
      <c r="J17" s="2">
        <f t="shared" si="5"/>
        <v>46.840788145394079</v>
      </c>
      <c r="K17" s="2">
        <f t="shared" si="6"/>
        <v>2.9567273520563773</v>
      </c>
      <c r="L17" s="2">
        <f t="shared" si="7"/>
        <v>30.542993546742377</v>
      </c>
      <c r="M17" s="2">
        <f t="shared" si="8"/>
        <v>16.297794598651702</v>
      </c>
      <c r="N17" s="18">
        <f t="shared" si="20"/>
        <v>0.69188596491228072</v>
      </c>
      <c r="O17" s="2">
        <f t="shared" si="21"/>
        <v>12</v>
      </c>
      <c r="P17" s="2">
        <f t="shared" si="22"/>
        <v>10.08</v>
      </c>
      <c r="Q17" s="2">
        <v>24.5</v>
      </c>
      <c r="R17" s="17">
        <f t="shared" si="9"/>
        <v>5.1608187134502992E-2</v>
      </c>
      <c r="S17" s="28">
        <f t="shared" si="10"/>
        <v>0.54814814814814816</v>
      </c>
      <c r="T17" s="28">
        <f t="shared" si="11"/>
        <v>25.048148148148147</v>
      </c>
      <c r="U17" s="2">
        <v>50.26548245743669</v>
      </c>
      <c r="V17" s="14">
        <f t="shared" si="12"/>
        <v>4.9831707413448525</v>
      </c>
      <c r="W17" s="2">
        <f t="shared" si="13"/>
        <v>50.230361072756111</v>
      </c>
      <c r="X17" s="2">
        <f t="shared" si="14"/>
        <v>2.9246495193090705</v>
      </c>
      <c r="Y17" s="2">
        <f t="shared" si="15"/>
        <v>29.480467154635431</v>
      </c>
      <c r="Z17" s="2">
        <f t="shared" si="16"/>
        <v>20.74989391812068</v>
      </c>
      <c r="AB17" s="49" t="s">
        <v>40</v>
      </c>
      <c r="AC17" s="47"/>
      <c r="AD17" s="22">
        <f>((AD10-AD14)+(AD11-AD15)+(AD12-AD16))/3</f>
        <v>1</v>
      </c>
    </row>
    <row r="18" spans="1:30" x14ac:dyDescent="0.25">
      <c r="A18" s="17">
        <f t="shared" si="17"/>
        <v>0.71494883040935675</v>
      </c>
      <c r="B18" s="2">
        <f t="shared" si="18"/>
        <v>13</v>
      </c>
      <c r="C18" s="4">
        <f t="shared" si="19"/>
        <v>10.83</v>
      </c>
      <c r="D18" s="2">
        <v>20.5</v>
      </c>
      <c r="E18" s="17">
        <f t="shared" si="1"/>
        <v>7.4671052631579027E-2</v>
      </c>
      <c r="F18" s="28">
        <f t="shared" si="2"/>
        <v>0.79259259259259263</v>
      </c>
      <c r="G18" s="28">
        <f t="shared" si="3"/>
        <v>21.292592592592591</v>
      </c>
      <c r="H18" s="2">
        <v>50.26548245743669</v>
      </c>
      <c r="I18" s="14">
        <f t="shared" si="4"/>
        <v>4.2360267029412322</v>
      </c>
      <c r="J18" s="2">
        <f t="shared" si="5"/>
        <v>45.876169192853546</v>
      </c>
      <c r="K18" s="2">
        <f t="shared" si="6"/>
        <v>2.9567273520563773</v>
      </c>
      <c r="L18" s="2">
        <f t="shared" si="7"/>
        <v>32.021357222770568</v>
      </c>
      <c r="M18" s="2">
        <f t="shared" si="8"/>
        <v>13.854811970082977</v>
      </c>
      <c r="N18" s="18">
        <f t="shared" si="20"/>
        <v>0.69203216374269005</v>
      </c>
      <c r="O18" s="2">
        <f t="shared" si="21"/>
        <v>13</v>
      </c>
      <c r="P18" s="2">
        <f t="shared" si="22"/>
        <v>10.58</v>
      </c>
      <c r="Q18" s="2">
        <v>21</v>
      </c>
      <c r="R18" s="17">
        <f t="shared" si="9"/>
        <v>5.1754385964912331E-2</v>
      </c>
      <c r="S18" s="28">
        <f t="shared" si="10"/>
        <v>0.54814814814814816</v>
      </c>
      <c r="T18" s="28">
        <f t="shared" si="11"/>
        <v>21.548148148148147</v>
      </c>
      <c r="U18" s="2">
        <v>50.26548245743669</v>
      </c>
      <c r="V18" s="14">
        <f t="shared" si="12"/>
        <v>4.2868678653178103</v>
      </c>
      <c r="W18" s="2">
        <f t="shared" si="13"/>
        <v>45.35506201506243</v>
      </c>
      <c r="X18" s="2">
        <f t="shared" si="14"/>
        <v>2.9246495193090705</v>
      </c>
      <c r="Y18" s="2">
        <f t="shared" si="15"/>
        <v>30.942791914289966</v>
      </c>
      <c r="Z18" s="2">
        <f t="shared" si="16"/>
        <v>14.412270100772464</v>
      </c>
      <c r="AB18" s="49" t="s">
        <v>41</v>
      </c>
      <c r="AC18" s="47"/>
      <c r="AD18" s="23" t="s">
        <v>48</v>
      </c>
    </row>
    <row r="19" spans="1:30" x14ac:dyDescent="0.25">
      <c r="A19" s="17">
        <f t="shared" si="17"/>
        <v>0.71509502923976609</v>
      </c>
      <c r="B19" s="2">
        <f t="shared" si="18"/>
        <v>14</v>
      </c>
      <c r="C19" s="4">
        <f t="shared" si="19"/>
        <v>11.33</v>
      </c>
      <c r="D19" s="2">
        <v>18.5</v>
      </c>
      <c r="E19" s="17">
        <f t="shared" si="1"/>
        <v>7.4817251461988366E-2</v>
      </c>
      <c r="F19" s="28">
        <f t="shared" si="2"/>
        <v>0.79259259259259263</v>
      </c>
      <c r="G19" s="28">
        <f t="shared" si="3"/>
        <v>19.292592592592591</v>
      </c>
      <c r="H19" s="2">
        <v>50.26548245743669</v>
      </c>
      <c r="I19" s="14">
        <f t="shared" si="4"/>
        <v>3.838139345211494</v>
      </c>
      <c r="J19" s="2">
        <f t="shared" si="5"/>
        <v>43.486118781246226</v>
      </c>
      <c r="K19" s="2">
        <f t="shared" si="6"/>
        <v>2.9567273520563773</v>
      </c>
      <c r="L19" s="2">
        <f t="shared" si="7"/>
        <v>33.499720898798756</v>
      </c>
      <c r="M19" s="2">
        <f t="shared" si="8"/>
        <v>9.98639788244747</v>
      </c>
      <c r="N19" s="18">
        <f t="shared" si="20"/>
        <v>0.69217836257309939</v>
      </c>
      <c r="O19" s="2">
        <f t="shared" si="21"/>
        <v>14</v>
      </c>
      <c r="P19" s="2">
        <f t="shared" si="22"/>
        <v>11.08</v>
      </c>
      <c r="Q19" s="2">
        <v>19</v>
      </c>
      <c r="R19" s="17">
        <f t="shared" si="9"/>
        <v>5.1900584795321669E-2</v>
      </c>
      <c r="S19" s="28">
        <f t="shared" si="10"/>
        <v>0.54814814814814816</v>
      </c>
      <c r="T19" s="28">
        <f t="shared" si="11"/>
        <v>19.548148148148147</v>
      </c>
      <c r="U19" s="2">
        <v>50.26548245743669</v>
      </c>
      <c r="V19" s="14">
        <f t="shared" si="12"/>
        <v>3.8889805075880721</v>
      </c>
      <c r="W19" s="2">
        <f t="shared" si="13"/>
        <v>43.089904024075842</v>
      </c>
      <c r="X19" s="2">
        <f t="shared" si="14"/>
        <v>2.9246495193090705</v>
      </c>
      <c r="Y19" s="2">
        <f t="shared" si="15"/>
        <v>32.405116673944498</v>
      </c>
      <c r="Z19" s="2">
        <f t="shared" si="16"/>
        <v>10.684787350131344</v>
      </c>
      <c r="AB19" s="50" t="s">
        <v>43</v>
      </c>
      <c r="AC19" s="46"/>
      <c r="AD19" s="47"/>
    </row>
    <row r="20" spans="1:30" x14ac:dyDescent="0.25">
      <c r="A20" s="17">
        <f t="shared" si="17"/>
        <v>0.71524122807017543</v>
      </c>
      <c r="B20" s="2">
        <f t="shared" si="18"/>
        <v>15</v>
      </c>
      <c r="C20" s="4">
        <f t="shared" si="19"/>
        <v>11.83</v>
      </c>
      <c r="D20" s="2">
        <v>18.5</v>
      </c>
      <c r="E20" s="17">
        <f t="shared" si="1"/>
        <v>7.4963450292397704E-2</v>
      </c>
      <c r="F20" s="28">
        <f t="shared" si="2"/>
        <v>0.79259259259259263</v>
      </c>
      <c r="G20" s="28">
        <f t="shared" si="3"/>
        <v>19.292592592592591</v>
      </c>
      <c r="H20" s="2">
        <v>50.26548245743669</v>
      </c>
      <c r="I20" s="14">
        <f t="shared" si="4"/>
        <v>3.838139345211494</v>
      </c>
      <c r="J20" s="2">
        <f t="shared" si="5"/>
        <v>45.405188453851977</v>
      </c>
      <c r="K20" s="2">
        <f t="shared" si="6"/>
        <v>2.9567273520563773</v>
      </c>
      <c r="L20" s="2">
        <f t="shared" si="7"/>
        <v>34.978084574826944</v>
      </c>
      <c r="M20" s="2">
        <f t="shared" si="8"/>
        <v>10.427103879025033</v>
      </c>
      <c r="N20" s="18">
        <f t="shared" si="20"/>
        <v>0.69232456140350873</v>
      </c>
      <c r="O20" s="2">
        <f t="shared" si="21"/>
        <v>15</v>
      </c>
      <c r="P20" s="2">
        <f t="shared" si="22"/>
        <v>11.58</v>
      </c>
      <c r="Q20" s="2">
        <v>19.5</v>
      </c>
      <c r="R20" s="17">
        <f t="shared" si="9"/>
        <v>5.2046783625731008E-2</v>
      </c>
      <c r="S20" s="28">
        <f t="shared" si="10"/>
        <v>0.54814814814814816</v>
      </c>
      <c r="T20" s="28">
        <f t="shared" si="11"/>
        <v>20.048148148148147</v>
      </c>
      <c r="U20" s="2">
        <v>50.26548245743669</v>
      </c>
      <c r="V20" s="14">
        <f t="shared" si="12"/>
        <v>3.9884523470205071</v>
      </c>
      <c r="W20" s="2">
        <f t="shared" si="13"/>
        <v>46.186278178497474</v>
      </c>
      <c r="X20" s="2">
        <f t="shared" si="14"/>
        <v>2.9246495193090705</v>
      </c>
      <c r="Y20" s="2">
        <f t="shared" si="15"/>
        <v>33.867441433599033</v>
      </c>
      <c r="Z20" s="2">
        <f t="shared" si="16"/>
        <v>12.318836744898441</v>
      </c>
      <c r="AB20" s="24" t="s">
        <v>44</v>
      </c>
      <c r="AC20" s="50">
        <f>((((80/10)/2)^2)*PI())</f>
        <v>50.26548245743669</v>
      </c>
      <c r="AD20" s="47"/>
    </row>
    <row r="21" spans="1:30" x14ac:dyDescent="0.25">
      <c r="A21" s="17">
        <f t="shared" si="17"/>
        <v>0.71538742690058477</v>
      </c>
      <c r="B21" s="2">
        <f t="shared" si="18"/>
        <v>16</v>
      </c>
      <c r="C21" s="4">
        <f t="shared" si="19"/>
        <v>12.33</v>
      </c>
      <c r="D21" s="2">
        <v>15.5</v>
      </c>
      <c r="E21" s="17">
        <f t="shared" si="1"/>
        <v>7.5109649122807043E-2</v>
      </c>
      <c r="F21" s="28">
        <f t="shared" si="2"/>
        <v>0.8</v>
      </c>
      <c r="G21" s="28">
        <f t="shared" si="3"/>
        <v>16.3</v>
      </c>
      <c r="H21" s="2">
        <v>50.26548245743669</v>
      </c>
      <c r="I21" s="14">
        <f t="shared" si="4"/>
        <v>3.2427819654973677</v>
      </c>
      <c r="J21" s="2">
        <f t="shared" si="5"/>
        <v>39.983501634582545</v>
      </c>
      <c r="K21" s="2">
        <f t="shared" si="6"/>
        <v>2.9567273520563773</v>
      </c>
      <c r="L21" s="2">
        <f t="shared" si="7"/>
        <v>36.456448250855132</v>
      </c>
      <c r="M21" s="2">
        <f t="shared" si="8"/>
        <v>3.5270533837274129</v>
      </c>
      <c r="N21" s="18">
        <f t="shared" si="20"/>
        <v>0.69247076023391807</v>
      </c>
      <c r="O21" s="2">
        <f t="shared" si="21"/>
        <v>16</v>
      </c>
      <c r="P21" s="2">
        <f t="shared" si="22"/>
        <v>12.08</v>
      </c>
      <c r="Q21" s="2">
        <v>17.5</v>
      </c>
      <c r="R21" s="17">
        <f t="shared" si="9"/>
        <v>5.2192982456140347E-2</v>
      </c>
      <c r="S21" s="28">
        <f t="shared" si="10"/>
        <v>0.55555555555555558</v>
      </c>
      <c r="T21" s="28">
        <f t="shared" si="11"/>
        <v>18.055555555555557</v>
      </c>
      <c r="U21" s="2">
        <v>50.26548245743669</v>
      </c>
      <c r="V21" s="14">
        <f t="shared" si="12"/>
        <v>3.5920386461712495</v>
      </c>
      <c r="W21" s="2">
        <f t="shared" si="13"/>
        <v>43.391826845748696</v>
      </c>
      <c r="X21" s="2">
        <f t="shared" si="14"/>
        <v>2.9246495193090705</v>
      </c>
      <c r="Y21" s="2">
        <f t="shared" si="15"/>
        <v>35.329766193253569</v>
      </c>
      <c r="Z21" s="2">
        <f t="shared" si="16"/>
        <v>8.062060652495127</v>
      </c>
      <c r="AB21" s="50" t="s">
        <v>45</v>
      </c>
      <c r="AC21" s="47"/>
      <c r="AD21" s="25">
        <f>(M2+Z2)/2</f>
        <v>90.683294180127433</v>
      </c>
    </row>
    <row r="22" spans="1:30" x14ac:dyDescent="0.25">
      <c r="A22" s="17">
        <f t="shared" si="17"/>
        <v>0.71553362573099422</v>
      </c>
      <c r="B22" s="2">
        <f t="shared" si="18"/>
        <v>17</v>
      </c>
      <c r="C22" s="4">
        <f t="shared" si="19"/>
        <v>12.83</v>
      </c>
      <c r="D22" s="2">
        <v>16</v>
      </c>
      <c r="E22" s="17">
        <f t="shared" si="1"/>
        <v>7.5255847953216493E-2</v>
      </c>
      <c r="F22" s="28">
        <f t="shared" si="2"/>
        <v>0.8</v>
      </c>
      <c r="G22" s="28">
        <f t="shared" si="3"/>
        <v>16.8</v>
      </c>
      <c r="H22" s="2">
        <v>50.26548245743669</v>
      </c>
      <c r="I22" s="14">
        <f t="shared" si="4"/>
        <v>3.3422538049298023</v>
      </c>
      <c r="J22" s="2">
        <f t="shared" si="5"/>
        <v>42.881116317249365</v>
      </c>
      <c r="K22" s="2">
        <f t="shared" si="6"/>
        <v>2.9567273520563773</v>
      </c>
      <c r="L22" s="2">
        <f t="shared" si="7"/>
        <v>37.93481192688332</v>
      </c>
      <c r="M22" s="2">
        <f t="shared" si="8"/>
        <v>4.9463043903660449</v>
      </c>
      <c r="N22" s="18">
        <f t="shared" si="20"/>
        <v>0.69261695906432752</v>
      </c>
      <c r="O22" s="2">
        <f t="shared" si="21"/>
        <v>17</v>
      </c>
      <c r="P22" s="2">
        <f t="shared" si="22"/>
        <v>12.58</v>
      </c>
      <c r="Q22" s="2">
        <v>16</v>
      </c>
      <c r="R22" s="17">
        <f t="shared" si="9"/>
        <v>5.2339181286549796E-2</v>
      </c>
      <c r="S22" s="28">
        <f t="shared" si="10"/>
        <v>0.55555555555555558</v>
      </c>
      <c r="T22" s="28">
        <f t="shared" si="11"/>
        <v>16.555555555555557</v>
      </c>
      <c r="U22" s="2">
        <v>50.26548245743669</v>
      </c>
      <c r="V22" s="14">
        <f t="shared" si="12"/>
        <v>3.2936231278739458</v>
      </c>
      <c r="W22" s="2">
        <f t="shared" si="13"/>
        <v>41.433778948654236</v>
      </c>
      <c r="X22" s="2">
        <f t="shared" si="14"/>
        <v>2.9246495193090705</v>
      </c>
      <c r="Y22" s="2">
        <f t="shared" si="15"/>
        <v>36.792090952908104</v>
      </c>
      <c r="Z22" s="2">
        <f t="shared" si="16"/>
        <v>4.6416879957461319</v>
      </c>
      <c r="AB22" s="52" t="s">
        <v>67</v>
      </c>
      <c r="AC22" s="53"/>
      <c r="AD22" s="56">
        <f>(AD21+'CUC QT 2'!AD21+'CUC QT 3'!AD21)/3</f>
        <v>90.694988676682101</v>
      </c>
    </row>
    <row r="23" spans="1:30" x14ac:dyDescent="0.25">
      <c r="A23" s="17">
        <f t="shared" si="17"/>
        <v>0.71567982456140355</v>
      </c>
      <c r="B23" s="2">
        <f t="shared" si="18"/>
        <v>18</v>
      </c>
      <c r="C23" s="4">
        <f t="shared" si="19"/>
        <v>13.33</v>
      </c>
      <c r="D23" s="2">
        <v>16.5</v>
      </c>
      <c r="E23" s="17">
        <f t="shared" si="1"/>
        <v>7.5402046783625831E-2</v>
      </c>
      <c r="F23" s="28">
        <f t="shared" si="2"/>
        <v>0.8</v>
      </c>
      <c r="G23" s="28">
        <f t="shared" si="3"/>
        <v>17.3</v>
      </c>
      <c r="H23" s="2">
        <v>50.26548245743669</v>
      </c>
      <c r="I23" s="14">
        <f t="shared" si="4"/>
        <v>3.4417256443622368</v>
      </c>
      <c r="J23" s="2">
        <f t="shared" si="5"/>
        <v>45.878202839348617</v>
      </c>
      <c r="K23" s="2">
        <f t="shared" si="6"/>
        <v>2.9567273520563773</v>
      </c>
      <c r="L23" s="2">
        <f t="shared" si="7"/>
        <v>39.413175602911508</v>
      </c>
      <c r="M23" s="2">
        <f t="shared" si="8"/>
        <v>6.4650272364371091</v>
      </c>
      <c r="N23" s="18">
        <f t="shared" si="20"/>
        <v>0.69276315789473686</v>
      </c>
      <c r="O23" s="2">
        <f t="shared" si="21"/>
        <v>18</v>
      </c>
      <c r="P23" s="2">
        <f t="shared" si="22"/>
        <v>13.08</v>
      </c>
      <c r="Q23" s="2">
        <v>16.5</v>
      </c>
      <c r="R23" s="17">
        <f t="shared" si="9"/>
        <v>5.2485380116959135E-2</v>
      </c>
      <c r="S23" s="28">
        <f t="shared" si="10"/>
        <v>0.55555555555555558</v>
      </c>
      <c r="T23" s="28">
        <f t="shared" si="11"/>
        <v>17.055555555555557</v>
      </c>
      <c r="U23" s="2">
        <v>50.26548245743669</v>
      </c>
      <c r="V23" s="14">
        <f t="shared" si="12"/>
        <v>3.3930949673063804</v>
      </c>
      <c r="W23" s="2">
        <f t="shared" si="13"/>
        <v>44.381682172367455</v>
      </c>
      <c r="X23" s="2">
        <f t="shared" si="14"/>
        <v>2.9246495193090705</v>
      </c>
      <c r="Y23" s="2">
        <f t="shared" si="15"/>
        <v>38.25441571256264</v>
      </c>
      <c r="Z23" s="2">
        <f t="shared" si="16"/>
        <v>6.1272664598048152</v>
      </c>
      <c r="AB23" s="54"/>
      <c r="AC23" s="55"/>
      <c r="AD23" s="57"/>
    </row>
    <row r="24" spans="1:30" x14ac:dyDescent="0.25">
      <c r="A24" s="17">
        <f t="shared" si="17"/>
        <v>0.71582602339181289</v>
      </c>
      <c r="B24" s="2">
        <f t="shared" si="18"/>
        <v>19</v>
      </c>
      <c r="C24" s="4">
        <f t="shared" si="19"/>
        <v>13.83</v>
      </c>
      <c r="D24" s="2">
        <v>16</v>
      </c>
      <c r="E24" s="17">
        <f t="shared" si="1"/>
        <v>7.554824561403517E-2</v>
      </c>
      <c r="F24" s="28">
        <f t="shared" si="2"/>
        <v>0.8</v>
      </c>
      <c r="G24" s="28">
        <f t="shared" si="3"/>
        <v>16.8</v>
      </c>
      <c r="H24" s="2">
        <v>50.26548245743669</v>
      </c>
      <c r="I24" s="14">
        <f t="shared" si="4"/>
        <v>3.3422538049298023</v>
      </c>
      <c r="J24" s="2">
        <f t="shared" si="5"/>
        <v>46.223370122179169</v>
      </c>
      <c r="K24" s="2">
        <f t="shared" si="6"/>
        <v>2.9567273520563773</v>
      </c>
      <c r="L24" s="2">
        <f t="shared" si="7"/>
        <v>40.891539278939696</v>
      </c>
      <c r="M24" s="2">
        <f t="shared" si="8"/>
        <v>5.331830843239473</v>
      </c>
      <c r="N24" s="18">
        <f t="shared" si="20"/>
        <v>0.6929093567251462</v>
      </c>
      <c r="O24" s="2">
        <f t="shared" si="21"/>
        <v>19</v>
      </c>
      <c r="P24" s="2">
        <f t="shared" si="22"/>
        <v>13.58</v>
      </c>
      <c r="Q24" s="2">
        <v>16</v>
      </c>
      <c r="R24" s="17">
        <f t="shared" si="9"/>
        <v>5.2631578947368474E-2</v>
      </c>
      <c r="S24" s="28">
        <f t="shared" si="10"/>
        <v>0.55555555555555558</v>
      </c>
      <c r="T24" s="28">
        <f t="shared" si="11"/>
        <v>16.555555555555557</v>
      </c>
      <c r="U24" s="2">
        <v>50.26548245743669</v>
      </c>
      <c r="V24" s="14">
        <f t="shared" si="12"/>
        <v>3.2936231278739458</v>
      </c>
      <c r="W24" s="2">
        <f t="shared" si="13"/>
        <v>44.727402076528186</v>
      </c>
      <c r="X24" s="2">
        <f t="shared" si="14"/>
        <v>2.9246495193090705</v>
      </c>
      <c r="Y24" s="2">
        <f t="shared" si="15"/>
        <v>39.716740472217175</v>
      </c>
      <c r="Z24" s="2">
        <f t="shared" si="16"/>
        <v>5.0106616043110108</v>
      </c>
    </row>
    <row r="25" spans="1:30" x14ac:dyDescent="0.25">
      <c r="A25" s="17">
        <f t="shared" si="17"/>
        <v>0.71597222222222223</v>
      </c>
      <c r="B25" s="2">
        <f t="shared" si="18"/>
        <v>20</v>
      </c>
      <c r="C25" s="4">
        <f t="shared" si="19"/>
        <v>14.33</v>
      </c>
      <c r="D25" s="2">
        <v>15.5</v>
      </c>
      <c r="E25" s="17">
        <f t="shared" si="1"/>
        <v>7.5694444444444509E-2</v>
      </c>
      <c r="F25" s="28">
        <f t="shared" si="2"/>
        <v>0.80740740740740746</v>
      </c>
      <c r="G25" s="28">
        <f t="shared" si="3"/>
        <v>16.307407407407407</v>
      </c>
      <c r="H25" s="2">
        <v>50.26548245743669</v>
      </c>
      <c r="I25" s="14">
        <f t="shared" si="4"/>
        <v>3.2442556223778478</v>
      </c>
      <c r="J25" s="2">
        <f t="shared" si="5"/>
        <v>46.490183068674561</v>
      </c>
      <c r="K25" s="2">
        <f t="shared" si="6"/>
        <v>2.9567273520563773</v>
      </c>
      <c r="L25" s="2">
        <f t="shared" si="7"/>
        <v>42.369902954967884</v>
      </c>
      <c r="M25" s="2">
        <f t="shared" si="8"/>
        <v>4.1202801137066771</v>
      </c>
      <c r="N25" s="18">
        <f t="shared" si="20"/>
        <v>0.69305555555555554</v>
      </c>
      <c r="O25" s="2">
        <f t="shared" si="21"/>
        <v>20</v>
      </c>
      <c r="P25" s="2">
        <f t="shared" si="22"/>
        <v>14.08</v>
      </c>
      <c r="Q25" s="2">
        <v>15.5</v>
      </c>
      <c r="R25" s="17">
        <f t="shared" si="9"/>
        <v>5.2777777777777812E-2</v>
      </c>
      <c r="S25" s="28">
        <f t="shared" si="10"/>
        <v>0.562962962962963</v>
      </c>
      <c r="T25" s="28">
        <f t="shared" si="11"/>
        <v>16.062962962962963</v>
      </c>
      <c r="U25" s="2">
        <v>50.26548245743669</v>
      </c>
      <c r="V25" s="14">
        <f t="shared" si="12"/>
        <v>3.1956249453219914</v>
      </c>
      <c r="W25" s="2">
        <f t="shared" si="13"/>
        <v>44.994399230133638</v>
      </c>
      <c r="X25" s="2">
        <f t="shared" si="14"/>
        <v>2.9246495193090705</v>
      </c>
      <c r="Y25" s="2">
        <f t="shared" si="15"/>
        <v>41.179065231871711</v>
      </c>
      <c r="Z25" s="2">
        <f t="shared" si="16"/>
        <v>3.8153339982619272</v>
      </c>
      <c r="AB25" s="49" t="s">
        <v>68</v>
      </c>
      <c r="AC25" s="46"/>
      <c r="AD25" s="47"/>
    </row>
    <row r="26" spans="1:30" x14ac:dyDescent="0.25">
      <c r="A26" s="17">
        <f t="shared" si="17"/>
        <v>0.71611842105263157</v>
      </c>
      <c r="B26" s="2">
        <f t="shared" si="18"/>
        <v>21</v>
      </c>
      <c r="C26" s="4">
        <f t="shared" si="19"/>
        <v>14.83</v>
      </c>
      <c r="D26" s="2">
        <v>13.5</v>
      </c>
      <c r="E26" s="17">
        <f t="shared" si="1"/>
        <v>7.5840643274853847E-2</v>
      </c>
      <c r="F26" s="28">
        <f t="shared" si="2"/>
        <v>0.80740740740740746</v>
      </c>
      <c r="G26" s="28">
        <f t="shared" si="3"/>
        <v>14.307407407407407</v>
      </c>
      <c r="H26" s="2">
        <v>50.26548245743669</v>
      </c>
      <c r="I26" s="14">
        <f t="shared" si="4"/>
        <v>2.8463682646481097</v>
      </c>
      <c r="J26" s="2">
        <f t="shared" si="5"/>
        <v>42.211641364731463</v>
      </c>
      <c r="K26" s="2">
        <f t="shared" si="6"/>
        <v>2.9567273520563773</v>
      </c>
      <c r="L26" s="2">
        <f t="shared" si="7"/>
        <v>43.848266630996072</v>
      </c>
      <c r="M26" s="2">
        <f t="shared" si="8"/>
        <v>1.636625266264609</v>
      </c>
      <c r="N26" s="18">
        <f t="shared" si="20"/>
        <v>0.69320175438596487</v>
      </c>
      <c r="O26" s="2">
        <f t="shared" si="21"/>
        <v>21</v>
      </c>
      <c r="P26" s="2">
        <f t="shared" si="22"/>
        <v>14.58</v>
      </c>
      <c r="Q26" s="2">
        <v>14.5</v>
      </c>
      <c r="R26" s="17">
        <f t="shared" si="9"/>
        <v>5.2923976608187151E-2</v>
      </c>
      <c r="S26" s="28">
        <f t="shared" si="10"/>
        <v>0.562962962962963</v>
      </c>
      <c r="T26" s="28">
        <f t="shared" si="11"/>
        <v>15.062962962962963</v>
      </c>
      <c r="U26" s="2">
        <v>50.26548245743669</v>
      </c>
      <c r="V26" s="14">
        <f t="shared" si="12"/>
        <v>2.9966812664571219</v>
      </c>
      <c r="W26" s="2">
        <f t="shared" si="13"/>
        <v>43.691612864944837</v>
      </c>
      <c r="X26" s="2">
        <f t="shared" si="14"/>
        <v>2.9246495193090705</v>
      </c>
      <c r="Y26" s="2">
        <f t="shared" si="15"/>
        <v>42.641389991526246</v>
      </c>
      <c r="Z26" s="2">
        <f t="shared" si="16"/>
        <v>1.0502228734185906</v>
      </c>
      <c r="AB26" s="51" t="s">
        <v>69</v>
      </c>
      <c r="AC26" s="46"/>
      <c r="AD26" s="47"/>
    </row>
    <row r="27" spans="1:30" x14ac:dyDescent="0.25">
      <c r="A27" s="17">
        <f t="shared" si="17"/>
        <v>0.71626461988304091</v>
      </c>
      <c r="B27" s="2">
        <f t="shared" si="18"/>
        <v>22</v>
      </c>
      <c r="C27" s="4">
        <f t="shared" si="19"/>
        <v>15.33</v>
      </c>
      <c r="D27" s="2">
        <v>13</v>
      </c>
      <c r="E27" s="17">
        <f t="shared" si="1"/>
        <v>7.5986842105263186E-2</v>
      </c>
      <c r="F27" s="28">
        <f t="shared" si="2"/>
        <v>0.80740740740740746</v>
      </c>
      <c r="G27" s="28">
        <f t="shared" si="3"/>
        <v>13.807407407407407</v>
      </c>
      <c r="H27" s="2">
        <v>50.26548245743669</v>
      </c>
      <c r="I27" s="14">
        <f t="shared" si="4"/>
        <v>2.7468964252156751</v>
      </c>
      <c r="J27" s="2">
        <f t="shared" si="5"/>
        <v>42.109922198556298</v>
      </c>
      <c r="K27" s="2">
        <f t="shared" si="6"/>
        <v>2.9567273520563773</v>
      </c>
      <c r="L27" s="2">
        <f t="shared" si="7"/>
        <v>45.326630307024267</v>
      </c>
      <c r="M27" s="2">
        <f t="shared" si="8"/>
        <v>3.2167081084679694</v>
      </c>
      <c r="N27" s="18">
        <f t="shared" si="20"/>
        <v>0.69334795321637421</v>
      </c>
      <c r="O27" s="2">
        <f t="shared" si="21"/>
        <v>22</v>
      </c>
      <c r="P27" s="2">
        <f t="shared" si="22"/>
        <v>15.08</v>
      </c>
      <c r="Q27" s="2">
        <v>12.5</v>
      </c>
      <c r="R27" s="17">
        <f t="shared" si="9"/>
        <v>5.307017543859649E-2</v>
      </c>
      <c r="S27" s="28">
        <f t="shared" si="10"/>
        <v>0.562962962962963</v>
      </c>
      <c r="T27" s="28">
        <f t="shared" si="11"/>
        <v>13.062962962962963</v>
      </c>
      <c r="U27" s="2">
        <v>50.26548245743669</v>
      </c>
      <c r="V27" s="14">
        <f t="shared" si="12"/>
        <v>2.5987939087273837</v>
      </c>
      <c r="W27" s="2">
        <f t="shared" si="13"/>
        <v>39.189812143608947</v>
      </c>
      <c r="X27" s="2">
        <f t="shared" si="14"/>
        <v>2.9246495193090705</v>
      </c>
      <c r="Y27" s="2">
        <f t="shared" si="15"/>
        <v>44.103714751180782</v>
      </c>
      <c r="Z27" s="2">
        <f t="shared" si="16"/>
        <v>4.9139026075718348</v>
      </c>
      <c r="AB27" s="49" t="s">
        <v>70</v>
      </c>
      <c r="AC27" s="46"/>
      <c r="AD27" s="47"/>
    </row>
    <row r="28" spans="1:30" x14ac:dyDescent="0.25">
      <c r="A28" s="17">
        <f t="shared" si="17"/>
        <v>0.71641081871345025</v>
      </c>
      <c r="B28" s="2">
        <f t="shared" si="18"/>
        <v>23</v>
      </c>
      <c r="C28" s="4">
        <f t="shared" si="19"/>
        <v>15.83</v>
      </c>
      <c r="D28" s="2">
        <v>13.5</v>
      </c>
      <c r="E28" s="17">
        <f t="shared" si="1"/>
        <v>7.6133040935672525E-2</v>
      </c>
      <c r="F28" s="28">
        <f t="shared" si="2"/>
        <v>0.80740740740740746</v>
      </c>
      <c r="G28" s="28">
        <f t="shared" si="3"/>
        <v>14.307407407407407</v>
      </c>
      <c r="H28" s="2">
        <v>50.26548245743669</v>
      </c>
      <c r="I28" s="14">
        <f t="shared" si="4"/>
        <v>2.8463682646481097</v>
      </c>
      <c r="J28" s="2">
        <f t="shared" si="5"/>
        <v>45.058009629379576</v>
      </c>
      <c r="K28" s="2">
        <f t="shared" si="6"/>
        <v>2.9567273520563773</v>
      </c>
      <c r="L28" s="2">
        <f t="shared" si="7"/>
        <v>46.804993983052455</v>
      </c>
      <c r="M28" s="2">
        <f t="shared" si="8"/>
        <v>1.7469843536728789</v>
      </c>
      <c r="N28" s="18">
        <f t="shared" si="20"/>
        <v>0.69349415204678355</v>
      </c>
      <c r="O28" s="2">
        <f t="shared" si="21"/>
        <v>23</v>
      </c>
      <c r="P28" s="2">
        <f t="shared" si="22"/>
        <v>15.58</v>
      </c>
      <c r="Q28" s="2">
        <v>12</v>
      </c>
      <c r="R28" s="17">
        <f t="shared" si="9"/>
        <v>5.3216374269005828E-2</v>
      </c>
      <c r="S28" s="28">
        <f t="shared" si="10"/>
        <v>0.562962962962963</v>
      </c>
      <c r="T28" s="28">
        <f t="shared" si="11"/>
        <v>12.562962962962963</v>
      </c>
      <c r="U28" s="2">
        <v>50.26548245743669</v>
      </c>
      <c r="V28" s="14">
        <f t="shared" si="12"/>
        <v>2.4993220692949492</v>
      </c>
      <c r="W28" s="2">
        <f t="shared" si="13"/>
        <v>38.939437839615309</v>
      </c>
      <c r="X28" s="2">
        <f t="shared" si="14"/>
        <v>2.9246495193090705</v>
      </c>
      <c r="Y28" s="2">
        <f t="shared" si="15"/>
        <v>45.566039510835317</v>
      </c>
      <c r="Z28" s="2">
        <f t="shared" si="16"/>
        <v>6.6266016712200084</v>
      </c>
      <c r="AB28" s="51" t="s">
        <v>71</v>
      </c>
      <c r="AC28" s="46"/>
      <c r="AD28" s="47"/>
    </row>
    <row r="29" spans="1:30" x14ac:dyDescent="0.25">
      <c r="A29" s="17">
        <f t="shared" si="17"/>
        <v>0.7165570175438597</v>
      </c>
      <c r="B29" s="2">
        <f t="shared" si="18"/>
        <v>24</v>
      </c>
      <c r="C29" s="4">
        <f t="shared" si="19"/>
        <v>16.329999999999998</v>
      </c>
      <c r="D29" s="2">
        <v>14</v>
      </c>
      <c r="E29" s="17">
        <f t="shared" si="1"/>
        <v>7.6279239766081974E-2</v>
      </c>
      <c r="F29" s="28">
        <f t="shared" si="2"/>
        <v>0.80740740740740746</v>
      </c>
      <c r="G29" s="28">
        <f t="shared" si="3"/>
        <v>14.807407407407407</v>
      </c>
      <c r="H29" s="2">
        <v>50.26548245743669</v>
      </c>
      <c r="I29" s="14">
        <f t="shared" si="4"/>
        <v>2.9458401040805442</v>
      </c>
      <c r="J29" s="2">
        <f t="shared" si="5"/>
        <v>48.10556889963528</v>
      </c>
      <c r="K29" s="2">
        <f t="shared" si="6"/>
        <v>2.9567273520563773</v>
      </c>
      <c r="L29" s="2">
        <f t="shared" si="7"/>
        <v>48.283357659080636</v>
      </c>
      <c r="M29" s="2">
        <f t="shared" si="8"/>
        <v>0.17778875944535599</v>
      </c>
      <c r="N29" s="18">
        <f t="shared" si="20"/>
        <v>0.693640350877193</v>
      </c>
      <c r="O29" s="2">
        <f t="shared" si="21"/>
        <v>24</v>
      </c>
      <c r="P29" s="2">
        <f t="shared" si="22"/>
        <v>16.079999999999998</v>
      </c>
      <c r="Q29" s="2">
        <v>14</v>
      </c>
      <c r="R29" s="17">
        <f t="shared" si="9"/>
        <v>5.3362573099415278E-2</v>
      </c>
      <c r="S29" s="28">
        <f t="shared" si="10"/>
        <v>0.562962962962963</v>
      </c>
      <c r="T29" s="28">
        <f t="shared" si="11"/>
        <v>14.562962962962963</v>
      </c>
      <c r="U29" s="2">
        <v>50.26548245743669</v>
      </c>
      <c r="V29" s="14">
        <f t="shared" si="12"/>
        <v>2.8972094270246873</v>
      </c>
      <c r="W29" s="2">
        <f t="shared" si="13"/>
        <v>46.587127586556967</v>
      </c>
      <c r="X29" s="2">
        <f t="shared" si="14"/>
        <v>2.9246495193090705</v>
      </c>
      <c r="Y29" s="2">
        <f t="shared" si="15"/>
        <v>47.028364270489845</v>
      </c>
      <c r="Z29" s="2">
        <f t="shared" si="16"/>
        <v>0.44123668393287829</v>
      </c>
    </row>
    <row r="30" spans="1:30" x14ac:dyDescent="0.25">
      <c r="A30" s="17">
        <f t="shared" si="17"/>
        <v>0.71670321637426904</v>
      </c>
      <c r="B30" s="2">
        <f t="shared" si="18"/>
        <v>25</v>
      </c>
      <c r="C30" s="4">
        <f t="shared" si="19"/>
        <v>16.829999999999998</v>
      </c>
      <c r="D30" s="2">
        <v>12.5</v>
      </c>
      <c r="E30" s="17">
        <f t="shared" si="1"/>
        <v>7.6425438596491313E-2</v>
      </c>
      <c r="F30" s="28">
        <f t="shared" si="2"/>
        <v>0.81481481481481488</v>
      </c>
      <c r="G30" s="28">
        <f t="shared" si="3"/>
        <v>13.314814814814815</v>
      </c>
      <c r="H30" s="2">
        <v>50.26548245743669</v>
      </c>
      <c r="I30" s="14">
        <f t="shared" si="4"/>
        <v>2.6488982426637211</v>
      </c>
      <c r="J30" s="2">
        <f t="shared" si="5"/>
        <v>44.580957424030423</v>
      </c>
      <c r="K30" s="2">
        <f t="shared" si="6"/>
        <v>2.9567273520563773</v>
      </c>
      <c r="L30" s="2">
        <f t="shared" si="7"/>
        <v>49.761721335108824</v>
      </c>
      <c r="M30" s="2">
        <f t="shared" si="8"/>
        <v>5.180763911078401</v>
      </c>
      <c r="N30" s="18">
        <f t="shared" si="20"/>
        <v>0.69378654970760234</v>
      </c>
      <c r="O30" s="2">
        <f t="shared" si="21"/>
        <v>25</v>
      </c>
      <c r="P30" s="2">
        <f t="shared" si="22"/>
        <v>16.579999999999998</v>
      </c>
      <c r="Q30" s="2">
        <v>13</v>
      </c>
      <c r="R30" s="17">
        <f t="shared" si="9"/>
        <v>5.3508771929824617E-2</v>
      </c>
      <c r="S30" s="28">
        <f t="shared" si="10"/>
        <v>0.57037037037037042</v>
      </c>
      <c r="T30" s="28">
        <f t="shared" si="11"/>
        <v>13.57037037037037</v>
      </c>
      <c r="U30" s="2">
        <v>50.26548245743669</v>
      </c>
      <c r="V30" s="14">
        <f t="shared" si="12"/>
        <v>2.6997394050402983</v>
      </c>
      <c r="W30" s="2">
        <f t="shared" si="13"/>
        <v>44.761679335568139</v>
      </c>
      <c r="X30" s="2">
        <f t="shared" si="14"/>
        <v>2.9246495193090705</v>
      </c>
      <c r="Y30" s="2">
        <f t="shared" si="15"/>
        <v>48.490689030144381</v>
      </c>
      <c r="Z30" s="2">
        <f t="shared" si="16"/>
        <v>3.7290096945762414</v>
      </c>
      <c r="AB30" s="9" t="s">
        <v>72</v>
      </c>
      <c r="AC30" s="9" t="s">
        <v>73</v>
      </c>
    </row>
    <row r="31" spans="1:30" x14ac:dyDescent="0.25">
      <c r="A31" s="17">
        <f t="shared" si="17"/>
        <v>0.71684941520467838</v>
      </c>
      <c r="B31" s="2">
        <f t="shared" si="18"/>
        <v>26</v>
      </c>
      <c r="C31" s="4">
        <f t="shared" si="19"/>
        <v>17.329999999999998</v>
      </c>
      <c r="D31" s="2">
        <v>12.5</v>
      </c>
      <c r="E31" s="17">
        <f t="shared" si="1"/>
        <v>7.6571637426900652E-2</v>
      </c>
      <c r="F31" s="28">
        <f t="shared" si="2"/>
        <v>0.81481481481481488</v>
      </c>
      <c r="G31" s="28">
        <f t="shared" si="3"/>
        <v>13.314814814814815</v>
      </c>
      <c r="H31" s="2">
        <v>50.26548245743669</v>
      </c>
      <c r="I31" s="14">
        <f t="shared" si="4"/>
        <v>2.6488982426637211</v>
      </c>
      <c r="J31" s="2">
        <f t="shared" si="5"/>
        <v>45.905406545362283</v>
      </c>
      <c r="K31" s="2">
        <f t="shared" si="6"/>
        <v>2.9567273520563773</v>
      </c>
      <c r="L31" s="2">
        <f t="shared" si="7"/>
        <v>51.240085011137012</v>
      </c>
      <c r="M31" s="2">
        <f t="shared" si="8"/>
        <v>5.3346784657747293</v>
      </c>
      <c r="N31" s="18">
        <f t="shared" si="20"/>
        <v>0.69393274853801168</v>
      </c>
      <c r="O31" s="2">
        <f t="shared" si="21"/>
        <v>26</v>
      </c>
      <c r="P31" s="2">
        <f t="shared" si="22"/>
        <v>17.079999999999998</v>
      </c>
      <c r="Q31" s="2">
        <v>12</v>
      </c>
      <c r="R31" s="17">
        <f t="shared" si="9"/>
        <v>5.3654970760233955E-2</v>
      </c>
      <c r="S31" s="28">
        <f t="shared" si="10"/>
        <v>0.57037037037037042</v>
      </c>
      <c r="T31" s="28">
        <f t="shared" si="11"/>
        <v>12.57037037037037</v>
      </c>
      <c r="U31" s="2">
        <v>50.26548245743669</v>
      </c>
      <c r="V31" s="14">
        <f t="shared" si="12"/>
        <v>2.5007957261754292</v>
      </c>
      <c r="W31" s="2">
        <f t="shared" si="13"/>
        <v>42.713591003076324</v>
      </c>
      <c r="X31" s="2">
        <f t="shared" si="14"/>
        <v>2.9246495193090705</v>
      </c>
      <c r="Y31" s="2">
        <f t="shared" si="15"/>
        <v>49.953013789798916</v>
      </c>
      <c r="Z31" s="2">
        <f t="shared" si="16"/>
        <v>7.2394227867225922</v>
      </c>
      <c r="AB31" s="9">
        <f>MAX(D6:D162)</f>
        <v>25</v>
      </c>
      <c r="AC31" s="9">
        <f>MAX(Q6:Q162)</f>
        <v>24.5</v>
      </c>
    </row>
    <row r="32" spans="1:30" x14ac:dyDescent="0.25">
      <c r="A32" s="17">
        <f t="shared" si="17"/>
        <v>0.71699561403508771</v>
      </c>
      <c r="B32" s="2">
        <f t="shared" si="18"/>
        <v>27</v>
      </c>
      <c r="C32" s="4">
        <f t="shared" si="19"/>
        <v>17.829999999999998</v>
      </c>
      <c r="D32" s="2">
        <v>13</v>
      </c>
      <c r="E32" s="17">
        <f t="shared" si="1"/>
        <v>7.671783625730999E-2</v>
      </c>
      <c r="F32" s="28">
        <f t="shared" si="2"/>
        <v>0.81481481481481488</v>
      </c>
      <c r="G32" s="28">
        <f t="shared" si="3"/>
        <v>13.814814814814815</v>
      </c>
      <c r="H32" s="2">
        <v>50.26548245743669</v>
      </c>
      <c r="I32" s="14">
        <f t="shared" si="4"/>
        <v>2.7483700820961561</v>
      </c>
      <c r="J32" s="2">
        <f t="shared" si="5"/>
        <v>49.003438563774459</v>
      </c>
      <c r="K32" s="2">
        <f t="shared" si="6"/>
        <v>2.9567273520563773</v>
      </c>
      <c r="L32" s="2">
        <f t="shared" si="7"/>
        <v>52.7184486871652</v>
      </c>
      <c r="M32" s="2">
        <f t="shared" si="8"/>
        <v>3.7150101233907407</v>
      </c>
      <c r="N32" s="18">
        <f t="shared" si="20"/>
        <v>0.69407894736842102</v>
      </c>
      <c r="O32" s="2">
        <f t="shared" si="21"/>
        <v>27</v>
      </c>
      <c r="P32" s="2">
        <f t="shared" si="22"/>
        <v>17.579999999999998</v>
      </c>
      <c r="Q32" s="2">
        <v>12.5</v>
      </c>
      <c r="R32" s="17">
        <f t="shared" si="9"/>
        <v>5.3801169590643294E-2</v>
      </c>
      <c r="S32" s="28">
        <f t="shared" si="10"/>
        <v>0.57037037037037042</v>
      </c>
      <c r="T32" s="28">
        <f t="shared" si="11"/>
        <v>13.07037037037037</v>
      </c>
      <c r="U32" s="2">
        <v>50.26548245743669</v>
      </c>
      <c r="V32" s="14">
        <f t="shared" si="12"/>
        <v>2.6002675656078638</v>
      </c>
      <c r="W32" s="2">
        <f t="shared" si="13"/>
        <v>45.712703803386241</v>
      </c>
      <c r="X32" s="2">
        <f t="shared" si="14"/>
        <v>2.9246495193090705</v>
      </c>
      <c r="Y32" s="2">
        <f t="shared" si="15"/>
        <v>51.415338549453452</v>
      </c>
      <c r="Z32" s="2">
        <f t="shared" si="16"/>
        <v>5.7026347460672113</v>
      </c>
      <c r="AB32" s="9" t="s">
        <v>16</v>
      </c>
      <c r="AC32" s="9" t="s">
        <v>16</v>
      </c>
    </row>
    <row r="33" spans="1:29" x14ac:dyDescent="0.25">
      <c r="A33" s="17">
        <f t="shared" si="17"/>
        <v>0.71714181286549705</v>
      </c>
      <c r="B33" s="2">
        <f t="shared" si="18"/>
        <v>28</v>
      </c>
      <c r="C33" s="4">
        <f t="shared" si="19"/>
        <v>18.329999999999998</v>
      </c>
      <c r="D33" s="2">
        <v>18.5</v>
      </c>
      <c r="E33" s="17">
        <f t="shared" si="1"/>
        <v>7.6864035087719329E-2</v>
      </c>
      <c r="F33" s="28">
        <f t="shared" si="2"/>
        <v>0.81481481481481488</v>
      </c>
      <c r="G33" s="28">
        <f t="shared" si="3"/>
        <v>19.314814814814817</v>
      </c>
      <c r="H33" s="2">
        <v>50.26548245743669</v>
      </c>
      <c r="I33" s="14">
        <f t="shared" si="4"/>
        <v>3.8425603158529364</v>
      </c>
      <c r="J33" s="2">
        <f t="shared" si="5"/>
        <v>70.434130589584313</v>
      </c>
      <c r="K33" s="2">
        <f t="shared" si="6"/>
        <v>2.9567273520563773</v>
      </c>
      <c r="L33" s="2">
        <f t="shared" si="7"/>
        <v>54.196812363193388</v>
      </c>
      <c r="M33" s="2">
        <f t="shared" si="8"/>
        <v>16.237318226390926</v>
      </c>
      <c r="N33" s="18">
        <f t="shared" si="20"/>
        <v>0.69422514619883036</v>
      </c>
      <c r="O33" s="2">
        <f t="shared" si="21"/>
        <v>28</v>
      </c>
      <c r="P33" s="2">
        <f t="shared" si="22"/>
        <v>18.079999999999998</v>
      </c>
      <c r="Q33" s="2">
        <v>13.5</v>
      </c>
      <c r="R33" s="17">
        <f t="shared" si="9"/>
        <v>5.3947368421052633E-2</v>
      </c>
      <c r="S33" s="28">
        <f t="shared" si="10"/>
        <v>0.57037037037037042</v>
      </c>
      <c r="T33" s="28">
        <f t="shared" si="11"/>
        <v>14.07037037037037</v>
      </c>
      <c r="U33" s="2">
        <v>50.26548245743669</v>
      </c>
      <c r="V33" s="14">
        <f t="shared" si="12"/>
        <v>2.7992112444727328</v>
      </c>
      <c r="W33" s="2">
        <f t="shared" si="13"/>
        <v>50.609739300067005</v>
      </c>
      <c r="X33" s="2">
        <f t="shared" si="14"/>
        <v>2.9246495193090705</v>
      </c>
      <c r="Y33" s="2">
        <f t="shared" si="15"/>
        <v>52.877663309107987</v>
      </c>
      <c r="Z33" s="2">
        <f t="shared" si="16"/>
        <v>2.267924009040982</v>
      </c>
      <c r="AB33" s="9">
        <f t="array" ref="AB33">INDEX(B6:B162, MATCH(MAX(D6:D162), D6:D162, 0))</f>
        <v>11</v>
      </c>
      <c r="AC33" s="9">
        <f t="array" ref="AC33">INDEX(O6:O162, MATCH(MAX(Q6:Q162), Q6:Q162, 0))</f>
        <v>12</v>
      </c>
    </row>
    <row r="34" spans="1:29" x14ac:dyDescent="0.25">
      <c r="A34" s="17">
        <f t="shared" si="17"/>
        <v>0.71728801169590639</v>
      </c>
      <c r="B34" s="2">
        <f t="shared" si="18"/>
        <v>29</v>
      </c>
      <c r="C34" s="4">
        <f t="shared" si="19"/>
        <v>18.829999999999998</v>
      </c>
      <c r="D34" s="2">
        <v>13.5</v>
      </c>
      <c r="E34" s="17">
        <f t="shared" si="1"/>
        <v>7.7010233918128668E-2</v>
      </c>
      <c r="F34" s="28">
        <f t="shared" si="2"/>
        <v>0.81481481481481488</v>
      </c>
      <c r="G34" s="28">
        <f t="shared" si="3"/>
        <v>14.314814814814815</v>
      </c>
      <c r="H34" s="2">
        <v>50.26548245743669</v>
      </c>
      <c r="I34" s="14">
        <f t="shared" si="4"/>
        <v>2.8478419215285906</v>
      </c>
      <c r="J34" s="2">
        <f t="shared" si="5"/>
        <v>53.624863382383353</v>
      </c>
      <c r="K34" s="2">
        <f t="shared" si="6"/>
        <v>2.9567273520563773</v>
      </c>
      <c r="L34" s="2">
        <f t="shared" si="7"/>
        <v>55.675176039221576</v>
      </c>
      <c r="M34" s="2">
        <f t="shared" si="8"/>
        <v>2.0503126568382228</v>
      </c>
      <c r="N34" s="18">
        <f t="shared" si="20"/>
        <v>0.69437134502923969</v>
      </c>
      <c r="O34" s="2">
        <f t="shared" si="21"/>
        <v>29</v>
      </c>
      <c r="P34" s="2">
        <f t="shared" si="22"/>
        <v>18.579999999999998</v>
      </c>
      <c r="Q34" s="2">
        <v>14.5</v>
      </c>
      <c r="R34" s="17">
        <f t="shared" si="9"/>
        <v>5.4093567251461971E-2</v>
      </c>
      <c r="S34" s="28">
        <f t="shared" si="10"/>
        <v>0.57037037037037042</v>
      </c>
      <c r="T34" s="28">
        <f t="shared" si="11"/>
        <v>15.07037037037037</v>
      </c>
      <c r="U34" s="2">
        <v>50.26548245743669</v>
      </c>
      <c r="V34" s="14">
        <f t="shared" si="12"/>
        <v>2.9981549233376024</v>
      </c>
      <c r="W34" s="2">
        <f t="shared" si="13"/>
        <v>55.705718475612649</v>
      </c>
      <c r="X34" s="2">
        <f t="shared" si="14"/>
        <v>2.9246495193090705</v>
      </c>
      <c r="Y34" s="2">
        <f t="shared" si="15"/>
        <v>54.339988068762523</v>
      </c>
      <c r="Z34" s="2">
        <f t="shared" si="16"/>
        <v>1.3657304068501261</v>
      </c>
    </row>
    <row r="35" spans="1:29" x14ac:dyDescent="0.25">
      <c r="A35" s="17">
        <f t="shared" si="17"/>
        <v>0.71743421052631584</v>
      </c>
      <c r="B35" s="2">
        <f t="shared" si="18"/>
        <v>30</v>
      </c>
      <c r="C35" s="4">
        <f t="shared" si="19"/>
        <v>19.329999999999998</v>
      </c>
      <c r="D35" s="2">
        <v>13.5</v>
      </c>
      <c r="E35" s="17">
        <f t="shared" si="1"/>
        <v>7.7156432748538117E-2</v>
      </c>
      <c r="F35" s="28">
        <f t="shared" si="2"/>
        <v>0.8222222222222223</v>
      </c>
      <c r="G35" s="28">
        <f t="shared" si="3"/>
        <v>14.322222222222223</v>
      </c>
      <c r="H35" s="2">
        <v>50.26548245743669</v>
      </c>
      <c r="I35" s="14">
        <f t="shared" si="4"/>
        <v>2.8493155784090707</v>
      </c>
      <c r="J35" s="2">
        <f t="shared" si="5"/>
        <v>55.077270130647328</v>
      </c>
      <c r="K35" s="2">
        <f t="shared" si="6"/>
        <v>2.9567273520563773</v>
      </c>
      <c r="L35" s="2">
        <f t="shared" si="7"/>
        <v>57.153539715249771</v>
      </c>
      <c r="M35" s="2">
        <f t="shared" si="8"/>
        <v>2.0762695846024428</v>
      </c>
      <c r="N35" s="18">
        <f t="shared" si="20"/>
        <v>0.69451754385964914</v>
      </c>
      <c r="O35" s="2">
        <f t="shared" si="21"/>
        <v>30</v>
      </c>
      <c r="P35" s="2">
        <f t="shared" si="22"/>
        <v>19.079999999999998</v>
      </c>
      <c r="Q35" s="2">
        <v>13.5</v>
      </c>
      <c r="R35" s="17">
        <f t="shared" si="9"/>
        <v>5.4239766081871421E-2</v>
      </c>
      <c r="S35" s="28">
        <f t="shared" si="10"/>
        <v>0.57777777777777783</v>
      </c>
      <c r="T35" s="28">
        <f t="shared" si="11"/>
        <v>14.077777777777778</v>
      </c>
      <c r="U35" s="2">
        <v>50.26548245743669</v>
      </c>
      <c r="V35" s="14">
        <f t="shared" si="12"/>
        <v>2.8006849013532138</v>
      </c>
      <c r="W35" s="2">
        <f t="shared" si="13"/>
        <v>53.437067917819313</v>
      </c>
      <c r="X35" s="2">
        <f t="shared" si="14"/>
        <v>2.9246495193090705</v>
      </c>
      <c r="Y35" s="2">
        <f t="shared" si="15"/>
        <v>55.802312828417058</v>
      </c>
      <c r="Z35" s="2">
        <f t="shared" si="16"/>
        <v>2.3652449105977453</v>
      </c>
    </row>
    <row r="36" spans="1:29" x14ac:dyDescent="0.25">
      <c r="A36" s="17">
        <f t="shared" si="17"/>
        <v>0.71758040935672518</v>
      </c>
      <c r="B36" s="2">
        <f t="shared" si="18"/>
        <v>31</v>
      </c>
      <c r="C36" s="4">
        <f t="shared" si="19"/>
        <v>19.829999999999998</v>
      </c>
      <c r="D36" s="2">
        <v>12.5</v>
      </c>
      <c r="E36" s="17">
        <f t="shared" si="1"/>
        <v>7.7302631578947456E-2</v>
      </c>
      <c r="F36" s="28">
        <f t="shared" si="2"/>
        <v>0.8222222222222223</v>
      </c>
      <c r="G36" s="28">
        <f t="shared" si="3"/>
        <v>13.322222222222223</v>
      </c>
      <c r="H36" s="2">
        <v>50.26548245743669</v>
      </c>
      <c r="I36" s="14">
        <f t="shared" si="4"/>
        <v>2.6503718995442016</v>
      </c>
      <c r="J36" s="2">
        <f t="shared" si="5"/>
        <v>52.55687476796151</v>
      </c>
      <c r="K36" s="2">
        <f t="shared" si="6"/>
        <v>2.9567273520563773</v>
      </c>
      <c r="L36" s="2">
        <f t="shared" si="7"/>
        <v>58.631903391277959</v>
      </c>
      <c r="M36" s="2">
        <f t="shared" si="8"/>
        <v>6.0750286233164488</v>
      </c>
      <c r="N36" s="18">
        <f t="shared" si="20"/>
        <v>0.69466374269005848</v>
      </c>
      <c r="O36" s="2">
        <f t="shared" si="21"/>
        <v>31</v>
      </c>
      <c r="P36" s="2">
        <f t="shared" si="22"/>
        <v>19.579999999999998</v>
      </c>
      <c r="Q36" s="2">
        <v>12.5</v>
      </c>
      <c r="R36" s="17">
        <f t="shared" si="9"/>
        <v>5.438596491228076E-2</v>
      </c>
      <c r="S36" s="28">
        <f t="shared" si="10"/>
        <v>0.57777777777777783</v>
      </c>
      <c r="T36" s="28">
        <f t="shared" si="11"/>
        <v>13.077777777777778</v>
      </c>
      <c r="U36" s="2">
        <v>50.26548245743669</v>
      </c>
      <c r="V36" s="14">
        <f t="shared" si="12"/>
        <v>2.6017412224883447</v>
      </c>
      <c r="W36" s="2">
        <f t="shared" si="13"/>
        <v>50.942093136321787</v>
      </c>
      <c r="X36" s="2">
        <f t="shared" si="14"/>
        <v>2.9246495193090705</v>
      </c>
      <c r="Y36" s="2">
        <f t="shared" si="15"/>
        <v>57.264637588071594</v>
      </c>
      <c r="Z36" s="2">
        <f t="shared" si="16"/>
        <v>6.3225444517498062</v>
      </c>
    </row>
    <row r="37" spans="1:29" x14ac:dyDescent="0.25">
      <c r="A37" s="17">
        <f t="shared" si="17"/>
        <v>0.71772660818713452</v>
      </c>
      <c r="B37" s="2">
        <f t="shared" si="18"/>
        <v>32</v>
      </c>
      <c r="C37" s="4">
        <f t="shared" si="19"/>
        <v>20.329999999999998</v>
      </c>
      <c r="D37" s="2">
        <v>13.5</v>
      </c>
      <c r="E37" s="17">
        <f t="shared" si="1"/>
        <v>7.7448830409356795E-2</v>
      </c>
      <c r="F37" s="28">
        <f t="shared" si="2"/>
        <v>0.8222222222222223</v>
      </c>
      <c r="G37" s="28">
        <f t="shared" si="3"/>
        <v>14.322222222222223</v>
      </c>
      <c r="H37" s="2">
        <v>50.26548245743669</v>
      </c>
      <c r="I37" s="14">
        <f t="shared" si="4"/>
        <v>2.8493155784090707</v>
      </c>
      <c r="J37" s="2">
        <f t="shared" si="5"/>
        <v>57.926585709056404</v>
      </c>
      <c r="K37" s="2">
        <f t="shared" si="6"/>
        <v>2.9567273520563773</v>
      </c>
      <c r="L37" s="2">
        <f t="shared" si="7"/>
        <v>60.110267067306147</v>
      </c>
      <c r="M37" s="2">
        <f t="shared" si="8"/>
        <v>2.1836813582497427</v>
      </c>
      <c r="N37" s="18">
        <f t="shared" si="20"/>
        <v>0.69480994152046782</v>
      </c>
      <c r="O37" s="2">
        <f t="shared" si="21"/>
        <v>32</v>
      </c>
      <c r="P37" s="2">
        <f t="shared" si="22"/>
        <v>20.079999999999998</v>
      </c>
      <c r="Q37" s="2">
        <v>11.5</v>
      </c>
      <c r="R37" s="17">
        <f t="shared" si="9"/>
        <v>5.4532163742690098E-2</v>
      </c>
      <c r="S37" s="28">
        <f t="shared" si="10"/>
        <v>0.57777777777777783</v>
      </c>
      <c r="T37" s="28">
        <f t="shared" si="11"/>
        <v>12.077777777777778</v>
      </c>
      <c r="U37" s="2">
        <v>50.26548245743669</v>
      </c>
      <c r="V37" s="14">
        <f t="shared" si="12"/>
        <v>2.4027975436234756</v>
      </c>
      <c r="W37" s="2">
        <f t="shared" si="13"/>
        <v>48.248174675959383</v>
      </c>
      <c r="X37" s="2">
        <f t="shared" si="14"/>
        <v>2.9246495193090705</v>
      </c>
      <c r="Y37" s="2">
        <f t="shared" si="15"/>
        <v>58.726962347726129</v>
      </c>
      <c r="Z37" s="2">
        <f t="shared" si="16"/>
        <v>10.478787671766746</v>
      </c>
    </row>
    <row r="38" spans="1:29" x14ac:dyDescent="0.25">
      <c r="A38" s="17">
        <f t="shared" si="17"/>
        <v>0.71787280701754386</v>
      </c>
      <c r="B38" s="2">
        <f t="shared" si="18"/>
        <v>33</v>
      </c>
      <c r="C38" s="4">
        <f t="shared" si="19"/>
        <v>20.83</v>
      </c>
      <c r="D38" s="2">
        <v>14</v>
      </c>
      <c r="E38" s="17">
        <f t="shared" si="1"/>
        <v>7.7595029239766133E-2</v>
      </c>
      <c r="F38" s="28">
        <f t="shared" si="2"/>
        <v>0.8222222222222223</v>
      </c>
      <c r="G38" s="28">
        <f t="shared" si="3"/>
        <v>14.822222222222223</v>
      </c>
      <c r="H38" s="2">
        <v>50.26548245743669</v>
      </c>
      <c r="I38" s="14">
        <f t="shared" si="4"/>
        <v>2.9487874178415052</v>
      </c>
      <c r="J38" s="2">
        <f t="shared" si="5"/>
        <v>61.423241913638549</v>
      </c>
      <c r="K38" s="2">
        <f t="shared" si="6"/>
        <v>2.9567273520563773</v>
      </c>
      <c r="L38" s="2">
        <f t="shared" si="7"/>
        <v>61.588630743334335</v>
      </c>
      <c r="M38" s="2">
        <f t="shared" si="8"/>
        <v>0.16538882969578594</v>
      </c>
      <c r="N38" s="18">
        <f t="shared" si="20"/>
        <v>0.69495614035087716</v>
      </c>
      <c r="O38" s="2">
        <f t="shared" si="21"/>
        <v>33</v>
      </c>
      <c r="P38" s="2">
        <f t="shared" si="22"/>
        <v>20.58</v>
      </c>
      <c r="Q38" s="2">
        <v>19.5</v>
      </c>
      <c r="R38" s="17">
        <f t="shared" si="9"/>
        <v>5.4678362573099437E-2</v>
      </c>
      <c r="S38" s="28">
        <f t="shared" si="10"/>
        <v>0.57777777777777783</v>
      </c>
      <c r="T38" s="28">
        <f t="shared" si="11"/>
        <v>20.077777777777779</v>
      </c>
      <c r="U38" s="2">
        <v>50.26548245743669</v>
      </c>
      <c r="V38" s="14">
        <f t="shared" si="12"/>
        <v>3.9943469745424292</v>
      </c>
      <c r="W38" s="2">
        <f t="shared" si="13"/>
        <v>82.203660736083179</v>
      </c>
      <c r="X38" s="2">
        <f t="shared" si="14"/>
        <v>2.9246495193090705</v>
      </c>
      <c r="Y38" s="2">
        <f t="shared" si="15"/>
        <v>60.189287107380665</v>
      </c>
      <c r="Z38" s="2">
        <f t="shared" si="16"/>
        <v>22.014373628702515</v>
      </c>
    </row>
    <row r="39" spans="1:29" x14ac:dyDescent="0.25">
      <c r="A39" s="17">
        <f t="shared" si="17"/>
        <v>0.7180190058479532</v>
      </c>
      <c r="B39" s="2">
        <f t="shared" si="18"/>
        <v>34</v>
      </c>
      <c r="C39" s="4">
        <f t="shared" si="19"/>
        <v>21.33</v>
      </c>
      <c r="D39" s="2">
        <v>13.5</v>
      </c>
      <c r="E39" s="17">
        <f t="shared" si="1"/>
        <v>7.7741228070175472E-2</v>
      </c>
      <c r="F39" s="28">
        <f t="shared" si="2"/>
        <v>0.8222222222222223</v>
      </c>
      <c r="G39" s="28">
        <f t="shared" si="3"/>
        <v>14.322222222222223</v>
      </c>
      <c r="H39" s="2">
        <v>50.26548245743669</v>
      </c>
      <c r="I39" s="14">
        <f t="shared" si="4"/>
        <v>2.8493155784090707</v>
      </c>
      <c r="J39" s="2">
        <f t="shared" si="5"/>
        <v>60.775901287465473</v>
      </c>
      <c r="K39" s="2">
        <f t="shared" si="6"/>
        <v>2.9567273520563773</v>
      </c>
      <c r="L39" s="2">
        <f t="shared" si="7"/>
        <v>63.066994419362523</v>
      </c>
      <c r="M39" s="2">
        <f t="shared" si="8"/>
        <v>2.2910931318970498</v>
      </c>
      <c r="N39" s="18">
        <f t="shared" si="20"/>
        <v>0.6951023391812865</v>
      </c>
      <c r="O39" s="2">
        <f t="shared" si="21"/>
        <v>34</v>
      </c>
      <c r="P39" s="2">
        <f t="shared" si="22"/>
        <v>21.08</v>
      </c>
      <c r="Q39" s="2">
        <v>13.5</v>
      </c>
      <c r="R39" s="17">
        <f t="shared" si="9"/>
        <v>5.4824561403508776E-2</v>
      </c>
      <c r="S39" s="28">
        <f t="shared" si="10"/>
        <v>0.57777777777777783</v>
      </c>
      <c r="T39" s="28">
        <f t="shared" si="11"/>
        <v>14.077777777777778</v>
      </c>
      <c r="U39" s="2">
        <v>50.26548245743669</v>
      </c>
      <c r="V39" s="14">
        <f t="shared" si="12"/>
        <v>2.8006849013532138</v>
      </c>
      <c r="W39" s="2">
        <f t="shared" si="13"/>
        <v>59.038437720525742</v>
      </c>
      <c r="X39" s="2">
        <f t="shared" si="14"/>
        <v>2.9246495193090705</v>
      </c>
      <c r="Y39" s="2">
        <f t="shared" si="15"/>
        <v>61.6516118670352</v>
      </c>
      <c r="Z39" s="2">
        <f t="shared" si="16"/>
        <v>2.6131741465094578</v>
      </c>
    </row>
    <row r="40" spans="1:29" x14ac:dyDescent="0.25">
      <c r="A40" s="17">
        <f t="shared" si="17"/>
        <v>0.71816520467836253</v>
      </c>
      <c r="B40" s="2">
        <f t="shared" si="18"/>
        <v>35</v>
      </c>
      <c r="C40" s="4">
        <f t="shared" si="19"/>
        <v>21.83</v>
      </c>
      <c r="D40" s="2">
        <v>13</v>
      </c>
      <c r="E40" s="17">
        <f t="shared" si="1"/>
        <v>7.7887426900584811E-2</v>
      </c>
      <c r="F40" s="28">
        <f t="shared" si="2"/>
        <v>0.82962962962962972</v>
      </c>
      <c r="G40" s="28">
        <f t="shared" si="3"/>
        <v>13.829629629629629</v>
      </c>
      <c r="H40" s="2">
        <v>50.26548245743669</v>
      </c>
      <c r="I40" s="14">
        <f t="shared" si="4"/>
        <v>2.7513173958571162</v>
      </c>
      <c r="J40" s="2">
        <f t="shared" si="5"/>
        <v>60.061258751560842</v>
      </c>
      <c r="K40" s="2">
        <f t="shared" si="6"/>
        <v>2.9567273520563773</v>
      </c>
      <c r="L40" s="2">
        <f t="shared" si="7"/>
        <v>64.545358095390711</v>
      </c>
      <c r="M40" s="2">
        <f t="shared" si="8"/>
        <v>4.4840993438298682</v>
      </c>
      <c r="N40" s="18">
        <f t="shared" si="20"/>
        <v>0.69524853801169584</v>
      </c>
      <c r="O40" s="2">
        <f t="shared" si="21"/>
        <v>35</v>
      </c>
      <c r="P40" s="2">
        <f t="shared" si="22"/>
        <v>21.58</v>
      </c>
      <c r="Q40" s="2">
        <v>12.5</v>
      </c>
      <c r="R40" s="17">
        <f t="shared" si="9"/>
        <v>5.4970760233918115E-2</v>
      </c>
      <c r="S40" s="28">
        <f t="shared" si="10"/>
        <v>0.58518518518518525</v>
      </c>
      <c r="T40" s="28">
        <f t="shared" si="11"/>
        <v>13.085185185185185</v>
      </c>
      <c r="U40" s="2">
        <v>50.26548245743669</v>
      </c>
      <c r="V40" s="14">
        <f t="shared" si="12"/>
        <v>2.6032148793688252</v>
      </c>
      <c r="W40" s="2">
        <f t="shared" si="13"/>
        <v>56.177377096779246</v>
      </c>
      <c r="X40" s="2">
        <f t="shared" si="14"/>
        <v>2.9246495193090705</v>
      </c>
      <c r="Y40" s="2">
        <f t="shared" si="15"/>
        <v>63.113936626689735</v>
      </c>
      <c r="Z40" s="2">
        <f t="shared" si="16"/>
        <v>6.9365595299104896</v>
      </c>
    </row>
    <row r="41" spans="1:29" x14ac:dyDescent="0.25">
      <c r="A41" s="17">
        <f t="shared" si="17"/>
        <v>0.71831140350877198</v>
      </c>
      <c r="B41" s="2">
        <f t="shared" si="18"/>
        <v>36</v>
      </c>
      <c r="C41" s="4">
        <f t="shared" si="19"/>
        <v>22.33</v>
      </c>
      <c r="D41" s="2">
        <v>13.5</v>
      </c>
      <c r="E41" s="17">
        <f t="shared" si="1"/>
        <v>7.803362573099426E-2</v>
      </c>
      <c r="F41" s="28">
        <f t="shared" si="2"/>
        <v>0.82962962962962972</v>
      </c>
      <c r="G41" s="28">
        <f t="shared" si="3"/>
        <v>14.329629629629629</v>
      </c>
      <c r="H41" s="2">
        <v>50.26548245743669</v>
      </c>
      <c r="I41" s="14">
        <f t="shared" si="4"/>
        <v>2.8507892352895512</v>
      </c>
      <c r="J41" s="2">
        <f t="shared" si="5"/>
        <v>63.658123624015673</v>
      </c>
      <c r="K41" s="2">
        <f t="shared" si="6"/>
        <v>2.9567273520563773</v>
      </c>
      <c r="L41" s="2">
        <f t="shared" si="7"/>
        <v>66.023721771418906</v>
      </c>
      <c r="M41" s="2">
        <f t="shared" si="8"/>
        <v>2.365598147403233</v>
      </c>
      <c r="N41" s="18">
        <f t="shared" si="20"/>
        <v>0.69539473684210529</v>
      </c>
      <c r="O41" s="2">
        <f t="shared" si="21"/>
        <v>36</v>
      </c>
      <c r="P41" s="2">
        <f t="shared" si="22"/>
        <v>22.08</v>
      </c>
      <c r="Q41" s="2">
        <v>12</v>
      </c>
      <c r="R41" s="17">
        <f t="shared" si="9"/>
        <v>5.5116959064327564E-2</v>
      </c>
      <c r="S41" s="28">
        <f t="shared" si="10"/>
        <v>0.58518518518518525</v>
      </c>
      <c r="T41" s="28">
        <f t="shared" si="11"/>
        <v>12.585185185185185</v>
      </c>
      <c r="U41" s="2">
        <v>50.26548245743669</v>
      </c>
      <c r="V41" s="14">
        <f t="shared" si="12"/>
        <v>2.5037430399363907</v>
      </c>
      <c r="W41" s="2">
        <f t="shared" si="13"/>
        <v>55.282646321795504</v>
      </c>
      <c r="X41" s="2">
        <f t="shared" si="14"/>
        <v>2.9246495193090705</v>
      </c>
      <c r="Y41" s="2">
        <f t="shared" si="15"/>
        <v>64.576261386344271</v>
      </c>
      <c r="Z41" s="2">
        <f t="shared" si="16"/>
        <v>9.2936150645487672</v>
      </c>
    </row>
    <row r="42" spans="1:29" x14ac:dyDescent="0.25">
      <c r="A42" s="17">
        <f t="shared" si="17"/>
        <v>0.71845760233918132</v>
      </c>
      <c r="B42" s="2">
        <f t="shared" si="18"/>
        <v>37</v>
      </c>
      <c r="C42" s="4">
        <f t="shared" si="19"/>
        <v>22.83</v>
      </c>
      <c r="D42" s="2">
        <v>14.5</v>
      </c>
      <c r="E42" s="17">
        <f t="shared" si="1"/>
        <v>7.8179824561403599E-2</v>
      </c>
      <c r="F42" s="28">
        <f t="shared" si="2"/>
        <v>0.82962962962962972</v>
      </c>
      <c r="G42" s="28">
        <f t="shared" si="3"/>
        <v>15.329629629629629</v>
      </c>
      <c r="H42" s="2">
        <v>50.26548245743669</v>
      </c>
      <c r="I42" s="14">
        <f t="shared" si="4"/>
        <v>3.0497329141544203</v>
      </c>
      <c r="J42" s="2">
        <f t="shared" si="5"/>
        <v>69.625402430145414</v>
      </c>
      <c r="K42" s="2">
        <f t="shared" si="6"/>
        <v>2.9567273520563773</v>
      </c>
      <c r="L42" s="2">
        <f t="shared" si="7"/>
        <v>67.502085447447087</v>
      </c>
      <c r="M42" s="2">
        <f t="shared" si="8"/>
        <v>2.1233169826983271</v>
      </c>
      <c r="N42" s="18">
        <f t="shared" si="20"/>
        <v>0.69554093567251463</v>
      </c>
      <c r="O42" s="2">
        <f t="shared" si="21"/>
        <v>37</v>
      </c>
      <c r="P42" s="2">
        <f t="shared" si="22"/>
        <v>22.58</v>
      </c>
      <c r="Q42" s="2">
        <v>13</v>
      </c>
      <c r="R42" s="17">
        <f t="shared" si="9"/>
        <v>5.5263157894736903E-2</v>
      </c>
      <c r="S42" s="28">
        <f t="shared" si="10"/>
        <v>0.58518518518518525</v>
      </c>
      <c r="T42" s="28">
        <f t="shared" si="11"/>
        <v>13.585185185185185</v>
      </c>
      <c r="U42" s="2">
        <v>50.26548245743669</v>
      </c>
      <c r="V42" s="14">
        <f t="shared" si="12"/>
        <v>2.7026867188012598</v>
      </c>
      <c r="W42" s="2">
        <f t="shared" si="13"/>
        <v>61.026666110532439</v>
      </c>
      <c r="X42" s="2">
        <f t="shared" si="14"/>
        <v>2.9246495193090705</v>
      </c>
      <c r="Y42" s="2">
        <f t="shared" si="15"/>
        <v>66.038586145998806</v>
      </c>
      <c r="Z42" s="2">
        <f t="shared" si="16"/>
        <v>5.0119200354663676</v>
      </c>
    </row>
    <row r="43" spans="1:29" x14ac:dyDescent="0.25">
      <c r="A43" s="17">
        <f t="shared" si="17"/>
        <v>0.71860380116959066</v>
      </c>
      <c r="B43" s="2">
        <f t="shared" si="18"/>
        <v>38</v>
      </c>
      <c r="C43" s="4">
        <f t="shared" si="19"/>
        <v>23.33</v>
      </c>
      <c r="D43" s="2">
        <v>14.5</v>
      </c>
      <c r="E43" s="17">
        <f t="shared" si="1"/>
        <v>7.8326023391812938E-2</v>
      </c>
      <c r="F43" s="28">
        <f t="shared" si="2"/>
        <v>0.82962962962962972</v>
      </c>
      <c r="G43" s="28">
        <f t="shared" si="3"/>
        <v>15.329629629629629</v>
      </c>
      <c r="H43" s="2">
        <v>50.26548245743669</v>
      </c>
      <c r="I43" s="14">
        <f t="shared" si="4"/>
        <v>3.0497329141544203</v>
      </c>
      <c r="J43" s="2">
        <f t="shared" si="5"/>
        <v>71.150268887222623</v>
      </c>
      <c r="K43" s="2">
        <f t="shared" si="6"/>
        <v>2.9567273520563773</v>
      </c>
      <c r="L43" s="2">
        <f t="shared" si="7"/>
        <v>68.980449123475282</v>
      </c>
      <c r="M43" s="2">
        <f t="shared" si="8"/>
        <v>2.1698197637473413</v>
      </c>
      <c r="N43" s="18">
        <f t="shared" si="20"/>
        <v>0.69568713450292397</v>
      </c>
      <c r="O43" s="2">
        <f t="shared" si="21"/>
        <v>38</v>
      </c>
      <c r="P43" s="2">
        <f t="shared" si="22"/>
        <v>23.08</v>
      </c>
      <c r="Q43" s="2">
        <v>14</v>
      </c>
      <c r="R43" s="17">
        <f t="shared" si="9"/>
        <v>5.5409356725146242E-2</v>
      </c>
      <c r="S43" s="28">
        <f t="shared" si="10"/>
        <v>0.58518518518518525</v>
      </c>
      <c r="T43" s="28">
        <f t="shared" si="11"/>
        <v>14.585185185185185</v>
      </c>
      <c r="U43" s="2">
        <v>50.26548245743669</v>
      </c>
      <c r="V43" s="14">
        <f t="shared" si="12"/>
        <v>2.9016303976661288</v>
      </c>
      <c r="W43" s="2">
        <f t="shared" si="13"/>
        <v>66.969629578134246</v>
      </c>
      <c r="X43" s="2">
        <f t="shared" si="14"/>
        <v>2.9246495193090705</v>
      </c>
      <c r="Y43" s="2">
        <f t="shared" si="15"/>
        <v>67.500910905653342</v>
      </c>
      <c r="Z43" s="2">
        <f t="shared" si="16"/>
        <v>0.53128132751909618</v>
      </c>
    </row>
    <row r="44" spans="1:29" x14ac:dyDescent="0.25">
      <c r="A44" s="13">
        <v>0.71875</v>
      </c>
      <c r="B44" s="2">
        <f t="shared" si="18"/>
        <v>39</v>
      </c>
      <c r="C44" s="4">
        <f t="shared" si="19"/>
        <v>23.83</v>
      </c>
      <c r="D44" s="2">
        <v>14</v>
      </c>
      <c r="E44" s="17">
        <f t="shared" si="1"/>
        <v>7.8472222222222276E-2</v>
      </c>
      <c r="F44" s="28">
        <f t="shared" si="2"/>
        <v>0.83703703703703702</v>
      </c>
      <c r="G44" s="28">
        <f t="shared" si="3"/>
        <v>14.837037037037037</v>
      </c>
      <c r="H44" s="2">
        <v>50.26548245743669</v>
      </c>
      <c r="I44" s="14">
        <f t="shared" si="4"/>
        <v>2.9517347316024662</v>
      </c>
      <c r="J44" s="2">
        <f t="shared" si="5"/>
        <v>70.339838654086762</v>
      </c>
      <c r="K44" s="2">
        <f t="shared" si="6"/>
        <v>2.9567273520563773</v>
      </c>
      <c r="L44" s="2">
        <f t="shared" si="7"/>
        <v>70.458812799503463</v>
      </c>
      <c r="M44" s="2">
        <f t="shared" si="8"/>
        <v>0.11897414541670059</v>
      </c>
      <c r="N44" s="15">
        <v>0.6958333333333333</v>
      </c>
      <c r="O44" s="2">
        <f t="shared" si="21"/>
        <v>39</v>
      </c>
      <c r="P44" s="2">
        <f t="shared" si="22"/>
        <v>23.58</v>
      </c>
      <c r="Q44" s="2">
        <v>13.5</v>
      </c>
      <c r="R44" s="17">
        <f t="shared" si="9"/>
        <v>5.555555555555558E-2</v>
      </c>
      <c r="S44" s="28">
        <f t="shared" si="10"/>
        <v>0.59259259259259256</v>
      </c>
      <c r="T44" s="28">
        <f t="shared" si="11"/>
        <v>14.092592592592592</v>
      </c>
      <c r="U44" s="2">
        <v>50.26548245743669</v>
      </c>
      <c r="V44" s="14">
        <f t="shared" si="12"/>
        <v>2.8036322151141748</v>
      </c>
      <c r="W44" s="2">
        <f t="shared" si="13"/>
        <v>66.109647632392239</v>
      </c>
      <c r="X44" s="2">
        <f t="shared" si="14"/>
        <v>2.9246495193090705</v>
      </c>
      <c r="Y44" s="2">
        <f t="shared" si="15"/>
        <v>68.963235665307877</v>
      </c>
      <c r="Z44" s="2">
        <f t="shared" si="16"/>
        <v>2.8535880329156385</v>
      </c>
    </row>
    <row r="45" spans="1:29" x14ac:dyDescent="0.25">
      <c r="A45" s="17">
        <f t="shared" ref="A45:A82" si="23">IF(AND($A$44&lt;&gt;"",$A$83&lt;&gt;""), $A$44 + (B45 - $B$44) * (($A$83 - $A$44) / ($B$83 - $B$44)), "")</f>
        <v>0.71885683760683761</v>
      </c>
      <c r="B45" s="2">
        <f t="shared" si="18"/>
        <v>40</v>
      </c>
      <c r="C45" s="4">
        <f t="shared" si="19"/>
        <v>24.33</v>
      </c>
      <c r="D45" s="2">
        <v>14</v>
      </c>
      <c r="E45" s="17">
        <f t="shared" si="1"/>
        <v>7.8579059829059883E-2</v>
      </c>
      <c r="F45" s="28">
        <f t="shared" si="2"/>
        <v>0.83703703703703702</v>
      </c>
      <c r="G45" s="28">
        <f t="shared" si="3"/>
        <v>14.837037037037037</v>
      </c>
      <c r="H45" s="2">
        <v>50.26548245743669</v>
      </c>
      <c r="I45" s="14">
        <f t="shared" si="4"/>
        <v>2.9517347316024662</v>
      </c>
      <c r="J45" s="2">
        <f t="shared" si="5"/>
        <v>71.815706019887998</v>
      </c>
      <c r="K45" s="2">
        <f t="shared" si="6"/>
        <v>2.9567273520563773</v>
      </c>
      <c r="L45" s="2">
        <f t="shared" si="7"/>
        <v>71.937176475531658</v>
      </c>
      <c r="M45" s="2">
        <f t="shared" si="8"/>
        <v>0.1214704556436601</v>
      </c>
      <c r="N45" s="18">
        <f t="shared" ref="N45:N82" si="24">IF(AND($N$44&lt;&gt;"",$N$83&lt;&gt;""), $N$44 + (O45 - $O$44) * (($N$83 - $N$44) / ($O$83 - $O$44)), "")</f>
        <v>0.69597578347578348</v>
      </c>
      <c r="O45" s="2">
        <f t="shared" si="21"/>
        <v>40</v>
      </c>
      <c r="P45" s="2">
        <f t="shared" si="22"/>
        <v>24.08</v>
      </c>
      <c r="Q45" s="2">
        <v>14</v>
      </c>
      <c r="R45" s="17">
        <f t="shared" si="9"/>
        <v>5.5698005698005759E-2</v>
      </c>
      <c r="S45" s="28">
        <f t="shared" si="10"/>
        <v>0.59259259259259256</v>
      </c>
      <c r="T45" s="28">
        <f t="shared" si="11"/>
        <v>14.592592592592592</v>
      </c>
      <c r="U45" s="2">
        <v>50.26548245743669</v>
      </c>
      <c r="V45" s="14">
        <f t="shared" si="12"/>
        <v>2.9031040545466089</v>
      </c>
      <c r="W45" s="2">
        <f t="shared" si="13"/>
        <v>69.906745633482345</v>
      </c>
      <c r="X45" s="2">
        <f t="shared" si="14"/>
        <v>2.9246495193090705</v>
      </c>
      <c r="Y45" s="2">
        <f t="shared" si="15"/>
        <v>70.425560424962413</v>
      </c>
      <c r="Z45" s="2">
        <f t="shared" si="16"/>
        <v>0.51881479148006804</v>
      </c>
    </row>
    <row r="46" spans="1:29" x14ac:dyDescent="0.25">
      <c r="A46" s="17">
        <f t="shared" si="23"/>
        <v>0.71896367521367521</v>
      </c>
      <c r="B46" s="2">
        <f t="shared" si="18"/>
        <v>41</v>
      </c>
      <c r="C46" s="4">
        <f t="shared" si="19"/>
        <v>24.83</v>
      </c>
      <c r="D46" s="2">
        <v>18</v>
      </c>
      <c r="E46" s="17">
        <f t="shared" si="1"/>
        <v>7.8685897435897489E-2</v>
      </c>
      <c r="F46" s="28">
        <f t="shared" si="2"/>
        <v>0.83703703703703702</v>
      </c>
      <c r="G46" s="28">
        <f t="shared" si="3"/>
        <v>18.837037037037035</v>
      </c>
      <c r="H46" s="2">
        <v>50.26548245743669</v>
      </c>
      <c r="I46" s="14">
        <f t="shared" si="4"/>
        <v>3.747509447061943</v>
      </c>
      <c r="J46" s="2">
        <f t="shared" si="5"/>
        <v>93.050659570548035</v>
      </c>
      <c r="K46" s="2">
        <f t="shared" si="6"/>
        <v>2.9567273520563773</v>
      </c>
      <c r="L46" s="2">
        <f t="shared" si="7"/>
        <v>73.415540151559838</v>
      </c>
      <c r="M46" s="2">
        <f t="shared" si="8"/>
        <v>19.635119418988197</v>
      </c>
      <c r="N46" s="18">
        <f t="shared" si="24"/>
        <v>0.69611823361823355</v>
      </c>
      <c r="O46" s="2">
        <f t="shared" si="21"/>
        <v>41</v>
      </c>
      <c r="P46" s="2">
        <f t="shared" si="22"/>
        <v>24.58</v>
      </c>
      <c r="Q46" s="2">
        <v>14.5</v>
      </c>
      <c r="R46" s="17">
        <f t="shared" si="9"/>
        <v>5.5840455840455827E-2</v>
      </c>
      <c r="S46" s="28">
        <f t="shared" si="10"/>
        <v>0.59259259259259256</v>
      </c>
      <c r="T46" s="28">
        <f t="shared" si="11"/>
        <v>15.092592592592592</v>
      </c>
      <c r="U46" s="2">
        <v>50.26548245743669</v>
      </c>
      <c r="V46" s="14">
        <f t="shared" si="12"/>
        <v>3.0025758939790439</v>
      </c>
      <c r="W46" s="2">
        <f t="shared" si="13"/>
        <v>73.80331547400489</v>
      </c>
      <c r="X46" s="2">
        <f t="shared" si="14"/>
        <v>2.9246495193090705</v>
      </c>
      <c r="Y46" s="2">
        <f t="shared" si="15"/>
        <v>71.887885184616948</v>
      </c>
      <c r="Z46" s="2">
        <f t="shared" si="16"/>
        <v>1.9154302893879418</v>
      </c>
    </row>
    <row r="47" spans="1:29" x14ac:dyDescent="0.25">
      <c r="A47" s="17">
        <f t="shared" si="23"/>
        <v>0.71907051282051282</v>
      </c>
      <c r="B47" s="2">
        <f t="shared" si="18"/>
        <v>42</v>
      </c>
      <c r="C47" s="4">
        <f t="shared" si="19"/>
        <v>25.33</v>
      </c>
      <c r="D47" s="2">
        <v>14</v>
      </c>
      <c r="E47" s="17">
        <f t="shared" si="1"/>
        <v>7.8792735042735096E-2</v>
      </c>
      <c r="F47" s="28">
        <f t="shared" si="2"/>
        <v>0.83703703703703702</v>
      </c>
      <c r="G47" s="28">
        <f t="shared" si="3"/>
        <v>14.837037037037037</v>
      </c>
      <c r="H47" s="2">
        <v>50.26548245743669</v>
      </c>
      <c r="I47" s="14">
        <f t="shared" si="4"/>
        <v>2.9517347316024662</v>
      </c>
      <c r="J47" s="2">
        <f t="shared" si="5"/>
        <v>74.767440751490469</v>
      </c>
      <c r="K47" s="2">
        <f t="shared" si="6"/>
        <v>2.9567273520563773</v>
      </c>
      <c r="L47" s="2">
        <f t="shared" si="7"/>
        <v>74.893903827588034</v>
      </c>
      <c r="M47" s="2">
        <f t="shared" si="8"/>
        <v>0.12646307609756491</v>
      </c>
      <c r="N47" s="18">
        <f t="shared" si="24"/>
        <v>0.69626068376068373</v>
      </c>
      <c r="O47" s="2">
        <f t="shared" si="21"/>
        <v>42</v>
      </c>
      <c r="P47" s="2">
        <f t="shared" si="22"/>
        <v>25.08</v>
      </c>
      <c r="Q47" s="2">
        <v>13.5</v>
      </c>
      <c r="R47" s="17">
        <f t="shared" si="9"/>
        <v>5.5982905982906006E-2</v>
      </c>
      <c r="S47" s="28">
        <f t="shared" si="10"/>
        <v>0.59259259259259256</v>
      </c>
      <c r="T47" s="28">
        <f t="shared" si="11"/>
        <v>14.092592592592592</v>
      </c>
      <c r="U47" s="2">
        <v>50.26548245743669</v>
      </c>
      <c r="V47" s="14">
        <f t="shared" si="12"/>
        <v>2.8036322151141748</v>
      </c>
      <c r="W47" s="2">
        <f t="shared" si="13"/>
        <v>70.315095955063498</v>
      </c>
      <c r="X47" s="2">
        <f t="shared" si="14"/>
        <v>2.9246495193090705</v>
      </c>
      <c r="Y47" s="2">
        <f t="shared" si="15"/>
        <v>73.350209944271484</v>
      </c>
      <c r="Z47" s="2">
        <f t="shared" si="16"/>
        <v>3.0351139892079857</v>
      </c>
    </row>
    <row r="48" spans="1:29" x14ac:dyDescent="0.25">
      <c r="A48" s="17">
        <f t="shared" si="23"/>
        <v>0.71917735042735043</v>
      </c>
      <c r="B48" s="2">
        <f t="shared" si="18"/>
        <v>43</v>
      </c>
      <c r="C48" s="4">
        <f t="shared" si="19"/>
        <v>25.83</v>
      </c>
      <c r="D48" s="2">
        <v>13.5</v>
      </c>
      <c r="E48" s="17">
        <f t="shared" si="1"/>
        <v>7.8899572649572702E-2</v>
      </c>
      <c r="F48" s="28">
        <f t="shared" si="2"/>
        <v>0.83703703703703702</v>
      </c>
      <c r="G48" s="28">
        <f t="shared" si="3"/>
        <v>14.337037037037037</v>
      </c>
      <c r="H48" s="2">
        <v>50.26548245743669</v>
      </c>
      <c r="I48" s="14">
        <f t="shared" si="4"/>
        <v>2.8522628921700317</v>
      </c>
      <c r="J48" s="2">
        <f t="shared" si="5"/>
        <v>73.673950504751915</v>
      </c>
      <c r="K48" s="2">
        <f t="shared" si="6"/>
        <v>2.9567273520563773</v>
      </c>
      <c r="L48" s="2">
        <f t="shared" si="7"/>
        <v>76.372267503616214</v>
      </c>
      <c r="M48" s="2">
        <f t="shared" si="8"/>
        <v>2.6983169988642999</v>
      </c>
      <c r="N48" s="18">
        <f t="shared" si="24"/>
        <v>0.69640313390313391</v>
      </c>
      <c r="O48" s="2">
        <f t="shared" si="21"/>
        <v>43</v>
      </c>
      <c r="P48" s="2">
        <f t="shared" si="22"/>
        <v>25.58</v>
      </c>
      <c r="Q48" s="2">
        <v>14</v>
      </c>
      <c r="R48" s="17">
        <f t="shared" si="9"/>
        <v>5.6125356125356185E-2</v>
      </c>
      <c r="S48" s="28">
        <f t="shared" si="10"/>
        <v>0.59259259259259256</v>
      </c>
      <c r="T48" s="28">
        <f t="shared" si="11"/>
        <v>14.592592592592592</v>
      </c>
      <c r="U48" s="2">
        <v>50.26548245743669</v>
      </c>
      <c r="V48" s="14">
        <f t="shared" si="12"/>
        <v>2.9031040545466089</v>
      </c>
      <c r="W48" s="2">
        <f t="shared" si="13"/>
        <v>74.261401715302256</v>
      </c>
      <c r="X48" s="2">
        <f t="shared" si="14"/>
        <v>2.9246495193090705</v>
      </c>
      <c r="Y48" s="2">
        <f t="shared" si="15"/>
        <v>74.812534703926019</v>
      </c>
      <c r="Z48" s="2">
        <f t="shared" si="16"/>
        <v>0.55113298862376325</v>
      </c>
    </row>
    <row r="49" spans="1:26" x14ac:dyDescent="0.25">
      <c r="A49" s="17">
        <f t="shared" si="23"/>
        <v>0.71928418803418803</v>
      </c>
      <c r="B49" s="2">
        <f t="shared" si="18"/>
        <v>44</v>
      </c>
      <c r="C49" s="4">
        <f t="shared" si="19"/>
        <v>26.33</v>
      </c>
      <c r="D49" s="2">
        <v>13</v>
      </c>
      <c r="E49" s="17">
        <f t="shared" si="1"/>
        <v>7.9006410256410309E-2</v>
      </c>
      <c r="F49" s="28">
        <f t="shared" si="2"/>
        <v>0.83703703703703702</v>
      </c>
      <c r="G49" s="28">
        <f t="shared" si="3"/>
        <v>13.837037037037037</v>
      </c>
      <c r="H49" s="2">
        <v>50.26548245743669</v>
      </c>
      <c r="I49" s="14">
        <f t="shared" si="4"/>
        <v>2.7527910527375972</v>
      </c>
      <c r="J49" s="2">
        <f t="shared" si="5"/>
        <v>72.480988418580935</v>
      </c>
      <c r="K49" s="2">
        <f t="shared" si="6"/>
        <v>2.9567273520563773</v>
      </c>
      <c r="L49" s="2">
        <f t="shared" si="7"/>
        <v>77.850631179644409</v>
      </c>
      <c r="M49" s="2">
        <f t="shared" si="8"/>
        <v>5.3696427610634743</v>
      </c>
      <c r="N49" s="18">
        <f t="shared" si="24"/>
        <v>0.69654558404558398</v>
      </c>
      <c r="O49" s="2">
        <f t="shared" si="21"/>
        <v>44</v>
      </c>
      <c r="P49" s="2">
        <f t="shared" si="22"/>
        <v>26.08</v>
      </c>
      <c r="Q49" s="2">
        <v>13</v>
      </c>
      <c r="R49" s="17">
        <f t="shared" si="9"/>
        <v>5.6267806267806253E-2</v>
      </c>
      <c r="S49" s="28">
        <f t="shared" si="10"/>
        <v>0.6</v>
      </c>
      <c r="T49" s="28">
        <f t="shared" si="11"/>
        <v>13.6</v>
      </c>
      <c r="U49" s="2">
        <v>50.26548245743669</v>
      </c>
      <c r="V49" s="14">
        <f t="shared" si="12"/>
        <v>2.7056340325622208</v>
      </c>
      <c r="W49" s="2">
        <f t="shared" si="13"/>
        <v>70.562935569222716</v>
      </c>
      <c r="X49" s="2">
        <f t="shared" si="14"/>
        <v>2.9246495193090705</v>
      </c>
      <c r="Y49" s="2">
        <f t="shared" si="15"/>
        <v>76.274859463580555</v>
      </c>
      <c r="Z49" s="2">
        <f t="shared" si="16"/>
        <v>5.7119238943578381</v>
      </c>
    </row>
    <row r="50" spans="1:26" x14ac:dyDescent="0.25">
      <c r="A50" s="17">
        <f t="shared" si="23"/>
        <v>0.71939102564102564</v>
      </c>
      <c r="B50" s="2">
        <f t="shared" si="18"/>
        <v>45</v>
      </c>
      <c r="C50" s="4">
        <f t="shared" si="19"/>
        <v>26.83</v>
      </c>
      <c r="D50" s="2">
        <v>18.5</v>
      </c>
      <c r="E50" s="17">
        <f t="shared" si="1"/>
        <v>7.9113247863247915E-2</v>
      </c>
      <c r="F50" s="28">
        <f t="shared" si="2"/>
        <v>0.83703703703703702</v>
      </c>
      <c r="G50" s="28">
        <f t="shared" si="3"/>
        <v>19.337037037037035</v>
      </c>
      <c r="H50" s="2">
        <v>50.26548245743669</v>
      </c>
      <c r="I50" s="14">
        <f t="shared" si="4"/>
        <v>3.8469812864943775</v>
      </c>
      <c r="J50" s="2">
        <f t="shared" si="5"/>
        <v>103.21450791664414</v>
      </c>
      <c r="K50" s="2">
        <f t="shared" si="6"/>
        <v>2.9567273520563773</v>
      </c>
      <c r="L50" s="2">
        <f t="shared" si="7"/>
        <v>79.32899485567259</v>
      </c>
      <c r="M50" s="2">
        <f t="shared" si="8"/>
        <v>23.885513060971547</v>
      </c>
      <c r="N50" s="18">
        <f t="shared" si="24"/>
        <v>0.69668803418803416</v>
      </c>
      <c r="O50" s="2">
        <f t="shared" si="21"/>
        <v>45</v>
      </c>
      <c r="P50" s="2">
        <f t="shared" si="22"/>
        <v>26.58</v>
      </c>
      <c r="Q50" s="2">
        <v>14</v>
      </c>
      <c r="R50" s="17">
        <f t="shared" si="9"/>
        <v>5.6410256410256432E-2</v>
      </c>
      <c r="S50" s="28">
        <f t="shared" si="10"/>
        <v>0.6</v>
      </c>
      <c r="T50" s="28">
        <f t="shared" si="11"/>
        <v>14.6</v>
      </c>
      <c r="U50" s="2">
        <v>50.26548245743669</v>
      </c>
      <c r="V50" s="14">
        <f t="shared" si="12"/>
        <v>2.9045777114270899</v>
      </c>
      <c r="W50" s="2">
        <f t="shared" si="13"/>
        <v>77.203675569732042</v>
      </c>
      <c r="X50" s="2">
        <f t="shared" si="14"/>
        <v>2.9246495193090705</v>
      </c>
      <c r="Y50" s="2">
        <f t="shared" si="15"/>
        <v>77.73718422323509</v>
      </c>
      <c r="Z50" s="2">
        <f t="shared" si="16"/>
        <v>0.53350865350304844</v>
      </c>
    </row>
    <row r="51" spans="1:26" x14ac:dyDescent="0.25">
      <c r="A51" s="17">
        <f t="shared" si="23"/>
        <v>0.71949786324786325</v>
      </c>
      <c r="B51" s="2">
        <f t="shared" si="18"/>
        <v>46</v>
      </c>
      <c r="C51" s="4">
        <f t="shared" si="19"/>
        <v>27.33</v>
      </c>
      <c r="D51" s="2">
        <v>14</v>
      </c>
      <c r="E51" s="17">
        <f t="shared" si="1"/>
        <v>7.9220085470085522E-2</v>
      </c>
      <c r="F51" s="28">
        <f t="shared" si="2"/>
        <v>0.84444444444444444</v>
      </c>
      <c r="G51" s="28">
        <f t="shared" si="3"/>
        <v>14.844444444444445</v>
      </c>
      <c r="H51" s="2">
        <v>50.26548245743669</v>
      </c>
      <c r="I51" s="14">
        <f t="shared" si="4"/>
        <v>2.9532083884829468</v>
      </c>
      <c r="J51" s="2">
        <f t="shared" si="5"/>
        <v>80.711185257238924</v>
      </c>
      <c r="K51" s="2">
        <f t="shared" si="6"/>
        <v>2.9567273520563773</v>
      </c>
      <c r="L51" s="2">
        <f t="shared" si="7"/>
        <v>80.807358531700785</v>
      </c>
      <c r="M51" s="2">
        <f t="shared" si="8"/>
        <v>9.6173274461861524E-2</v>
      </c>
      <c r="N51" s="18">
        <f t="shared" si="24"/>
        <v>0.69683048433048433</v>
      </c>
      <c r="O51" s="2">
        <f t="shared" si="21"/>
        <v>46</v>
      </c>
      <c r="P51" s="2">
        <f t="shared" si="22"/>
        <v>27.08</v>
      </c>
      <c r="Q51" s="2">
        <v>14.5</v>
      </c>
      <c r="R51" s="17">
        <f t="shared" si="9"/>
        <v>5.6552706552706611E-2</v>
      </c>
      <c r="S51" s="28">
        <f t="shared" si="10"/>
        <v>0.6</v>
      </c>
      <c r="T51" s="28">
        <f t="shared" si="11"/>
        <v>15.1</v>
      </c>
      <c r="U51" s="2">
        <v>50.26548245743669</v>
      </c>
      <c r="V51" s="14">
        <f t="shared" si="12"/>
        <v>3.0040495508595244</v>
      </c>
      <c r="W51" s="2">
        <f t="shared" si="13"/>
        <v>81.349661837275917</v>
      </c>
      <c r="X51" s="2">
        <f t="shared" si="14"/>
        <v>2.9246495193090705</v>
      </c>
      <c r="Y51" s="2">
        <f t="shared" si="15"/>
        <v>79.199508982889625</v>
      </c>
      <c r="Z51" s="2">
        <f t="shared" si="16"/>
        <v>2.1501528543862918</v>
      </c>
    </row>
    <row r="52" spans="1:26" x14ac:dyDescent="0.25">
      <c r="A52" s="17">
        <f t="shared" si="23"/>
        <v>0.71960470085470085</v>
      </c>
      <c r="B52" s="2">
        <f t="shared" si="18"/>
        <v>47</v>
      </c>
      <c r="C52" s="4">
        <f t="shared" si="19"/>
        <v>27.83</v>
      </c>
      <c r="D52" s="2">
        <v>14.5</v>
      </c>
      <c r="E52" s="17">
        <f t="shared" si="1"/>
        <v>7.9326923076923128E-2</v>
      </c>
      <c r="F52" s="28">
        <f t="shared" si="2"/>
        <v>0.84444444444444444</v>
      </c>
      <c r="G52" s="28">
        <f t="shared" si="3"/>
        <v>15.344444444444445</v>
      </c>
      <c r="H52" s="2">
        <v>50.26548245743669</v>
      </c>
      <c r="I52" s="14">
        <f t="shared" si="4"/>
        <v>3.0526802279153813</v>
      </c>
      <c r="J52" s="2">
        <f t="shared" si="5"/>
        <v>84.956090742885053</v>
      </c>
      <c r="K52" s="2">
        <f t="shared" si="6"/>
        <v>2.9567273520563773</v>
      </c>
      <c r="L52" s="2">
        <f t="shared" si="7"/>
        <v>82.28572220772898</v>
      </c>
      <c r="M52" s="2">
        <f t="shared" si="8"/>
        <v>2.6703685351560722</v>
      </c>
      <c r="N52" s="18">
        <f t="shared" si="24"/>
        <v>0.6969729344729344</v>
      </c>
      <c r="O52" s="2">
        <f t="shared" si="21"/>
        <v>47</v>
      </c>
      <c r="P52" s="2">
        <f t="shared" si="22"/>
        <v>27.58</v>
      </c>
      <c r="Q52" s="2">
        <v>14</v>
      </c>
      <c r="R52" s="17">
        <f t="shared" si="9"/>
        <v>5.6695156695156679E-2</v>
      </c>
      <c r="S52" s="28">
        <f t="shared" si="10"/>
        <v>0.6</v>
      </c>
      <c r="T52" s="28">
        <f t="shared" si="11"/>
        <v>14.6</v>
      </c>
      <c r="U52" s="2">
        <v>50.26548245743669</v>
      </c>
      <c r="V52" s="14">
        <f t="shared" si="12"/>
        <v>2.9045777114270899</v>
      </c>
      <c r="W52" s="2">
        <f t="shared" si="13"/>
        <v>80.108253281159136</v>
      </c>
      <c r="X52" s="2">
        <f t="shared" si="14"/>
        <v>2.9246495193090705</v>
      </c>
      <c r="Y52" s="2">
        <f t="shared" si="15"/>
        <v>80.661833742544161</v>
      </c>
      <c r="Z52" s="2">
        <f t="shared" si="16"/>
        <v>0.55358046138502459</v>
      </c>
    </row>
    <row r="53" spans="1:26" x14ac:dyDescent="0.25">
      <c r="A53" s="17">
        <f t="shared" si="23"/>
        <v>0.71971153846153846</v>
      </c>
      <c r="B53" s="2">
        <f t="shared" si="18"/>
        <v>48</v>
      </c>
      <c r="C53" s="4">
        <f t="shared" si="19"/>
        <v>28.33</v>
      </c>
      <c r="D53" s="2">
        <v>14.5</v>
      </c>
      <c r="E53" s="17">
        <f t="shared" si="1"/>
        <v>7.9433760683760735E-2</v>
      </c>
      <c r="F53" s="28">
        <f t="shared" si="2"/>
        <v>0.84444444444444444</v>
      </c>
      <c r="G53" s="28">
        <f t="shared" si="3"/>
        <v>15.344444444444445</v>
      </c>
      <c r="H53" s="2">
        <v>50.26548245743669</v>
      </c>
      <c r="I53" s="14">
        <f t="shared" si="4"/>
        <v>3.0526802279153813</v>
      </c>
      <c r="J53" s="2">
        <f t="shared" si="5"/>
        <v>86.48243085684274</v>
      </c>
      <c r="K53" s="2">
        <f t="shared" si="6"/>
        <v>2.9567273520563773</v>
      </c>
      <c r="L53" s="2">
        <f t="shared" si="7"/>
        <v>83.764085883757161</v>
      </c>
      <c r="M53" s="2">
        <f t="shared" si="8"/>
        <v>2.7183449730855784</v>
      </c>
      <c r="N53" s="18">
        <f t="shared" si="24"/>
        <v>0.69711538461538458</v>
      </c>
      <c r="O53" s="2">
        <f t="shared" si="21"/>
        <v>48</v>
      </c>
      <c r="P53" s="2">
        <f t="shared" si="22"/>
        <v>28.08</v>
      </c>
      <c r="Q53" s="2">
        <v>13.5</v>
      </c>
      <c r="R53" s="17">
        <f t="shared" si="9"/>
        <v>5.6837606837606858E-2</v>
      </c>
      <c r="S53" s="28">
        <f t="shared" si="10"/>
        <v>0.6</v>
      </c>
      <c r="T53" s="28">
        <f t="shared" si="11"/>
        <v>14.1</v>
      </c>
      <c r="U53" s="2">
        <v>50.26548245743669</v>
      </c>
      <c r="V53" s="14">
        <f t="shared" si="12"/>
        <v>2.8051058719946553</v>
      </c>
      <c r="W53" s="2">
        <f t="shared" si="13"/>
        <v>78.767372885609916</v>
      </c>
      <c r="X53" s="2">
        <f t="shared" si="14"/>
        <v>2.9246495193090705</v>
      </c>
      <c r="Y53" s="2">
        <f t="shared" si="15"/>
        <v>82.124158502198696</v>
      </c>
      <c r="Z53" s="2">
        <f t="shared" si="16"/>
        <v>3.3567856165887804</v>
      </c>
    </row>
    <row r="54" spans="1:26" x14ac:dyDescent="0.25">
      <c r="A54" s="17">
        <f t="shared" si="23"/>
        <v>0.71981837606837606</v>
      </c>
      <c r="B54" s="2">
        <f t="shared" si="18"/>
        <v>49</v>
      </c>
      <c r="C54" s="4">
        <f t="shared" si="19"/>
        <v>28.83</v>
      </c>
      <c r="D54" s="2">
        <v>15</v>
      </c>
      <c r="E54" s="17">
        <f t="shared" si="1"/>
        <v>7.9540598290598341E-2</v>
      </c>
      <c r="F54" s="28">
        <f t="shared" si="2"/>
        <v>0.84444444444444444</v>
      </c>
      <c r="G54" s="28">
        <f t="shared" si="3"/>
        <v>15.844444444444445</v>
      </c>
      <c r="H54" s="2">
        <v>50.26548245743669</v>
      </c>
      <c r="I54" s="14">
        <f t="shared" si="4"/>
        <v>3.1521520673478158</v>
      </c>
      <c r="J54" s="2">
        <f t="shared" si="5"/>
        <v>90.876544101637521</v>
      </c>
      <c r="K54" s="2">
        <f t="shared" si="6"/>
        <v>2.9567273520563773</v>
      </c>
      <c r="L54" s="2">
        <f t="shared" si="7"/>
        <v>85.242449559785356</v>
      </c>
      <c r="M54" s="2">
        <f t="shared" si="8"/>
        <v>5.6340945418521642</v>
      </c>
      <c r="N54" s="18">
        <f t="shared" si="24"/>
        <v>0.69725783475783476</v>
      </c>
      <c r="O54" s="2">
        <f t="shared" si="21"/>
        <v>49</v>
      </c>
      <c r="P54" s="2">
        <f t="shared" si="22"/>
        <v>28.58</v>
      </c>
      <c r="Q54" s="2">
        <v>14</v>
      </c>
      <c r="R54" s="17">
        <f t="shared" si="9"/>
        <v>5.6980056980057037E-2</v>
      </c>
      <c r="S54" s="28">
        <f t="shared" si="10"/>
        <v>0.6074074074074074</v>
      </c>
      <c r="T54" s="28">
        <f t="shared" si="11"/>
        <v>14.607407407407408</v>
      </c>
      <c r="U54" s="2">
        <v>50.26548245743669</v>
      </c>
      <c r="V54" s="14">
        <f t="shared" si="12"/>
        <v>2.9060513683075708</v>
      </c>
      <c r="W54" s="2">
        <f t="shared" si="13"/>
        <v>83.05494810623037</v>
      </c>
      <c r="X54" s="2">
        <f t="shared" si="14"/>
        <v>2.9246495193090705</v>
      </c>
      <c r="Y54" s="2">
        <f t="shared" si="15"/>
        <v>83.586483261853232</v>
      </c>
      <c r="Z54" s="2">
        <f t="shared" si="16"/>
        <v>0.53153515562286202</v>
      </c>
    </row>
    <row r="55" spans="1:26" x14ac:dyDescent="0.25">
      <c r="A55" s="17">
        <f t="shared" si="23"/>
        <v>0.71992521367521367</v>
      </c>
      <c r="B55" s="2">
        <f t="shared" si="18"/>
        <v>50</v>
      </c>
      <c r="C55" s="4">
        <f t="shared" si="19"/>
        <v>29.33</v>
      </c>
      <c r="D55" s="2">
        <v>16</v>
      </c>
      <c r="E55" s="17">
        <f t="shared" si="1"/>
        <v>7.9647435897435948E-2</v>
      </c>
      <c r="F55" s="28">
        <f t="shared" si="2"/>
        <v>0.84444444444444444</v>
      </c>
      <c r="G55" s="28">
        <f t="shared" si="3"/>
        <v>16.844444444444445</v>
      </c>
      <c r="H55" s="2">
        <v>50.26548245743669</v>
      </c>
      <c r="I55" s="14">
        <f t="shared" si="4"/>
        <v>3.3510957462126854</v>
      </c>
      <c r="J55" s="2">
        <f t="shared" si="5"/>
        <v>98.287638236418061</v>
      </c>
      <c r="K55" s="2">
        <f t="shared" si="6"/>
        <v>2.9567273520563773</v>
      </c>
      <c r="L55" s="2">
        <f t="shared" si="7"/>
        <v>86.720813235813537</v>
      </c>
      <c r="M55" s="2">
        <f t="shared" si="8"/>
        <v>11.566825000604524</v>
      </c>
      <c r="N55" s="18">
        <f t="shared" si="24"/>
        <v>0.69740028490028483</v>
      </c>
      <c r="O55" s="2">
        <f t="shared" si="21"/>
        <v>50</v>
      </c>
      <c r="P55" s="2">
        <f t="shared" si="22"/>
        <v>29.08</v>
      </c>
      <c r="Q55" s="2">
        <v>21.5</v>
      </c>
      <c r="R55" s="17">
        <f t="shared" si="9"/>
        <v>5.7122507122507105E-2</v>
      </c>
      <c r="S55" s="28">
        <f t="shared" si="10"/>
        <v>0.6074074074074074</v>
      </c>
      <c r="T55" s="28">
        <f t="shared" si="11"/>
        <v>22.107407407407408</v>
      </c>
      <c r="U55" s="2">
        <v>50.26548245743669</v>
      </c>
      <c r="V55" s="14">
        <f t="shared" si="12"/>
        <v>4.3981289597940894</v>
      </c>
      <c r="W55" s="2">
        <f t="shared" si="13"/>
        <v>127.89759015081211</v>
      </c>
      <c r="X55" s="2">
        <f t="shared" si="14"/>
        <v>2.9246495193090705</v>
      </c>
      <c r="Y55" s="2">
        <f t="shared" si="15"/>
        <v>85.048808021507767</v>
      </c>
      <c r="Z55" s="2">
        <f t="shared" si="16"/>
        <v>42.84878212930434</v>
      </c>
    </row>
    <row r="56" spans="1:26" x14ac:dyDescent="0.25">
      <c r="A56" s="17">
        <f t="shared" si="23"/>
        <v>0.72003205128205128</v>
      </c>
      <c r="B56" s="2">
        <f t="shared" si="18"/>
        <v>51</v>
      </c>
      <c r="C56" s="4">
        <f t="shared" si="19"/>
        <v>29.83</v>
      </c>
      <c r="D56" s="2">
        <v>14</v>
      </c>
      <c r="E56" s="17">
        <f t="shared" si="1"/>
        <v>7.9754273504273554E-2</v>
      </c>
      <c r="F56" s="28">
        <f t="shared" si="2"/>
        <v>0.84444444444444444</v>
      </c>
      <c r="G56" s="28">
        <f t="shared" si="3"/>
        <v>14.844444444444445</v>
      </c>
      <c r="H56" s="2">
        <v>50.26548245743669</v>
      </c>
      <c r="I56" s="14">
        <f t="shared" si="4"/>
        <v>2.9532083884829468</v>
      </c>
      <c r="J56" s="2">
        <f t="shared" si="5"/>
        <v>88.094206228446296</v>
      </c>
      <c r="K56" s="2">
        <f t="shared" si="6"/>
        <v>2.9567273520563773</v>
      </c>
      <c r="L56" s="2">
        <f t="shared" si="7"/>
        <v>88.199176911841732</v>
      </c>
      <c r="M56" s="2">
        <f t="shared" si="8"/>
        <v>0.10497068339543603</v>
      </c>
      <c r="N56" s="18">
        <f t="shared" si="24"/>
        <v>0.69754273504273501</v>
      </c>
      <c r="O56" s="2">
        <f t="shared" si="21"/>
        <v>51</v>
      </c>
      <c r="P56" s="2">
        <f t="shared" si="22"/>
        <v>29.58</v>
      </c>
      <c r="Q56" s="2">
        <v>15.5</v>
      </c>
      <c r="R56" s="17">
        <f t="shared" si="9"/>
        <v>5.7264957264957284E-2</v>
      </c>
      <c r="S56" s="28">
        <f t="shared" si="10"/>
        <v>0.6074074074074074</v>
      </c>
      <c r="T56" s="28">
        <f t="shared" si="11"/>
        <v>16.107407407407408</v>
      </c>
      <c r="U56" s="2">
        <v>50.26548245743669</v>
      </c>
      <c r="V56" s="14">
        <f t="shared" si="12"/>
        <v>3.204466886604874</v>
      </c>
      <c r="W56" s="2">
        <f t="shared" si="13"/>
        <v>94.788130505772173</v>
      </c>
      <c r="X56" s="2">
        <f t="shared" si="14"/>
        <v>2.9246495193090705</v>
      </c>
      <c r="Y56" s="2">
        <f t="shared" si="15"/>
        <v>86.511132781162303</v>
      </c>
      <c r="Z56" s="2">
        <f t="shared" si="16"/>
        <v>8.2769977246098705</v>
      </c>
    </row>
    <row r="57" spans="1:26" x14ac:dyDescent="0.25">
      <c r="A57" s="17">
        <f t="shared" si="23"/>
        <v>0.72013888888888888</v>
      </c>
      <c r="B57" s="2">
        <f t="shared" si="18"/>
        <v>52</v>
      </c>
      <c r="C57" s="4">
        <f t="shared" si="19"/>
        <v>30.33</v>
      </c>
      <c r="D57" s="2">
        <v>14.5</v>
      </c>
      <c r="E57" s="17">
        <f t="shared" si="1"/>
        <v>7.986111111111116E-2</v>
      </c>
      <c r="F57" s="28">
        <f t="shared" si="2"/>
        <v>0.85185185185185186</v>
      </c>
      <c r="G57" s="28">
        <f t="shared" si="3"/>
        <v>15.351851851851851</v>
      </c>
      <c r="H57" s="2">
        <v>50.26548245743669</v>
      </c>
      <c r="I57" s="14">
        <f t="shared" si="4"/>
        <v>3.0541538847958623</v>
      </c>
      <c r="J57" s="2">
        <f t="shared" si="5"/>
        <v>92.632487325858492</v>
      </c>
      <c r="K57" s="2">
        <f t="shared" si="6"/>
        <v>2.9567273520563773</v>
      </c>
      <c r="L57" s="2">
        <f t="shared" si="7"/>
        <v>89.677540587869913</v>
      </c>
      <c r="M57" s="2">
        <f t="shared" si="8"/>
        <v>2.9549467379885783</v>
      </c>
      <c r="N57" s="18">
        <f t="shared" si="24"/>
        <v>0.69768518518518519</v>
      </c>
      <c r="O57" s="2">
        <f t="shared" si="21"/>
        <v>52</v>
      </c>
      <c r="P57" s="2">
        <f t="shared" si="22"/>
        <v>30.08</v>
      </c>
      <c r="Q57" s="2">
        <v>14</v>
      </c>
      <c r="R57" s="17">
        <f t="shared" si="9"/>
        <v>5.7407407407407463E-2</v>
      </c>
      <c r="S57" s="28">
        <f t="shared" si="10"/>
        <v>0.6074074074074074</v>
      </c>
      <c r="T57" s="28">
        <f t="shared" si="11"/>
        <v>14.607407407407408</v>
      </c>
      <c r="U57" s="2">
        <v>50.26548245743669</v>
      </c>
      <c r="V57" s="14">
        <f t="shared" si="12"/>
        <v>2.9060513683075708</v>
      </c>
      <c r="W57" s="2">
        <f t="shared" si="13"/>
        <v>87.414025158691729</v>
      </c>
      <c r="X57" s="2">
        <f t="shared" si="14"/>
        <v>2.9246495193090705</v>
      </c>
      <c r="Y57" s="2">
        <f t="shared" si="15"/>
        <v>87.973457540816838</v>
      </c>
      <c r="Z57" s="2">
        <f t="shared" si="16"/>
        <v>0.55943238212510948</v>
      </c>
    </row>
    <row r="58" spans="1:26" x14ac:dyDescent="0.25">
      <c r="A58" s="17">
        <f t="shared" si="23"/>
        <v>0.72024572649572649</v>
      </c>
      <c r="B58" s="2">
        <f t="shared" si="18"/>
        <v>53</v>
      </c>
      <c r="C58" s="4">
        <f t="shared" si="19"/>
        <v>30.83</v>
      </c>
      <c r="D58" s="2">
        <v>13.5</v>
      </c>
      <c r="E58" s="17">
        <f t="shared" si="1"/>
        <v>7.9967948717948767E-2</v>
      </c>
      <c r="F58" s="28">
        <f t="shared" si="2"/>
        <v>0.85185185185185186</v>
      </c>
      <c r="G58" s="28">
        <f t="shared" si="3"/>
        <v>14.351851851851851</v>
      </c>
      <c r="H58" s="2">
        <v>50.26548245743669</v>
      </c>
      <c r="I58" s="14">
        <f t="shared" si="4"/>
        <v>2.8552102059309927</v>
      </c>
      <c r="J58" s="2">
        <f t="shared" si="5"/>
        <v>88.026130648852501</v>
      </c>
      <c r="K58" s="2">
        <f t="shared" si="6"/>
        <v>2.9567273520563773</v>
      </c>
      <c r="L58" s="2">
        <f t="shared" si="7"/>
        <v>91.155904263898108</v>
      </c>
      <c r="M58" s="2">
        <f t="shared" si="8"/>
        <v>3.1297736150456075</v>
      </c>
      <c r="N58" s="18">
        <f t="shared" si="24"/>
        <v>0.69782763532763525</v>
      </c>
      <c r="O58" s="2">
        <f t="shared" si="21"/>
        <v>53</v>
      </c>
      <c r="P58" s="2">
        <f t="shared" si="22"/>
        <v>30.58</v>
      </c>
      <c r="Q58" s="2">
        <v>13.5</v>
      </c>
      <c r="R58" s="17">
        <f t="shared" si="9"/>
        <v>5.754985754985753E-2</v>
      </c>
      <c r="S58" s="28">
        <f t="shared" si="10"/>
        <v>0.6074074074074074</v>
      </c>
      <c r="T58" s="28">
        <f t="shared" si="11"/>
        <v>14.107407407407408</v>
      </c>
      <c r="U58" s="2">
        <v>50.26548245743669</v>
      </c>
      <c r="V58" s="14">
        <f t="shared" si="12"/>
        <v>2.8065795288751358</v>
      </c>
      <c r="W58" s="2">
        <f t="shared" si="13"/>
        <v>85.825201993001656</v>
      </c>
      <c r="X58" s="2">
        <f t="shared" si="14"/>
        <v>2.9246495193090705</v>
      </c>
      <c r="Y58" s="2">
        <f t="shared" si="15"/>
        <v>89.435782300471374</v>
      </c>
      <c r="Z58" s="2">
        <f t="shared" si="16"/>
        <v>3.6105803074697178</v>
      </c>
    </row>
    <row r="59" spans="1:26" x14ac:dyDescent="0.25">
      <c r="A59" s="17">
        <f t="shared" si="23"/>
        <v>0.7203525641025641</v>
      </c>
      <c r="B59" s="2">
        <f t="shared" si="18"/>
        <v>54</v>
      </c>
      <c r="C59" s="4">
        <f t="shared" si="19"/>
        <v>31.33</v>
      </c>
      <c r="D59" s="2">
        <v>14</v>
      </c>
      <c r="E59" s="17">
        <f t="shared" si="1"/>
        <v>8.0074786324786373E-2</v>
      </c>
      <c r="F59" s="28">
        <f t="shared" si="2"/>
        <v>0.85185185185185186</v>
      </c>
      <c r="G59" s="28">
        <f t="shared" si="3"/>
        <v>14.851851851851851</v>
      </c>
      <c r="H59" s="2">
        <v>50.26548245743669</v>
      </c>
      <c r="I59" s="14">
        <f t="shared" si="4"/>
        <v>2.9546820453634268</v>
      </c>
      <c r="J59" s="2">
        <f t="shared" si="5"/>
        <v>92.570188481236158</v>
      </c>
      <c r="K59" s="2">
        <f t="shared" si="6"/>
        <v>2.9567273520563773</v>
      </c>
      <c r="L59" s="2">
        <f t="shared" si="7"/>
        <v>92.634267939926289</v>
      </c>
      <c r="M59" s="2">
        <f t="shared" si="8"/>
        <v>6.4079458690130764E-2</v>
      </c>
      <c r="N59" s="18">
        <f t="shared" si="24"/>
        <v>0.69797008547008543</v>
      </c>
      <c r="O59" s="2">
        <f t="shared" si="21"/>
        <v>54</v>
      </c>
      <c r="P59" s="2">
        <f t="shared" si="22"/>
        <v>31.08</v>
      </c>
      <c r="Q59" s="2">
        <v>14.5</v>
      </c>
      <c r="R59" s="17">
        <f t="shared" si="9"/>
        <v>5.7692307692307709E-2</v>
      </c>
      <c r="S59" s="28">
        <f t="shared" si="10"/>
        <v>0.61481481481481481</v>
      </c>
      <c r="T59" s="28">
        <f t="shared" si="11"/>
        <v>15.114814814814816</v>
      </c>
      <c r="U59" s="2">
        <v>50.26548245743669</v>
      </c>
      <c r="V59" s="14">
        <f t="shared" si="12"/>
        <v>3.0069968646204859</v>
      </c>
      <c r="W59" s="2">
        <f t="shared" si="13"/>
        <v>93.457462552404692</v>
      </c>
      <c r="X59" s="2">
        <f t="shared" si="14"/>
        <v>2.9246495193090705</v>
      </c>
      <c r="Y59" s="2">
        <f t="shared" si="15"/>
        <v>90.898107060125909</v>
      </c>
      <c r="Z59" s="2">
        <f t="shared" si="16"/>
        <v>2.5593554922787831</v>
      </c>
    </row>
    <row r="60" spans="1:26" x14ac:dyDescent="0.25">
      <c r="A60" s="17">
        <f t="shared" si="23"/>
        <v>0.7204594017094017</v>
      </c>
      <c r="B60" s="2">
        <f t="shared" si="18"/>
        <v>55</v>
      </c>
      <c r="C60" s="4">
        <f t="shared" si="19"/>
        <v>31.83</v>
      </c>
      <c r="D60" s="2">
        <v>13.5</v>
      </c>
      <c r="E60" s="17">
        <f t="shared" si="1"/>
        <v>8.018162393162398E-2</v>
      </c>
      <c r="F60" s="28">
        <f t="shared" si="2"/>
        <v>0.85185185185185186</v>
      </c>
      <c r="G60" s="28">
        <f t="shared" si="3"/>
        <v>14.351851851851851</v>
      </c>
      <c r="H60" s="2">
        <v>50.26548245743669</v>
      </c>
      <c r="I60" s="14">
        <f t="shared" si="4"/>
        <v>2.8552102059309927</v>
      </c>
      <c r="J60" s="2">
        <f t="shared" si="5"/>
        <v>90.881340854783488</v>
      </c>
      <c r="K60" s="2">
        <f t="shared" si="6"/>
        <v>2.9567273520563773</v>
      </c>
      <c r="L60" s="2">
        <f t="shared" si="7"/>
        <v>94.112631615954484</v>
      </c>
      <c r="M60" s="2">
        <f t="shared" si="8"/>
        <v>3.231290761170996</v>
      </c>
      <c r="N60" s="18">
        <f t="shared" si="24"/>
        <v>0.69811253561253561</v>
      </c>
      <c r="O60" s="2">
        <f t="shared" si="21"/>
        <v>55</v>
      </c>
      <c r="P60" s="2">
        <f t="shared" si="22"/>
        <v>31.58</v>
      </c>
      <c r="Q60" s="2">
        <v>14</v>
      </c>
      <c r="R60" s="17">
        <f t="shared" si="9"/>
        <v>5.7834757834757888E-2</v>
      </c>
      <c r="S60" s="28">
        <f t="shared" si="10"/>
        <v>0.61481481481481481</v>
      </c>
      <c r="T60" s="28">
        <f t="shared" si="11"/>
        <v>14.614814814814816</v>
      </c>
      <c r="U60" s="2">
        <v>50.26548245743669</v>
      </c>
      <c r="V60" s="14">
        <f t="shared" si="12"/>
        <v>2.9075250251880513</v>
      </c>
      <c r="W60" s="2">
        <f t="shared" si="13"/>
        <v>91.81964029543866</v>
      </c>
      <c r="X60" s="2">
        <f t="shared" si="14"/>
        <v>2.9246495193090705</v>
      </c>
      <c r="Y60" s="2">
        <f t="shared" si="15"/>
        <v>92.360431819780445</v>
      </c>
      <c r="Z60" s="2">
        <f t="shared" si="16"/>
        <v>0.54079152434178468</v>
      </c>
    </row>
    <row r="61" spans="1:26" x14ac:dyDescent="0.25">
      <c r="A61" s="17">
        <f t="shared" si="23"/>
        <v>0.72056623931623931</v>
      </c>
      <c r="B61" s="2">
        <f t="shared" si="18"/>
        <v>56</v>
      </c>
      <c r="C61" s="4">
        <f t="shared" si="19"/>
        <v>32.33</v>
      </c>
      <c r="D61" s="2">
        <v>16</v>
      </c>
      <c r="E61" s="17">
        <f t="shared" si="1"/>
        <v>8.0288461538461586E-2</v>
      </c>
      <c r="F61" s="28">
        <f t="shared" si="2"/>
        <v>0.85185185185185186</v>
      </c>
      <c r="G61" s="28">
        <f t="shared" si="3"/>
        <v>16.851851851851851</v>
      </c>
      <c r="H61" s="2">
        <v>50.26548245743669</v>
      </c>
      <c r="I61" s="14">
        <f t="shared" si="4"/>
        <v>3.3525694030931659</v>
      </c>
      <c r="J61" s="2">
        <f t="shared" si="5"/>
        <v>108.38856880200204</v>
      </c>
      <c r="K61" s="2">
        <f t="shared" si="6"/>
        <v>2.9567273520563773</v>
      </c>
      <c r="L61" s="2">
        <f t="shared" si="7"/>
        <v>95.590995291982665</v>
      </c>
      <c r="M61" s="2">
        <f t="shared" si="8"/>
        <v>12.797573510019376</v>
      </c>
      <c r="N61" s="18">
        <f t="shared" si="24"/>
        <v>0.69825498575498568</v>
      </c>
      <c r="O61" s="2">
        <f t="shared" si="21"/>
        <v>56</v>
      </c>
      <c r="P61" s="2">
        <f t="shared" si="22"/>
        <v>32.08</v>
      </c>
      <c r="Q61" s="2">
        <v>13</v>
      </c>
      <c r="R61" s="17">
        <f t="shared" si="9"/>
        <v>5.7977207977207956E-2</v>
      </c>
      <c r="S61" s="28">
        <f t="shared" si="10"/>
        <v>0.61481481481481481</v>
      </c>
      <c r="T61" s="28">
        <f t="shared" si="11"/>
        <v>13.614814814814816</v>
      </c>
      <c r="U61" s="2">
        <v>50.26548245743669</v>
      </c>
      <c r="V61" s="14">
        <f t="shared" si="12"/>
        <v>2.7085813463231823</v>
      </c>
      <c r="W61" s="2">
        <f t="shared" si="13"/>
        <v>86.891289590047677</v>
      </c>
      <c r="X61" s="2">
        <f t="shared" si="14"/>
        <v>2.9246495193090705</v>
      </c>
      <c r="Y61" s="2">
        <f t="shared" si="15"/>
        <v>93.82275657943498</v>
      </c>
      <c r="Z61" s="2">
        <f t="shared" si="16"/>
        <v>6.9314669893873031</v>
      </c>
    </row>
    <row r="62" spans="1:26" x14ac:dyDescent="0.25">
      <c r="A62" s="17">
        <f t="shared" si="23"/>
        <v>0.72067307692307692</v>
      </c>
      <c r="B62" s="2">
        <f t="shared" si="18"/>
        <v>57</v>
      </c>
      <c r="C62" s="4">
        <f t="shared" si="19"/>
        <v>32.83</v>
      </c>
      <c r="D62" s="2">
        <v>14</v>
      </c>
      <c r="E62" s="17">
        <f t="shared" si="1"/>
        <v>8.0395299145299193E-2</v>
      </c>
      <c r="F62" s="28">
        <f t="shared" si="2"/>
        <v>0.85185185185185186</v>
      </c>
      <c r="G62" s="28">
        <f t="shared" si="3"/>
        <v>14.851851851851851</v>
      </c>
      <c r="H62" s="2">
        <v>50.26548245743669</v>
      </c>
      <c r="I62" s="14">
        <f t="shared" si="4"/>
        <v>2.9546820453634268</v>
      </c>
      <c r="J62" s="2">
        <f t="shared" si="5"/>
        <v>97.002211549281299</v>
      </c>
      <c r="K62" s="2">
        <f t="shared" si="6"/>
        <v>2.9567273520563773</v>
      </c>
      <c r="L62" s="2">
        <f t="shared" si="7"/>
        <v>97.06935896801086</v>
      </c>
      <c r="M62" s="2">
        <f t="shared" si="8"/>
        <v>6.7147418729561537E-2</v>
      </c>
      <c r="N62" s="18">
        <f t="shared" si="24"/>
        <v>0.69839743589743586</v>
      </c>
      <c r="O62" s="2">
        <f t="shared" si="21"/>
        <v>57</v>
      </c>
      <c r="P62" s="2">
        <f t="shared" si="22"/>
        <v>32.58</v>
      </c>
      <c r="Q62" s="2">
        <v>13.5</v>
      </c>
      <c r="R62" s="17">
        <f t="shared" si="9"/>
        <v>5.8119658119658135E-2</v>
      </c>
      <c r="S62" s="28">
        <f t="shared" si="10"/>
        <v>0.61481481481481481</v>
      </c>
      <c r="T62" s="28">
        <f t="shared" si="11"/>
        <v>14.114814814814816</v>
      </c>
      <c r="U62" s="2">
        <v>50.26548245743669</v>
      </c>
      <c r="V62" s="14">
        <f t="shared" si="12"/>
        <v>2.8080531857556168</v>
      </c>
      <c r="W62" s="2">
        <f t="shared" si="13"/>
        <v>91.486372791917987</v>
      </c>
      <c r="X62" s="2">
        <f t="shared" si="14"/>
        <v>2.9246495193090705</v>
      </c>
      <c r="Y62" s="2">
        <f t="shared" si="15"/>
        <v>95.285081339089515</v>
      </c>
      <c r="Z62" s="2">
        <f t="shared" si="16"/>
        <v>3.7987085471715289</v>
      </c>
    </row>
    <row r="63" spans="1:26" x14ac:dyDescent="0.25">
      <c r="A63" s="17">
        <f t="shared" si="23"/>
        <v>0.72077991452991452</v>
      </c>
      <c r="B63" s="2">
        <f t="shared" si="18"/>
        <v>58</v>
      </c>
      <c r="C63" s="4">
        <f t="shared" si="19"/>
        <v>33.33</v>
      </c>
      <c r="D63" s="2">
        <v>14</v>
      </c>
      <c r="E63" s="17">
        <f t="shared" si="1"/>
        <v>8.0502136752136799E-2</v>
      </c>
      <c r="F63" s="28">
        <f t="shared" si="2"/>
        <v>0.85185185185185186</v>
      </c>
      <c r="G63" s="28">
        <f t="shared" si="3"/>
        <v>14.851851851851851</v>
      </c>
      <c r="H63" s="2">
        <v>50.26548245743669</v>
      </c>
      <c r="I63" s="14">
        <f t="shared" si="4"/>
        <v>2.9546820453634268</v>
      </c>
      <c r="J63" s="2">
        <f t="shared" si="5"/>
        <v>98.479552571963012</v>
      </c>
      <c r="K63" s="2">
        <f t="shared" si="6"/>
        <v>2.9567273520563773</v>
      </c>
      <c r="L63" s="2">
        <f t="shared" si="7"/>
        <v>98.547722644039055</v>
      </c>
      <c r="M63" s="2">
        <f t="shared" si="8"/>
        <v>6.8170072076043198E-2</v>
      </c>
      <c r="N63" s="18">
        <f t="shared" si="24"/>
        <v>0.69853988603988604</v>
      </c>
      <c r="O63" s="2">
        <f t="shared" si="21"/>
        <v>58</v>
      </c>
      <c r="P63" s="2">
        <f t="shared" si="22"/>
        <v>33.08</v>
      </c>
      <c r="Q63" s="2">
        <v>12.5</v>
      </c>
      <c r="R63" s="17">
        <f t="shared" si="9"/>
        <v>5.8262108262108314E-2</v>
      </c>
      <c r="S63" s="28">
        <f t="shared" si="10"/>
        <v>0.61481481481481481</v>
      </c>
      <c r="T63" s="28">
        <f t="shared" si="11"/>
        <v>13.114814814814816</v>
      </c>
      <c r="U63" s="2">
        <v>50.26548245743669</v>
      </c>
      <c r="V63" s="14">
        <f t="shared" si="12"/>
        <v>2.6091095068907473</v>
      </c>
      <c r="W63" s="2">
        <f t="shared" si="13"/>
        <v>86.309342487945912</v>
      </c>
      <c r="X63" s="2">
        <f t="shared" si="14"/>
        <v>2.9246495193090705</v>
      </c>
      <c r="Y63" s="2">
        <f t="shared" si="15"/>
        <v>96.747406098744051</v>
      </c>
      <c r="Z63" s="2">
        <f t="shared" si="16"/>
        <v>10.438063610798139</v>
      </c>
    </row>
    <row r="64" spans="1:26" x14ac:dyDescent="0.25">
      <c r="A64" s="17">
        <f t="shared" si="23"/>
        <v>0.72088675213675213</v>
      </c>
      <c r="B64" s="2">
        <f t="shared" si="18"/>
        <v>59</v>
      </c>
      <c r="C64" s="4">
        <f t="shared" si="19"/>
        <v>33.83</v>
      </c>
      <c r="D64" s="2">
        <v>13.5</v>
      </c>
      <c r="E64" s="17">
        <f t="shared" si="1"/>
        <v>8.0608974358974406E-2</v>
      </c>
      <c r="F64" s="28">
        <f t="shared" si="2"/>
        <v>0.85925925925925928</v>
      </c>
      <c r="G64" s="28">
        <f t="shared" si="3"/>
        <v>14.359259259259259</v>
      </c>
      <c r="H64" s="2">
        <v>50.26548245743669</v>
      </c>
      <c r="I64" s="14">
        <f t="shared" si="4"/>
        <v>2.8566838628114732</v>
      </c>
      <c r="J64" s="2">
        <f t="shared" si="5"/>
        <v>96.641615078912139</v>
      </c>
      <c r="K64" s="2">
        <f t="shared" si="6"/>
        <v>2.9567273520563773</v>
      </c>
      <c r="L64" s="2">
        <f t="shared" si="7"/>
        <v>100.02608632006724</v>
      </c>
      <c r="M64" s="2">
        <f t="shared" si="8"/>
        <v>3.3844712411550972</v>
      </c>
      <c r="N64" s="18">
        <f t="shared" si="24"/>
        <v>0.69868233618233611</v>
      </c>
      <c r="O64" s="2">
        <f t="shared" si="21"/>
        <v>59</v>
      </c>
      <c r="P64" s="2">
        <f t="shared" si="22"/>
        <v>33.58</v>
      </c>
      <c r="Q64" s="2">
        <v>14</v>
      </c>
      <c r="R64" s="17">
        <f t="shared" si="9"/>
        <v>5.8404558404558382E-2</v>
      </c>
      <c r="S64" s="28">
        <f t="shared" si="10"/>
        <v>0.62222222222222223</v>
      </c>
      <c r="T64" s="28">
        <f t="shared" si="11"/>
        <v>14.622222222222222</v>
      </c>
      <c r="U64" s="2">
        <v>50.26548245743669</v>
      </c>
      <c r="V64" s="14">
        <f t="shared" si="12"/>
        <v>2.9089986820685314</v>
      </c>
      <c r="W64" s="2">
        <f t="shared" si="13"/>
        <v>97.684175743861275</v>
      </c>
      <c r="X64" s="2">
        <f t="shared" si="14"/>
        <v>2.9246495193090705</v>
      </c>
      <c r="Y64" s="2">
        <f t="shared" si="15"/>
        <v>98.209730858398586</v>
      </c>
      <c r="Z64" s="2">
        <f t="shared" si="16"/>
        <v>0.52555511453731185</v>
      </c>
    </row>
    <row r="65" spans="1:26" x14ac:dyDescent="0.25">
      <c r="A65" s="17">
        <f t="shared" si="23"/>
        <v>0.72099358974358974</v>
      </c>
      <c r="B65" s="2">
        <f t="shared" si="18"/>
        <v>60</v>
      </c>
      <c r="C65" s="4">
        <f t="shared" si="19"/>
        <v>34.33</v>
      </c>
      <c r="D65" s="2">
        <v>12.5</v>
      </c>
      <c r="E65" s="17">
        <f t="shared" si="1"/>
        <v>8.0715811965812012E-2</v>
      </c>
      <c r="F65" s="28">
        <f t="shared" si="2"/>
        <v>0.85925925925925928</v>
      </c>
      <c r="G65" s="28">
        <f t="shared" si="3"/>
        <v>13.359259259259259</v>
      </c>
      <c r="H65" s="2">
        <v>50.26548245743669</v>
      </c>
      <c r="I65" s="14">
        <f t="shared" si="4"/>
        <v>2.6577401839466042</v>
      </c>
      <c r="J65" s="2">
        <f t="shared" si="5"/>
        <v>91.240220514886914</v>
      </c>
      <c r="K65" s="2">
        <f t="shared" si="6"/>
        <v>2.9567273520563773</v>
      </c>
      <c r="L65" s="2">
        <f t="shared" si="7"/>
        <v>101.50444999609543</v>
      </c>
      <c r="M65" s="2">
        <f t="shared" si="8"/>
        <v>10.264229481208517</v>
      </c>
      <c r="N65" s="18">
        <f t="shared" si="24"/>
        <v>0.69882478632478628</v>
      </c>
      <c r="O65" s="2">
        <f t="shared" si="21"/>
        <v>60</v>
      </c>
      <c r="P65" s="2">
        <f t="shared" si="22"/>
        <v>34.08</v>
      </c>
      <c r="Q65" s="2">
        <v>13.5</v>
      </c>
      <c r="R65" s="17">
        <f t="shared" si="9"/>
        <v>5.8547008547008561E-2</v>
      </c>
      <c r="S65" s="28">
        <f t="shared" si="10"/>
        <v>0.62222222222222223</v>
      </c>
      <c r="T65" s="28">
        <f t="shared" si="11"/>
        <v>14.122222222222222</v>
      </c>
      <c r="U65" s="2">
        <v>50.26548245743669</v>
      </c>
      <c r="V65" s="14">
        <f t="shared" si="12"/>
        <v>2.8095268426360969</v>
      </c>
      <c r="W65" s="2">
        <f t="shared" si="13"/>
        <v>95.748674797038177</v>
      </c>
      <c r="X65" s="2">
        <f t="shared" si="14"/>
        <v>2.9246495193090705</v>
      </c>
      <c r="Y65" s="2">
        <f t="shared" si="15"/>
        <v>99.672055618053122</v>
      </c>
      <c r="Z65" s="2">
        <f t="shared" si="16"/>
        <v>3.9233808210149448</v>
      </c>
    </row>
    <row r="66" spans="1:26" x14ac:dyDescent="0.25">
      <c r="A66" s="17">
        <f t="shared" si="23"/>
        <v>0.72110042735042734</v>
      </c>
      <c r="B66" s="2">
        <f t="shared" si="18"/>
        <v>61</v>
      </c>
      <c r="C66" s="4">
        <f t="shared" si="19"/>
        <v>34.83</v>
      </c>
      <c r="D66" s="2">
        <v>14</v>
      </c>
      <c r="E66" s="17">
        <f t="shared" si="1"/>
        <v>8.0822649572649619E-2</v>
      </c>
      <c r="F66" s="28">
        <f t="shared" si="2"/>
        <v>0.85925925925925928</v>
      </c>
      <c r="G66" s="28">
        <f t="shared" si="3"/>
        <v>14.859259259259259</v>
      </c>
      <c r="H66" s="2">
        <v>50.26548245743669</v>
      </c>
      <c r="I66" s="14">
        <f t="shared" si="4"/>
        <v>2.9561557022439078</v>
      </c>
      <c r="J66" s="2">
        <f t="shared" si="5"/>
        <v>102.96290310915531</v>
      </c>
      <c r="K66" s="2">
        <f t="shared" si="6"/>
        <v>2.9567273520563773</v>
      </c>
      <c r="L66" s="2">
        <f t="shared" si="7"/>
        <v>102.98281367212361</v>
      </c>
      <c r="M66" s="2">
        <f t="shared" si="8"/>
        <v>1.9910562968306067E-2</v>
      </c>
      <c r="N66" s="18">
        <f t="shared" si="24"/>
        <v>0.69896723646723646</v>
      </c>
      <c r="O66" s="2">
        <f t="shared" si="21"/>
        <v>61</v>
      </c>
      <c r="P66" s="2">
        <f t="shared" si="22"/>
        <v>34.58</v>
      </c>
      <c r="Q66" s="2">
        <v>13.5</v>
      </c>
      <c r="R66" s="17">
        <f t="shared" si="9"/>
        <v>5.868945868945874E-2</v>
      </c>
      <c r="S66" s="28">
        <f t="shared" si="10"/>
        <v>0.62222222222222223</v>
      </c>
      <c r="T66" s="28">
        <f t="shared" si="11"/>
        <v>14.122222222222222</v>
      </c>
      <c r="U66" s="2">
        <v>50.26548245743669</v>
      </c>
      <c r="V66" s="14">
        <f t="shared" si="12"/>
        <v>2.8095268426360969</v>
      </c>
      <c r="W66" s="2">
        <f t="shared" si="13"/>
        <v>97.153438218356229</v>
      </c>
      <c r="X66" s="2">
        <f t="shared" si="14"/>
        <v>2.9246495193090705</v>
      </c>
      <c r="Y66" s="2">
        <f t="shared" si="15"/>
        <v>101.13438037770766</v>
      </c>
      <c r="Z66" s="2">
        <f t="shared" si="16"/>
        <v>3.9809421593514287</v>
      </c>
    </row>
    <row r="67" spans="1:26" x14ac:dyDescent="0.25">
      <c r="A67" s="17">
        <f t="shared" si="23"/>
        <v>0.72120726495726495</v>
      </c>
      <c r="B67" s="2">
        <f t="shared" si="18"/>
        <v>62</v>
      </c>
      <c r="C67" s="4">
        <f t="shared" si="19"/>
        <v>35.33</v>
      </c>
      <c r="D67" s="2">
        <v>14</v>
      </c>
      <c r="E67" s="17">
        <f t="shared" si="1"/>
        <v>8.0929487179487225E-2</v>
      </c>
      <c r="F67" s="28">
        <f t="shared" si="2"/>
        <v>0.85925925925925928</v>
      </c>
      <c r="G67" s="28">
        <f t="shared" si="3"/>
        <v>14.859259259259259</v>
      </c>
      <c r="H67" s="2">
        <v>50.26548245743669</v>
      </c>
      <c r="I67" s="14">
        <f t="shared" si="4"/>
        <v>2.9561557022439078</v>
      </c>
      <c r="J67" s="2">
        <f t="shared" si="5"/>
        <v>104.44098096027726</v>
      </c>
      <c r="K67" s="2">
        <f t="shared" si="6"/>
        <v>2.9567273520563773</v>
      </c>
      <c r="L67" s="2">
        <f t="shared" si="7"/>
        <v>104.46117734815181</v>
      </c>
      <c r="M67" s="2">
        <f t="shared" si="8"/>
        <v>2.0196387874548805E-2</v>
      </c>
      <c r="N67" s="18">
        <f t="shared" si="24"/>
        <v>0.69910968660968653</v>
      </c>
      <c r="O67" s="2">
        <f t="shared" si="21"/>
        <v>62</v>
      </c>
      <c r="P67" s="2">
        <f t="shared" si="22"/>
        <v>35.08</v>
      </c>
      <c r="Q67" s="2">
        <v>14.5</v>
      </c>
      <c r="R67" s="17">
        <f t="shared" si="9"/>
        <v>5.8831908831908808E-2</v>
      </c>
      <c r="S67" s="28">
        <f t="shared" si="10"/>
        <v>0.62222222222222223</v>
      </c>
      <c r="T67" s="28">
        <f t="shared" si="11"/>
        <v>15.122222222222222</v>
      </c>
      <c r="U67" s="2">
        <v>50.26548245743669</v>
      </c>
      <c r="V67" s="14">
        <f t="shared" si="12"/>
        <v>3.0084705215009659</v>
      </c>
      <c r="W67" s="2">
        <f t="shared" si="13"/>
        <v>105.53714589425388</v>
      </c>
      <c r="X67" s="2">
        <f t="shared" si="14"/>
        <v>2.9246495193090705</v>
      </c>
      <c r="Y67" s="2">
        <f t="shared" si="15"/>
        <v>102.59670513736219</v>
      </c>
      <c r="Z67" s="2">
        <f t="shared" si="16"/>
        <v>2.9404407568916895</v>
      </c>
    </row>
    <row r="68" spans="1:26" x14ac:dyDescent="0.25">
      <c r="A68" s="17">
        <f t="shared" si="23"/>
        <v>0.72131410256410255</v>
      </c>
      <c r="B68" s="2">
        <f t="shared" si="18"/>
        <v>63</v>
      </c>
      <c r="C68" s="4">
        <f t="shared" si="19"/>
        <v>35.83</v>
      </c>
      <c r="D68" s="2">
        <v>14</v>
      </c>
      <c r="E68" s="17">
        <f t="shared" si="1"/>
        <v>8.1036324786324831E-2</v>
      </c>
      <c r="F68" s="28">
        <f t="shared" si="2"/>
        <v>0.85925925925925928</v>
      </c>
      <c r="G68" s="28">
        <f t="shared" si="3"/>
        <v>14.859259259259259</v>
      </c>
      <c r="H68" s="2">
        <v>50.26548245743669</v>
      </c>
      <c r="I68" s="14">
        <f t="shared" si="4"/>
        <v>2.9561557022439078</v>
      </c>
      <c r="J68" s="2">
        <f t="shared" si="5"/>
        <v>105.91905881139921</v>
      </c>
      <c r="K68" s="2">
        <f t="shared" si="6"/>
        <v>2.9567273520563773</v>
      </c>
      <c r="L68" s="2">
        <f t="shared" si="7"/>
        <v>105.93954102417999</v>
      </c>
      <c r="M68" s="2">
        <f t="shared" si="8"/>
        <v>2.0482212780777331E-2</v>
      </c>
      <c r="N68" s="18">
        <f t="shared" si="24"/>
        <v>0.69925213675213671</v>
      </c>
      <c r="O68" s="2">
        <f t="shared" si="21"/>
        <v>63</v>
      </c>
      <c r="P68" s="2">
        <f t="shared" si="22"/>
        <v>35.58</v>
      </c>
      <c r="Q68" s="2">
        <v>16.5</v>
      </c>
      <c r="R68" s="17">
        <f t="shared" si="9"/>
        <v>5.8974358974358987E-2</v>
      </c>
      <c r="S68" s="28">
        <f t="shared" si="10"/>
        <v>0.62222222222222223</v>
      </c>
      <c r="T68" s="28">
        <f t="shared" si="11"/>
        <v>17.122222222222224</v>
      </c>
      <c r="U68" s="2">
        <v>50.26548245743669</v>
      </c>
      <c r="V68" s="14">
        <f t="shared" si="12"/>
        <v>3.406357879230705</v>
      </c>
      <c r="W68" s="2">
        <f t="shared" si="13"/>
        <v>121.19821334302848</v>
      </c>
      <c r="X68" s="2">
        <f t="shared" si="14"/>
        <v>2.9246495193090705</v>
      </c>
      <c r="Y68" s="2">
        <f t="shared" si="15"/>
        <v>104.05902989701673</v>
      </c>
      <c r="Z68" s="2">
        <f t="shared" si="16"/>
        <v>17.139183446011756</v>
      </c>
    </row>
    <row r="69" spans="1:26" x14ac:dyDescent="0.25">
      <c r="A69" s="17">
        <f t="shared" si="23"/>
        <v>0.72142094017094016</v>
      </c>
      <c r="B69" s="2">
        <f t="shared" si="18"/>
        <v>64</v>
      </c>
      <c r="C69" s="4">
        <f t="shared" si="19"/>
        <v>36.33</v>
      </c>
      <c r="D69" s="2">
        <v>13</v>
      </c>
      <c r="E69" s="17">
        <f t="shared" si="1"/>
        <v>8.1143162393162438E-2</v>
      </c>
      <c r="F69" s="28">
        <f t="shared" si="2"/>
        <v>0.85925925925925928</v>
      </c>
      <c r="G69" s="28">
        <f t="shared" si="3"/>
        <v>13.859259259259259</v>
      </c>
      <c r="H69" s="2">
        <v>50.26548245743669</v>
      </c>
      <c r="I69" s="14">
        <f t="shared" si="4"/>
        <v>2.7572120233790387</v>
      </c>
      <c r="J69" s="2">
        <f t="shared" si="5"/>
        <v>100.16951280936047</v>
      </c>
      <c r="K69" s="2">
        <f t="shared" si="6"/>
        <v>2.9567273520563773</v>
      </c>
      <c r="L69" s="2">
        <f t="shared" si="7"/>
        <v>107.41790470020818</v>
      </c>
      <c r="M69" s="2">
        <f t="shared" si="8"/>
        <v>7.2483918908477136</v>
      </c>
      <c r="N69" s="18">
        <f t="shared" si="24"/>
        <v>0.69939458689458689</v>
      </c>
      <c r="O69" s="2">
        <f t="shared" si="21"/>
        <v>64</v>
      </c>
      <c r="P69" s="2">
        <f t="shared" si="22"/>
        <v>36.08</v>
      </c>
      <c r="Q69" s="2">
        <v>14.5</v>
      </c>
      <c r="R69" s="17">
        <f t="shared" si="9"/>
        <v>5.9116809116809166E-2</v>
      </c>
      <c r="S69" s="28">
        <f t="shared" si="10"/>
        <v>0.62962962962962965</v>
      </c>
      <c r="T69" s="28">
        <f t="shared" si="11"/>
        <v>15.12962962962963</v>
      </c>
      <c r="U69" s="2">
        <v>50.26548245743669</v>
      </c>
      <c r="V69" s="14">
        <f t="shared" si="12"/>
        <v>3.0099441783814469</v>
      </c>
      <c r="W69" s="2">
        <f t="shared" si="13"/>
        <v>108.5987859560026</v>
      </c>
      <c r="X69" s="2">
        <f t="shared" si="14"/>
        <v>2.9246495193090705</v>
      </c>
      <c r="Y69" s="2">
        <f t="shared" si="15"/>
        <v>105.52135465667126</v>
      </c>
      <c r="Z69" s="2">
        <f t="shared" si="16"/>
        <v>3.0774312993313373</v>
      </c>
    </row>
    <row r="70" spans="1:26" x14ac:dyDescent="0.25">
      <c r="A70" s="17">
        <f t="shared" si="23"/>
        <v>0.72152777777777777</v>
      </c>
      <c r="B70" s="2">
        <f t="shared" si="18"/>
        <v>65</v>
      </c>
      <c r="C70" s="4">
        <f t="shared" si="19"/>
        <v>36.83</v>
      </c>
      <c r="D70" s="2">
        <v>13.5</v>
      </c>
      <c r="E70" s="17">
        <f t="shared" si="1"/>
        <v>8.1250000000000044E-2</v>
      </c>
      <c r="F70" s="28">
        <f t="shared" si="2"/>
        <v>0.8666666666666667</v>
      </c>
      <c r="G70" s="28">
        <f t="shared" si="3"/>
        <v>14.366666666666667</v>
      </c>
      <c r="H70" s="2">
        <v>50.26548245743669</v>
      </c>
      <c r="I70" s="14">
        <f t="shared" si="4"/>
        <v>2.8581575196919538</v>
      </c>
      <c r="J70" s="2">
        <f t="shared" si="5"/>
        <v>105.26594145025466</v>
      </c>
      <c r="K70" s="2">
        <f t="shared" si="6"/>
        <v>2.9567273520563773</v>
      </c>
      <c r="L70" s="2">
        <f t="shared" si="7"/>
        <v>108.89626837623636</v>
      </c>
      <c r="M70" s="2">
        <f t="shared" si="8"/>
        <v>3.6303269259817057</v>
      </c>
      <c r="N70" s="18">
        <f t="shared" si="24"/>
        <v>0.69953703703703696</v>
      </c>
      <c r="O70" s="2">
        <f t="shared" si="21"/>
        <v>65</v>
      </c>
      <c r="P70" s="2">
        <f t="shared" si="22"/>
        <v>36.58</v>
      </c>
      <c r="Q70" s="2">
        <v>14.5</v>
      </c>
      <c r="R70" s="17">
        <f t="shared" si="9"/>
        <v>5.9259259259259234E-2</v>
      </c>
      <c r="S70" s="28">
        <f t="shared" si="10"/>
        <v>0.62962962962962965</v>
      </c>
      <c r="T70" s="28">
        <f t="shared" si="11"/>
        <v>15.12962962962963</v>
      </c>
      <c r="U70" s="2">
        <v>50.26548245743669</v>
      </c>
      <c r="V70" s="14">
        <f t="shared" si="12"/>
        <v>3.0099441783814469</v>
      </c>
      <c r="W70" s="2">
        <f t="shared" si="13"/>
        <v>110.10375804519332</v>
      </c>
      <c r="X70" s="2">
        <f t="shared" si="14"/>
        <v>2.9246495193090705</v>
      </c>
      <c r="Y70" s="2">
        <f t="shared" si="15"/>
        <v>106.9836794163258</v>
      </c>
      <c r="Z70" s="2">
        <f t="shared" si="16"/>
        <v>3.1200786288675175</v>
      </c>
    </row>
    <row r="71" spans="1:26" x14ac:dyDescent="0.25">
      <c r="A71" s="17">
        <f t="shared" si="23"/>
        <v>0.72163461538461537</v>
      </c>
      <c r="B71" s="2">
        <f t="shared" si="18"/>
        <v>66</v>
      </c>
      <c r="C71" s="4">
        <f t="shared" si="19"/>
        <v>37.33</v>
      </c>
      <c r="D71" s="2">
        <v>14</v>
      </c>
      <c r="E71" s="17">
        <f t="shared" si="1"/>
        <v>8.1356837606837651E-2</v>
      </c>
      <c r="F71" s="28">
        <f t="shared" si="2"/>
        <v>0.8666666666666667</v>
      </c>
      <c r="G71" s="28">
        <f t="shared" si="3"/>
        <v>14.866666666666667</v>
      </c>
      <c r="H71" s="2">
        <v>50.26548245743669</v>
      </c>
      <c r="I71" s="14">
        <f t="shared" si="4"/>
        <v>2.9576293591243887</v>
      </c>
      <c r="J71" s="2">
        <f t="shared" si="5"/>
        <v>110.40830397611343</v>
      </c>
      <c r="K71" s="2">
        <f t="shared" si="6"/>
        <v>2.9567273520563773</v>
      </c>
      <c r="L71" s="2">
        <f t="shared" si="7"/>
        <v>110.37463205226456</v>
      </c>
      <c r="M71" s="2">
        <f t="shared" si="8"/>
        <v>3.3671923848871188E-2</v>
      </c>
      <c r="N71" s="18">
        <f t="shared" si="24"/>
        <v>0.69967948717948714</v>
      </c>
      <c r="O71" s="2">
        <f t="shared" si="21"/>
        <v>66</v>
      </c>
      <c r="P71" s="2">
        <f t="shared" si="22"/>
        <v>37.08</v>
      </c>
      <c r="Q71" s="2">
        <v>12.5</v>
      </c>
      <c r="R71" s="17">
        <f t="shared" si="9"/>
        <v>5.9401709401709413E-2</v>
      </c>
      <c r="S71" s="28">
        <f t="shared" si="10"/>
        <v>0.62962962962962965</v>
      </c>
      <c r="T71" s="28">
        <f t="shared" si="11"/>
        <v>13.12962962962963</v>
      </c>
      <c r="U71" s="2">
        <v>50.26548245743669</v>
      </c>
      <c r="V71" s="14">
        <f t="shared" si="12"/>
        <v>2.6120568206517083</v>
      </c>
      <c r="W71" s="2">
        <f t="shared" si="13"/>
        <v>96.855066909765341</v>
      </c>
      <c r="X71" s="2">
        <f t="shared" si="14"/>
        <v>2.9246495193090705</v>
      </c>
      <c r="Y71" s="2">
        <f t="shared" si="15"/>
        <v>108.44600417598033</v>
      </c>
      <c r="Z71" s="2">
        <f t="shared" si="16"/>
        <v>11.590937266214993</v>
      </c>
    </row>
    <row r="72" spans="1:26" x14ac:dyDescent="0.25">
      <c r="A72" s="17">
        <f t="shared" si="23"/>
        <v>0.72174145299145298</v>
      </c>
      <c r="B72" s="2">
        <f t="shared" si="18"/>
        <v>67</v>
      </c>
      <c r="C72" s="4">
        <f t="shared" si="19"/>
        <v>37.83</v>
      </c>
      <c r="D72" s="2">
        <v>14.5</v>
      </c>
      <c r="E72" s="17">
        <f t="shared" si="1"/>
        <v>8.1463675213675257E-2</v>
      </c>
      <c r="F72" s="28">
        <f t="shared" si="2"/>
        <v>0.8666666666666667</v>
      </c>
      <c r="G72" s="28">
        <f t="shared" si="3"/>
        <v>15.366666666666667</v>
      </c>
      <c r="H72" s="2">
        <v>50.26548245743669</v>
      </c>
      <c r="I72" s="14">
        <f t="shared" si="4"/>
        <v>3.0571011985568228</v>
      </c>
      <c r="J72" s="2">
        <f t="shared" si="5"/>
        <v>115.6501383414046</v>
      </c>
      <c r="K72" s="2">
        <f t="shared" si="6"/>
        <v>2.9567273520563773</v>
      </c>
      <c r="L72" s="2">
        <f t="shared" si="7"/>
        <v>111.85299572829275</v>
      </c>
      <c r="M72" s="2">
        <f t="shared" si="8"/>
        <v>3.7971426131118449</v>
      </c>
      <c r="N72" s="18">
        <f t="shared" si="24"/>
        <v>0.69982193732193732</v>
      </c>
      <c r="O72" s="2">
        <f t="shared" si="21"/>
        <v>67</v>
      </c>
      <c r="P72" s="2">
        <f t="shared" si="22"/>
        <v>37.58</v>
      </c>
      <c r="Q72" s="2">
        <v>19</v>
      </c>
      <c r="R72" s="17">
        <f t="shared" si="9"/>
        <v>5.9544159544159592E-2</v>
      </c>
      <c r="S72" s="28">
        <f t="shared" si="10"/>
        <v>0.62962962962962965</v>
      </c>
      <c r="T72" s="28">
        <f t="shared" si="11"/>
        <v>19.62962962962963</v>
      </c>
      <c r="U72" s="2">
        <v>50.26548245743669</v>
      </c>
      <c r="V72" s="14">
        <f t="shared" si="12"/>
        <v>3.9051907332733582</v>
      </c>
      <c r="W72" s="2">
        <f t="shared" si="13"/>
        <v>146.75706775641279</v>
      </c>
      <c r="X72" s="2">
        <f t="shared" si="14"/>
        <v>2.9246495193090705</v>
      </c>
      <c r="Y72" s="2">
        <f t="shared" si="15"/>
        <v>109.90832893563487</v>
      </c>
      <c r="Z72" s="2">
        <f t="shared" si="16"/>
        <v>36.848738820777925</v>
      </c>
    </row>
    <row r="73" spans="1:26" x14ac:dyDescent="0.25">
      <c r="A73" s="17">
        <f t="shared" si="23"/>
        <v>0.72184829059829059</v>
      </c>
      <c r="B73" s="2">
        <f t="shared" si="18"/>
        <v>68</v>
      </c>
      <c r="C73" s="4">
        <f t="shared" si="19"/>
        <v>38.33</v>
      </c>
      <c r="D73" s="2">
        <v>13</v>
      </c>
      <c r="E73" s="17">
        <f t="shared" si="1"/>
        <v>8.1570512820512864E-2</v>
      </c>
      <c r="F73" s="28">
        <f t="shared" si="2"/>
        <v>0.8666666666666667</v>
      </c>
      <c r="G73" s="28">
        <f t="shared" si="3"/>
        <v>13.866666666666667</v>
      </c>
      <c r="H73" s="2">
        <v>50.26548245743669</v>
      </c>
      <c r="I73" s="14">
        <f t="shared" si="4"/>
        <v>2.7586856802595197</v>
      </c>
      <c r="J73" s="2">
        <f t="shared" si="5"/>
        <v>105.74042212434739</v>
      </c>
      <c r="K73" s="2">
        <f t="shared" si="6"/>
        <v>2.9567273520563773</v>
      </c>
      <c r="L73" s="2">
        <f t="shared" si="7"/>
        <v>113.33135940432093</v>
      </c>
      <c r="M73" s="2">
        <f t="shared" si="8"/>
        <v>7.5909372799735451</v>
      </c>
      <c r="N73" s="18">
        <f t="shared" si="24"/>
        <v>0.69996438746438738</v>
      </c>
      <c r="O73" s="2">
        <f t="shared" si="21"/>
        <v>68</v>
      </c>
      <c r="P73" s="2">
        <f t="shared" si="22"/>
        <v>38.08</v>
      </c>
      <c r="Q73" s="2">
        <v>14</v>
      </c>
      <c r="R73" s="17">
        <f t="shared" si="9"/>
        <v>5.968660968660966E-2</v>
      </c>
      <c r="S73" s="28">
        <f t="shared" si="10"/>
        <v>0.62962962962962965</v>
      </c>
      <c r="T73" s="28">
        <f t="shared" si="11"/>
        <v>14.62962962962963</v>
      </c>
      <c r="U73" s="2">
        <v>50.26548245743669</v>
      </c>
      <c r="V73" s="14">
        <f t="shared" si="12"/>
        <v>2.9104723389490124</v>
      </c>
      <c r="W73" s="2">
        <f t="shared" si="13"/>
        <v>110.83078666717839</v>
      </c>
      <c r="X73" s="2">
        <f t="shared" si="14"/>
        <v>2.9246495193090705</v>
      </c>
      <c r="Y73" s="2">
        <f t="shared" si="15"/>
        <v>111.37065369528939</v>
      </c>
      <c r="Z73" s="2">
        <f t="shared" si="16"/>
        <v>0.53986702811100429</v>
      </c>
    </row>
    <row r="74" spans="1:26" x14ac:dyDescent="0.25">
      <c r="A74" s="17">
        <f t="shared" si="23"/>
        <v>0.72195512820512819</v>
      </c>
      <c r="B74" s="2">
        <f t="shared" si="18"/>
        <v>69</v>
      </c>
      <c r="C74" s="4">
        <f t="shared" si="19"/>
        <v>38.83</v>
      </c>
      <c r="D74" s="2">
        <v>13.5</v>
      </c>
      <c r="E74" s="17">
        <f t="shared" si="1"/>
        <v>8.167735042735047E-2</v>
      </c>
      <c r="F74" s="28">
        <f t="shared" si="2"/>
        <v>0.8666666666666667</v>
      </c>
      <c r="G74" s="28">
        <f t="shared" si="3"/>
        <v>14.366666666666667</v>
      </c>
      <c r="H74" s="2">
        <v>50.26548245743669</v>
      </c>
      <c r="I74" s="14">
        <f t="shared" si="4"/>
        <v>2.8581575196919538</v>
      </c>
      <c r="J74" s="2">
        <f t="shared" si="5"/>
        <v>110.98225648963856</v>
      </c>
      <c r="K74" s="2">
        <f t="shared" si="6"/>
        <v>2.9567273520563773</v>
      </c>
      <c r="L74" s="2">
        <f t="shared" si="7"/>
        <v>114.80972308034913</v>
      </c>
      <c r="M74" s="2">
        <f t="shared" si="8"/>
        <v>3.8274665907105714</v>
      </c>
      <c r="N74" s="18">
        <f t="shared" si="24"/>
        <v>0.70010683760683756</v>
      </c>
      <c r="O74" s="2">
        <f t="shared" si="21"/>
        <v>69</v>
      </c>
      <c r="P74" s="2">
        <f t="shared" si="22"/>
        <v>38.58</v>
      </c>
      <c r="Q74" s="2">
        <v>14.5</v>
      </c>
      <c r="R74" s="17">
        <f t="shared" si="9"/>
        <v>5.9829059829059839E-2</v>
      </c>
      <c r="S74" s="28">
        <f t="shared" si="10"/>
        <v>0.63703703703703707</v>
      </c>
      <c r="T74" s="28">
        <f t="shared" si="11"/>
        <v>15.137037037037038</v>
      </c>
      <c r="U74" s="2">
        <v>50.26548245743669</v>
      </c>
      <c r="V74" s="14">
        <f t="shared" si="12"/>
        <v>3.0114178352619274</v>
      </c>
      <c r="W74" s="2">
        <f t="shared" si="13"/>
        <v>116.18050008440515</v>
      </c>
      <c r="X74" s="2">
        <f t="shared" si="14"/>
        <v>2.9246495193090705</v>
      </c>
      <c r="Y74" s="2">
        <f t="shared" si="15"/>
        <v>112.83297845494393</v>
      </c>
      <c r="Z74" s="2">
        <f t="shared" si="16"/>
        <v>3.3475216294612267</v>
      </c>
    </row>
    <row r="75" spans="1:26" x14ac:dyDescent="0.25">
      <c r="A75" s="17">
        <f t="shared" si="23"/>
        <v>0.7220619658119658</v>
      </c>
      <c r="B75" s="2">
        <f t="shared" si="18"/>
        <v>70</v>
      </c>
      <c r="C75" s="4">
        <f t="shared" si="19"/>
        <v>39.33</v>
      </c>
      <c r="D75" s="2">
        <v>14</v>
      </c>
      <c r="E75" s="17">
        <f t="shared" si="1"/>
        <v>8.1784188034188077E-2</v>
      </c>
      <c r="F75" s="28">
        <f t="shared" si="2"/>
        <v>0.8666666666666667</v>
      </c>
      <c r="G75" s="28">
        <f t="shared" si="3"/>
        <v>14.866666666666667</v>
      </c>
      <c r="H75" s="2">
        <v>50.26548245743669</v>
      </c>
      <c r="I75" s="14">
        <f t="shared" si="4"/>
        <v>2.9576293591243887</v>
      </c>
      <c r="J75" s="2">
        <f t="shared" si="5"/>
        <v>116.32356269436221</v>
      </c>
      <c r="K75" s="2">
        <f t="shared" si="6"/>
        <v>2.9567273520563773</v>
      </c>
      <c r="L75" s="2">
        <f t="shared" si="7"/>
        <v>116.28808675637731</v>
      </c>
      <c r="M75" s="2">
        <f t="shared" si="8"/>
        <v>3.5475937984898565E-2</v>
      </c>
      <c r="N75" s="18">
        <f t="shared" si="24"/>
        <v>0.70024928774928774</v>
      </c>
      <c r="O75" s="2">
        <f t="shared" si="21"/>
        <v>70</v>
      </c>
      <c r="P75" s="2">
        <f t="shared" si="22"/>
        <v>39.08</v>
      </c>
      <c r="Q75" s="2">
        <v>14</v>
      </c>
      <c r="R75" s="17">
        <f t="shared" si="9"/>
        <v>5.9971509971510018E-2</v>
      </c>
      <c r="S75" s="28">
        <f t="shared" si="10"/>
        <v>0.63703703703703707</v>
      </c>
      <c r="T75" s="28">
        <f t="shared" si="11"/>
        <v>14.637037037037038</v>
      </c>
      <c r="U75" s="2">
        <v>50.26548245743669</v>
      </c>
      <c r="V75" s="14">
        <f t="shared" si="12"/>
        <v>2.9119459958294924</v>
      </c>
      <c r="W75" s="2">
        <f t="shared" si="13"/>
        <v>113.79884951701656</v>
      </c>
      <c r="X75" s="2">
        <f t="shared" si="14"/>
        <v>2.9246495193090705</v>
      </c>
      <c r="Y75" s="2">
        <f t="shared" si="15"/>
        <v>114.29530321459846</v>
      </c>
      <c r="Z75" s="2">
        <f t="shared" si="16"/>
        <v>0.49645369758189872</v>
      </c>
    </row>
    <row r="76" spans="1:26" x14ac:dyDescent="0.25">
      <c r="A76" s="17">
        <f t="shared" si="23"/>
        <v>0.72216880341880341</v>
      </c>
      <c r="B76" s="2">
        <f t="shared" si="18"/>
        <v>71</v>
      </c>
      <c r="C76" s="4">
        <f t="shared" si="19"/>
        <v>39.83</v>
      </c>
      <c r="D76" s="2">
        <v>15</v>
      </c>
      <c r="E76" s="17">
        <f t="shared" si="1"/>
        <v>8.1891025641025683E-2</v>
      </c>
      <c r="F76" s="28">
        <f t="shared" si="2"/>
        <v>0.8666666666666667</v>
      </c>
      <c r="G76" s="28">
        <f t="shared" si="3"/>
        <v>15.866666666666667</v>
      </c>
      <c r="H76" s="2">
        <v>50.26548245743669</v>
      </c>
      <c r="I76" s="14">
        <f t="shared" si="4"/>
        <v>3.1565730379892578</v>
      </c>
      <c r="J76" s="2">
        <f t="shared" si="5"/>
        <v>125.72630410311213</v>
      </c>
      <c r="K76" s="2">
        <f t="shared" si="6"/>
        <v>2.9567273520563773</v>
      </c>
      <c r="L76" s="2">
        <f t="shared" si="7"/>
        <v>117.76645043240551</v>
      </c>
      <c r="M76" s="2">
        <f t="shared" si="8"/>
        <v>7.9598536707066216</v>
      </c>
      <c r="N76" s="18">
        <f t="shared" si="24"/>
        <v>0.70039173789173781</v>
      </c>
      <c r="O76" s="2">
        <f t="shared" si="21"/>
        <v>71</v>
      </c>
      <c r="P76" s="2">
        <f t="shared" si="22"/>
        <v>39.58</v>
      </c>
      <c r="Q76" s="2">
        <v>13.5</v>
      </c>
      <c r="R76" s="17">
        <f t="shared" si="9"/>
        <v>6.0113960113960085E-2</v>
      </c>
      <c r="S76" s="28">
        <f t="shared" si="10"/>
        <v>0.63703703703703707</v>
      </c>
      <c r="T76" s="28">
        <f t="shared" si="11"/>
        <v>14.137037037037038</v>
      </c>
      <c r="U76" s="2">
        <v>50.26548245743669</v>
      </c>
      <c r="V76" s="14">
        <f t="shared" si="12"/>
        <v>2.8124741563970579</v>
      </c>
      <c r="W76" s="2">
        <f t="shared" si="13"/>
        <v>111.31772711019555</v>
      </c>
      <c r="X76" s="2">
        <f t="shared" si="14"/>
        <v>2.9246495193090705</v>
      </c>
      <c r="Y76" s="2">
        <f t="shared" si="15"/>
        <v>115.757627974253</v>
      </c>
      <c r="Z76" s="2">
        <f t="shared" si="16"/>
        <v>4.4399008640574493</v>
      </c>
    </row>
    <row r="77" spans="1:26" x14ac:dyDescent="0.25">
      <c r="A77" s="17">
        <f t="shared" si="23"/>
        <v>0.72227564102564101</v>
      </c>
      <c r="B77" s="2">
        <f t="shared" si="18"/>
        <v>72</v>
      </c>
      <c r="C77" s="4">
        <f t="shared" si="19"/>
        <v>40.33</v>
      </c>
      <c r="D77" s="2">
        <v>15</v>
      </c>
      <c r="E77" s="17">
        <f t="shared" si="1"/>
        <v>8.199786324786329E-2</v>
      </c>
      <c r="F77" s="28">
        <f t="shared" si="2"/>
        <v>0.87407407407407411</v>
      </c>
      <c r="G77" s="28">
        <f t="shared" si="3"/>
        <v>15.874074074074073</v>
      </c>
      <c r="H77" s="2">
        <v>50.26548245743669</v>
      </c>
      <c r="I77" s="14">
        <f t="shared" si="4"/>
        <v>3.1580466948697379</v>
      </c>
      <c r="J77" s="2">
        <f t="shared" si="5"/>
        <v>127.36402320409653</v>
      </c>
      <c r="K77" s="2">
        <f t="shared" si="6"/>
        <v>2.9567273520563773</v>
      </c>
      <c r="L77" s="2">
        <f t="shared" si="7"/>
        <v>119.24481410843369</v>
      </c>
      <c r="M77" s="2">
        <f t="shared" si="8"/>
        <v>8.1192090956628391</v>
      </c>
      <c r="N77" s="18">
        <f t="shared" si="24"/>
        <v>0.70053418803418799</v>
      </c>
      <c r="O77" s="2">
        <f t="shared" si="21"/>
        <v>72</v>
      </c>
      <c r="P77" s="2">
        <f t="shared" si="22"/>
        <v>40.08</v>
      </c>
      <c r="Q77" s="2">
        <v>14.5</v>
      </c>
      <c r="R77" s="17">
        <f t="shared" si="9"/>
        <v>6.0256410256410264E-2</v>
      </c>
      <c r="S77" s="28">
        <f t="shared" si="10"/>
        <v>0.63703703703703707</v>
      </c>
      <c r="T77" s="28">
        <f t="shared" si="11"/>
        <v>15.137037037037038</v>
      </c>
      <c r="U77" s="2">
        <v>50.26548245743669</v>
      </c>
      <c r="V77" s="14">
        <f t="shared" si="12"/>
        <v>3.0114178352619274</v>
      </c>
      <c r="W77" s="2">
        <f t="shared" si="13"/>
        <v>120.69762683729805</v>
      </c>
      <c r="X77" s="2">
        <f t="shared" si="14"/>
        <v>2.9246495193090705</v>
      </c>
      <c r="Y77" s="2">
        <f t="shared" si="15"/>
        <v>117.21995273390753</v>
      </c>
      <c r="Z77" s="2">
        <f t="shared" si="16"/>
        <v>3.4776741033905125</v>
      </c>
    </row>
    <row r="78" spans="1:26" x14ac:dyDescent="0.25">
      <c r="A78" s="17">
        <f t="shared" si="23"/>
        <v>0.72238247863247862</v>
      </c>
      <c r="B78" s="2">
        <f t="shared" si="18"/>
        <v>73</v>
      </c>
      <c r="C78" s="4">
        <f t="shared" si="19"/>
        <v>40.83</v>
      </c>
      <c r="D78" s="2">
        <v>13</v>
      </c>
      <c r="E78" s="17">
        <f t="shared" si="1"/>
        <v>8.2104700854700896E-2</v>
      </c>
      <c r="F78" s="28">
        <f t="shared" si="2"/>
        <v>0.87407407407407411</v>
      </c>
      <c r="G78" s="28">
        <f t="shared" si="3"/>
        <v>13.874074074074073</v>
      </c>
      <c r="H78" s="2">
        <v>50.26548245743669</v>
      </c>
      <c r="I78" s="14">
        <f t="shared" si="4"/>
        <v>2.7601593371399997</v>
      </c>
      <c r="J78" s="2">
        <f t="shared" si="5"/>
        <v>112.69730573542618</v>
      </c>
      <c r="K78" s="2">
        <f t="shared" si="6"/>
        <v>2.9567273520563773</v>
      </c>
      <c r="L78" s="2">
        <f t="shared" si="7"/>
        <v>120.72317778446188</v>
      </c>
      <c r="M78" s="2">
        <f t="shared" si="8"/>
        <v>8.0258720490356978</v>
      </c>
      <c r="N78" s="18">
        <f t="shared" si="24"/>
        <v>0.70067663817663817</v>
      </c>
      <c r="O78" s="2">
        <f t="shared" si="21"/>
        <v>73</v>
      </c>
      <c r="P78" s="2">
        <f t="shared" si="22"/>
        <v>40.58</v>
      </c>
      <c r="Q78" s="2">
        <v>13.5</v>
      </c>
      <c r="R78" s="17">
        <f t="shared" si="9"/>
        <v>6.0398860398860443E-2</v>
      </c>
      <c r="S78" s="28">
        <f t="shared" si="10"/>
        <v>0.63703703703703707</v>
      </c>
      <c r="T78" s="28">
        <f t="shared" si="11"/>
        <v>14.137037037037038</v>
      </c>
      <c r="U78" s="2">
        <v>50.26548245743669</v>
      </c>
      <c r="V78" s="14">
        <f t="shared" si="12"/>
        <v>2.8124741563970579</v>
      </c>
      <c r="W78" s="2">
        <f t="shared" si="13"/>
        <v>114.13020126659261</v>
      </c>
      <c r="X78" s="2">
        <f t="shared" si="14"/>
        <v>2.9246495193090705</v>
      </c>
      <c r="Y78" s="2">
        <f t="shared" si="15"/>
        <v>118.68227749356207</v>
      </c>
      <c r="Z78" s="2">
        <f t="shared" si="16"/>
        <v>4.5520762269694615</v>
      </c>
    </row>
    <row r="79" spans="1:26" x14ac:dyDescent="0.25">
      <c r="A79" s="17">
        <f t="shared" si="23"/>
        <v>0.72248931623931623</v>
      </c>
      <c r="B79" s="2">
        <f t="shared" si="18"/>
        <v>74</v>
      </c>
      <c r="C79" s="4">
        <f t="shared" si="19"/>
        <v>41.33</v>
      </c>
      <c r="D79" s="2">
        <v>13</v>
      </c>
      <c r="E79" s="17">
        <f t="shared" si="1"/>
        <v>8.2211538461538503E-2</v>
      </c>
      <c r="F79" s="28">
        <f t="shared" si="2"/>
        <v>0.87407407407407411</v>
      </c>
      <c r="G79" s="28">
        <f t="shared" si="3"/>
        <v>13.874074074074073</v>
      </c>
      <c r="H79" s="2">
        <v>50.26548245743669</v>
      </c>
      <c r="I79" s="14">
        <f t="shared" si="4"/>
        <v>2.7601593371399997</v>
      </c>
      <c r="J79" s="2">
        <f t="shared" si="5"/>
        <v>114.07738540399619</v>
      </c>
      <c r="K79" s="2">
        <f t="shared" si="6"/>
        <v>2.9567273520563773</v>
      </c>
      <c r="L79" s="2">
        <f t="shared" si="7"/>
        <v>122.20154146049006</v>
      </c>
      <c r="M79" s="2">
        <f t="shared" si="8"/>
        <v>8.1241560564938737</v>
      </c>
      <c r="N79" s="18">
        <f t="shared" si="24"/>
        <v>0.70081908831908823</v>
      </c>
      <c r="O79" s="2">
        <f t="shared" si="21"/>
        <v>74</v>
      </c>
      <c r="P79" s="2">
        <f t="shared" si="22"/>
        <v>41.08</v>
      </c>
      <c r="Q79" s="2">
        <v>13.5</v>
      </c>
      <c r="R79" s="17">
        <f t="shared" si="9"/>
        <v>6.0541310541310511E-2</v>
      </c>
      <c r="S79" s="28">
        <f t="shared" si="10"/>
        <v>0.64444444444444449</v>
      </c>
      <c r="T79" s="28">
        <f t="shared" si="11"/>
        <v>14.144444444444444</v>
      </c>
      <c r="U79" s="2">
        <v>50.26548245743669</v>
      </c>
      <c r="V79" s="14">
        <f t="shared" si="12"/>
        <v>2.8139478132775384</v>
      </c>
      <c r="W79" s="2">
        <f t="shared" si="13"/>
        <v>115.59697616944128</v>
      </c>
      <c r="X79" s="2">
        <f t="shared" si="14"/>
        <v>2.9246495193090705</v>
      </c>
      <c r="Y79" s="2">
        <f t="shared" si="15"/>
        <v>120.1446022532166</v>
      </c>
      <c r="Z79" s="2">
        <f t="shared" si="16"/>
        <v>4.5476260837753273</v>
      </c>
    </row>
    <row r="80" spans="1:26" x14ac:dyDescent="0.25">
      <c r="A80" s="17">
        <f t="shared" si="23"/>
        <v>0.72259615384615383</v>
      </c>
      <c r="B80" s="2">
        <f t="shared" si="18"/>
        <v>75</v>
      </c>
      <c r="C80" s="4">
        <f t="shared" si="19"/>
        <v>41.83</v>
      </c>
      <c r="D80" s="2">
        <v>14</v>
      </c>
      <c r="E80" s="17">
        <f t="shared" si="1"/>
        <v>8.2318376068376109E-2</v>
      </c>
      <c r="F80" s="28">
        <f t="shared" si="2"/>
        <v>0.87407407407407411</v>
      </c>
      <c r="G80" s="28">
        <f t="shared" si="3"/>
        <v>14.874074074074073</v>
      </c>
      <c r="H80" s="2">
        <v>50.26548245743669</v>
      </c>
      <c r="I80" s="14">
        <f t="shared" si="4"/>
        <v>2.9591030160048688</v>
      </c>
      <c r="J80" s="2">
        <f t="shared" si="5"/>
        <v>123.77927915948365</v>
      </c>
      <c r="K80" s="2">
        <f t="shared" si="6"/>
        <v>2.9567273520563773</v>
      </c>
      <c r="L80" s="2">
        <f t="shared" si="7"/>
        <v>123.67990513651826</v>
      </c>
      <c r="M80" s="2">
        <f t="shared" si="8"/>
        <v>9.9374022965392328E-2</v>
      </c>
      <c r="N80" s="18">
        <f t="shared" si="24"/>
        <v>0.70096153846153841</v>
      </c>
      <c r="O80" s="2">
        <f t="shared" si="21"/>
        <v>75</v>
      </c>
      <c r="P80" s="2">
        <f t="shared" si="22"/>
        <v>41.58</v>
      </c>
      <c r="Q80" s="2">
        <v>14</v>
      </c>
      <c r="R80" s="17">
        <f t="shared" si="9"/>
        <v>6.068376068376069E-2</v>
      </c>
      <c r="S80" s="28">
        <f t="shared" si="10"/>
        <v>0.64444444444444449</v>
      </c>
      <c r="T80" s="28">
        <f t="shared" si="11"/>
        <v>14.644444444444444</v>
      </c>
      <c r="U80" s="2">
        <v>50.26548245743669</v>
      </c>
      <c r="V80" s="14">
        <f t="shared" si="12"/>
        <v>2.9134196527099734</v>
      </c>
      <c r="W80" s="2">
        <f t="shared" si="13"/>
        <v>121.1399891596807</v>
      </c>
      <c r="X80" s="2">
        <f t="shared" si="14"/>
        <v>2.9246495193090705</v>
      </c>
      <c r="Y80" s="2">
        <f t="shared" si="15"/>
        <v>121.60692701287114</v>
      </c>
      <c r="Z80" s="2">
        <f t="shared" si="16"/>
        <v>0.46693785319044423</v>
      </c>
    </row>
    <row r="81" spans="1:26" x14ac:dyDescent="0.25">
      <c r="A81" s="17">
        <f t="shared" si="23"/>
        <v>0.72270299145299144</v>
      </c>
      <c r="B81" s="2">
        <f t="shared" si="18"/>
        <v>76</v>
      </c>
      <c r="C81" s="4">
        <f t="shared" si="19"/>
        <v>42.33</v>
      </c>
      <c r="D81" s="2">
        <v>13.5</v>
      </c>
      <c r="E81" s="17">
        <f t="shared" si="1"/>
        <v>8.2425213675213715E-2</v>
      </c>
      <c r="F81" s="28">
        <f t="shared" si="2"/>
        <v>0.87407407407407411</v>
      </c>
      <c r="G81" s="28">
        <f t="shared" si="3"/>
        <v>14.374074074074073</v>
      </c>
      <c r="H81" s="2">
        <v>50.26548245743669</v>
      </c>
      <c r="I81" s="14">
        <f t="shared" si="4"/>
        <v>2.8596311765724343</v>
      </c>
      <c r="J81" s="2">
        <f t="shared" si="5"/>
        <v>121.04818770431113</v>
      </c>
      <c r="K81" s="2">
        <f t="shared" si="6"/>
        <v>2.9567273520563773</v>
      </c>
      <c r="L81" s="2">
        <f t="shared" si="7"/>
        <v>125.15826881254644</v>
      </c>
      <c r="M81" s="2">
        <f t="shared" si="8"/>
        <v>4.1100811082353061</v>
      </c>
      <c r="N81" s="18">
        <f t="shared" si="24"/>
        <v>0.70110398860398859</v>
      </c>
      <c r="O81" s="2">
        <f t="shared" si="21"/>
        <v>76</v>
      </c>
      <c r="P81" s="2">
        <f t="shared" si="22"/>
        <v>42.08</v>
      </c>
      <c r="Q81" s="2">
        <v>15</v>
      </c>
      <c r="R81" s="17">
        <f t="shared" si="9"/>
        <v>6.0826210826210869E-2</v>
      </c>
      <c r="S81" s="28">
        <f t="shared" si="10"/>
        <v>0.64444444444444449</v>
      </c>
      <c r="T81" s="28">
        <f t="shared" si="11"/>
        <v>15.644444444444444</v>
      </c>
      <c r="U81" s="2">
        <v>50.26548245743669</v>
      </c>
      <c r="V81" s="14">
        <f t="shared" si="12"/>
        <v>3.1123633315748425</v>
      </c>
      <c r="W81" s="2">
        <f t="shared" si="13"/>
        <v>130.96824899266937</v>
      </c>
      <c r="X81" s="2">
        <f t="shared" si="14"/>
        <v>2.9246495193090705</v>
      </c>
      <c r="Y81" s="2">
        <f t="shared" si="15"/>
        <v>123.06925177252567</v>
      </c>
      <c r="Z81" s="2">
        <f t="shared" si="16"/>
        <v>7.8989972201436984</v>
      </c>
    </row>
    <row r="82" spans="1:26" x14ac:dyDescent="0.25">
      <c r="A82" s="17">
        <f t="shared" si="23"/>
        <v>0.72280982905982905</v>
      </c>
      <c r="B82" s="2">
        <f t="shared" si="18"/>
        <v>77</v>
      </c>
      <c r="C82" s="4">
        <f t="shared" si="19"/>
        <v>42.83</v>
      </c>
      <c r="D82" s="2">
        <v>13</v>
      </c>
      <c r="E82" s="17">
        <f t="shared" si="1"/>
        <v>8.2532051282051322E-2</v>
      </c>
      <c r="F82" s="28">
        <f t="shared" si="2"/>
        <v>0.87407407407407411</v>
      </c>
      <c r="G82" s="28">
        <f t="shared" si="3"/>
        <v>13.874074074074073</v>
      </c>
      <c r="H82" s="2">
        <v>50.26548245743669</v>
      </c>
      <c r="I82" s="14">
        <f t="shared" si="4"/>
        <v>2.7601593371399997</v>
      </c>
      <c r="J82" s="2">
        <f t="shared" si="5"/>
        <v>118.21762440970619</v>
      </c>
      <c r="K82" s="2">
        <f t="shared" si="6"/>
        <v>2.9567273520563773</v>
      </c>
      <c r="L82" s="2">
        <f t="shared" si="7"/>
        <v>126.63663248857463</v>
      </c>
      <c r="M82" s="2">
        <f t="shared" si="8"/>
        <v>8.419008078868444</v>
      </c>
      <c r="N82" s="18">
        <f t="shared" si="24"/>
        <v>0.70124643874643866</v>
      </c>
      <c r="O82" s="2">
        <f t="shared" si="21"/>
        <v>77</v>
      </c>
      <c r="P82" s="2">
        <f t="shared" si="22"/>
        <v>42.58</v>
      </c>
      <c r="Q82" s="2">
        <v>13.5</v>
      </c>
      <c r="R82" s="17">
        <f t="shared" si="9"/>
        <v>6.0968660968660937E-2</v>
      </c>
      <c r="S82" s="28">
        <f t="shared" si="10"/>
        <v>0.64444444444444449</v>
      </c>
      <c r="T82" s="28">
        <f t="shared" si="11"/>
        <v>14.144444444444444</v>
      </c>
      <c r="U82" s="2">
        <v>50.26548245743669</v>
      </c>
      <c r="V82" s="14">
        <f t="shared" si="12"/>
        <v>2.8139478132775384</v>
      </c>
      <c r="W82" s="2">
        <f t="shared" si="13"/>
        <v>119.81789788935758</v>
      </c>
      <c r="X82" s="2">
        <f t="shared" si="14"/>
        <v>2.9246495193090705</v>
      </c>
      <c r="Y82" s="2">
        <f t="shared" si="15"/>
        <v>124.53157653218021</v>
      </c>
      <c r="Z82" s="2">
        <f t="shared" si="16"/>
        <v>4.7136786428226287</v>
      </c>
    </row>
    <row r="83" spans="1:26" x14ac:dyDescent="0.25">
      <c r="A83" s="13">
        <v>0.72291666666666665</v>
      </c>
      <c r="B83" s="2">
        <f t="shared" si="18"/>
        <v>78</v>
      </c>
      <c r="C83" s="4">
        <f t="shared" si="19"/>
        <v>43.33</v>
      </c>
      <c r="D83" s="2">
        <v>14</v>
      </c>
      <c r="E83" s="17">
        <f t="shared" si="1"/>
        <v>8.2638888888888928E-2</v>
      </c>
      <c r="F83" s="28">
        <f t="shared" si="2"/>
        <v>0.88148148148148153</v>
      </c>
      <c r="G83" s="28">
        <f t="shared" si="3"/>
        <v>14.881481481481481</v>
      </c>
      <c r="H83" s="2">
        <v>50.26548245743669</v>
      </c>
      <c r="I83" s="14">
        <f t="shared" si="4"/>
        <v>2.9605766728853493</v>
      </c>
      <c r="J83" s="2">
        <f t="shared" si="5"/>
        <v>128.28178723612217</v>
      </c>
      <c r="K83" s="2">
        <f t="shared" si="6"/>
        <v>2.9567273520563773</v>
      </c>
      <c r="L83" s="2">
        <f t="shared" si="7"/>
        <v>128.11499616460281</v>
      </c>
      <c r="M83" s="2">
        <f t="shared" si="8"/>
        <v>0.16679107151935568</v>
      </c>
      <c r="N83" s="15">
        <v>0.70138888888888884</v>
      </c>
      <c r="O83" s="2">
        <f t="shared" si="21"/>
        <v>78</v>
      </c>
      <c r="P83" s="2">
        <f t="shared" si="22"/>
        <v>43.08</v>
      </c>
      <c r="Q83" s="2">
        <v>12.5</v>
      </c>
      <c r="R83" s="17">
        <f t="shared" si="9"/>
        <v>6.1111111111111116E-2</v>
      </c>
      <c r="S83" s="28">
        <f t="shared" si="10"/>
        <v>0.6518518518518519</v>
      </c>
      <c r="T83" s="28">
        <f t="shared" si="11"/>
        <v>13.151851851851852</v>
      </c>
      <c r="U83" s="2">
        <v>50.26548245743669</v>
      </c>
      <c r="V83" s="14">
        <f t="shared" si="12"/>
        <v>2.6164777912931498</v>
      </c>
      <c r="W83" s="2">
        <f t="shared" si="13"/>
        <v>112.71786324890888</v>
      </c>
      <c r="X83" s="2">
        <f t="shared" si="14"/>
        <v>2.9246495193090705</v>
      </c>
      <c r="Y83" s="2">
        <f t="shared" si="15"/>
        <v>125.99390129183475</v>
      </c>
      <c r="Z83" s="2">
        <f t="shared" si="16"/>
        <v>13.276038042925862</v>
      </c>
    </row>
    <row r="84" spans="1:26" x14ac:dyDescent="0.25">
      <c r="A84" s="17">
        <f t="shared" ref="A84:A121" si="25">IF(AND($A$83&lt;&gt;"",$A$122&lt;&gt;""), $A$83 + (B84 - $B$83) * (($A$122 - $A$83) / ($B$122 - $B$83)), "")</f>
        <v>0.72305911680911683</v>
      </c>
      <c r="B84" s="2">
        <f t="shared" si="18"/>
        <v>79</v>
      </c>
      <c r="C84" s="4">
        <f t="shared" si="19"/>
        <v>43.83</v>
      </c>
      <c r="D84" s="2">
        <v>14.5</v>
      </c>
      <c r="E84" s="17">
        <f t="shared" si="1"/>
        <v>8.2781339031339107E-2</v>
      </c>
      <c r="F84" s="28">
        <f t="shared" si="2"/>
        <v>0.88148148148148153</v>
      </c>
      <c r="G84" s="28">
        <f t="shared" si="3"/>
        <v>15.381481481481481</v>
      </c>
      <c r="H84" s="2">
        <v>50.26548245743669</v>
      </c>
      <c r="I84" s="14">
        <f t="shared" si="4"/>
        <v>3.0600485123177839</v>
      </c>
      <c r="J84" s="2">
        <f t="shared" si="5"/>
        <v>134.12192629488845</v>
      </c>
      <c r="K84" s="2">
        <f t="shared" si="6"/>
        <v>2.9567273520563773</v>
      </c>
      <c r="L84" s="2">
        <f t="shared" si="7"/>
        <v>129.59335984063102</v>
      </c>
      <c r="M84" s="2">
        <f t="shared" si="8"/>
        <v>4.5285664542574295</v>
      </c>
      <c r="N84" s="18">
        <f t="shared" ref="N84:N121" si="26">IF(AND($N$83&lt;&gt;"",$N$122&lt;&gt;""), $N$83 + (O84 - $O$83) * (($N$122 - $N$83) / ($O$122 - $O$83)), "")</f>
        <v>0.70153133903133902</v>
      </c>
      <c r="O84" s="2">
        <f t="shared" si="21"/>
        <v>79</v>
      </c>
      <c r="P84" s="2">
        <f t="shared" si="22"/>
        <v>43.58</v>
      </c>
      <c r="Q84" s="2">
        <v>14</v>
      </c>
      <c r="R84" s="17">
        <f t="shared" si="9"/>
        <v>6.1253561253561295E-2</v>
      </c>
      <c r="S84" s="28">
        <f t="shared" si="10"/>
        <v>0.6518518518518519</v>
      </c>
      <c r="T84" s="28">
        <f t="shared" si="11"/>
        <v>14.651851851851852</v>
      </c>
      <c r="U84" s="2">
        <v>50.26548245743669</v>
      </c>
      <c r="V84" s="14">
        <f t="shared" si="12"/>
        <v>2.9148933095904535</v>
      </c>
      <c r="W84" s="2">
        <f t="shared" si="13"/>
        <v>127.03105043195195</v>
      </c>
      <c r="X84" s="2">
        <f t="shared" si="14"/>
        <v>2.9246495193090705</v>
      </c>
      <c r="Y84" s="2">
        <f t="shared" si="15"/>
        <v>127.45622605148928</v>
      </c>
      <c r="Z84" s="2">
        <f t="shared" si="16"/>
        <v>0.42517561953732752</v>
      </c>
    </row>
    <row r="85" spans="1:26" x14ac:dyDescent="0.25">
      <c r="A85" s="17">
        <f t="shared" si="25"/>
        <v>0.7232015669515669</v>
      </c>
      <c r="B85" s="2">
        <f t="shared" si="18"/>
        <v>80</v>
      </c>
      <c r="C85" s="4">
        <f t="shared" si="19"/>
        <v>44.33</v>
      </c>
      <c r="D85" s="2">
        <v>13.5</v>
      </c>
      <c r="E85" s="17">
        <f t="shared" si="1"/>
        <v>8.2923789173789175E-2</v>
      </c>
      <c r="F85" s="28">
        <f t="shared" si="2"/>
        <v>0.88148148148148153</v>
      </c>
      <c r="G85" s="28">
        <f t="shared" si="3"/>
        <v>14.381481481481481</v>
      </c>
      <c r="H85" s="2">
        <v>50.26548245743669</v>
      </c>
      <c r="I85" s="14">
        <f t="shared" si="4"/>
        <v>2.8611048334529148</v>
      </c>
      <c r="J85" s="2">
        <f t="shared" si="5"/>
        <v>126.83277726696771</v>
      </c>
      <c r="K85" s="2">
        <f t="shared" si="6"/>
        <v>2.9567273520563773</v>
      </c>
      <c r="L85" s="2">
        <f t="shared" si="7"/>
        <v>131.0717235166592</v>
      </c>
      <c r="M85" s="2">
        <f t="shared" si="8"/>
        <v>4.2389462496914945</v>
      </c>
      <c r="N85" s="18">
        <f t="shared" si="26"/>
        <v>0.70167378917378909</v>
      </c>
      <c r="O85" s="2">
        <f t="shared" si="21"/>
        <v>80</v>
      </c>
      <c r="P85" s="2">
        <f t="shared" si="22"/>
        <v>44.08</v>
      </c>
      <c r="Q85" s="2">
        <v>15</v>
      </c>
      <c r="R85" s="17">
        <f t="shared" si="9"/>
        <v>6.1396011396011363E-2</v>
      </c>
      <c r="S85" s="28">
        <f t="shared" si="10"/>
        <v>0.6518518518518519</v>
      </c>
      <c r="T85" s="28">
        <f t="shared" si="11"/>
        <v>15.651851851851852</v>
      </c>
      <c r="U85" s="2">
        <v>50.26548245743669</v>
      </c>
      <c r="V85" s="14">
        <f t="shared" si="12"/>
        <v>3.113836988455323</v>
      </c>
      <c r="W85" s="2">
        <f t="shared" si="13"/>
        <v>137.25793445111063</v>
      </c>
      <c r="X85" s="2">
        <f t="shared" si="14"/>
        <v>2.9246495193090705</v>
      </c>
      <c r="Y85" s="2">
        <f t="shared" si="15"/>
        <v>128.91855081114383</v>
      </c>
      <c r="Z85" s="2">
        <f t="shared" si="16"/>
        <v>8.3393836399667975</v>
      </c>
    </row>
    <row r="86" spans="1:26" x14ac:dyDescent="0.25">
      <c r="A86" s="17">
        <f t="shared" si="25"/>
        <v>0.72334401709401708</v>
      </c>
      <c r="B86" s="2">
        <f t="shared" si="18"/>
        <v>81</v>
      </c>
      <c r="C86" s="4">
        <f t="shared" si="19"/>
        <v>44.83</v>
      </c>
      <c r="D86" s="2">
        <v>13.5</v>
      </c>
      <c r="E86" s="17">
        <f t="shared" si="1"/>
        <v>8.3066239316239354E-2</v>
      </c>
      <c r="F86" s="28">
        <f t="shared" si="2"/>
        <v>0.88148148148148153</v>
      </c>
      <c r="G86" s="28">
        <f t="shared" si="3"/>
        <v>14.381481481481481</v>
      </c>
      <c r="H86" s="2">
        <v>50.26548245743669</v>
      </c>
      <c r="I86" s="14">
        <f t="shared" si="4"/>
        <v>2.8611048334529148</v>
      </c>
      <c r="J86" s="2">
        <f t="shared" si="5"/>
        <v>128.26332968369417</v>
      </c>
      <c r="K86" s="2">
        <f t="shared" si="6"/>
        <v>2.9567273520563773</v>
      </c>
      <c r="L86" s="2">
        <f t="shared" si="7"/>
        <v>132.55008719268739</v>
      </c>
      <c r="M86" s="2">
        <f t="shared" si="8"/>
        <v>4.2867575089932188</v>
      </c>
      <c r="N86" s="18">
        <f t="shared" si="26"/>
        <v>0.70181623931623927</v>
      </c>
      <c r="O86" s="2">
        <f t="shared" si="21"/>
        <v>81</v>
      </c>
      <c r="P86" s="2">
        <f t="shared" si="22"/>
        <v>44.58</v>
      </c>
      <c r="Q86" s="2">
        <v>0.5</v>
      </c>
      <c r="R86" s="17">
        <f t="shared" si="9"/>
        <v>6.1538461538461542E-2</v>
      </c>
      <c r="S86" s="28">
        <f t="shared" si="10"/>
        <v>0.6518518518518519</v>
      </c>
      <c r="T86" s="28">
        <f t="shared" si="11"/>
        <v>1.1518518518518519</v>
      </c>
      <c r="U86" s="2">
        <v>50.26548245743669</v>
      </c>
      <c r="V86" s="14">
        <f t="shared" si="12"/>
        <v>0.22915364491471968</v>
      </c>
      <c r="W86" s="2">
        <f t="shared" si="13"/>
        <v>10.215669490298202</v>
      </c>
      <c r="X86" s="2">
        <f t="shared" si="14"/>
        <v>2.9246495193090705</v>
      </c>
      <c r="Y86" s="2">
        <f t="shared" si="15"/>
        <v>130.38087557079837</v>
      </c>
      <c r="Z86" s="2">
        <f t="shared" si="16"/>
        <v>120.16520608050017</v>
      </c>
    </row>
    <row r="87" spans="1:26" x14ac:dyDescent="0.25">
      <c r="A87" s="17">
        <f t="shared" si="25"/>
        <v>0.72348646723646726</v>
      </c>
      <c r="B87" s="2">
        <f t="shared" si="18"/>
        <v>82</v>
      </c>
      <c r="C87" s="4">
        <f t="shared" si="19"/>
        <v>45.33</v>
      </c>
      <c r="D87" s="2">
        <v>13.5</v>
      </c>
      <c r="E87" s="17">
        <f t="shared" si="1"/>
        <v>8.3208689458689533E-2</v>
      </c>
      <c r="F87" s="28">
        <f t="shared" si="2"/>
        <v>0.88148148148148153</v>
      </c>
      <c r="G87" s="28">
        <f t="shared" si="3"/>
        <v>14.381481481481481</v>
      </c>
      <c r="H87" s="2">
        <v>50.26548245743669</v>
      </c>
      <c r="I87" s="14">
        <f t="shared" si="4"/>
        <v>2.8611048334529148</v>
      </c>
      <c r="J87" s="2">
        <f t="shared" si="5"/>
        <v>129.69388210042061</v>
      </c>
      <c r="K87" s="2">
        <f t="shared" si="6"/>
        <v>2.9567273520563773</v>
      </c>
      <c r="L87" s="2">
        <f t="shared" si="7"/>
        <v>134.02845086871557</v>
      </c>
      <c r="M87" s="2">
        <f t="shared" si="8"/>
        <v>4.3345687682949574</v>
      </c>
      <c r="N87" s="18">
        <f t="shared" si="26"/>
        <v>0.70195868945868944</v>
      </c>
      <c r="O87" s="2">
        <f t="shared" si="21"/>
        <v>82</v>
      </c>
      <c r="P87" s="2">
        <f t="shared" si="22"/>
        <v>45.08</v>
      </c>
      <c r="Q87" s="2">
        <v>14</v>
      </c>
      <c r="R87" s="17">
        <f t="shared" si="9"/>
        <v>6.1680911680911721E-2</v>
      </c>
      <c r="S87" s="28">
        <f t="shared" si="10"/>
        <v>0.6518518518518519</v>
      </c>
      <c r="T87" s="28">
        <f t="shared" si="11"/>
        <v>14.651851851851852</v>
      </c>
      <c r="U87" s="2">
        <v>50.26548245743669</v>
      </c>
      <c r="V87" s="14">
        <f t="shared" si="12"/>
        <v>2.9148933095904535</v>
      </c>
      <c r="W87" s="2">
        <f t="shared" si="13"/>
        <v>131.40339039633764</v>
      </c>
      <c r="X87" s="2">
        <f t="shared" si="14"/>
        <v>2.9246495193090705</v>
      </c>
      <c r="Y87" s="2">
        <f t="shared" si="15"/>
        <v>131.8432003304529</v>
      </c>
      <c r="Z87" s="2">
        <f t="shared" si="16"/>
        <v>0.43980993411526015</v>
      </c>
    </row>
    <row r="88" spans="1:26" x14ac:dyDescent="0.25">
      <c r="A88" s="17">
        <f t="shared" si="25"/>
        <v>0.72362891737891732</v>
      </c>
      <c r="B88" s="2">
        <f t="shared" si="18"/>
        <v>83</v>
      </c>
      <c r="C88" s="4">
        <f t="shared" si="19"/>
        <v>45.83</v>
      </c>
      <c r="D88" s="2">
        <v>14.5</v>
      </c>
      <c r="E88" s="17">
        <f t="shared" si="1"/>
        <v>8.3351139601139601E-2</v>
      </c>
      <c r="F88" s="28">
        <f t="shared" si="2"/>
        <v>0.88888888888888895</v>
      </c>
      <c r="G88" s="28">
        <f t="shared" si="3"/>
        <v>15.388888888888889</v>
      </c>
      <c r="H88" s="2">
        <v>50.26548245743669</v>
      </c>
      <c r="I88" s="14">
        <f t="shared" si="4"/>
        <v>3.0615221691982648</v>
      </c>
      <c r="J88" s="2">
        <f t="shared" si="5"/>
        <v>140.30956101435646</v>
      </c>
      <c r="K88" s="2">
        <f t="shared" si="6"/>
        <v>2.9567273520563773</v>
      </c>
      <c r="L88" s="2">
        <f t="shared" si="7"/>
        <v>135.50681454474378</v>
      </c>
      <c r="M88" s="2">
        <f t="shared" si="8"/>
        <v>4.8027464696126856</v>
      </c>
      <c r="N88" s="18">
        <f t="shared" si="26"/>
        <v>0.70210113960113951</v>
      </c>
      <c r="O88" s="2">
        <f t="shared" si="21"/>
        <v>83</v>
      </c>
      <c r="P88" s="2">
        <f t="shared" si="22"/>
        <v>45.58</v>
      </c>
      <c r="Q88" s="2">
        <v>13</v>
      </c>
      <c r="R88" s="17">
        <f t="shared" si="9"/>
        <v>6.1823361823361789E-2</v>
      </c>
      <c r="S88" s="28">
        <f t="shared" si="10"/>
        <v>0.65925925925925932</v>
      </c>
      <c r="T88" s="28">
        <f t="shared" si="11"/>
        <v>13.65925925925926</v>
      </c>
      <c r="U88" s="2">
        <v>50.26548245743669</v>
      </c>
      <c r="V88" s="14">
        <f t="shared" si="12"/>
        <v>2.7174232876060649</v>
      </c>
      <c r="W88" s="2">
        <f t="shared" si="13"/>
        <v>123.86015344908444</v>
      </c>
      <c r="X88" s="2">
        <f t="shared" si="14"/>
        <v>2.9246495193090705</v>
      </c>
      <c r="Y88" s="2">
        <f t="shared" si="15"/>
        <v>133.30552509010744</v>
      </c>
      <c r="Z88" s="2">
        <f t="shared" si="16"/>
        <v>9.4453716410230015</v>
      </c>
    </row>
    <row r="89" spans="1:26" x14ac:dyDescent="0.25">
      <c r="A89" s="17">
        <f t="shared" si="25"/>
        <v>0.7237713675213675</v>
      </c>
      <c r="B89" s="2">
        <f t="shared" si="18"/>
        <v>84</v>
      </c>
      <c r="C89" s="4">
        <f t="shared" si="19"/>
        <v>46.33</v>
      </c>
      <c r="D89" s="2">
        <v>14.5</v>
      </c>
      <c r="E89" s="17">
        <f t="shared" si="1"/>
        <v>8.349358974358978E-2</v>
      </c>
      <c r="F89" s="28">
        <f t="shared" si="2"/>
        <v>0.88888888888888895</v>
      </c>
      <c r="G89" s="28">
        <f t="shared" si="3"/>
        <v>15.388888888888889</v>
      </c>
      <c r="H89" s="2">
        <v>50.26548245743669</v>
      </c>
      <c r="I89" s="14">
        <f t="shared" si="4"/>
        <v>3.0615221691982648</v>
      </c>
      <c r="J89" s="2">
        <f t="shared" si="5"/>
        <v>141.8403220989556</v>
      </c>
      <c r="K89" s="2">
        <f t="shared" si="6"/>
        <v>2.9567273520563773</v>
      </c>
      <c r="L89" s="2">
        <f t="shared" si="7"/>
        <v>136.98517822077196</v>
      </c>
      <c r="M89" s="2">
        <f t="shared" si="8"/>
        <v>4.8551438781836396</v>
      </c>
      <c r="N89" s="18">
        <f t="shared" si="26"/>
        <v>0.70224358974358969</v>
      </c>
      <c r="O89" s="2">
        <f t="shared" si="21"/>
        <v>84</v>
      </c>
      <c r="P89" s="2">
        <f t="shared" si="22"/>
        <v>46.08</v>
      </c>
      <c r="Q89" s="2">
        <v>16.5</v>
      </c>
      <c r="R89" s="17">
        <f t="shared" si="9"/>
        <v>6.1965811965811968E-2</v>
      </c>
      <c r="S89" s="28">
        <f t="shared" si="10"/>
        <v>0.65925925925925932</v>
      </c>
      <c r="T89" s="28">
        <f t="shared" si="11"/>
        <v>17.159259259259258</v>
      </c>
      <c r="U89" s="2">
        <v>50.26548245743669</v>
      </c>
      <c r="V89" s="14">
        <f t="shared" si="12"/>
        <v>3.4137261636331067</v>
      </c>
      <c r="W89" s="2">
        <f t="shared" si="13"/>
        <v>157.30450162021356</v>
      </c>
      <c r="X89" s="2">
        <f t="shared" si="14"/>
        <v>2.9246495193090705</v>
      </c>
      <c r="Y89" s="2">
        <f t="shared" si="15"/>
        <v>134.76784984976197</v>
      </c>
      <c r="Z89" s="2">
        <f t="shared" si="16"/>
        <v>22.536651770451584</v>
      </c>
    </row>
    <row r="90" spans="1:26" x14ac:dyDescent="0.25">
      <c r="A90" s="17">
        <f t="shared" si="25"/>
        <v>0.72391381766381768</v>
      </c>
      <c r="B90" s="2">
        <f t="shared" si="18"/>
        <v>85</v>
      </c>
      <c r="C90" s="4">
        <f t="shared" si="19"/>
        <v>46.83</v>
      </c>
      <c r="D90" s="2">
        <v>13</v>
      </c>
      <c r="E90" s="17">
        <f t="shared" si="1"/>
        <v>8.3636039886039959E-2</v>
      </c>
      <c r="F90" s="28">
        <f t="shared" si="2"/>
        <v>0.88888888888888895</v>
      </c>
      <c r="G90" s="28">
        <f t="shared" si="3"/>
        <v>13.888888888888889</v>
      </c>
      <c r="H90" s="2">
        <v>50.26548245743669</v>
      </c>
      <c r="I90" s="14">
        <f t="shared" si="4"/>
        <v>2.7631066509009612</v>
      </c>
      <c r="J90" s="2">
        <f t="shared" si="5"/>
        <v>129.39628446169201</v>
      </c>
      <c r="K90" s="2">
        <f t="shared" si="6"/>
        <v>2.9567273520563773</v>
      </c>
      <c r="L90" s="2">
        <f t="shared" si="7"/>
        <v>138.46354189680014</v>
      </c>
      <c r="M90" s="2">
        <f t="shared" si="8"/>
        <v>9.0672574351081323</v>
      </c>
      <c r="N90" s="18">
        <f t="shared" si="26"/>
        <v>0.70238603988603987</v>
      </c>
      <c r="O90" s="2">
        <f t="shared" si="21"/>
        <v>85</v>
      </c>
      <c r="P90" s="2">
        <f t="shared" si="22"/>
        <v>46.58</v>
      </c>
      <c r="Q90" s="2">
        <v>13.5</v>
      </c>
      <c r="R90" s="17">
        <f t="shared" si="9"/>
        <v>6.2108262108262147E-2</v>
      </c>
      <c r="S90" s="28">
        <f t="shared" si="10"/>
        <v>0.65925925925925932</v>
      </c>
      <c r="T90" s="28">
        <f t="shared" si="11"/>
        <v>14.15925925925926</v>
      </c>
      <c r="U90" s="2">
        <v>50.26548245743669</v>
      </c>
      <c r="V90" s="14">
        <f t="shared" si="12"/>
        <v>2.8168951270384994</v>
      </c>
      <c r="W90" s="2">
        <f t="shared" si="13"/>
        <v>131.21097501745331</v>
      </c>
      <c r="X90" s="2">
        <f t="shared" si="14"/>
        <v>2.9246495193090705</v>
      </c>
      <c r="Y90" s="2">
        <f t="shared" si="15"/>
        <v>136.23017460941651</v>
      </c>
      <c r="Z90" s="2">
        <f t="shared" si="16"/>
        <v>5.0191995919632006</v>
      </c>
    </row>
    <row r="91" spans="1:26" x14ac:dyDescent="0.25">
      <c r="A91" s="17">
        <f t="shared" si="25"/>
        <v>0.72405626780626775</v>
      </c>
      <c r="B91" s="2">
        <f t="shared" si="18"/>
        <v>86</v>
      </c>
      <c r="C91" s="4">
        <f t="shared" si="19"/>
        <v>47.33</v>
      </c>
      <c r="D91" s="2">
        <v>13.5</v>
      </c>
      <c r="E91" s="17">
        <f t="shared" si="1"/>
        <v>8.3778490028490027E-2</v>
      </c>
      <c r="F91" s="28">
        <f t="shared" si="2"/>
        <v>0.88888888888888895</v>
      </c>
      <c r="G91" s="28">
        <f t="shared" si="3"/>
        <v>14.388888888888889</v>
      </c>
      <c r="H91" s="2">
        <v>50.26548245743669</v>
      </c>
      <c r="I91" s="14">
        <f t="shared" si="4"/>
        <v>2.8625784903333957</v>
      </c>
      <c r="J91" s="2">
        <f t="shared" si="5"/>
        <v>135.4858399474796</v>
      </c>
      <c r="K91" s="2">
        <f t="shared" si="6"/>
        <v>2.9567273520563773</v>
      </c>
      <c r="L91" s="2">
        <f t="shared" si="7"/>
        <v>139.94190557282832</v>
      </c>
      <c r="M91" s="2">
        <f t="shared" si="8"/>
        <v>4.4560656253487139</v>
      </c>
      <c r="N91" s="18">
        <f t="shared" si="26"/>
        <v>0.70252849002849005</v>
      </c>
      <c r="O91" s="2">
        <f t="shared" si="21"/>
        <v>86</v>
      </c>
      <c r="P91" s="2">
        <f t="shared" si="22"/>
        <v>47.08</v>
      </c>
      <c r="Q91" s="2">
        <v>14</v>
      </c>
      <c r="R91" s="17">
        <f t="shared" si="9"/>
        <v>6.2250712250712326E-2</v>
      </c>
      <c r="S91" s="28">
        <f t="shared" si="10"/>
        <v>0.65925925925925932</v>
      </c>
      <c r="T91" s="28">
        <f t="shared" si="11"/>
        <v>14.65925925925926</v>
      </c>
      <c r="U91" s="2">
        <v>50.26548245743669</v>
      </c>
      <c r="V91" s="14">
        <f t="shared" si="12"/>
        <v>2.916366966470934</v>
      </c>
      <c r="W91" s="2">
        <f t="shared" si="13"/>
        <v>137.30255678145156</v>
      </c>
      <c r="X91" s="2">
        <f t="shared" si="14"/>
        <v>2.9246495193090705</v>
      </c>
      <c r="Y91" s="2">
        <f t="shared" si="15"/>
        <v>137.69249936907104</v>
      </c>
      <c r="Z91" s="2">
        <f t="shared" si="16"/>
        <v>0.38994258761948686</v>
      </c>
    </row>
    <row r="92" spans="1:26" x14ac:dyDescent="0.25">
      <c r="A92" s="17">
        <f t="shared" si="25"/>
        <v>0.72419871794871793</v>
      </c>
      <c r="B92" s="2">
        <f t="shared" si="18"/>
        <v>87</v>
      </c>
      <c r="C92" s="4">
        <f t="shared" si="19"/>
        <v>47.83</v>
      </c>
      <c r="D92" s="2">
        <v>14</v>
      </c>
      <c r="E92" s="17">
        <f t="shared" si="1"/>
        <v>8.3920940170940206E-2</v>
      </c>
      <c r="F92" s="28">
        <f t="shared" si="2"/>
        <v>0.88888888888888895</v>
      </c>
      <c r="G92" s="28">
        <f t="shared" si="3"/>
        <v>14.888888888888889</v>
      </c>
      <c r="H92" s="2">
        <v>50.26548245743669</v>
      </c>
      <c r="I92" s="14">
        <f t="shared" si="4"/>
        <v>2.9620503297658303</v>
      </c>
      <c r="J92" s="2">
        <f t="shared" si="5"/>
        <v>141.67486727269966</v>
      </c>
      <c r="K92" s="2">
        <f t="shared" si="6"/>
        <v>2.9567273520563773</v>
      </c>
      <c r="L92" s="2">
        <f t="shared" si="7"/>
        <v>141.42026924885653</v>
      </c>
      <c r="M92" s="2">
        <f t="shared" si="8"/>
        <v>0.25459802384312979</v>
      </c>
      <c r="N92" s="18">
        <f t="shared" si="26"/>
        <v>0.70267094017094012</v>
      </c>
      <c r="O92" s="2">
        <f t="shared" si="21"/>
        <v>87</v>
      </c>
      <c r="P92" s="2">
        <f t="shared" si="22"/>
        <v>47.58</v>
      </c>
      <c r="Q92" s="2">
        <v>13.5</v>
      </c>
      <c r="R92" s="17">
        <f t="shared" si="9"/>
        <v>6.2393162393162394E-2</v>
      </c>
      <c r="S92" s="28">
        <f t="shared" si="10"/>
        <v>0.65925925925925932</v>
      </c>
      <c r="T92" s="28">
        <f t="shared" si="11"/>
        <v>14.15925925925926</v>
      </c>
      <c r="U92" s="2">
        <v>50.26548245743669</v>
      </c>
      <c r="V92" s="14">
        <f t="shared" si="12"/>
        <v>2.8168951270384994</v>
      </c>
      <c r="W92" s="2">
        <f t="shared" si="13"/>
        <v>134.0278701444918</v>
      </c>
      <c r="X92" s="2">
        <f t="shared" si="14"/>
        <v>2.9246495193090705</v>
      </c>
      <c r="Y92" s="2">
        <f t="shared" si="15"/>
        <v>139.15482412872558</v>
      </c>
      <c r="Z92" s="2">
        <f t="shared" si="16"/>
        <v>5.1269539842337792</v>
      </c>
    </row>
    <row r="93" spans="1:26" x14ac:dyDescent="0.25">
      <c r="A93" s="17">
        <f t="shared" si="25"/>
        <v>0.72434116809116811</v>
      </c>
      <c r="B93" s="2">
        <f t="shared" si="18"/>
        <v>88</v>
      </c>
      <c r="C93" s="4">
        <f t="shared" si="19"/>
        <v>48.33</v>
      </c>
      <c r="D93" s="2">
        <v>15.5</v>
      </c>
      <c r="E93" s="17">
        <f t="shared" si="1"/>
        <v>8.4063390313390385E-2</v>
      </c>
      <c r="F93" s="28">
        <f t="shared" si="2"/>
        <v>0.89629629629629637</v>
      </c>
      <c r="G93" s="28">
        <f t="shared" si="3"/>
        <v>16.396296296296295</v>
      </c>
      <c r="H93" s="2">
        <v>50.26548245743669</v>
      </c>
      <c r="I93" s="14">
        <f t="shared" si="4"/>
        <v>3.261939504943614</v>
      </c>
      <c r="J93" s="2">
        <f t="shared" si="5"/>
        <v>157.64953627392487</v>
      </c>
      <c r="K93" s="2">
        <f t="shared" si="6"/>
        <v>2.9567273520563773</v>
      </c>
      <c r="L93" s="2">
        <f t="shared" si="7"/>
        <v>142.89863292488471</v>
      </c>
      <c r="M93" s="2">
        <f t="shared" si="8"/>
        <v>14.750903349040158</v>
      </c>
      <c r="N93" s="18">
        <f t="shared" si="26"/>
        <v>0.7028133903133903</v>
      </c>
      <c r="O93" s="2">
        <f t="shared" si="21"/>
        <v>88</v>
      </c>
      <c r="P93" s="2">
        <f t="shared" si="22"/>
        <v>48.08</v>
      </c>
      <c r="Q93" s="2">
        <v>13.5</v>
      </c>
      <c r="R93" s="17">
        <f t="shared" si="9"/>
        <v>6.2535612535612572E-2</v>
      </c>
      <c r="S93" s="28">
        <f t="shared" si="10"/>
        <v>0.66666666666666674</v>
      </c>
      <c r="T93" s="28">
        <f t="shared" si="11"/>
        <v>14.166666666666666</v>
      </c>
      <c r="U93" s="2">
        <v>50.26548245743669</v>
      </c>
      <c r="V93" s="14">
        <f t="shared" si="12"/>
        <v>2.8183687839189799</v>
      </c>
      <c r="W93" s="2">
        <f t="shared" si="13"/>
        <v>135.50717113082456</v>
      </c>
      <c r="X93" s="2">
        <f t="shared" si="14"/>
        <v>2.9246495193090705</v>
      </c>
      <c r="Y93" s="2">
        <f t="shared" si="15"/>
        <v>140.61714888838011</v>
      </c>
      <c r="Z93" s="2">
        <f t="shared" si="16"/>
        <v>5.1099777575555549</v>
      </c>
    </row>
    <row r="94" spans="1:26" x14ac:dyDescent="0.25">
      <c r="A94" s="17">
        <f t="shared" si="25"/>
        <v>0.72448361823361818</v>
      </c>
      <c r="B94" s="2">
        <f t="shared" si="18"/>
        <v>89</v>
      </c>
      <c r="C94" s="4">
        <f t="shared" si="19"/>
        <v>48.83</v>
      </c>
      <c r="D94" s="2">
        <v>13</v>
      </c>
      <c r="E94" s="17">
        <f t="shared" si="1"/>
        <v>8.4205840455840453E-2</v>
      </c>
      <c r="F94" s="28">
        <f t="shared" si="2"/>
        <v>0.89629629629629637</v>
      </c>
      <c r="G94" s="28">
        <f t="shared" si="3"/>
        <v>13.896296296296295</v>
      </c>
      <c r="H94" s="2">
        <v>50.26548245743669</v>
      </c>
      <c r="I94" s="14">
        <f t="shared" si="4"/>
        <v>2.7645803077814413</v>
      </c>
      <c r="J94" s="2">
        <f t="shared" si="5"/>
        <v>134.99445642896777</v>
      </c>
      <c r="K94" s="2">
        <f t="shared" si="6"/>
        <v>2.9567273520563773</v>
      </c>
      <c r="L94" s="2">
        <f t="shared" si="7"/>
        <v>144.37699660091289</v>
      </c>
      <c r="M94" s="2">
        <f t="shared" si="8"/>
        <v>9.3825401719451236</v>
      </c>
      <c r="N94" s="18">
        <f t="shared" si="26"/>
        <v>0.70295584045584047</v>
      </c>
      <c r="O94" s="2">
        <f t="shared" si="21"/>
        <v>89</v>
      </c>
      <c r="P94" s="2">
        <f t="shared" si="22"/>
        <v>48.58</v>
      </c>
      <c r="Q94" s="2">
        <v>14.5</v>
      </c>
      <c r="R94" s="17">
        <f t="shared" si="9"/>
        <v>6.2678062678062751E-2</v>
      </c>
      <c r="S94" s="28">
        <f t="shared" si="10"/>
        <v>0.66666666666666674</v>
      </c>
      <c r="T94" s="28">
        <f t="shared" si="11"/>
        <v>15.166666666666666</v>
      </c>
      <c r="U94" s="2">
        <v>50.26548245743669</v>
      </c>
      <c r="V94" s="14">
        <f t="shared" si="12"/>
        <v>3.0173124627838495</v>
      </c>
      <c r="W94" s="2">
        <f t="shared" si="13"/>
        <v>146.58103944203941</v>
      </c>
      <c r="X94" s="2">
        <f t="shared" si="14"/>
        <v>2.9246495193090705</v>
      </c>
      <c r="Y94" s="2">
        <f t="shared" si="15"/>
        <v>142.07947364803465</v>
      </c>
      <c r="Z94" s="2">
        <f t="shared" si="16"/>
        <v>4.5015657940047618</v>
      </c>
    </row>
    <row r="95" spans="1:26" x14ac:dyDescent="0.25">
      <c r="A95" s="17">
        <f t="shared" si="25"/>
        <v>0.72462606837606836</v>
      </c>
      <c r="B95" s="2">
        <f t="shared" si="18"/>
        <v>90</v>
      </c>
      <c r="C95" s="4">
        <f t="shared" si="19"/>
        <v>49.33</v>
      </c>
      <c r="D95" s="2">
        <v>13.5</v>
      </c>
      <c r="E95" s="17">
        <f t="shared" si="1"/>
        <v>8.4348290598290632E-2</v>
      </c>
      <c r="F95" s="28">
        <f t="shared" si="2"/>
        <v>0.89629629629629637</v>
      </c>
      <c r="G95" s="28">
        <f t="shared" si="3"/>
        <v>14.396296296296295</v>
      </c>
      <c r="H95" s="2">
        <v>50.26548245743669</v>
      </c>
      <c r="I95" s="14">
        <f t="shared" si="4"/>
        <v>2.8640521472138758</v>
      </c>
      <c r="J95" s="2">
        <f t="shared" si="5"/>
        <v>141.28369242206048</v>
      </c>
      <c r="K95" s="2">
        <f t="shared" si="6"/>
        <v>2.9567273520563773</v>
      </c>
      <c r="L95" s="2">
        <f t="shared" si="7"/>
        <v>145.8553602769411</v>
      </c>
      <c r="M95" s="2">
        <f t="shared" si="8"/>
        <v>4.5716678548806158</v>
      </c>
      <c r="N95" s="18">
        <f t="shared" si="26"/>
        <v>0.70309829059829054</v>
      </c>
      <c r="O95" s="2">
        <f t="shared" si="21"/>
        <v>90</v>
      </c>
      <c r="P95" s="2">
        <f t="shared" si="22"/>
        <v>49.08</v>
      </c>
      <c r="Q95" s="2">
        <v>13</v>
      </c>
      <c r="R95" s="17">
        <f t="shared" si="9"/>
        <v>6.2820512820512819E-2</v>
      </c>
      <c r="S95" s="28">
        <f t="shared" si="10"/>
        <v>0.66666666666666674</v>
      </c>
      <c r="T95" s="28">
        <f t="shared" si="11"/>
        <v>13.666666666666666</v>
      </c>
      <c r="U95" s="2">
        <v>50.26548245743669</v>
      </c>
      <c r="V95" s="14">
        <f t="shared" si="12"/>
        <v>2.718896944486545</v>
      </c>
      <c r="W95" s="2">
        <f t="shared" si="13"/>
        <v>133.44346203539962</v>
      </c>
      <c r="X95" s="2">
        <f t="shared" si="14"/>
        <v>2.9246495193090705</v>
      </c>
      <c r="Y95" s="2">
        <f t="shared" si="15"/>
        <v>143.54179840768919</v>
      </c>
      <c r="Z95" s="2">
        <f t="shared" si="16"/>
        <v>10.098336372289566</v>
      </c>
    </row>
    <row r="96" spans="1:26" x14ac:dyDescent="0.25">
      <c r="A96" s="17">
        <f t="shared" si="25"/>
        <v>0.72476851851851853</v>
      </c>
      <c r="B96" s="2">
        <f t="shared" si="18"/>
        <v>91</v>
      </c>
      <c r="C96" s="4">
        <f t="shared" si="19"/>
        <v>49.83</v>
      </c>
      <c r="D96" s="2">
        <v>14</v>
      </c>
      <c r="E96" s="17">
        <f t="shared" si="1"/>
        <v>8.4490740740740811E-2</v>
      </c>
      <c r="F96" s="28">
        <f t="shared" si="2"/>
        <v>0.89629629629629637</v>
      </c>
      <c r="G96" s="28">
        <f t="shared" si="3"/>
        <v>14.896296296296295</v>
      </c>
      <c r="H96" s="2">
        <v>50.26548245743669</v>
      </c>
      <c r="I96" s="14">
        <f t="shared" si="4"/>
        <v>2.9635239866463103</v>
      </c>
      <c r="J96" s="2">
        <f t="shared" si="5"/>
        <v>147.67240025458563</v>
      </c>
      <c r="K96" s="2">
        <f t="shared" si="6"/>
        <v>2.9567273520563773</v>
      </c>
      <c r="L96" s="2">
        <f t="shared" si="7"/>
        <v>147.33372395296928</v>
      </c>
      <c r="M96" s="2">
        <f t="shared" si="8"/>
        <v>0.33867630161634565</v>
      </c>
      <c r="N96" s="18">
        <f t="shared" si="26"/>
        <v>0.70324074074074072</v>
      </c>
      <c r="O96" s="2">
        <f t="shared" si="21"/>
        <v>91</v>
      </c>
      <c r="P96" s="2">
        <f t="shared" si="22"/>
        <v>49.58</v>
      </c>
      <c r="Q96" s="2">
        <v>14.5</v>
      </c>
      <c r="R96" s="17">
        <f t="shared" si="9"/>
        <v>6.2962962962962998E-2</v>
      </c>
      <c r="S96" s="28">
        <f t="shared" si="10"/>
        <v>0.66666666666666674</v>
      </c>
      <c r="T96" s="28">
        <f t="shared" si="11"/>
        <v>15.166666666666666</v>
      </c>
      <c r="U96" s="2">
        <v>50.26548245743669</v>
      </c>
      <c r="V96" s="14">
        <f t="shared" si="12"/>
        <v>3.0173124627838495</v>
      </c>
      <c r="W96" s="2">
        <f t="shared" si="13"/>
        <v>149.59835190482326</v>
      </c>
      <c r="X96" s="2">
        <f t="shared" si="14"/>
        <v>2.9246495193090705</v>
      </c>
      <c r="Y96" s="2">
        <f t="shared" si="15"/>
        <v>145.00412316734372</v>
      </c>
      <c r="Z96" s="2">
        <f t="shared" si="16"/>
        <v>4.5942287374795399</v>
      </c>
    </row>
    <row r="97" spans="1:26" x14ac:dyDescent="0.25">
      <c r="A97" s="17">
        <f t="shared" si="25"/>
        <v>0.7249109686609686</v>
      </c>
      <c r="B97" s="2">
        <f t="shared" si="18"/>
        <v>92</v>
      </c>
      <c r="C97" s="4">
        <f t="shared" si="19"/>
        <v>50.33</v>
      </c>
      <c r="D97" s="2">
        <v>17.5</v>
      </c>
      <c r="E97" s="17">
        <f t="shared" si="1"/>
        <v>8.4633190883190879E-2</v>
      </c>
      <c r="F97" s="28">
        <f t="shared" si="2"/>
        <v>0.89629629629629637</v>
      </c>
      <c r="G97" s="28">
        <f t="shared" si="3"/>
        <v>18.396296296296295</v>
      </c>
      <c r="H97" s="2">
        <v>50.26548245743669</v>
      </c>
      <c r="I97" s="14">
        <f t="shared" si="4"/>
        <v>3.6598268626733526</v>
      </c>
      <c r="J97" s="2">
        <f t="shared" si="5"/>
        <v>184.19908599834983</v>
      </c>
      <c r="K97" s="2">
        <f t="shared" si="6"/>
        <v>2.9567273520563773</v>
      </c>
      <c r="L97" s="2">
        <f t="shared" si="7"/>
        <v>148.81208762899746</v>
      </c>
      <c r="M97" s="2">
        <f t="shared" si="8"/>
        <v>35.386998369352369</v>
      </c>
      <c r="N97" s="18">
        <f t="shared" si="26"/>
        <v>0.7033831908831909</v>
      </c>
      <c r="O97" s="2">
        <f t="shared" si="21"/>
        <v>92</v>
      </c>
      <c r="P97" s="2">
        <f t="shared" si="22"/>
        <v>50.08</v>
      </c>
      <c r="Q97" s="2">
        <v>14.5</v>
      </c>
      <c r="R97" s="17">
        <f t="shared" si="9"/>
        <v>6.3105413105413177E-2</v>
      </c>
      <c r="S97" s="28">
        <f t="shared" si="10"/>
        <v>0.66666666666666674</v>
      </c>
      <c r="T97" s="28">
        <f t="shared" si="11"/>
        <v>15.166666666666666</v>
      </c>
      <c r="U97" s="2">
        <v>50.26548245743669</v>
      </c>
      <c r="V97" s="14">
        <f t="shared" si="12"/>
        <v>3.0173124627838495</v>
      </c>
      <c r="W97" s="2">
        <f t="shared" si="13"/>
        <v>151.10700813621517</v>
      </c>
      <c r="X97" s="2">
        <f t="shared" si="14"/>
        <v>2.9246495193090705</v>
      </c>
      <c r="Y97" s="2">
        <f t="shared" si="15"/>
        <v>146.46644792699826</v>
      </c>
      <c r="Z97" s="2">
        <f t="shared" si="16"/>
        <v>4.6405602092169147</v>
      </c>
    </row>
    <row r="98" spans="1:26" x14ac:dyDescent="0.25">
      <c r="A98" s="17">
        <f t="shared" si="25"/>
        <v>0.72505341880341878</v>
      </c>
      <c r="B98" s="2">
        <f t="shared" si="18"/>
        <v>93</v>
      </c>
      <c r="C98" s="4">
        <f t="shared" si="19"/>
        <v>50.83</v>
      </c>
      <c r="D98" s="2">
        <v>14.5</v>
      </c>
      <c r="E98" s="17">
        <f t="shared" si="1"/>
        <v>8.4775641025641058E-2</v>
      </c>
      <c r="F98" s="28">
        <f t="shared" si="2"/>
        <v>0.90370370370370379</v>
      </c>
      <c r="G98" s="28">
        <f t="shared" si="3"/>
        <v>15.403703703703703</v>
      </c>
      <c r="H98" s="2">
        <v>50.26548245743669</v>
      </c>
      <c r="I98" s="14">
        <f t="shared" si="4"/>
        <v>3.0644694829592254</v>
      </c>
      <c r="J98" s="2">
        <f t="shared" si="5"/>
        <v>155.76698381881741</v>
      </c>
      <c r="K98" s="2">
        <f t="shared" si="6"/>
        <v>2.9567273520563773</v>
      </c>
      <c r="L98" s="2">
        <f t="shared" si="7"/>
        <v>150.29045130502564</v>
      </c>
      <c r="M98" s="2">
        <f t="shared" si="8"/>
        <v>5.4765325137917671</v>
      </c>
      <c r="N98" s="18">
        <f t="shared" si="26"/>
        <v>0.70352564102564097</v>
      </c>
      <c r="O98" s="2">
        <f t="shared" si="21"/>
        <v>93</v>
      </c>
      <c r="P98" s="2">
        <f t="shared" si="22"/>
        <v>50.58</v>
      </c>
      <c r="Q98" s="2">
        <v>15.5</v>
      </c>
      <c r="R98" s="17">
        <f t="shared" si="9"/>
        <v>6.3247863247863245E-2</v>
      </c>
      <c r="S98" s="28">
        <f t="shared" si="10"/>
        <v>0.67407407407407405</v>
      </c>
      <c r="T98" s="28">
        <f t="shared" si="11"/>
        <v>16.174074074074074</v>
      </c>
      <c r="U98" s="2">
        <v>50.26548245743669</v>
      </c>
      <c r="V98" s="14">
        <f t="shared" si="12"/>
        <v>3.2177297985291986</v>
      </c>
      <c r="W98" s="2">
        <f t="shared" si="13"/>
        <v>162.75277320960686</v>
      </c>
      <c r="X98" s="2">
        <f t="shared" si="14"/>
        <v>2.9246495193090705</v>
      </c>
      <c r="Y98" s="2">
        <f t="shared" si="15"/>
        <v>147.92877268665279</v>
      </c>
      <c r="Z98" s="2">
        <f t="shared" si="16"/>
        <v>14.824000522954066</v>
      </c>
    </row>
    <row r="99" spans="1:26" x14ac:dyDescent="0.25">
      <c r="A99" s="17">
        <f t="shared" si="25"/>
        <v>0.72519586894586896</v>
      </c>
      <c r="B99" s="2">
        <f t="shared" si="18"/>
        <v>94</v>
      </c>
      <c r="C99" s="4">
        <f t="shared" si="19"/>
        <v>51.33</v>
      </c>
      <c r="D99" s="2">
        <v>14.5</v>
      </c>
      <c r="E99" s="17">
        <f t="shared" si="1"/>
        <v>8.4918091168091236E-2</v>
      </c>
      <c r="F99" s="28">
        <f t="shared" si="2"/>
        <v>0.90370370370370379</v>
      </c>
      <c r="G99" s="28">
        <f t="shared" si="3"/>
        <v>15.403703703703703</v>
      </c>
      <c r="H99" s="2">
        <v>50.26548245743669</v>
      </c>
      <c r="I99" s="14">
        <f t="shared" si="4"/>
        <v>3.0644694829592254</v>
      </c>
      <c r="J99" s="2">
        <f t="shared" si="5"/>
        <v>157.29921856029702</v>
      </c>
      <c r="K99" s="2">
        <f t="shared" si="6"/>
        <v>2.9567273520563773</v>
      </c>
      <c r="L99" s="2">
        <f t="shared" si="7"/>
        <v>151.76881498105385</v>
      </c>
      <c r="M99" s="2">
        <f t="shared" si="8"/>
        <v>5.5304035792431705</v>
      </c>
      <c r="N99" s="18">
        <f t="shared" si="26"/>
        <v>0.70366809116809115</v>
      </c>
      <c r="O99" s="2">
        <f t="shared" si="21"/>
        <v>94</v>
      </c>
      <c r="P99" s="2">
        <f t="shared" si="22"/>
        <v>51.08</v>
      </c>
      <c r="Q99" s="2">
        <v>15</v>
      </c>
      <c r="R99" s="17">
        <f t="shared" si="9"/>
        <v>6.3390313390313424E-2</v>
      </c>
      <c r="S99" s="28">
        <f t="shared" si="10"/>
        <v>0.67407407407407405</v>
      </c>
      <c r="T99" s="28">
        <f t="shared" si="11"/>
        <v>15.674074074074074</v>
      </c>
      <c r="U99" s="2">
        <v>50.26548245743669</v>
      </c>
      <c r="V99" s="14">
        <f t="shared" si="12"/>
        <v>3.1182579590967641</v>
      </c>
      <c r="W99" s="2">
        <f t="shared" si="13"/>
        <v>159.2806165506627</v>
      </c>
      <c r="X99" s="2">
        <f t="shared" si="14"/>
        <v>2.9246495193090705</v>
      </c>
      <c r="Y99" s="2">
        <f t="shared" si="15"/>
        <v>149.39109744630733</v>
      </c>
      <c r="Z99" s="2">
        <f t="shared" si="16"/>
        <v>9.8895191043553723</v>
      </c>
    </row>
    <row r="100" spans="1:26" x14ac:dyDescent="0.25">
      <c r="A100" s="17">
        <f t="shared" si="25"/>
        <v>0.72533831908831903</v>
      </c>
      <c r="B100" s="2">
        <f t="shared" si="18"/>
        <v>95</v>
      </c>
      <c r="C100" s="4">
        <f t="shared" si="19"/>
        <v>51.83</v>
      </c>
      <c r="D100" s="2">
        <v>14.5</v>
      </c>
      <c r="E100" s="17">
        <f t="shared" si="1"/>
        <v>8.5060541310541304E-2</v>
      </c>
      <c r="F100" s="28">
        <f t="shared" si="2"/>
        <v>0.90370370370370379</v>
      </c>
      <c r="G100" s="28">
        <f t="shared" si="3"/>
        <v>15.403703703703703</v>
      </c>
      <c r="H100" s="2">
        <v>50.26548245743669</v>
      </c>
      <c r="I100" s="14">
        <f t="shared" si="4"/>
        <v>3.0644694829592254</v>
      </c>
      <c r="J100" s="2">
        <f t="shared" si="5"/>
        <v>158.83145330177663</v>
      </c>
      <c r="K100" s="2">
        <f t="shared" si="6"/>
        <v>2.9567273520563773</v>
      </c>
      <c r="L100" s="2">
        <f t="shared" si="7"/>
        <v>153.24717865708203</v>
      </c>
      <c r="M100" s="2">
        <f t="shared" si="8"/>
        <v>5.5842746446946023</v>
      </c>
      <c r="N100" s="18">
        <f t="shared" si="26"/>
        <v>0.70381054131054133</v>
      </c>
      <c r="O100" s="2">
        <f t="shared" si="21"/>
        <v>95</v>
      </c>
      <c r="P100" s="2">
        <f t="shared" si="22"/>
        <v>51.58</v>
      </c>
      <c r="Q100" s="2">
        <v>14</v>
      </c>
      <c r="R100" s="17">
        <f t="shared" si="9"/>
        <v>6.3532763532763603E-2</v>
      </c>
      <c r="S100" s="28">
        <f t="shared" si="10"/>
        <v>0.67407407407407405</v>
      </c>
      <c r="T100" s="28">
        <f t="shared" si="11"/>
        <v>14.674074074074074</v>
      </c>
      <c r="U100" s="2">
        <v>50.26548245743669</v>
      </c>
      <c r="V100" s="14">
        <f t="shared" si="12"/>
        <v>2.919314280231895</v>
      </c>
      <c r="W100" s="2">
        <f t="shared" si="13"/>
        <v>150.57823057436113</v>
      </c>
      <c r="X100" s="2">
        <f t="shared" si="14"/>
        <v>2.9246495193090705</v>
      </c>
      <c r="Y100" s="2">
        <f t="shared" si="15"/>
        <v>150.85342220596186</v>
      </c>
      <c r="Z100" s="2">
        <f t="shared" si="16"/>
        <v>0.2751916316007339</v>
      </c>
    </row>
    <row r="101" spans="1:26" x14ac:dyDescent="0.25">
      <c r="A101" s="17">
        <f t="shared" si="25"/>
        <v>0.72548076923076921</v>
      </c>
      <c r="B101" s="2">
        <f t="shared" si="18"/>
        <v>96</v>
      </c>
      <c r="C101" s="4">
        <f t="shared" si="19"/>
        <v>52.33</v>
      </c>
      <c r="D101" s="2">
        <v>13</v>
      </c>
      <c r="E101" s="17">
        <f t="shared" si="1"/>
        <v>8.5202991452991483E-2</v>
      </c>
      <c r="F101" s="28">
        <f t="shared" si="2"/>
        <v>0.90370370370370379</v>
      </c>
      <c r="G101" s="28">
        <f t="shared" si="3"/>
        <v>13.903703703703703</v>
      </c>
      <c r="H101" s="2">
        <v>50.26548245743669</v>
      </c>
      <c r="I101" s="14">
        <f t="shared" si="4"/>
        <v>2.7660539646619222</v>
      </c>
      <c r="J101" s="2">
        <f t="shared" si="5"/>
        <v>144.74760397075838</v>
      </c>
      <c r="K101" s="2">
        <f t="shared" si="6"/>
        <v>2.9567273520563773</v>
      </c>
      <c r="L101" s="2">
        <f t="shared" si="7"/>
        <v>154.72554233311021</v>
      </c>
      <c r="M101" s="2">
        <f t="shared" si="8"/>
        <v>9.9779383623518356</v>
      </c>
      <c r="N101" s="18">
        <f t="shared" si="26"/>
        <v>0.70395299145299139</v>
      </c>
      <c r="O101" s="2">
        <f t="shared" si="21"/>
        <v>96</v>
      </c>
      <c r="P101" s="2">
        <f t="shared" si="22"/>
        <v>52.08</v>
      </c>
      <c r="Q101" s="2">
        <v>14.5</v>
      </c>
      <c r="R101" s="17">
        <f t="shared" si="9"/>
        <v>6.3675213675213671E-2</v>
      </c>
      <c r="S101" s="28">
        <f t="shared" si="10"/>
        <v>0.67407407407407405</v>
      </c>
      <c r="T101" s="28">
        <f t="shared" si="11"/>
        <v>15.174074074074074</v>
      </c>
      <c r="U101" s="2">
        <v>50.26548245743669</v>
      </c>
      <c r="V101" s="14">
        <f t="shared" si="12"/>
        <v>3.0187861196643295</v>
      </c>
      <c r="W101" s="2">
        <f t="shared" si="13"/>
        <v>157.21838111211827</v>
      </c>
      <c r="X101" s="2">
        <f t="shared" si="14"/>
        <v>2.9246495193090705</v>
      </c>
      <c r="Y101" s="2">
        <f t="shared" si="15"/>
        <v>152.3157469656164</v>
      </c>
      <c r="Z101" s="2">
        <f t="shared" si="16"/>
        <v>4.9026341465018675</v>
      </c>
    </row>
    <row r="102" spans="1:26" x14ac:dyDescent="0.25">
      <c r="A102" s="17">
        <f t="shared" si="25"/>
        <v>0.72562321937321939</v>
      </c>
      <c r="B102" s="2">
        <f t="shared" si="18"/>
        <v>97</v>
      </c>
      <c r="C102" s="4">
        <f t="shared" si="19"/>
        <v>52.83</v>
      </c>
      <c r="D102" s="2">
        <v>11.5</v>
      </c>
      <c r="E102" s="17">
        <f t="shared" si="1"/>
        <v>8.5345441595441662E-2</v>
      </c>
      <c r="F102" s="28">
        <f t="shared" si="2"/>
        <v>0.90370370370370379</v>
      </c>
      <c r="G102" s="28">
        <f t="shared" si="3"/>
        <v>12.403703703703703</v>
      </c>
      <c r="H102" s="2">
        <v>50.26548245743669</v>
      </c>
      <c r="I102" s="14">
        <f t="shared" si="4"/>
        <v>2.4676384463646182</v>
      </c>
      <c r="J102" s="2">
        <f t="shared" si="5"/>
        <v>130.36533912144279</v>
      </c>
      <c r="K102" s="2">
        <f t="shared" si="6"/>
        <v>2.9567273520563773</v>
      </c>
      <c r="L102" s="2">
        <f t="shared" si="7"/>
        <v>156.20390600913839</v>
      </c>
      <c r="M102" s="2">
        <f t="shared" si="8"/>
        <v>25.838566887695606</v>
      </c>
      <c r="N102" s="18">
        <f t="shared" si="26"/>
        <v>0.70409544159544157</v>
      </c>
      <c r="O102" s="2">
        <f t="shared" si="21"/>
        <v>97</v>
      </c>
      <c r="P102" s="2">
        <f t="shared" si="22"/>
        <v>52.58</v>
      </c>
      <c r="Q102" s="2">
        <v>15.5</v>
      </c>
      <c r="R102" s="17">
        <f t="shared" si="9"/>
        <v>6.381766381766385E-2</v>
      </c>
      <c r="S102" s="28">
        <f t="shared" si="10"/>
        <v>0.67407407407407405</v>
      </c>
      <c r="T102" s="28">
        <f t="shared" si="11"/>
        <v>16.174074074074074</v>
      </c>
      <c r="U102" s="2">
        <v>50.26548245743669</v>
      </c>
      <c r="V102" s="14">
        <f t="shared" si="12"/>
        <v>3.2177297985291986</v>
      </c>
      <c r="W102" s="2">
        <f t="shared" si="13"/>
        <v>169.18823280666527</v>
      </c>
      <c r="X102" s="2">
        <f t="shared" si="14"/>
        <v>2.9246495193090705</v>
      </c>
      <c r="Y102" s="2">
        <f t="shared" si="15"/>
        <v>153.77807172527093</v>
      </c>
      <c r="Z102" s="2">
        <f t="shared" si="16"/>
        <v>15.410161081394335</v>
      </c>
    </row>
    <row r="103" spans="1:26" x14ac:dyDescent="0.25">
      <c r="A103" s="17">
        <f t="shared" si="25"/>
        <v>0.72576566951566945</v>
      </c>
      <c r="B103" s="2">
        <f t="shared" si="18"/>
        <v>98</v>
      </c>
      <c r="C103" s="4">
        <f t="shared" si="19"/>
        <v>53.33</v>
      </c>
      <c r="D103" s="2">
        <v>10</v>
      </c>
      <c r="E103" s="17">
        <f t="shared" si="1"/>
        <v>8.548789173789173E-2</v>
      </c>
      <c r="F103" s="28">
        <f t="shared" si="2"/>
        <v>0.91111111111111109</v>
      </c>
      <c r="G103" s="28">
        <f t="shared" si="3"/>
        <v>10.911111111111111</v>
      </c>
      <c r="H103" s="2">
        <v>50.26548245743669</v>
      </c>
      <c r="I103" s="14">
        <f t="shared" si="4"/>
        <v>2.170696584947795</v>
      </c>
      <c r="J103" s="2">
        <f t="shared" si="5"/>
        <v>115.7632488752659</v>
      </c>
      <c r="K103" s="2">
        <f t="shared" si="6"/>
        <v>2.9567273520563773</v>
      </c>
      <c r="L103" s="2">
        <f t="shared" si="7"/>
        <v>157.6822696851666</v>
      </c>
      <c r="M103" s="2">
        <f t="shared" si="8"/>
        <v>41.919020809900701</v>
      </c>
      <c r="N103" s="18">
        <f t="shared" si="26"/>
        <v>0.70423789173789175</v>
      </c>
      <c r="O103" s="2">
        <f t="shared" si="21"/>
        <v>98</v>
      </c>
      <c r="P103" s="2">
        <f t="shared" si="22"/>
        <v>53.08</v>
      </c>
      <c r="Q103" s="2">
        <v>10.5</v>
      </c>
      <c r="R103" s="17">
        <f t="shared" si="9"/>
        <v>6.3960113960114029E-2</v>
      </c>
      <c r="S103" s="28">
        <f t="shared" si="10"/>
        <v>0.68148148148148147</v>
      </c>
      <c r="T103" s="28">
        <f t="shared" si="11"/>
        <v>11.181481481481482</v>
      </c>
      <c r="U103" s="2">
        <v>50.26548245743669</v>
      </c>
      <c r="V103" s="14">
        <f t="shared" si="12"/>
        <v>2.2244850610853337</v>
      </c>
      <c r="W103" s="2">
        <f t="shared" si="13"/>
        <v>118.07566704240951</v>
      </c>
      <c r="X103" s="2">
        <f t="shared" si="14"/>
        <v>2.9246495193090705</v>
      </c>
      <c r="Y103" s="2">
        <f t="shared" si="15"/>
        <v>155.24039648492547</v>
      </c>
      <c r="Z103" s="2">
        <f t="shared" si="16"/>
        <v>37.164729442515963</v>
      </c>
    </row>
    <row r="104" spans="1:26" x14ac:dyDescent="0.25">
      <c r="A104" s="17">
        <f t="shared" si="25"/>
        <v>0.72590811965811963</v>
      </c>
      <c r="B104" s="2">
        <f t="shared" si="18"/>
        <v>99</v>
      </c>
      <c r="C104" s="4">
        <f t="shared" si="19"/>
        <v>53.83</v>
      </c>
      <c r="D104" s="2">
        <v>10.5</v>
      </c>
      <c r="E104" s="17">
        <f t="shared" si="1"/>
        <v>8.5630341880341909E-2</v>
      </c>
      <c r="F104" s="28">
        <f t="shared" si="2"/>
        <v>0.91111111111111109</v>
      </c>
      <c r="G104" s="28">
        <f t="shared" si="3"/>
        <v>11.411111111111111</v>
      </c>
      <c r="H104" s="2">
        <v>50.26548245743669</v>
      </c>
      <c r="I104" s="14">
        <f t="shared" si="4"/>
        <v>2.2701684243802296</v>
      </c>
      <c r="J104" s="2">
        <f t="shared" si="5"/>
        <v>122.20316628438775</v>
      </c>
      <c r="K104" s="2">
        <f t="shared" si="6"/>
        <v>2.9567273520563773</v>
      </c>
      <c r="L104" s="2">
        <f t="shared" si="7"/>
        <v>159.16063336119478</v>
      </c>
      <c r="M104" s="2">
        <f t="shared" si="8"/>
        <v>36.957467076807035</v>
      </c>
      <c r="N104" s="18">
        <f t="shared" si="26"/>
        <v>0.70438034188034193</v>
      </c>
      <c r="O104" s="2">
        <f t="shared" si="21"/>
        <v>99</v>
      </c>
      <c r="P104" s="2">
        <f t="shared" si="22"/>
        <v>53.58</v>
      </c>
      <c r="Q104" s="2">
        <v>11</v>
      </c>
      <c r="R104" s="17">
        <f t="shared" si="9"/>
        <v>6.4102564102564208E-2</v>
      </c>
      <c r="S104" s="28">
        <f t="shared" si="10"/>
        <v>0.68148148148148147</v>
      </c>
      <c r="T104" s="28">
        <f t="shared" si="11"/>
        <v>11.681481481481482</v>
      </c>
      <c r="U104" s="2">
        <v>50.26548245743669</v>
      </c>
      <c r="V104" s="14">
        <f t="shared" si="12"/>
        <v>2.3239569005177683</v>
      </c>
      <c r="W104" s="2">
        <f t="shared" si="13"/>
        <v>124.51761072974202</v>
      </c>
      <c r="X104" s="2">
        <f t="shared" si="14"/>
        <v>2.9246495193090705</v>
      </c>
      <c r="Y104" s="2">
        <f t="shared" si="15"/>
        <v>156.70272124458</v>
      </c>
      <c r="Z104" s="2">
        <f t="shared" si="16"/>
        <v>32.185110514837987</v>
      </c>
    </row>
    <row r="105" spans="1:26" x14ac:dyDescent="0.25">
      <c r="A105" s="17">
        <f t="shared" si="25"/>
        <v>0.72605056980056981</v>
      </c>
      <c r="B105" s="2">
        <f t="shared" si="18"/>
        <v>100</v>
      </c>
      <c r="C105" s="4">
        <f t="shared" si="19"/>
        <v>54.33</v>
      </c>
      <c r="D105" s="2">
        <v>10.5</v>
      </c>
      <c r="E105" s="17">
        <f t="shared" si="1"/>
        <v>8.5772792022792088E-2</v>
      </c>
      <c r="F105" s="28">
        <f t="shared" si="2"/>
        <v>0.91111111111111109</v>
      </c>
      <c r="G105" s="28">
        <f t="shared" si="3"/>
        <v>11.411111111111111</v>
      </c>
      <c r="H105" s="2">
        <v>50.26548245743669</v>
      </c>
      <c r="I105" s="14">
        <f t="shared" si="4"/>
        <v>2.2701684243802296</v>
      </c>
      <c r="J105" s="2">
        <f t="shared" si="5"/>
        <v>123.33825049657787</v>
      </c>
      <c r="K105" s="2">
        <f t="shared" si="6"/>
        <v>2.9567273520563773</v>
      </c>
      <c r="L105" s="2">
        <f t="shared" si="7"/>
        <v>160.63899703722296</v>
      </c>
      <c r="M105" s="2">
        <f t="shared" si="8"/>
        <v>37.300746540645093</v>
      </c>
      <c r="N105" s="18">
        <f t="shared" si="26"/>
        <v>0.704522792022792</v>
      </c>
      <c r="O105" s="2">
        <f t="shared" si="21"/>
        <v>100</v>
      </c>
      <c r="P105" s="2">
        <f t="shared" si="22"/>
        <v>54.08</v>
      </c>
      <c r="Q105" s="2">
        <v>11</v>
      </c>
      <c r="R105" s="17">
        <f t="shared" si="9"/>
        <v>6.4245014245014276E-2</v>
      </c>
      <c r="S105" s="28">
        <f t="shared" si="10"/>
        <v>0.68148148148148147</v>
      </c>
      <c r="T105" s="28">
        <f t="shared" si="11"/>
        <v>11.681481481481482</v>
      </c>
      <c r="U105" s="2">
        <v>50.26548245743669</v>
      </c>
      <c r="V105" s="14">
        <f t="shared" si="12"/>
        <v>2.3239569005177683</v>
      </c>
      <c r="W105" s="2">
        <f t="shared" si="13"/>
        <v>125.6795891800009</v>
      </c>
      <c r="X105" s="2">
        <f t="shared" si="14"/>
        <v>2.9246495193090705</v>
      </c>
      <c r="Y105" s="2">
        <f t="shared" si="15"/>
        <v>158.16504600423451</v>
      </c>
      <c r="Z105" s="2">
        <f t="shared" si="16"/>
        <v>32.485456824233609</v>
      </c>
    </row>
    <row r="106" spans="1:26" x14ac:dyDescent="0.25">
      <c r="A106" s="17">
        <f t="shared" si="25"/>
        <v>0.72619301994301988</v>
      </c>
      <c r="B106" s="2">
        <f t="shared" si="18"/>
        <v>101</v>
      </c>
      <c r="C106" s="4">
        <f t="shared" si="19"/>
        <v>54.83</v>
      </c>
      <c r="D106" s="2">
        <v>10</v>
      </c>
      <c r="E106" s="17">
        <f t="shared" si="1"/>
        <v>8.5915242165242156E-2</v>
      </c>
      <c r="F106" s="28">
        <f t="shared" si="2"/>
        <v>0.91111111111111109</v>
      </c>
      <c r="G106" s="28">
        <f t="shared" si="3"/>
        <v>10.911111111111111</v>
      </c>
      <c r="H106" s="2">
        <v>50.26548245743669</v>
      </c>
      <c r="I106" s="14">
        <f t="shared" si="4"/>
        <v>2.170696584947795</v>
      </c>
      <c r="J106" s="2">
        <f t="shared" si="5"/>
        <v>119.0192937526876</v>
      </c>
      <c r="K106" s="2">
        <f t="shared" si="6"/>
        <v>2.9567273520563773</v>
      </c>
      <c r="L106" s="2">
        <f t="shared" si="7"/>
        <v>162.11736071325117</v>
      </c>
      <c r="M106" s="2">
        <f t="shared" si="8"/>
        <v>43.098066960563571</v>
      </c>
      <c r="N106" s="18">
        <f t="shared" si="26"/>
        <v>0.70466524216524218</v>
      </c>
      <c r="O106" s="2">
        <f t="shared" si="21"/>
        <v>101</v>
      </c>
      <c r="P106" s="2">
        <f t="shared" si="22"/>
        <v>54.58</v>
      </c>
      <c r="Q106" s="2">
        <v>14.5</v>
      </c>
      <c r="R106" s="17">
        <f t="shared" si="9"/>
        <v>6.4387464387464455E-2</v>
      </c>
      <c r="S106" s="28">
        <f t="shared" si="10"/>
        <v>0.68148148148148147</v>
      </c>
      <c r="T106" s="28">
        <f t="shared" si="11"/>
        <v>15.181481481481482</v>
      </c>
      <c r="U106" s="2">
        <v>50.26548245743669</v>
      </c>
      <c r="V106" s="14">
        <f t="shared" si="12"/>
        <v>3.02025977654481</v>
      </c>
      <c r="W106" s="2">
        <f t="shared" si="13"/>
        <v>164.84577860381572</v>
      </c>
      <c r="X106" s="2">
        <f t="shared" si="14"/>
        <v>2.9246495193090705</v>
      </c>
      <c r="Y106" s="2">
        <f t="shared" si="15"/>
        <v>159.62737076388905</v>
      </c>
      <c r="Z106" s="2">
        <f t="shared" si="16"/>
        <v>5.2184078399266696</v>
      </c>
    </row>
    <row r="107" spans="1:26" x14ac:dyDescent="0.25">
      <c r="A107" s="17">
        <f t="shared" si="25"/>
        <v>0.72633547008547006</v>
      </c>
      <c r="B107" s="2">
        <f t="shared" si="18"/>
        <v>102</v>
      </c>
      <c r="C107" s="4">
        <f t="shared" si="19"/>
        <v>55.33</v>
      </c>
      <c r="D107" s="2">
        <v>11</v>
      </c>
      <c r="E107" s="17">
        <f t="shared" si="1"/>
        <v>8.6057692307692335E-2</v>
      </c>
      <c r="F107" s="28">
        <f t="shared" si="2"/>
        <v>0.91111111111111109</v>
      </c>
      <c r="G107" s="28">
        <f t="shared" si="3"/>
        <v>11.911111111111111</v>
      </c>
      <c r="H107" s="2">
        <v>50.26548245743669</v>
      </c>
      <c r="I107" s="14">
        <f t="shared" si="4"/>
        <v>2.3696402638126641</v>
      </c>
      <c r="J107" s="2">
        <f t="shared" si="5"/>
        <v>131.11219579675469</v>
      </c>
      <c r="K107" s="2">
        <f t="shared" si="6"/>
        <v>2.9567273520563773</v>
      </c>
      <c r="L107" s="2">
        <f t="shared" si="7"/>
        <v>163.59572438927935</v>
      </c>
      <c r="M107" s="2">
        <f t="shared" si="8"/>
        <v>32.483528592524664</v>
      </c>
      <c r="N107" s="18">
        <f t="shared" si="26"/>
        <v>0.70480769230769236</v>
      </c>
      <c r="O107" s="2">
        <f t="shared" si="21"/>
        <v>102</v>
      </c>
      <c r="P107" s="2">
        <f t="shared" si="22"/>
        <v>55.08</v>
      </c>
      <c r="Q107" s="2">
        <v>10.5</v>
      </c>
      <c r="R107" s="17">
        <f t="shared" si="9"/>
        <v>6.4529914529914634E-2</v>
      </c>
      <c r="S107" s="28">
        <f t="shared" si="10"/>
        <v>0.68148148148148147</v>
      </c>
      <c r="T107" s="28">
        <f t="shared" si="11"/>
        <v>11.181481481481482</v>
      </c>
      <c r="U107" s="2">
        <v>50.26548245743669</v>
      </c>
      <c r="V107" s="14">
        <f t="shared" si="12"/>
        <v>2.2244850610853337</v>
      </c>
      <c r="W107" s="2">
        <f t="shared" si="13"/>
        <v>122.52463716458018</v>
      </c>
      <c r="X107" s="2">
        <f t="shared" si="14"/>
        <v>2.9246495193090705</v>
      </c>
      <c r="Y107" s="2">
        <f t="shared" si="15"/>
        <v>161.08969552354358</v>
      </c>
      <c r="Z107" s="2">
        <f t="shared" si="16"/>
        <v>38.565058358963398</v>
      </c>
    </row>
    <row r="108" spans="1:26" x14ac:dyDescent="0.25">
      <c r="A108" s="17">
        <f t="shared" si="25"/>
        <v>0.72647792022792024</v>
      </c>
      <c r="B108" s="2">
        <f t="shared" si="18"/>
        <v>103</v>
      </c>
      <c r="C108" s="4">
        <f t="shared" si="19"/>
        <v>55.83</v>
      </c>
      <c r="D108" s="2">
        <v>11.5</v>
      </c>
      <c r="E108" s="17">
        <f t="shared" si="1"/>
        <v>8.6200142450142514E-2</v>
      </c>
      <c r="F108" s="28">
        <f t="shared" si="2"/>
        <v>0.91851851851851851</v>
      </c>
      <c r="G108" s="28">
        <f t="shared" si="3"/>
        <v>12.418518518518518</v>
      </c>
      <c r="H108" s="2">
        <v>50.26548245743669</v>
      </c>
      <c r="I108" s="14">
        <f t="shared" si="4"/>
        <v>2.4705857601255792</v>
      </c>
      <c r="J108" s="2">
        <f t="shared" si="5"/>
        <v>137.93280298781107</v>
      </c>
      <c r="K108" s="2">
        <f t="shared" si="6"/>
        <v>2.9567273520563773</v>
      </c>
      <c r="L108" s="2">
        <f t="shared" si="7"/>
        <v>165.07408806530754</v>
      </c>
      <c r="M108" s="2">
        <f t="shared" si="8"/>
        <v>27.141285077496462</v>
      </c>
      <c r="N108" s="18">
        <f t="shared" si="26"/>
        <v>0.70495014245014243</v>
      </c>
      <c r="O108" s="2">
        <f t="shared" si="21"/>
        <v>103</v>
      </c>
      <c r="P108" s="2">
        <f t="shared" si="22"/>
        <v>55.58</v>
      </c>
      <c r="Q108" s="2">
        <v>11.5</v>
      </c>
      <c r="R108" s="17">
        <f t="shared" si="9"/>
        <v>6.4672364672364702E-2</v>
      </c>
      <c r="S108" s="28">
        <f t="shared" si="10"/>
        <v>0.68888888888888888</v>
      </c>
      <c r="T108" s="28">
        <f t="shared" si="11"/>
        <v>12.188888888888888</v>
      </c>
      <c r="U108" s="2">
        <v>50.26548245743669</v>
      </c>
      <c r="V108" s="14">
        <f t="shared" si="12"/>
        <v>2.4249023968306829</v>
      </c>
      <c r="W108" s="2">
        <f t="shared" si="13"/>
        <v>134.77607521584935</v>
      </c>
      <c r="X108" s="2">
        <f t="shared" si="14"/>
        <v>2.9246495193090705</v>
      </c>
      <c r="Y108" s="2">
        <f t="shared" si="15"/>
        <v>162.55202028319812</v>
      </c>
      <c r="Z108" s="2">
        <f t="shared" si="16"/>
        <v>27.775945067348772</v>
      </c>
    </row>
    <row r="109" spans="1:26" x14ac:dyDescent="0.25">
      <c r="A109" s="17">
        <f t="shared" si="25"/>
        <v>0.72662037037037031</v>
      </c>
      <c r="B109" s="26">
        <f t="shared" si="18"/>
        <v>104</v>
      </c>
      <c r="C109" s="27">
        <f t="shared" si="19"/>
        <v>56.33</v>
      </c>
      <c r="D109" s="26">
        <v>11</v>
      </c>
      <c r="E109" s="17">
        <f t="shared" si="1"/>
        <v>8.6342592592592582E-2</v>
      </c>
      <c r="F109" s="28">
        <f t="shared" si="2"/>
        <v>0.91851851851851851</v>
      </c>
      <c r="G109" s="28">
        <f t="shared" si="3"/>
        <v>11.918518518518518</v>
      </c>
      <c r="H109" s="2">
        <v>50.26548245743669</v>
      </c>
      <c r="I109" s="14">
        <f t="shared" si="4"/>
        <v>2.3711139206931442</v>
      </c>
      <c r="J109" s="2">
        <f t="shared" si="5"/>
        <v>133.5648471526448</v>
      </c>
      <c r="K109" s="2">
        <f t="shared" si="6"/>
        <v>2.9567273520563773</v>
      </c>
      <c r="L109" s="2">
        <f t="shared" si="7"/>
        <v>166.55245174133572</v>
      </c>
      <c r="M109" s="2">
        <f t="shared" si="8"/>
        <v>32.987604588690914</v>
      </c>
      <c r="N109" s="18">
        <f t="shared" si="26"/>
        <v>0.7050925925925926</v>
      </c>
      <c r="O109" s="26">
        <f t="shared" si="21"/>
        <v>104</v>
      </c>
      <c r="P109" s="26">
        <f t="shared" si="22"/>
        <v>56.08</v>
      </c>
      <c r="Q109" s="26">
        <v>12</v>
      </c>
      <c r="R109" s="17">
        <f t="shared" si="9"/>
        <v>6.4814814814814881E-2</v>
      </c>
      <c r="S109" s="28">
        <f t="shared" si="10"/>
        <v>0.68888888888888888</v>
      </c>
      <c r="T109" s="28">
        <f t="shared" si="11"/>
        <v>12.688888888888888</v>
      </c>
      <c r="U109" s="2">
        <v>50.26548245743669</v>
      </c>
      <c r="V109" s="14">
        <f t="shared" si="12"/>
        <v>2.5243742362631179</v>
      </c>
      <c r="W109" s="2">
        <f t="shared" si="13"/>
        <v>141.56690716963564</v>
      </c>
      <c r="X109" s="2">
        <f t="shared" si="14"/>
        <v>2.9246495193090705</v>
      </c>
      <c r="Y109" s="2">
        <f t="shared" si="15"/>
        <v>164.01434504285265</v>
      </c>
      <c r="Z109" s="2">
        <f t="shared" si="16"/>
        <v>22.447437873217012</v>
      </c>
    </row>
    <row r="110" spans="1:26" x14ac:dyDescent="0.25">
      <c r="A110" s="17">
        <f t="shared" si="25"/>
        <v>0.72676282051282048</v>
      </c>
      <c r="B110" s="26">
        <f t="shared" si="18"/>
        <v>105</v>
      </c>
      <c r="C110" s="27">
        <f>C109+1.5</f>
        <v>57.83</v>
      </c>
      <c r="D110" s="26">
        <v>11</v>
      </c>
      <c r="E110" s="17">
        <f t="shared" si="1"/>
        <v>8.6485042735042761E-2</v>
      </c>
      <c r="F110" s="28">
        <f t="shared" si="2"/>
        <v>0.91851851851851851</v>
      </c>
      <c r="G110" s="28">
        <f t="shared" si="3"/>
        <v>11.918518518518518</v>
      </c>
      <c r="H110" s="2">
        <v>50.26548245743669</v>
      </c>
      <c r="I110" s="14">
        <f t="shared" si="4"/>
        <v>2.3711139206931442</v>
      </c>
      <c r="J110" s="2">
        <f t="shared" si="5"/>
        <v>137.12151803368454</v>
      </c>
      <c r="K110" s="2">
        <f t="shared" si="6"/>
        <v>2.9567273520563773</v>
      </c>
      <c r="L110" s="2">
        <f t="shared" si="7"/>
        <v>170.98754276942029</v>
      </c>
      <c r="M110" s="2">
        <f t="shared" si="8"/>
        <v>33.866024735735749</v>
      </c>
      <c r="N110" s="18">
        <f t="shared" si="26"/>
        <v>0.70523504273504278</v>
      </c>
      <c r="O110" s="26">
        <f t="shared" si="21"/>
        <v>105</v>
      </c>
      <c r="P110" s="26">
        <f>P109+1.5</f>
        <v>57.58</v>
      </c>
      <c r="Q110" s="26">
        <v>10.5</v>
      </c>
      <c r="R110" s="17">
        <f t="shared" si="9"/>
        <v>6.495726495726506E-2</v>
      </c>
      <c r="S110" s="28">
        <f t="shared" si="10"/>
        <v>0.68888888888888888</v>
      </c>
      <c r="T110" s="28">
        <f t="shared" si="11"/>
        <v>11.188888888888888</v>
      </c>
      <c r="U110" s="2">
        <v>50.26548245743669</v>
      </c>
      <c r="V110" s="14">
        <f t="shared" si="12"/>
        <v>2.2259587179658138</v>
      </c>
      <c r="W110" s="2">
        <f t="shared" si="13"/>
        <v>128.17070298047156</v>
      </c>
      <c r="X110" s="2">
        <f t="shared" si="14"/>
        <v>2.9246495193090705</v>
      </c>
      <c r="Y110" s="2">
        <f t="shared" si="15"/>
        <v>168.40131932181626</v>
      </c>
      <c r="Z110" s="2">
        <f t="shared" si="16"/>
        <v>40.2306163413447</v>
      </c>
    </row>
    <row r="111" spans="1:26" x14ac:dyDescent="0.25">
      <c r="A111" s="17">
        <f t="shared" si="25"/>
        <v>0.72690527065527066</v>
      </c>
      <c r="B111" s="26">
        <f t="shared" si="18"/>
        <v>106</v>
      </c>
      <c r="C111" s="27">
        <f t="shared" ref="C111:C162" si="27">C110+0.5</f>
        <v>58.33</v>
      </c>
      <c r="D111" s="26">
        <v>11.5</v>
      </c>
      <c r="E111" s="17">
        <f t="shared" si="1"/>
        <v>8.662749287749294E-2</v>
      </c>
      <c r="F111" s="28">
        <f t="shared" si="2"/>
        <v>0.91851851851851851</v>
      </c>
      <c r="G111" s="28">
        <f t="shared" si="3"/>
        <v>12.418518518518518</v>
      </c>
      <c r="H111" s="2">
        <v>50.26548245743669</v>
      </c>
      <c r="I111" s="14">
        <f t="shared" si="4"/>
        <v>2.4705857601255792</v>
      </c>
      <c r="J111" s="2">
        <f t="shared" si="5"/>
        <v>144.10926738812503</v>
      </c>
      <c r="K111" s="2">
        <f t="shared" si="6"/>
        <v>2.9567273520563773</v>
      </c>
      <c r="L111" s="2">
        <f t="shared" si="7"/>
        <v>172.46590644544847</v>
      </c>
      <c r="M111" s="2">
        <f t="shared" si="8"/>
        <v>28.356639057323434</v>
      </c>
      <c r="N111" s="18">
        <f t="shared" si="26"/>
        <v>0.70537749287749285</v>
      </c>
      <c r="O111" s="26">
        <f t="shared" si="21"/>
        <v>106</v>
      </c>
      <c r="P111" s="26">
        <f t="shared" ref="P111:P162" si="28">P110+0.5</f>
        <v>58.08</v>
      </c>
      <c r="Q111" s="26">
        <v>10.5</v>
      </c>
      <c r="R111" s="17">
        <f t="shared" si="9"/>
        <v>6.5099715099715127E-2</v>
      </c>
      <c r="S111" s="28">
        <f t="shared" si="10"/>
        <v>0.68888888888888888</v>
      </c>
      <c r="T111" s="28">
        <f t="shared" si="11"/>
        <v>11.188888888888888</v>
      </c>
      <c r="U111" s="2">
        <v>50.26548245743669</v>
      </c>
      <c r="V111" s="14">
        <f t="shared" si="12"/>
        <v>2.2259587179658138</v>
      </c>
      <c r="W111" s="2">
        <f t="shared" si="13"/>
        <v>129.28368233945446</v>
      </c>
      <c r="X111" s="2">
        <f t="shared" si="14"/>
        <v>2.9246495193090705</v>
      </c>
      <c r="Y111" s="2">
        <f t="shared" si="15"/>
        <v>169.8636440814708</v>
      </c>
      <c r="Z111" s="2">
        <f t="shared" si="16"/>
        <v>40.579961742016337</v>
      </c>
    </row>
    <row r="112" spans="1:26" x14ac:dyDescent="0.25">
      <c r="A112" s="17">
        <f t="shared" si="25"/>
        <v>0.72704772079772073</v>
      </c>
      <c r="B112" s="2">
        <f t="shared" si="18"/>
        <v>107</v>
      </c>
      <c r="C112" s="4">
        <f t="shared" si="27"/>
        <v>58.83</v>
      </c>
      <c r="D112" s="2">
        <v>13.5</v>
      </c>
      <c r="E112" s="17">
        <f t="shared" si="1"/>
        <v>8.6769943019943008E-2</v>
      </c>
      <c r="F112" s="28">
        <f t="shared" si="2"/>
        <v>0.91851851851851851</v>
      </c>
      <c r="G112" s="28">
        <f t="shared" si="3"/>
        <v>14.418518518518518</v>
      </c>
      <c r="H112" s="2">
        <v>50.26548245743669</v>
      </c>
      <c r="I112" s="14">
        <f t="shared" si="4"/>
        <v>2.8684731178553173</v>
      </c>
      <c r="J112" s="2">
        <f t="shared" si="5"/>
        <v>168.7522735234283</v>
      </c>
      <c r="K112" s="2">
        <f t="shared" si="6"/>
        <v>2.9567273520563773</v>
      </c>
      <c r="L112" s="2">
        <f t="shared" si="7"/>
        <v>173.94427012147668</v>
      </c>
      <c r="M112" s="2">
        <f t="shared" si="8"/>
        <v>5.1919965980483767</v>
      </c>
      <c r="N112" s="18">
        <f t="shared" si="26"/>
        <v>0.70551994301994303</v>
      </c>
      <c r="O112" s="2">
        <f t="shared" si="21"/>
        <v>107</v>
      </c>
      <c r="P112" s="2">
        <f t="shared" si="28"/>
        <v>58.58</v>
      </c>
      <c r="Q112" s="2">
        <v>11.5</v>
      </c>
      <c r="R112" s="17">
        <f t="shared" si="9"/>
        <v>6.5242165242165306E-2</v>
      </c>
      <c r="S112" s="28">
        <f t="shared" si="10"/>
        <v>0.68888888888888888</v>
      </c>
      <c r="T112" s="28">
        <f t="shared" si="11"/>
        <v>12.188888888888888</v>
      </c>
      <c r="U112" s="2">
        <v>50.26548245743669</v>
      </c>
      <c r="V112" s="14">
        <f t="shared" si="12"/>
        <v>2.4249023968306829</v>
      </c>
      <c r="W112" s="2">
        <f t="shared" si="13"/>
        <v>142.0507824063414</v>
      </c>
      <c r="X112" s="2">
        <f t="shared" si="14"/>
        <v>2.9246495193090705</v>
      </c>
      <c r="Y112" s="2">
        <f t="shared" si="15"/>
        <v>171.32596884112533</v>
      </c>
      <c r="Z112" s="2">
        <f t="shared" si="16"/>
        <v>29.275186434783933</v>
      </c>
    </row>
    <row r="113" spans="1:26" x14ac:dyDescent="0.25">
      <c r="A113" s="17">
        <f t="shared" si="25"/>
        <v>0.72719017094017091</v>
      </c>
      <c r="B113" s="2">
        <f t="shared" si="18"/>
        <v>108</v>
      </c>
      <c r="C113" s="4">
        <f t="shared" si="27"/>
        <v>59.33</v>
      </c>
      <c r="D113" s="2">
        <v>11.5</v>
      </c>
      <c r="E113" s="17">
        <f t="shared" si="1"/>
        <v>8.6912393162393187E-2</v>
      </c>
      <c r="F113" s="28">
        <f t="shared" si="2"/>
        <v>0.92592592592592593</v>
      </c>
      <c r="G113" s="28">
        <f t="shared" si="3"/>
        <v>12.425925925925926</v>
      </c>
      <c r="H113" s="2">
        <v>50.26548245743669</v>
      </c>
      <c r="I113" s="14">
        <f t="shared" si="4"/>
        <v>2.4720594170060597</v>
      </c>
      <c r="J113" s="2">
        <f t="shared" si="5"/>
        <v>146.66728521096951</v>
      </c>
      <c r="K113" s="2">
        <f t="shared" si="6"/>
        <v>2.9567273520563773</v>
      </c>
      <c r="L113" s="2">
        <f t="shared" si="7"/>
        <v>175.42263379750486</v>
      </c>
      <c r="M113" s="2">
        <f t="shared" si="8"/>
        <v>28.755348586535348</v>
      </c>
      <c r="N113" s="18">
        <f t="shared" si="26"/>
        <v>0.70566239316239321</v>
      </c>
      <c r="O113" s="2">
        <f t="shared" si="21"/>
        <v>108</v>
      </c>
      <c r="P113" s="2">
        <f t="shared" si="28"/>
        <v>59.08</v>
      </c>
      <c r="Q113" s="2">
        <v>11.5</v>
      </c>
      <c r="R113" s="17">
        <f t="shared" si="9"/>
        <v>6.5384615384615485E-2</v>
      </c>
      <c r="S113" s="28">
        <f t="shared" si="10"/>
        <v>0.6962962962962963</v>
      </c>
      <c r="T113" s="28">
        <f t="shared" si="11"/>
        <v>12.196296296296296</v>
      </c>
      <c r="U113" s="2">
        <v>50.26548245743669</v>
      </c>
      <c r="V113" s="14">
        <f t="shared" si="12"/>
        <v>2.4263760537111638</v>
      </c>
      <c r="W113" s="2">
        <f t="shared" si="13"/>
        <v>143.35029725325555</v>
      </c>
      <c r="X113" s="2">
        <f t="shared" si="14"/>
        <v>2.9246495193090705</v>
      </c>
      <c r="Y113" s="2">
        <f t="shared" si="15"/>
        <v>172.78829360077987</v>
      </c>
      <c r="Z113" s="2">
        <f t="shared" si="16"/>
        <v>29.437996347524319</v>
      </c>
    </row>
    <row r="114" spans="1:26" x14ac:dyDescent="0.25">
      <c r="A114" s="17">
        <f t="shared" si="25"/>
        <v>0.72733262108262109</v>
      </c>
      <c r="B114" s="2">
        <f t="shared" si="18"/>
        <v>109</v>
      </c>
      <c r="C114" s="4">
        <f t="shared" si="27"/>
        <v>59.83</v>
      </c>
      <c r="D114" s="2">
        <v>11.5</v>
      </c>
      <c r="E114" s="17">
        <f t="shared" si="1"/>
        <v>8.7054843304843366E-2</v>
      </c>
      <c r="F114" s="28">
        <f t="shared" si="2"/>
        <v>0.92592592592592593</v>
      </c>
      <c r="G114" s="28">
        <f t="shared" si="3"/>
        <v>12.425925925925926</v>
      </c>
      <c r="H114" s="2">
        <v>50.26548245743669</v>
      </c>
      <c r="I114" s="14">
        <f t="shared" si="4"/>
        <v>2.4720594170060597</v>
      </c>
      <c r="J114" s="2">
        <f t="shared" si="5"/>
        <v>147.90331491947254</v>
      </c>
      <c r="K114" s="2">
        <f t="shared" si="6"/>
        <v>2.9567273520563773</v>
      </c>
      <c r="L114" s="2">
        <f t="shared" si="7"/>
        <v>176.90099747353304</v>
      </c>
      <c r="M114" s="2">
        <f t="shared" si="8"/>
        <v>28.997682554060503</v>
      </c>
      <c r="N114" s="18">
        <f t="shared" si="26"/>
        <v>0.70580484330484328</v>
      </c>
      <c r="O114" s="2">
        <f t="shared" si="21"/>
        <v>109</v>
      </c>
      <c r="P114" s="2">
        <f t="shared" si="28"/>
        <v>59.58</v>
      </c>
      <c r="Q114" s="2">
        <v>11.5</v>
      </c>
      <c r="R114" s="17">
        <f t="shared" si="9"/>
        <v>6.5527065527065553E-2</v>
      </c>
      <c r="S114" s="28">
        <f t="shared" si="10"/>
        <v>0.6962962962962963</v>
      </c>
      <c r="T114" s="28">
        <f t="shared" si="11"/>
        <v>12.196296296296296</v>
      </c>
      <c r="U114" s="2">
        <v>50.26548245743669</v>
      </c>
      <c r="V114" s="14">
        <f t="shared" si="12"/>
        <v>2.4263760537111638</v>
      </c>
      <c r="W114" s="2">
        <f t="shared" si="13"/>
        <v>144.56348528011114</v>
      </c>
      <c r="X114" s="2">
        <f t="shared" si="14"/>
        <v>2.9246495193090705</v>
      </c>
      <c r="Y114" s="2">
        <f t="shared" si="15"/>
        <v>174.2506183604344</v>
      </c>
      <c r="Z114" s="2">
        <f t="shared" si="16"/>
        <v>29.687133080323264</v>
      </c>
    </row>
    <row r="115" spans="1:26" x14ac:dyDescent="0.25">
      <c r="A115" s="17">
        <f t="shared" si="25"/>
        <v>0.72747507122507116</v>
      </c>
      <c r="B115" s="2">
        <f t="shared" si="18"/>
        <v>110</v>
      </c>
      <c r="C115" s="4">
        <f t="shared" si="27"/>
        <v>60.33</v>
      </c>
      <c r="D115" s="2">
        <v>11.5</v>
      </c>
      <c r="E115" s="17">
        <f t="shared" si="1"/>
        <v>8.7197293447293434E-2</v>
      </c>
      <c r="F115" s="28">
        <f t="shared" si="2"/>
        <v>0.92592592592592593</v>
      </c>
      <c r="G115" s="28">
        <f t="shared" si="3"/>
        <v>12.425925925925926</v>
      </c>
      <c r="H115" s="2">
        <v>50.26548245743669</v>
      </c>
      <c r="I115" s="14">
        <f t="shared" si="4"/>
        <v>2.4720594170060597</v>
      </c>
      <c r="J115" s="2">
        <f t="shared" si="5"/>
        <v>149.13934462797559</v>
      </c>
      <c r="K115" s="2">
        <f t="shared" si="6"/>
        <v>2.9567273520563773</v>
      </c>
      <c r="L115" s="2">
        <f t="shared" si="7"/>
        <v>178.37936114956125</v>
      </c>
      <c r="M115" s="2">
        <f t="shared" si="8"/>
        <v>29.240016521585659</v>
      </c>
      <c r="N115" s="18">
        <f t="shared" si="26"/>
        <v>0.70594729344729346</v>
      </c>
      <c r="O115" s="2">
        <f t="shared" si="21"/>
        <v>110</v>
      </c>
      <c r="P115" s="2">
        <f t="shared" si="28"/>
        <v>60.08</v>
      </c>
      <c r="Q115" s="2">
        <v>10.5</v>
      </c>
      <c r="R115" s="17">
        <f t="shared" si="9"/>
        <v>6.5669515669515732E-2</v>
      </c>
      <c r="S115" s="28">
        <f t="shared" si="10"/>
        <v>0.6962962962962963</v>
      </c>
      <c r="T115" s="28">
        <f t="shared" si="11"/>
        <v>11.196296296296296</v>
      </c>
      <c r="U115" s="2">
        <v>50.26548245743669</v>
      </c>
      <c r="V115" s="14">
        <f t="shared" si="12"/>
        <v>2.2274323748462947</v>
      </c>
      <c r="W115" s="2">
        <f t="shared" si="13"/>
        <v>133.82413708076538</v>
      </c>
      <c r="X115" s="2">
        <f t="shared" si="14"/>
        <v>2.9246495193090705</v>
      </c>
      <c r="Y115" s="2">
        <f t="shared" si="15"/>
        <v>175.71294312008894</v>
      </c>
      <c r="Z115" s="2">
        <f t="shared" si="16"/>
        <v>41.888806039323555</v>
      </c>
    </row>
    <row r="116" spans="1:26" x14ac:dyDescent="0.25">
      <c r="A116" s="17">
        <f t="shared" si="25"/>
        <v>0.72761752136752134</v>
      </c>
      <c r="B116" s="2">
        <f t="shared" si="18"/>
        <v>111</v>
      </c>
      <c r="C116" s="4">
        <f t="shared" si="27"/>
        <v>60.83</v>
      </c>
      <c r="D116" s="2">
        <v>12</v>
      </c>
      <c r="E116" s="17">
        <f t="shared" si="1"/>
        <v>8.7339743589743613E-2</v>
      </c>
      <c r="F116" s="28">
        <f t="shared" si="2"/>
        <v>0.92592592592592593</v>
      </c>
      <c r="G116" s="28">
        <f t="shared" si="3"/>
        <v>12.925925925925926</v>
      </c>
      <c r="H116" s="2">
        <v>50.26548245743669</v>
      </c>
      <c r="I116" s="14">
        <f t="shared" si="4"/>
        <v>2.5715312564384938</v>
      </c>
      <c r="J116" s="2">
        <f t="shared" si="5"/>
        <v>156.42624632915357</v>
      </c>
      <c r="K116" s="2">
        <f t="shared" si="6"/>
        <v>2.9567273520563773</v>
      </c>
      <c r="L116" s="2">
        <f t="shared" si="7"/>
        <v>179.85772482558943</v>
      </c>
      <c r="M116" s="2">
        <f t="shared" si="8"/>
        <v>23.431478496435858</v>
      </c>
      <c r="N116" s="18">
        <f t="shared" si="26"/>
        <v>0.70608974358974363</v>
      </c>
      <c r="O116" s="2">
        <f t="shared" si="21"/>
        <v>111</v>
      </c>
      <c r="P116" s="2">
        <f t="shared" si="28"/>
        <v>60.58</v>
      </c>
      <c r="Q116" s="2">
        <v>11.5</v>
      </c>
      <c r="R116" s="17">
        <f t="shared" si="9"/>
        <v>6.5811965811965911E-2</v>
      </c>
      <c r="S116" s="28">
        <f t="shared" si="10"/>
        <v>0.6962962962962963</v>
      </c>
      <c r="T116" s="28">
        <f t="shared" si="11"/>
        <v>12.196296296296296</v>
      </c>
      <c r="U116" s="2">
        <v>50.26548245743669</v>
      </c>
      <c r="V116" s="14">
        <f t="shared" si="12"/>
        <v>2.4263760537111638</v>
      </c>
      <c r="W116" s="2">
        <f t="shared" si="13"/>
        <v>146.98986133382229</v>
      </c>
      <c r="X116" s="2">
        <f t="shared" si="14"/>
        <v>2.9246495193090705</v>
      </c>
      <c r="Y116" s="2">
        <f t="shared" si="15"/>
        <v>177.17526787974347</v>
      </c>
      <c r="Z116" s="2">
        <f t="shared" si="16"/>
        <v>30.185406545921182</v>
      </c>
    </row>
    <row r="117" spans="1:26" x14ac:dyDescent="0.25">
      <c r="A117" s="17">
        <f t="shared" si="25"/>
        <v>0.72775997150997151</v>
      </c>
      <c r="B117" s="2">
        <f t="shared" si="18"/>
        <v>112</v>
      </c>
      <c r="C117" s="4">
        <f t="shared" si="27"/>
        <v>61.33</v>
      </c>
      <c r="D117" s="2">
        <v>11.5</v>
      </c>
      <c r="E117" s="17">
        <f t="shared" si="1"/>
        <v>8.7482193732193791E-2</v>
      </c>
      <c r="F117" s="28">
        <f t="shared" si="2"/>
        <v>0.92592592592592593</v>
      </c>
      <c r="G117" s="28">
        <f t="shared" si="3"/>
        <v>12.425925925925926</v>
      </c>
      <c r="H117" s="2">
        <v>50.26548245743669</v>
      </c>
      <c r="I117" s="14">
        <f t="shared" si="4"/>
        <v>2.4720594170060597</v>
      </c>
      <c r="J117" s="2">
        <f t="shared" si="5"/>
        <v>151.61140404498164</v>
      </c>
      <c r="K117" s="2">
        <f t="shared" si="6"/>
        <v>2.9567273520563773</v>
      </c>
      <c r="L117" s="2">
        <f t="shared" si="7"/>
        <v>181.33608850161761</v>
      </c>
      <c r="M117" s="2">
        <f t="shared" si="8"/>
        <v>29.72468445663597</v>
      </c>
      <c r="N117" s="18">
        <f t="shared" si="26"/>
        <v>0.70623219373219381</v>
      </c>
      <c r="O117" s="2">
        <f t="shared" si="21"/>
        <v>112</v>
      </c>
      <c r="P117" s="2">
        <f t="shared" si="28"/>
        <v>61.08</v>
      </c>
      <c r="Q117" s="2">
        <v>12</v>
      </c>
      <c r="R117" s="17">
        <f t="shared" si="9"/>
        <v>6.595441595441609E-2</v>
      </c>
      <c r="S117" s="28">
        <f t="shared" si="10"/>
        <v>0.6962962962962963</v>
      </c>
      <c r="T117" s="28">
        <f t="shared" si="11"/>
        <v>12.696296296296296</v>
      </c>
      <c r="U117" s="2">
        <v>50.26548245743669</v>
      </c>
      <c r="V117" s="14">
        <f t="shared" si="12"/>
        <v>2.5258478931435984</v>
      </c>
      <c r="W117" s="2">
        <f t="shared" si="13"/>
        <v>154.27878931321098</v>
      </c>
      <c r="X117" s="2">
        <f t="shared" si="14"/>
        <v>2.9246495193090705</v>
      </c>
      <c r="Y117" s="2">
        <f t="shared" si="15"/>
        <v>178.63759263939801</v>
      </c>
      <c r="Z117" s="2">
        <f t="shared" si="16"/>
        <v>24.358803326187029</v>
      </c>
    </row>
    <row r="118" spans="1:26" x14ac:dyDescent="0.25">
      <c r="A118" s="17">
        <f t="shared" si="25"/>
        <v>0.72790242165242158</v>
      </c>
      <c r="B118" s="2">
        <f t="shared" si="18"/>
        <v>113</v>
      </c>
      <c r="C118" s="4">
        <f t="shared" si="27"/>
        <v>61.83</v>
      </c>
      <c r="D118" s="2">
        <v>12</v>
      </c>
      <c r="E118" s="17">
        <f t="shared" si="1"/>
        <v>8.7624643874643859E-2</v>
      </c>
      <c r="F118" s="28">
        <f t="shared" si="2"/>
        <v>0.93333333333333335</v>
      </c>
      <c r="G118" s="28">
        <f t="shared" si="3"/>
        <v>12.933333333333334</v>
      </c>
      <c r="H118" s="2">
        <v>50.26548245743669</v>
      </c>
      <c r="I118" s="14">
        <f t="shared" si="4"/>
        <v>2.5730049133189747</v>
      </c>
      <c r="J118" s="2">
        <f t="shared" si="5"/>
        <v>159.0888937905122</v>
      </c>
      <c r="K118" s="2">
        <f t="shared" si="6"/>
        <v>2.9567273520563773</v>
      </c>
      <c r="L118" s="2">
        <f t="shared" si="7"/>
        <v>182.81445217764579</v>
      </c>
      <c r="M118" s="2">
        <f t="shared" si="8"/>
        <v>23.725558387133589</v>
      </c>
      <c r="N118" s="18">
        <f t="shared" si="26"/>
        <v>0.70637464387464388</v>
      </c>
      <c r="O118" s="2">
        <f t="shared" si="21"/>
        <v>113</v>
      </c>
      <c r="P118" s="2">
        <f t="shared" si="28"/>
        <v>61.58</v>
      </c>
      <c r="Q118" s="2">
        <v>11.5</v>
      </c>
      <c r="R118" s="17">
        <f t="shared" si="9"/>
        <v>6.6096866096866158E-2</v>
      </c>
      <c r="S118" s="28">
        <f t="shared" si="10"/>
        <v>0.70370370370370372</v>
      </c>
      <c r="T118" s="28">
        <f t="shared" si="11"/>
        <v>12.203703703703704</v>
      </c>
      <c r="U118" s="2">
        <v>50.26548245743669</v>
      </c>
      <c r="V118" s="14">
        <f t="shared" si="12"/>
        <v>2.4278497105916443</v>
      </c>
      <c r="W118" s="2">
        <f t="shared" si="13"/>
        <v>149.50698517823346</v>
      </c>
      <c r="X118" s="2">
        <f t="shared" si="14"/>
        <v>2.9246495193090705</v>
      </c>
      <c r="Y118" s="2">
        <f t="shared" si="15"/>
        <v>180.09991739905254</v>
      </c>
      <c r="Z118" s="2">
        <f t="shared" si="16"/>
        <v>30.59293222081908</v>
      </c>
    </row>
    <row r="119" spans="1:26" x14ac:dyDescent="0.25">
      <c r="A119" s="17">
        <f t="shared" si="25"/>
        <v>0.72804487179487176</v>
      </c>
      <c r="B119" s="2">
        <f t="shared" si="18"/>
        <v>114</v>
      </c>
      <c r="C119" s="4">
        <f t="shared" si="27"/>
        <v>62.33</v>
      </c>
      <c r="D119" s="2">
        <v>12</v>
      </c>
      <c r="E119" s="17">
        <f t="shared" si="1"/>
        <v>8.7767094017094038E-2</v>
      </c>
      <c r="F119" s="28">
        <f t="shared" si="2"/>
        <v>0.93333333333333335</v>
      </c>
      <c r="G119" s="28">
        <f t="shared" si="3"/>
        <v>12.933333333333334</v>
      </c>
      <c r="H119" s="2">
        <v>50.26548245743669</v>
      </c>
      <c r="I119" s="14">
        <f t="shared" si="4"/>
        <v>2.5730049133189747</v>
      </c>
      <c r="J119" s="2">
        <f t="shared" si="5"/>
        <v>160.37539624717169</v>
      </c>
      <c r="K119" s="2">
        <f t="shared" si="6"/>
        <v>2.9567273520563773</v>
      </c>
      <c r="L119" s="2">
        <f t="shared" si="7"/>
        <v>184.292815853674</v>
      </c>
      <c r="M119" s="2">
        <f t="shared" si="8"/>
        <v>23.917419606502307</v>
      </c>
      <c r="N119" s="18">
        <f t="shared" si="26"/>
        <v>0.70651709401709406</v>
      </c>
      <c r="O119" s="2">
        <f t="shared" si="21"/>
        <v>114</v>
      </c>
      <c r="P119" s="2">
        <f t="shared" si="28"/>
        <v>62.08</v>
      </c>
      <c r="Q119" s="2">
        <v>11</v>
      </c>
      <c r="R119" s="17">
        <f t="shared" si="9"/>
        <v>6.6239316239316337E-2</v>
      </c>
      <c r="S119" s="28">
        <f t="shared" si="10"/>
        <v>0.70370370370370372</v>
      </c>
      <c r="T119" s="28">
        <f t="shared" si="11"/>
        <v>11.703703703703704</v>
      </c>
      <c r="U119" s="2">
        <v>50.26548245743669</v>
      </c>
      <c r="V119" s="14">
        <f t="shared" si="12"/>
        <v>2.3283778711592098</v>
      </c>
      <c r="W119" s="2">
        <f t="shared" si="13"/>
        <v>144.54569824156374</v>
      </c>
      <c r="X119" s="2">
        <f t="shared" si="14"/>
        <v>2.9246495193090705</v>
      </c>
      <c r="Y119" s="2">
        <f t="shared" si="15"/>
        <v>181.56224215870708</v>
      </c>
      <c r="Z119" s="2">
        <f t="shared" si="16"/>
        <v>37.016543917143338</v>
      </c>
    </row>
    <row r="120" spans="1:26" x14ac:dyDescent="0.25">
      <c r="A120" s="17">
        <f t="shared" si="25"/>
        <v>0.72818732193732194</v>
      </c>
      <c r="B120" s="2">
        <f t="shared" si="18"/>
        <v>115</v>
      </c>
      <c r="C120" s="4">
        <f t="shared" si="27"/>
        <v>62.83</v>
      </c>
      <c r="D120" s="2">
        <v>12</v>
      </c>
      <c r="E120" s="17">
        <f t="shared" si="1"/>
        <v>8.7909544159544217E-2</v>
      </c>
      <c r="F120" s="28">
        <f t="shared" si="2"/>
        <v>0.93333333333333335</v>
      </c>
      <c r="G120" s="28">
        <f t="shared" si="3"/>
        <v>12.933333333333334</v>
      </c>
      <c r="H120" s="2">
        <v>50.26548245743669</v>
      </c>
      <c r="I120" s="14">
        <f t="shared" si="4"/>
        <v>2.5730049133189747</v>
      </c>
      <c r="J120" s="2">
        <f t="shared" si="5"/>
        <v>161.66189870383118</v>
      </c>
      <c r="K120" s="2">
        <f t="shared" si="6"/>
        <v>2.9567273520563773</v>
      </c>
      <c r="L120" s="2">
        <f t="shared" si="7"/>
        <v>185.77117952970218</v>
      </c>
      <c r="M120" s="2">
        <f t="shared" si="8"/>
        <v>24.109280825870997</v>
      </c>
      <c r="N120" s="18">
        <f t="shared" si="26"/>
        <v>0.70665954415954424</v>
      </c>
      <c r="O120" s="2">
        <f t="shared" si="21"/>
        <v>115</v>
      </c>
      <c r="P120" s="2">
        <f t="shared" si="28"/>
        <v>62.58</v>
      </c>
      <c r="Q120" s="2">
        <v>12</v>
      </c>
      <c r="R120" s="17">
        <f t="shared" si="9"/>
        <v>6.6381766381766516E-2</v>
      </c>
      <c r="S120" s="28">
        <f t="shared" si="10"/>
        <v>0.70370370370370372</v>
      </c>
      <c r="T120" s="28">
        <f t="shared" si="11"/>
        <v>12.703703703703704</v>
      </c>
      <c r="U120" s="2">
        <v>50.26548245743669</v>
      </c>
      <c r="V120" s="14">
        <f t="shared" si="12"/>
        <v>2.5273215500240784</v>
      </c>
      <c r="W120" s="2">
        <f t="shared" si="13"/>
        <v>158.15978260050682</v>
      </c>
      <c r="X120" s="2">
        <f t="shared" si="14"/>
        <v>2.9246495193090705</v>
      </c>
      <c r="Y120" s="2">
        <f t="shared" si="15"/>
        <v>183.02456691836161</v>
      </c>
      <c r="Z120" s="2">
        <f t="shared" si="16"/>
        <v>24.864784317854799</v>
      </c>
    </row>
    <row r="121" spans="1:26" x14ac:dyDescent="0.25">
      <c r="A121" s="17">
        <f t="shared" si="25"/>
        <v>0.72832977207977201</v>
      </c>
      <c r="B121" s="2">
        <f t="shared" si="18"/>
        <v>116</v>
      </c>
      <c r="C121" s="4">
        <f t="shared" si="27"/>
        <v>63.33</v>
      </c>
      <c r="D121" s="2">
        <v>13</v>
      </c>
      <c r="E121" s="17">
        <f t="shared" si="1"/>
        <v>8.8051994301994285E-2</v>
      </c>
      <c r="F121" s="28">
        <f t="shared" si="2"/>
        <v>0.93333333333333335</v>
      </c>
      <c r="G121" s="28">
        <f t="shared" si="3"/>
        <v>13.933333333333334</v>
      </c>
      <c r="H121" s="2">
        <v>50.26548245743669</v>
      </c>
      <c r="I121" s="14">
        <f t="shared" si="4"/>
        <v>2.7719485921838438</v>
      </c>
      <c r="J121" s="2">
        <f t="shared" si="5"/>
        <v>175.54750434300283</v>
      </c>
      <c r="K121" s="2">
        <f t="shared" si="6"/>
        <v>2.9567273520563773</v>
      </c>
      <c r="L121" s="2">
        <f t="shared" si="7"/>
        <v>187.24954320573036</v>
      </c>
      <c r="M121" s="2">
        <f t="shared" si="8"/>
        <v>11.702038862727534</v>
      </c>
      <c r="N121" s="18">
        <f t="shared" si="26"/>
        <v>0.70680199430199431</v>
      </c>
      <c r="O121" s="2">
        <f t="shared" si="21"/>
        <v>116</v>
      </c>
      <c r="P121" s="2">
        <f t="shared" si="28"/>
        <v>63.08</v>
      </c>
      <c r="Q121" s="2">
        <v>14.5</v>
      </c>
      <c r="R121" s="17">
        <f t="shared" si="9"/>
        <v>6.6524216524216584E-2</v>
      </c>
      <c r="S121" s="28">
        <f t="shared" si="10"/>
        <v>0.70370370370370372</v>
      </c>
      <c r="T121" s="28">
        <f t="shared" si="11"/>
        <v>15.203703703703704</v>
      </c>
      <c r="U121" s="2">
        <v>50.26548245743669</v>
      </c>
      <c r="V121" s="14">
        <f t="shared" si="12"/>
        <v>3.024680747186252</v>
      </c>
      <c r="W121" s="2">
        <f t="shared" si="13"/>
        <v>190.79686153250879</v>
      </c>
      <c r="X121" s="2">
        <f t="shared" si="14"/>
        <v>2.9246495193090705</v>
      </c>
      <c r="Y121" s="2">
        <f t="shared" si="15"/>
        <v>184.48689167801615</v>
      </c>
      <c r="Z121" s="2">
        <f t="shared" si="16"/>
        <v>6.3099698544926355</v>
      </c>
    </row>
    <row r="122" spans="1:26" x14ac:dyDescent="0.25">
      <c r="A122" s="13">
        <v>0.72847222222222219</v>
      </c>
      <c r="B122" s="2">
        <f t="shared" si="18"/>
        <v>117</v>
      </c>
      <c r="C122" s="4">
        <f t="shared" si="27"/>
        <v>63.83</v>
      </c>
      <c r="D122" s="2">
        <v>13.5</v>
      </c>
      <c r="E122" s="17">
        <f t="shared" si="1"/>
        <v>8.8194444444444464E-2</v>
      </c>
      <c r="F122" s="28">
        <f t="shared" si="2"/>
        <v>0.94074074074074077</v>
      </c>
      <c r="G122" s="28">
        <f t="shared" si="3"/>
        <v>14.440740740740742</v>
      </c>
      <c r="H122" s="2">
        <v>50.26548245743669</v>
      </c>
      <c r="I122" s="14">
        <f t="shared" si="4"/>
        <v>2.8728940884967589</v>
      </c>
      <c r="J122" s="2">
        <f t="shared" si="5"/>
        <v>183.37682966874812</v>
      </c>
      <c r="K122" s="2">
        <f t="shared" si="6"/>
        <v>2.9567273520563773</v>
      </c>
      <c r="L122" s="2">
        <f t="shared" si="7"/>
        <v>188.72790688175854</v>
      </c>
      <c r="M122" s="2">
        <f t="shared" si="8"/>
        <v>5.3510772130104272</v>
      </c>
      <c r="N122" s="15">
        <v>0.70694444444444449</v>
      </c>
      <c r="O122" s="2">
        <f t="shared" si="21"/>
        <v>117</v>
      </c>
      <c r="P122" s="2">
        <f t="shared" si="28"/>
        <v>63.58</v>
      </c>
      <c r="Q122" s="2">
        <v>15</v>
      </c>
      <c r="R122" s="17">
        <f t="shared" si="9"/>
        <v>6.6666666666666763E-2</v>
      </c>
      <c r="S122" s="28">
        <f t="shared" si="10"/>
        <v>0.71111111111111114</v>
      </c>
      <c r="T122" s="28">
        <f t="shared" si="11"/>
        <v>15.71111111111111</v>
      </c>
      <c r="U122" s="2">
        <v>50.26548245743669</v>
      </c>
      <c r="V122" s="14">
        <f t="shared" si="12"/>
        <v>3.1256262434991666</v>
      </c>
      <c r="W122" s="2">
        <f t="shared" si="13"/>
        <v>198.72731656167701</v>
      </c>
      <c r="X122" s="2">
        <f t="shared" si="14"/>
        <v>2.9246495193090705</v>
      </c>
      <c r="Y122" s="2">
        <f t="shared" si="15"/>
        <v>185.94921643767069</v>
      </c>
      <c r="Z122" s="2">
        <f t="shared" si="16"/>
        <v>12.778100124006329</v>
      </c>
    </row>
    <row r="123" spans="1:26" x14ac:dyDescent="0.25">
      <c r="A123" s="17">
        <f t="shared" ref="A123:A160" si="29">IF(AND($A$122&lt;&gt;"",$A$161&lt;&gt;""), $A$122 + (B123 - $B$122) * (($A$161 - $A$122) / ($B$161 - $B$122)), "")</f>
        <v>0.72861467236467237</v>
      </c>
      <c r="B123" s="2">
        <f t="shared" si="18"/>
        <v>118</v>
      </c>
      <c r="C123" s="4">
        <f t="shared" si="27"/>
        <v>64.33</v>
      </c>
      <c r="D123" s="2">
        <v>14.5</v>
      </c>
      <c r="E123" s="17">
        <f t="shared" si="1"/>
        <v>8.8336894586894643E-2</v>
      </c>
      <c r="F123" s="28">
        <f t="shared" si="2"/>
        <v>0.94074074074074077</v>
      </c>
      <c r="G123" s="28">
        <f t="shared" si="3"/>
        <v>15.440740740740742</v>
      </c>
      <c r="H123" s="2">
        <v>50.26548245743669</v>
      </c>
      <c r="I123" s="14">
        <f t="shared" si="4"/>
        <v>3.0718377673616279</v>
      </c>
      <c r="J123" s="2">
        <f t="shared" si="5"/>
        <v>197.61132357437353</v>
      </c>
      <c r="K123" s="2">
        <f t="shared" si="6"/>
        <v>2.9567273520563773</v>
      </c>
      <c r="L123" s="2">
        <f t="shared" si="7"/>
        <v>190.20627055778675</v>
      </c>
      <c r="M123" s="2">
        <f t="shared" si="8"/>
        <v>7.4050530165867769</v>
      </c>
      <c r="N123" s="18">
        <f t="shared" ref="N123:N160" si="30">IF(AND($N$122&lt;&gt;"",$N$161&lt;&gt;""), $N$122 + (O123 - $O$122) * (($N$161 - $N$122) / ($O$161 - $O$122)), "")</f>
        <v>0.70705128205128209</v>
      </c>
      <c r="O123" s="2">
        <f t="shared" si="21"/>
        <v>118</v>
      </c>
      <c r="P123" s="2">
        <f t="shared" si="28"/>
        <v>64.08</v>
      </c>
      <c r="Q123" s="2">
        <v>15</v>
      </c>
      <c r="R123" s="17">
        <f t="shared" si="9"/>
        <v>6.6773504273504369E-2</v>
      </c>
      <c r="S123" s="28">
        <f t="shared" si="10"/>
        <v>0.71111111111111114</v>
      </c>
      <c r="T123" s="28">
        <f t="shared" si="11"/>
        <v>15.71111111111111</v>
      </c>
      <c r="U123" s="2">
        <v>50.26548245743669</v>
      </c>
      <c r="V123" s="14">
        <f t="shared" si="12"/>
        <v>3.1256262434991666</v>
      </c>
      <c r="W123" s="2">
        <f t="shared" si="13"/>
        <v>200.29012968342658</v>
      </c>
      <c r="X123" s="2">
        <f t="shared" si="14"/>
        <v>2.9246495193090705</v>
      </c>
      <c r="Y123" s="2">
        <f t="shared" si="15"/>
        <v>187.41154119732522</v>
      </c>
      <c r="Z123" s="2">
        <f t="shared" si="16"/>
        <v>12.878588486101364</v>
      </c>
    </row>
    <row r="124" spans="1:26" x14ac:dyDescent="0.25">
      <c r="A124" s="17">
        <f t="shared" si="29"/>
        <v>0.72875712250712243</v>
      </c>
      <c r="B124" s="2">
        <f t="shared" si="18"/>
        <v>119</v>
      </c>
      <c r="C124" s="4">
        <f t="shared" si="27"/>
        <v>64.83</v>
      </c>
      <c r="D124" s="2">
        <v>15.5</v>
      </c>
      <c r="E124" s="17">
        <f t="shared" si="1"/>
        <v>8.8479344729344711E-2</v>
      </c>
      <c r="F124" s="28">
        <f t="shared" si="2"/>
        <v>0.94074074074074077</v>
      </c>
      <c r="G124" s="28">
        <f t="shared" si="3"/>
        <v>16.44074074074074</v>
      </c>
      <c r="H124" s="2">
        <v>50.26548245743669</v>
      </c>
      <c r="I124" s="14">
        <f t="shared" si="4"/>
        <v>3.270781446226497</v>
      </c>
      <c r="J124" s="2">
        <f t="shared" si="5"/>
        <v>212.04476115886379</v>
      </c>
      <c r="K124" s="2">
        <f t="shared" si="6"/>
        <v>2.9567273520563773</v>
      </c>
      <c r="L124" s="2">
        <f t="shared" si="7"/>
        <v>191.68463423381493</v>
      </c>
      <c r="M124" s="2">
        <f t="shared" si="8"/>
        <v>20.36012692504886</v>
      </c>
      <c r="N124" s="18">
        <f t="shared" si="30"/>
        <v>0.7071581196581197</v>
      </c>
      <c r="O124" s="2">
        <f t="shared" si="21"/>
        <v>119</v>
      </c>
      <c r="P124" s="2">
        <f t="shared" si="28"/>
        <v>64.58</v>
      </c>
      <c r="Q124" s="2">
        <v>15</v>
      </c>
      <c r="R124" s="17">
        <f t="shared" si="9"/>
        <v>6.6880341880341976E-2</v>
      </c>
      <c r="S124" s="28">
        <f t="shared" si="10"/>
        <v>0.71111111111111114</v>
      </c>
      <c r="T124" s="28">
        <f t="shared" si="11"/>
        <v>15.71111111111111</v>
      </c>
      <c r="U124" s="2">
        <v>50.26548245743669</v>
      </c>
      <c r="V124" s="14">
        <f t="shared" si="12"/>
        <v>3.1256262434991666</v>
      </c>
      <c r="W124" s="2">
        <f t="shared" si="13"/>
        <v>201.85294280517618</v>
      </c>
      <c r="X124" s="2">
        <f t="shared" si="14"/>
        <v>2.9246495193090705</v>
      </c>
      <c r="Y124" s="2">
        <f t="shared" si="15"/>
        <v>188.87386595697976</v>
      </c>
      <c r="Z124" s="2">
        <f t="shared" si="16"/>
        <v>12.979076848196428</v>
      </c>
    </row>
    <row r="125" spans="1:26" x14ac:dyDescent="0.25">
      <c r="A125" s="17">
        <f t="shared" si="29"/>
        <v>0.72889957264957261</v>
      </c>
      <c r="B125" s="2">
        <f t="shared" si="18"/>
        <v>120</v>
      </c>
      <c r="C125" s="4">
        <f t="shared" si="27"/>
        <v>65.33</v>
      </c>
      <c r="D125" s="2">
        <v>15.5</v>
      </c>
      <c r="E125" s="17">
        <f t="shared" si="1"/>
        <v>8.862179487179489E-2</v>
      </c>
      <c r="F125" s="28">
        <f t="shared" si="2"/>
        <v>0.94074074074074077</v>
      </c>
      <c r="G125" s="28">
        <f t="shared" si="3"/>
        <v>16.44074074074074</v>
      </c>
      <c r="H125" s="2">
        <v>50.26548245743669</v>
      </c>
      <c r="I125" s="14">
        <f t="shared" si="4"/>
        <v>3.270781446226497</v>
      </c>
      <c r="J125" s="2">
        <f t="shared" si="5"/>
        <v>213.68015188197705</v>
      </c>
      <c r="K125" s="2">
        <f t="shared" si="6"/>
        <v>2.9567273520563773</v>
      </c>
      <c r="L125" s="2">
        <f t="shared" si="7"/>
        <v>193.16299790984311</v>
      </c>
      <c r="M125" s="2">
        <f t="shared" si="8"/>
        <v>20.51715397213394</v>
      </c>
      <c r="N125" s="18">
        <f t="shared" si="30"/>
        <v>0.70726495726495731</v>
      </c>
      <c r="O125" s="2">
        <f t="shared" si="21"/>
        <v>120</v>
      </c>
      <c r="P125" s="2">
        <f t="shared" si="28"/>
        <v>65.08</v>
      </c>
      <c r="Q125" s="2">
        <v>14</v>
      </c>
      <c r="R125" s="17">
        <f t="shared" si="9"/>
        <v>6.6987179487179582E-2</v>
      </c>
      <c r="S125" s="28">
        <f t="shared" si="10"/>
        <v>0.71111111111111114</v>
      </c>
      <c r="T125" s="28">
        <f t="shared" si="11"/>
        <v>14.71111111111111</v>
      </c>
      <c r="U125" s="2">
        <v>50.26548245743669</v>
      </c>
      <c r="V125" s="14">
        <f t="shared" si="12"/>
        <v>2.9266825646342975</v>
      </c>
      <c r="W125" s="2">
        <f t="shared" si="13"/>
        <v>190.46850130640007</v>
      </c>
      <c r="X125" s="2">
        <f t="shared" si="14"/>
        <v>2.9246495193090705</v>
      </c>
      <c r="Y125" s="2">
        <f t="shared" si="15"/>
        <v>190.33619071663429</v>
      </c>
      <c r="Z125" s="2">
        <f t="shared" si="16"/>
        <v>0.1323105897657797</v>
      </c>
    </row>
    <row r="126" spans="1:26" x14ac:dyDescent="0.25">
      <c r="A126" s="17">
        <f t="shared" si="29"/>
        <v>0.72904202279202279</v>
      </c>
      <c r="B126" s="2">
        <f t="shared" si="18"/>
        <v>121</v>
      </c>
      <c r="C126" s="4">
        <f t="shared" si="27"/>
        <v>65.83</v>
      </c>
      <c r="D126" s="2">
        <v>15</v>
      </c>
      <c r="E126" s="17">
        <f t="shared" si="1"/>
        <v>8.8764245014245069E-2</v>
      </c>
      <c r="F126" s="28">
        <f t="shared" si="2"/>
        <v>0.94074074074074077</v>
      </c>
      <c r="G126" s="28">
        <f t="shared" si="3"/>
        <v>15.940740740740742</v>
      </c>
      <c r="H126" s="2">
        <v>50.26548245743669</v>
      </c>
      <c r="I126" s="14">
        <f t="shared" si="4"/>
        <v>3.1713096067940629</v>
      </c>
      <c r="J126" s="2">
        <f t="shared" si="5"/>
        <v>208.76731141525315</v>
      </c>
      <c r="K126" s="2">
        <f t="shared" si="6"/>
        <v>2.9567273520563773</v>
      </c>
      <c r="L126" s="2">
        <f t="shared" si="7"/>
        <v>194.64136158587132</v>
      </c>
      <c r="M126" s="2">
        <f t="shared" si="8"/>
        <v>14.125949829381824</v>
      </c>
      <c r="N126" s="18">
        <f t="shared" si="30"/>
        <v>0.70737179487179491</v>
      </c>
      <c r="O126" s="2">
        <f t="shared" si="21"/>
        <v>121</v>
      </c>
      <c r="P126" s="2">
        <f t="shared" si="28"/>
        <v>65.58</v>
      </c>
      <c r="Q126" s="2">
        <v>14.5</v>
      </c>
      <c r="R126" s="17">
        <f t="shared" si="9"/>
        <v>6.7094017094017189E-2</v>
      </c>
      <c r="S126" s="28">
        <f t="shared" si="10"/>
        <v>0.71111111111111114</v>
      </c>
      <c r="T126" s="28">
        <f t="shared" si="11"/>
        <v>15.21111111111111</v>
      </c>
      <c r="U126" s="2">
        <v>50.26548245743669</v>
      </c>
      <c r="V126" s="14">
        <f t="shared" si="12"/>
        <v>3.0261544040667321</v>
      </c>
      <c r="W126" s="2">
        <f t="shared" si="13"/>
        <v>198.45520581869627</v>
      </c>
      <c r="X126" s="2">
        <f t="shared" si="14"/>
        <v>2.9246495193090705</v>
      </c>
      <c r="Y126" s="2">
        <f t="shared" si="15"/>
        <v>191.79851547628883</v>
      </c>
      <c r="Z126" s="2">
        <f t="shared" si="16"/>
        <v>6.6566903424074439</v>
      </c>
    </row>
    <row r="127" spans="1:26" x14ac:dyDescent="0.25">
      <c r="A127" s="17">
        <f t="shared" si="29"/>
        <v>0.72918447293447286</v>
      </c>
      <c r="B127" s="2">
        <f t="shared" si="18"/>
        <v>122</v>
      </c>
      <c r="C127" s="4">
        <f t="shared" si="27"/>
        <v>66.33</v>
      </c>
      <c r="D127" s="2">
        <v>15</v>
      </c>
      <c r="E127" s="17">
        <f t="shared" si="1"/>
        <v>8.8906695156695137E-2</v>
      </c>
      <c r="F127" s="28">
        <f t="shared" si="2"/>
        <v>0.94814814814814818</v>
      </c>
      <c r="G127" s="28">
        <f t="shared" si="3"/>
        <v>15.948148148148148</v>
      </c>
      <c r="H127" s="2">
        <v>50.26548245743669</v>
      </c>
      <c r="I127" s="14">
        <f t="shared" si="4"/>
        <v>3.1727832636745434</v>
      </c>
      <c r="J127" s="2">
        <f t="shared" si="5"/>
        <v>210.45071387953246</v>
      </c>
      <c r="K127" s="2">
        <f t="shared" si="6"/>
        <v>2.9567273520563773</v>
      </c>
      <c r="L127" s="2">
        <f t="shared" si="7"/>
        <v>196.1197252618995</v>
      </c>
      <c r="M127" s="2">
        <f t="shared" si="8"/>
        <v>14.330988617632954</v>
      </c>
      <c r="N127" s="18">
        <f t="shared" si="30"/>
        <v>0.70747863247863252</v>
      </c>
      <c r="O127" s="2">
        <f t="shared" si="21"/>
        <v>122</v>
      </c>
      <c r="P127" s="2">
        <f t="shared" si="28"/>
        <v>66.08</v>
      </c>
      <c r="Q127" s="2">
        <v>15</v>
      </c>
      <c r="R127" s="17">
        <f t="shared" si="9"/>
        <v>6.7200854700854795E-2</v>
      </c>
      <c r="S127" s="28">
        <f t="shared" si="10"/>
        <v>0.71111111111111114</v>
      </c>
      <c r="T127" s="28">
        <f t="shared" si="11"/>
        <v>15.71111111111111</v>
      </c>
      <c r="U127" s="2">
        <v>50.26548245743669</v>
      </c>
      <c r="V127" s="14">
        <f t="shared" si="12"/>
        <v>3.1256262434991666</v>
      </c>
      <c r="W127" s="2">
        <f t="shared" si="13"/>
        <v>206.54138217042492</v>
      </c>
      <c r="X127" s="2">
        <f t="shared" si="14"/>
        <v>2.9246495193090705</v>
      </c>
      <c r="Y127" s="2">
        <f t="shared" si="15"/>
        <v>193.26084023594336</v>
      </c>
      <c r="Z127" s="2">
        <f t="shared" si="16"/>
        <v>13.280541934481562</v>
      </c>
    </row>
    <row r="128" spans="1:26" x14ac:dyDescent="0.25">
      <c r="A128" s="17">
        <f t="shared" si="29"/>
        <v>0.72932692307692304</v>
      </c>
      <c r="B128" s="2">
        <f t="shared" si="18"/>
        <v>123</v>
      </c>
      <c r="C128" s="4">
        <f t="shared" si="27"/>
        <v>66.83</v>
      </c>
      <c r="D128" s="2">
        <v>15.5</v>
      </c>
      <c r="E128" s="17">
        <f t="shared" si="1"/>
        <v>8.9049145299145316E-2</v>
      </c>
      <c r="F128" s="28">
        <f t="shared" si="2"/>
        <v>0.94814814814814818</v>
      </c>
      <c r="G128" s="28">
        <f t="shared" si="3"/>
        <v>16.44814814814815</v>
      </c>
      <c r="H128" s="2">
        <v>50.26548245743669</v>
      </c>
      <c r="I128" s="14">
        <f t="shared" si="4"/>
        <v>3.272255103106978</v>
      </c>
      <c r="J128" s="2">
        <f t="shared" si="5"/>
        <v>218.68480854063932</v>
      </c>
      <c r="K128" s="2">
        <f t="shared" si="6"/>
        <v>2.9567273520563773</v>
      </c>
      <c r="L128" s="2">
        <f t="shared" si="7"/>
        <v>197.59808893792768</v>
      </c>
      <c r="M128" s="2">
        <f t="shared" si="8"/>
        <v>21.086719602711639</v>
      </c>
      <c r="N128" s="18">
        <f t="shared" si="30"/>
        <v>0.70758547008547013</v>
      </c>
      <c r="O128" s="2">
        <f t="shared" si="21"/>
        <v>123</v>
      </c>
      <c r="P128" s="2">
        <f t="shared" si="28"/>
        <v>66.58</v>
      </c>
      <c r="Q128" s="2">
        <v>15.5</v>
      </c>
      <c r="R128" s="17">
        <f t="shared" si="9"/>
        <v>6.7307692307692402E-2</v>
      </c>
      <c r="S128" s="28">
        <f t="shared" si="10"/>
        <v>0.71111111111111114</v>
      </c>
      <c r="T128" s="28">
        <f t="shared" si="11"/>
        <v>16.211111111111112</v>
      </c>
      <c r="U128" s="2">
        <v>50.26548245743669</v>
      </c>
      <c r="V128" s="14">
        <f t="shared" si="12"/>
        <v>3.2250980829316016</v>
      </c>
      <c r="W128" s="2">
        <f t="shared" si="13"/>
        <v>214.72703036158603</v>
      </c>
      <c r="X128" s="2">
        <f t="shared" si="14"/>
        <v>2.9246495193090705</v>
      </c>
      <c r="Y128" s="2">
        <f t="shared" si="15"/>
        <v>194.7231649955979</v>
      </c>
      <c r="Z128" s="2">
        <f t="shared" si="16"/>
        <v>20.003865365988133</v>
      </c>
    </row>
    <row r="129" spans="1:26" x14ac:dyDescent="0.25">
      <c r="A129" s="17">
        <f t="shared" si="29"/>
        <v>0.72946937321937322</v>
      </c>
      <c r="B129" s="2">
        <f t="shared" si="18"/>
        <v>124</v>
      </c>
      <c r="C129" s="4">
        <f t="shared" si="27"/>
        <v>67.33</v>
      </c>
      <c r="D129" s="2">
        <v>17</v>
      </c>
      <c r="E129" s="17">
        <f t="shared" si="1"/>
        <v>8.9191595441595495E-2</v>
      </c>
      <c r="F129" s="28">
        <f t="shared" si="2"/>
        <v>0.94814814814814818</v>
      </c>
      <c r="G129" s="28">
        <f t="shared" si="3"/>
        <v>17.94814814814815</v>
      </c>
      <c r="H129" s="2">
        <v>50.26548245743669</v>
      </c>
      <c r="I129" s="14">
        <f t="shared" si="4"/>
        <v>3.570670621404282</v>
      </c>
      <c r="J129" s="2">
        <f t="shared" si="5"/>
        <v>240.41325293915031</v>
      </c>
      <c r="K129" s="2">
        <f t="shared" si="6"/>
        <v>2.9567273520563773</v>
      </c>
      <c r="L129" s="2">
        <f t="shared" si="7"/>
        <v>199.07645261395587</v>
      </c>
      <c r="M129" s="2">
        <f t="shared" si="8"/>
        <v>41.336800325194446</v>
      </c>
      <c r="N129" s="18">
        <f t="shared" si="30"/>
        <v>0.70769230769230773</v>
      </c>
      <c r="O129" s="2">
        <f t="shared" si="21"/>
        <v>124</v>
      </c>
      <c r="P129" s="2">
        <f t="shared" si="28"/>
        <v>67.08</v>
      </c>
      <c r="Q129" s="2">
        <v>15</v>
      </c>
      <c r="R129" s="17">
        <f t="shared" si="9"/>
        <v>6.7414529914530008E-2</v>
      </c>
      <c r="S129" s="28">
        <f t="shared" si="10"/>
        <v>0.71851851851851856</v>
      </c>
      <c r="T129" s="28">
        <f t="shared" si="11"/>
        <v>15.718518518518518</v>
      </c>
      <c r="U129" s="2">
        <v>50.26548245743669</v>
      </c>
      <c r="V129" s="14">
        <f t="shared" si="12"/>
        <v>3.1270999003796476</v>
      </c>
      <c r="W129" s="2">
        <f t="shared" si="13"/>
        <v>209.76586131746674</v>
      </c>
      <c r="X129" s="2">
        <f t="shared" si="14"/>
        <v>2.9246495193090705</v>
      </c>
      <c r="Y129" s="2">
        <f t="shared" si="15"/>
        <v>196.18548975525243</v>
      </c>
      <c r="Z129" s="2">
        <f t="shared" si="16"/>
        <v>13.58037156221431</v>
      </c>
    </row>
    <row r="130" spans="1:26" x14ac:dyDescent="0.25">
      <c r="A130" s="17">
        <f t="shared" si="29"/>
        <v>0.72961182336182329</v>
      </c>
      <c r="B130" s="2">
        <f t="shared" si="18"/>
        <v>125</v>
      </c>
      <c r="C130" s="4">
        <f t="shared" si="27"/>
        <v>67.83</v>
      </c>
      <c r="D130" s="2">
        <v>14.5</v>
      </c>
      <c r="E130" s="17">
        <f t="shared" si="1"/>
        <v>8.9334045584045563E-2</v>
      </c>
      <c r="F130" s="28">
        <f t="shared" si="2"/>
        <v>0.94814814814814818</v>
      </c>
      <c r="G130" s="28">
        <f t="shared" si="3"/>
        <v>15.448148148148148</v>
      </c>
      <c r="H130" s="2">
        <v>50.26548245743669</v>
      </c>
      <c r="I130" s="14">
        <f t="shared" si="4"/>
        <v>3.0733114242421085</v>
      </c>
      <c r="J130" s="2">
        <f t="shared" si="5"/>
        <v>208.4627139063422</v>
      </c>
      <c r="K130" s="2">
        <f t="shared" si="6"/>
        <v>2.9567273520563773</v>
      </c>
      <c r="L130" s="2">
        <f t="shared" si="7"/>
        <v>200.55481628998407</v>
      </c>
      <c r="M130" s="2">
        <f t="shared" si="8"/>
        <v>7.9078976163581274</v>
      </c>
      <c r="N130" s="18">
        <f t="shared" si="30"/>
        <v>0.70779914529914534</v>
      </c>
      <c r="O130" s="2">
        <f t="shared" si="21"/>
        <v>125</v>
      </c>
      <c r="P130" s="2">
        <f t="shared" si="28"/>
        <v>67.58</v>
      </c>
      <c r="Q130" s="2">
        <v>16</v>
      </c>
      <c r="R130" s="17">
        <f t="shared" si="9"/>
        <v>6.7521367521367615E-2</v>
      </c>
      <c r="S130" s="28">
        <f t="shared" si="10"/>
        <v>0.71851851851851856</v>
      </c>
      <c r="T130" s="28">
        <f t="shared" si="11"/>
        <v>16.718518518518518</v>
      </c>
      <c r="U130" s="2">
        <v>50.26548245743669</v>
      </c>
      <c r="V130" s="14">
        <f t="shared" si="12"/>
        <v>3.3260435792445167</v>
      </c>
      <c r="W130" s="2">
        <f t="shared" si="13"/>
        <v>224.77402508534442</v>
      </c>
      <c r="X130" s="2">
        <f t="shared" si="14"/>
        <v>2.9246495193090705</v>
      </c>
      <c r="Y130" s="2">
        <f t="shared" si="15"/>
        <v>197.64781451490697</v>
      </c>
      <c r="Z130" s="2">
        <f t="shared" si="16"/>
        <v>27.126210570437451</v>
      </c>
    </row>
    <row r="131" spans="1:26" x14ac:dyDescent="0.25">
      <c r="A131" s="17">
        <f t="shared" si="29"/>
        <v>0.72975427350427347</v>
      </c>
      <c r="B131" s="2">
        <f t="shared" si="18"/>
        <v>126</v>
      </c>
      <c r="C131" s="4">
        <f t="shared" si="27"/>
        <v>68.33</v>
      </c>
      <c r="D131" s="2">
        <v>14</v>
      </c>
      <c r="E131" s="17">
        <f t="shared" si="1"/>
        <v>8.9476495726495742E-2</v>
      </c>
      <c r="F131" s="28">
        <f t="shared" si="2"/>
        <v>0.94814814814814818</v>
      </c>
      <c r="G131" s="28">
        <f t="shared" si="3"/>
        <v>14.948148148148148</v>
      </c>
      <c r="H131" s="2">
        <v>50.26548245743669</v>
      </c>
      <c r="I131" s="14">
        <f t="shared" si="4"/>
        <v>2.9738395848096739</v>
      </c>
      <c r="J131" s="2">
        <f t="shared" si="5"/>
        <v>203.202458830045</v>
      </c>
      <c r="K131" s="2">
        <f t="shared" si="6"/>
        <v>2.9567273520563773</v>
      </c>
      <c r="L131" s="2">
        <f t="shared" si="7"/>
        <v>202.03317996601226</v>
      </c>
      <c r="M131" s="2">
        <f t="shared" si="8"/>
        <v>1.1692788640327478</v>
      </c>
      <c r="N131" s="18">
        <f t="shared" si="30"/>
        <v>0.70790598290598294</v>
      </c>
      <c r="O131" s="2">
        <f t="shared" si="21"/>
        <v>126</v>
      </c>
      <c r="P131" s="2">
        <f t="shared" si="28"/>
        <v>68.08</v>
      </c>
      <c r="Q131" s="2">
        <v>16</v>
      </c>
      <c r="R131" s="17">
        <f t="shared" si="9"/>
        <v>6.7628205128205221E-2</v>
      </c>
      <c r="S131" s="28">
        <f t="shared" si="10"/>
        <v>0.71851851851851856</v>
      </c>
      <c r="T131" s="28">
        <f t="shared" si="11"/>
        <v>16.718518518518518</v>
      </c>
      <c r="U131" s="2">
        <v>50.26548245743669</v>
      </c>
      <c r="V131" s="14">
        <f t="shared" si="12"/>
        <v>3.3260435792445167</v>
      </c>
      <c r="W131" s="2">
        <f t="shared" si="13"/>
        <v>226.43704687496668</v>
      </c>
      <c r="X131" s="2">
        <f t="shared" si="14"/>
        <v>2.9246495193090705</v>
      </c>
      <c r="Y131" s="2">
        <f t="shared" si="15"/>
        <v>199.1101392745615</v>
      </c>
      <c r="Z131" s="2">
        <f t="shared" si="16"/>
        <v>27.326907600405178</v>
      </c>
    </row>
    <row r="132" spans="1:26" x14ac:dyDescent="0.25">
      <c r="A132" s="17">
        <f t="shared" si="29"/>
        <v>0.72989672364672364</v>
      </c>
      <c r="B132" s="2">
        <f t="shared" si="18"/>
        <v>127</v>
      </c>
      <c r="C132" s="4">
        <f t="shared" si="27"/>
        <v>68.83</v>
      </c>
      <c r="D132" s="2">
        <v>13</v>
      </c>
      <c r="E132" s="17">
        <f t="shared" si="1"/>
        <v>8.9618945868945921E-2</v>
      </c>
      <c r="F132" s="28">
        <f t="shared" si="2"/>
        <v>0.9555555555555556</v>
      </c>
      <c r="G132" s="28">
        <f t="shared" si="3"/>
        <v>13.955555555555556</v>
      </c>
      <c r="H132" s="2">
        <v>50.26548245743669</v>
      </c>
      <c r="I132" s="14">
        <f t="shared" si="4"/>
        <v>2.7763695628252854</v>
      </c>
      <c r="J132" s="2">
        <f t="shared" si="5"/>
        <v>191.09751700926438</v>
      </c>
      <c r="K132" s="2">
        <f t="shared" si="6"/>
        <v>2.9567273520563773</v>
      </c>
      <c r="L132" s="2">
        <f t="shared" si="7"/>
        <v>203.51154364204044</v>
      </c>
      <c r="M132" s="2">
        <f t="shared" si="8"/>
        <v>12.414026632776057</v>
      </c>
      <c r="N132" s="18">
        <f t="shared" si="30"/>
        <v>0.70801282051282055</v>
      </c>
      <c r="O132" s="2">
        <f t="shared" si="21"/>
        <v>127</v>
      </c>
      <c r="P132" s="2">
        <f t="shared" si="28"/>
        <v>68.58</v>
      </c>
      <c r="Q132" s="2">
        <v>15.5</v>
      </c>
      <c r="R132" s="17">
        <f t="shared" si="9"/>
        <v>6.7735042735042827E-2</v>
      </c>
      <c r="S132" s="28">
        <f t="shared" si="10"/>
        <v>0.71851851851851856</v>
      </c>
      <c r="T132" s="28">
        <f t="shared" si="11"/>
        <v>16.218518518518518</v>
      </c>
      <c r="U132" s="2">
        <v>50.26548245743669</v>
      </c>
      <c r="V132" s="14">
        <f t="shared" si="12"/>
        <v>3.2265717398120817</v>
      </c>
      <c r="W132" s="2">
        <f t="shared" si="13"/>
        <v>221.27828991631256</v>
      </c>
      <c r="X132" s="2">
        <f t="shared" si="14"/>
        <v>2.9246495193090705</v>
      </c>
      <c r="Y132" s="2">
        <f t="shared" si="15"/>
        <v>200.57246403421604</v>
      </c>
      <c r="Z132" s="2">
        <f t="shared" si="16"/>
        <v>20.705825882096519</v>
      </c>
    </row>
    <row r="133" spans="1:26" x14ac:dyDescent="0.25">
      <c r="A133" s="17">
        <f t="shared" si="29"/>
        <v>0.73003917378917371</v>
      </c>
      <c r="B133" s="2">
        <f t="shared" si="18"/>
        <v>128</v>
      </c>
      <c r="C133" s="4">
        <f t="shared" si="27"/>
        <v>69.33</v>
      </c>
      <c r="D133" s="2">
        <v>14</v>
      </c>
      <c r="E133" s="17">
        <f t="shared" si="1"/>
        <v>8.9761396011395989E-2</v>
      </c>
      <c r="F133" s="28">
        <f t="shared" si="2"/>
        <v>0.9555555555555556</v>
      </c>
      <c r="G133" s="28">
        <f t="shared" si="3"/>
        <v>14.955555555555556</v>
      </c>
      <c r="H133" s="2">
        <v>50.26548245743669</v>
      </c>
      <c r="I133" s="14">
        <f t="shared" si="4"/>
        <v>2.9753132416901544</v>
      </c>
      <c r="J133" s="2">
        <f t="shared" si="5"/>
        <v>206.27846704637841</v>
      </c>
      <c r="K133" s="2">
        <f t="shared" si="6"/>
        <v>2.9567273520563773</v>
      </c>
      <c r="L133" s="2">
        <f t="shared" si="7"/>
        <v>204.98990731806862</v>
      </c>
      <c r="M133" s="2">
        <f t="shared" si="8"/>
        <v>1.2885597283097923</v>
      </c>
      <c r="N133" s="18">
        <f t="shared" si="30"/>
        <v>0.70811965811965816</v>
      </c>
      <c r="O133" s="2">
        <f t="shared" si="21"/>
        <v>128</v>
      </c>
      <c r="P133" s="2">
        <f t="shared" si="28"/>
        <v>69.08</v>
      </c>
      <c r="Q133" s="2">
        <v>14.5</v>
      </c>
      <c r="R133" s="17">
        <f t="shared" si="9"/>
        <v>6.7841880341880434E-2</v>
      </c>
      <c r="S133" s="28">
        <f t="shared" si="10"/>
        <v>0.71851851851851856</v>
      </c>
      <c r="T133" s="28">
        <f t="shared" si="11"/>
        <v>15.218518518518518</v>
      </c>
      <c r="U133" s="2">
        <v>50.26548245743669</v>
      </c>
      <c r="V133" s="14">
        <f t="shared" si="12"/>
        <v>3.0276280609472126</v>
      </c>
      <c r="W133" s="2">
        <f t="shared" si="13"/>
        <v>209.14854645023345</v>
      </c>
      <c r="X133" s="2">
        <f t="shared" si="14"/>
        <v>2.9246495193090705</v>
      </c>
      <c r="Y133" s="2">
        <f t="shared" si="15"/>
        <v>202.03478879387058</v>
      </c>
      <c r="Z133" s="2">
        <f t="shared" si="16"/>
        <v>7.1137576563628784</v>
      </c>
    </row>
    <row r="134" spans="1:26" x14ac:dyDescent="0.25">
      <c r="A134" s="17">
        <f t="shared" si="29"/>
        <v>0.73018162393162389</v>
      </c>
      <c r="B134" s="2">
        <f t="shared" si="18"/>
        <v>129</v>
      </c>
      <c r="C134" s="4">
        <f t="shared" si="27"/>
        <v>69.83</v>
      </c>
      <c r="D134" s="2">
        <v>14</v>
      </c>
      <c r="E134" s="17">
        <f t="shared" si="1"/>
        <v>8.9903846153846168E-2</v>
      </c>
      <c r="F134" s="28">
        <f t="shared" si="2"/>
        <v>0.9555555555555556</v>
      </c>
      <c r="G134" s="28">
        <f t="shared" si="3"/>
        <v>14.955555555555556</v>
      </c>
      <c r="H134" s="2">
        <v>50.26548245743669</v>
      </c>
      <c r="I134" s="14">
        <f t="shared" si="4"/>
        <v>2.9753132416901544</v>
      </c>
      <c r="J134" s="2">
        <f t="shared" si="5"/>
        <v>207.76612366722347</v>
      </c>
      <c r="K134" s="2">
        <f t="shared" si="6"/>
        <v>2.9567273520563773</v>
      </c>
      <c r="L134" s="2">
        <f t="shared" si="7"/>
        <v>206.46827099409683</v>
      </c>
      <c r="M134" s="2">
        <f t="shared" si="8"/>
        <v>1.2978526731266413</v>
      </c>
      <c r="N134" s="18">
        <f t="shared" si="30"/>
        <v>0.70822649572649576</v>
      </c>
      <c r="O134" s="2">
        <f t="shared" si="21"/>
        <v>129</v>
      </c>
      <c r="P134" s="2">
        <f t="shared" si="28"/>
        <v>69.58</v>
      </c>
      <c r="Q134" s="2">
        <v>15</v>
      </c>
      <c r="R134" s="17">
        <f t="shared" si="9"/>
        <v>6.794871794871804E-2</v>
      </c>
      <c r="S134" s="28">
        <f t="shared" si="10"/>
        <v>0.71851851851851856</v>
      </c>
      <c r="T134" s="28">
        <f t="shared" si="11"/>
        <v>15.718518518518518</v>
      </c>
      <c r="U134" s="2">
        <v>50.26548245743669</v>
      </c>
      <c r="V134" s="14">
        <f t="shared" si="12"/>
        <v>3.1270999003796476</v>
      </c>
      <c r="W134" s="2">
        <f t="shared" si="13"/>
        <v>217.58361106841588</v>
      </c>
      <c r="X134" s="2">
        <f t="shared" si="14"/>
        <v>2.9246495193090705</v>
      </c>
      <c r="Y134" s="2">
        <f t="shared" si="15"/>
        <v>203.49711355352511</v>
      </c>
      <c r="Z134" s="2">
        <f t="shared" si="16"/>
        <v>14.086497514890766</v>
      </c>
    </row>
    <row r="135" spans="1:26" x14ac:dyDescent="0.25">
      <c r="A135" s="17">
        <f t="shared" si="29"/>
        <v>0.73032407407407407</v>
      </c>
      <c r="B135" s="2">
        <f t="shared" si="18"/>
        <v>130</v>
      </c>
      <c r="C135" s="4">
        <f t="shared" si="27"/>
        <v>70.33</v>
      </c>
      <c r="D135" s="2">
        <v>14.5</v>
      </c>
      <c r="E135" s="17">
        <f t="shared" si="1"/>
        <v>9.0046296296296346E-2</v>
      </c>
      <c r="F135" s="28">
        <f t="shared" si="2"/>
        <v>0.9555555555555556</v>
      </c>
      <c r="G135" s="28">
        <f t="shared" si="3"/>
        <v>15.455555555555556</v>
      </c>
      <c r="H135" s="2">
        <v>50.26548245743669</v>
      </c>
      <c r="I135" s="14">
        <f t="shared" si="4"/>
        <v>3.074785081122589</v>
      </c>
      <c r="J135" s="2">
        <f t="shared" si="5"/>
        <v>216.24963475535168</v>
      </c>
      <c r="K135" s="2">
        <f t="shared" si="6"/>
        <v>2.9567273520563773</v>
      </c>
      <c r="L135" s="2">
        <f t="shared" si="7"/>
        <v>207.94663467012501</v>
      </c>
      <c r="M135" s="2">
        <f t="shared" si="8"/>
        <v>8.303000085226671</v>
      </c>
      <c r="N135" s="18">
        <f t="shared" si="30"/>
        <v>0.70833333333333337</v>
      </c>
      <c r="O135" s="2">
        <f t="shared" si="21"/>
        <v>130</v>
      </c>
      <c r="P135" s="2">
        <f t="shared" si="28"/>
        <v>70.08</v>
      </c>
      <c r="Q135" s="2">
        <v>14.5</v>
      </c>
      <c r="R135" s="17">
        <f t="shared" si="9"/>
        <v>6.8055555555555647E-2</v>
      </c>
      <c r="S135" s="28">
        <f t="shared" si="10"/>
        <v>0.72592592592592597</v>
      </c>
      <c r="T135" s="28">
        <f t="shared" si="11"/>
        <v>15.225925925925926</v>
      </c>
      <c r="U135" s="2">
        <v>50.26548245743669</v>
      </c>
      <c r="V135" s="14">
        <f t="shared" si="12"/>
        <v>3.0291017178276936</v>
      </c>
      <c r="W135" s="2">
        <f t="shared" si="13"/>
        <v>212.27944838536476</v>
      </c>
      <c r="X135" s="2">
        <f t="shared" si="14"/>
        <v>2.9246495193090705</v>
      </c>
      <c r="Y135" s="2">
        <f t="shared" si="15"/>
        <v>204.95943831317965</v>
      </c>
      <c r="Z135" s="2">
        <f t="shared" si="16"/>
        <v>7.3200100721851129</v>
      </c>
    </row>
    <row r="136" spans="1:26" x14ac:dyDescent="0.25">
      <c r="A136" s="17">
        <f t="shared" si="29"/>
        <v>0.73046652421652414</v>
      </c>
      <c r="B136" s="2">
        <f t="shared" si="18"/>
        <v>131</v>
      </c>
      <c r="C136" s="4">
        <f t="shared" si="27"/>
        <v>70.83</v>
      </c>
      <c r="D136" s="2">
        <v>13.5</v>
      </c>
      <c r="E136" s="17">
        <f t="shared" si="1"/>
        <v>9.0188746438746414E-2</v>
      </c>
      <c r="F136" s="28">
        <f t="shared" si="2"/>
        <v>0.9555555555555556</v>
      </c>
      <c r="G136" s="28">
        <f t="shared" si="3"/>
        <v>14.455555555555556</v>
      </c>
      <c r="H136" s="2">
        <v>50.26548245743669</v>
      </c>
      <c r="I136" s="14">
        <f t="shared" si="4"/>
        <v>2.8758414022577199</v>
      </c>
      <c r="J136" s="2">
        <f t="shared" si="5"/>
        <v>203.69584652191429</v>
      </c>
      <c r="K136" s="2">
        <f t="shared" si="6"/>
        <v>2.9567273520563773</v>
      </c>
      <c r="L136" s="2">
        <f t="shared" si="7"/>
        <v>209.42499834615319</v>
      </c>
      <c r="M136" s="2">
        <f t="shared" si="8"/>
        <v>5.7291518242388975</v>
      </c>
      <c r="N136" s="18">
        <f t="shared" si="30"/>
        <v>0.70844017094017098</v>
      </c>
      <c r="O136" s="2">
        <f t="shared" si="21"/>
        <v>131</v>
      </c>
      <c r="P136" s="2">
        <f t="shared" si="28"/>
        <v>70.58</v>
      </c>
      <c r="Q136" s="2">
        <v>14</v>
      </c>
      <c r="R136" s="17">
        <f t="shared" si="9"/>
        <v>6.8162393162393253E-2</v>
      </c>
      <c r="S136" s="28">
        <f t="shared" si="10"/>
        <v>0.72592592592592597</v>
      </c>
      <c r="T136" s="28">
        <f t="shared" si="11"/>
        <v>14.725925925925926</v>
      </c>
      <c r="U136" s="2">
        <v>50.26548245743669</v>
      </c>
      <c r="V136" s="14">
        <f t="shared" si="12"/>
        <v>2.929629878395259</v>
      </c>
      <c r="W136" s="2">
        <f t="shared" si="13"/>
        <v>206.77327681713737</v>
      </c>
      <c r="X136" s="2">
        <f t="shared" si="14"/>
        <v>2.9246495193090705</v>
      </c>
      <c r="Y136" s="2">
        <f t="shared" si="15"/>
        <v>206.42176307283418</v>
      </c>
      <c r="Z136" s="2">
        <f t="shared" si="16"/>
        <v>0.35151374430319038</v>
      </c>
    </row>
    <row r="137" spans="1:26" x14ac:dyDescent="0.25">
      <c r="A137" s="17">
        <f t="shared" si="29"/>
        <v>0.73060897435897432</v>
      </c>
      <c r="B137" s="2">
        <f t="shared" si="18"/>
        <v>132</v>
      </c>
      <c r="C137" s="4">
        <f t="shared" si="27"/>
        <v>71.33</v>
      </c>
      <c r="D137" s="2">
        <v>14</v>
      </c>
      <c r="E137" s="17">
        <f t="shared" si="1"/>
        <v>9.0331196581196593E-2</v>
      </c>
      <c r="F137" s="28">
        <f t="shared" si="2"/>
        <v>0.96296296296296302</v>
      </c>
      <c r="G137" s="28">
        <f t="shared" si="3"/>
        <v>14.962962962962964</v>
      </c>
      <c r="H137" s="2">
        <v>50.26548245743669</v>
      </c>
      <c r="I137" s="14">
        <f t="shared" si="4"/>
        <v>2.9767868985706354</v>
      </c>
      <c r="J137" s="2">
        <f t="shared" si="5"/>
        <v>212.33420947504342</v>
      </c>
      <c r="K137" s="2">
        <f t="shared" si="6"/>
        <v>2.9567273520563773</v>
      </c>
      <c r="L137" s="2">
        <f t="shared" si="7"/>
        <v>210.9033620221814</v>
      </c>
      <c r="M137" s="2">
        <f t="shared" si="8"/>
        <v>1.4308474528620252</v>
      </c>
      <c r="N137" s="18">
        <f t="shared" si="30"/>
        <v>0.70854700854700858</v>
      </c>
      <c r="O137" s="2">
        <f t="shared" si="21"/>
        <v>132</v>
      </c>
      <c r="P137" s="2">
        <f t="shared" si="28"/>
        <v>71.08</v>
      </c>
      <c r="Q137" s="2">
        <v>14.5</v>
      </c>
      <c r="R137" s="17">
        <f t="shared" si="9"/>
        <v>6.826923076923086E-2</v>
      </c>
      <c r="S137" s="28">
        <f t="shared" si="10"/>
        <v>0.72592592592592597</v>
      </c>
      <c r="T137" s="28">
        <f t="shared" si="11"/>
        <v>15.225925925925926</v>
      </c>
      <c r="U137" s="2">
        <v>50.26548245743669</v>
      </c>
      <c r="V137" s="14">
        <f t="shared" si="12"/>
        <v>3.0291017178276936</v>
      </c>
      <c r="W137" s="2">
        <f t="shared" si="13"/>
        <v>215.30855010319246</v>
      </c>
      <c r="X137" s="2">
        <f t="shared" si="14"/>
        <v>2.9246495193090705</v>
      </c>
      <c r="Y137" s="2">
        <f t="shared" si="15"/>
        <v>207.88408783248872</v>
      </c>
      <c r="Z137" s="2">
        <f t="shared" si="16"/>
        <v>7.4244622707037422</v>
      </c>
    </row>
    <row r="138" spans="1:26" x14ac:dyDescent="0.25">
      <c r="A138" s="17">
        <f t="shared" si="29"/>
        <v>0.7307514245014245</v>
      </c>
      <c r="B138" s="2">
        <f t="shared" si="18"/>
        <v>133</v>
      </c>
      <c r="C138" s="4">
        <f t="shared" si="27"/>
        <v>71.83</v>
      </c>
      <c r="D138" s="2">
        <v>14.5</v>
      </c>
      <c r="E138" s="17">
        <f t="shared" si="1"/>
        <v>9.0473646723646772E-2</v>
      </c>
      <c r="F138" s="28">
        <f t="shared" si="2"/>
        <v>0.96296296296296302</v>
      </c>
      <c r="G138" s="28">
        <f t="shared" si="3"/>
        <v>15.462962962962964</v>
      </c>
      <c r="H138" s="2">
        <v>50.26548245743669</v>
      </c>
      <c r="I138" s="14">
        <f t="shared" si="4"/>
        <v>3.0762587380030699</v>
      </c>
      <c r="J138" s="2">
        <f t="shared" si="5"/>
        <v>220.9676651507605</v>
      </c>
      <c r="K138" s="2">
        <f t="shared" si="6"/>
        <v>2.9567273520563773</v>
      </c>
      <c r="L138" s="2">
        <f t="shared" si="7"/>
        <v>212.38172569820958</v>
      </c>
      <c r="M138" s="2">
        <f t="shared" si="8"/>
        <v>8.5859394525509174</v>
      </c>
      <c r="N138" s="18">
        <f t="shared" si="30"/>
        <v>0.70865384615384619</v>
      </c>
      <c r="O138" s="2">
        <f t="shared" si="21"/>
        <v>133</v>
      </c>
      <c r="P138" s="2">
        <f t="shared" si="28"/>
        <v>71.58</v>
      </c>
      <c r="Q138" s="2">
        <v>16.5</v>
      </c>
      <c r="R138" s="17">
        <f t="shared" si="9"/>
        <v>6.8376068376068466E-2</v>
      </c>
      <c r="S138" s="28">
        <f t="shared" si="10"/>
        <v>0.72592592592592597</v>
      </c>
      <c r="T138" s="28">
        <f t="shared" si="11"/>
        <v>17.225925925925925</v>
      </c>
      <c r="U138" s="2">
        <v>50.26548245743669</v>
      </c>
      <c r="V138" s="14">
        <f t="shared" si="12"/>
        <v>3.4269890755574313</v>
      </c>
      <c r="W138" s="2">
        <f t="shared" si="13"/>
        <v>245.30387802840093</v>
      </c>
      <c r="X138" s="2">
        <f t="shared" si="14"/>
        <v>2.9246495193090705</v>
      </c>
      <c r="Y138" s="2">
        <f t="shared" si="15"/>
        <v>209.34641259214325</v>
      </c>
      <c r="Z138" s="2">
        <f t="shared" si="16"/>
        <v>35.957465436257678</v>
      </c>
    </row>
    <row r="139" spans="1:26" x14ac:dyDescent="0.25">
      <c r="A139" s="17">
        <f t="shared" si="29"/>
        <v>0.73089387464387456</v>
      </c>
      <c r="B139" s="2">
        <f t="shared" si="18"/>
        <v>134</v>
      </c>
      <c r="C139" s="4">
        <f t="shared" si="27"/>
        <v>72.33</v>
      </c>
      <c r="D139" s="2">
        <v>14</v>
      </c>
      <c r="E139" s="17">
        <f t="shared" si="1"/>
        <v>9.061609686609684E-2</v>
      </c>
      <c r="F139" s="28">
        <f t="shared" si="2"/>
        <v>0.96296296296296302</v>
      </c>
      <c r="G139" s="28">
        <f t="shared" si="3"/>
        <v>14.962962962962964</v>
      </c>
      <c r="H139" s="2">
        <v>50.26548245743669</v>
      </c>
      <c r="I139" s="14">
        <f t="shared" si="4"/>
        <v>2.9767868985706354</v>
      </c>
      <c r="J139" s="2">
        <f t="shared" si="5"/>
        <v>215.31099637361405</v>
      </c>
      <c r="K139" s="2">
        <f t="shared" si="6"/>
        <v>2.9567273520563773</v>
      </c>
      <c r="L139" s="2">
        <f t="shared" si="7"/>
        <v>213.86008937423776</v>
      </c>
      <c r="M139" s="2">
        <f t="shared" si="8"/>
        <v>1.4509069993762864</v>
      </c>
      <c r="N139" s="18">
        <f t="shared" si="30"/>
        <v>0.7087606837606838</v>
      </c>
      <c r="O139" s="2">
        <f t="shared" si="21"/>
        <v>134</v>
      </c>
      <c r="P139" s="2">
        <f t="shared" si="28"/>
        <v>72.08</v>
      </c>
      <c r="Q139" s="2">
        <v>13.5</v>
      </c>
      <c r="R139" s="17">
        <f t="shared" si="9"/>
        <v>6.8482905982906073E-2</v>
      </c>
      <c r="S139" s="28">
        <f t="shared" si="10"/>
        <v>0.72592592592592597</v>
      </c>
      <c r="T139" s="28">
        <f t="shared" si="11"/>
        <v>14.225925925925926</v>
      </c>
      <c r="U139" s="2">
        <v>50.26548245743669</v>
      </c>
      <c r="V139" s="14">
        <f t="shared" si="12"/>
        <v>2.830158038962824</v>
      </c>
      <c r="W139" s="2">
        <f t="shared" si="13"/>
        <v>203.99779144844035</v>
      </c>
      <c r="X139" s="2">
        <f t="shared" si="14"/>
        <v>2.9246495193090705</v>
      </c>
      <c r="Y139" s="2">
        <f t="shared" si="15"/>
        <v>210.80873735179779</v>
      </c>
      <c r="Z139" s="2">
        <f t="shared" si="16"/>
        <v>6.8109459033574353</v>
      </c>
    </row>
    <row r="140" spans="1:26" x14ac:dyDescent="0.25">
      <c r="A140" s="17">
        <f t="shared" si="29"/>
        <v>0.73103632478632474</v>
      </c>
      <c r="B140" s="2">
        <f t="shared" si="18"/>
        <v>135</v>
      </c>
      <c r="C140" s="4">
        <f t="shared" si="27"/>
        <v>72.83</v>
      </c>
      <c r="D140" s="2">
        <v>14.5</v>
      </c>
      <c r="E140" s="17">
        <f t="shared" si="1"/>
        <v>9.0758547008547019E-2</v>
      </c>
      <c r="F140" s="28">
        <f t="shared" si="2"/>
        <v>0.96296296296296302</v>
      </c>
      <c r="G140" s="28">
        <f t="shared" si="3"/>
        <v>15.462962962962964</v>
      </c>
      <c r="H140" s="2">
        <v>50.26548245743669</v>
      </c>
      <c r="I140" s="14">
        <f t="shared" si="4"/>
        <v>3.0762587380030699</v>
      </c>
      <c r="J140" s="2">
        <f t="shared" si="5"/>
        <v>224.04392388876357</v>
      </c>
      <c r="K140" s="2">
        <f t="shared" si="6"/>
        <v>2.9567273520563773</v>
      </c>
      <c r="L140" s="2">
        <f t="shared" si="7"/>
        <v>215.33845305026594</v>
      </c>
      <c r="M140" s="2">
        <f t="shared" si="8"/>
        <v>8.7054708384976323</v>
      </c>
      <c r="N140" s="18">
        <f t="shared" si="30"/>
        <v>0.7088675213675214</v>
      </c>
      <c r="O140" s="2">
        <f t="shared" si="21"/>
        <v>135</v>
      </c>
      <c r="P140" s="2">
        <f t="shared" si="28"/>
        <v>72.58</v>
      </c>
      <c r="Q140" s="2">
        <v>14</v>
      </c>
      <c r="R140" s="17">
        <f t="shared" si="9"/>
        <v>6.8589743589743679E-2</v>
      </c>
      <c r="S140" s="28">
        <f t="shared" si="10"/>
        <v>0.72592592592592597</v>
      </c>
      <c r="T140" s="28">
        <f t="shared" si="11"/>
        <v>14.725925925925926</v>
      </c>
      <c r="U140" s="2">
        <v>50.26548245743669</v>
      </c>
      <c r="V140" s="14">
        <f t="shared" si="12"/>
        <v>2.929629878395259</v>
      </c>
      <c r="W140" s="2">
        <f t="shared" si="13"/>
        <v>212.63253657392789</v>
      </c>
      <c r="X140" s="2">
        <f t="shared" si="14"/>
        <v>2.9246495193090705</v>
      </c>
      <c r="Y140" s="2">
        <f t="shared" si="15"/>
        <v>212.27106211145232</v>
      </c>
      <c r="Z140" s="2">
        <f t="shared" si="16"/>
        <v>0.36147446247557014</v>
      </c>
    </row>
    <row r="141" spans="1:26" x14ac:dyDescent="0.25">
      <c r="A141" s="17">
        <f t="shared" si="29"/>
        <v>0.73117877492877492</v>
      </c>
      <c r="B141" s="2">
        <f t="shared" si="18"/>
        <v>136</v>
      </c>
      <c r="C141" s="4">
        <f t="shared" si="27"/>
        <v>73.33</v>
      </c>
      <c r="D141" s="2">
        <v>14.5</v>
      </c>
      <c r="E141" s="17">
        <f t="shared" si="1"/>
        <v>9.0900997150997198E-2</v>
      </c>
      <c r="F141" s="28">
        <f t="shared" si="2"/>
        <v>0.96296296296296302</v>
      </c>
      <c r="G141" s="28">
        <f t="shared" si="3"/>
        <v>15.462962962962964</v>
      </c>
      <c r="H141" s="2">
        <v>50.26548245743669</v>
      </c>
      <c r="I141" s="14">
        <f t="shared" si="4"/>
        <v>3.0762587380030699</v>
      </c>
      <c r="J141" s="2">
        <f t="shared" si="5"/>
        <v>225.58205325776512</v>
      </c>
      <c r="K141" s="2">
        <f t="shared" si="6"/>
        <v>2.9567273520563773</v>
      </c>
      <c r="L141" s="2">
        <f t="shared" si="7"/>
        <v>216.81681672629415</v>
      </c>
      <c r="M141" s="2">
        <f t="shared" si="8"/>
        <v>8.7652365314709755</v>
      </c>
      <c r="N141" s="18">
        <f t="shared" si="30"/>
        <v>0.70897435897435901</v>
      </c>
      <c r="O141" s="2">
        <f t="shared" si="21"/>
        <v>136</v>
      </c>
      <c r="P141" s="2">
        <f t="shared" si="28"/>
        <v>73.08</v>
      </c>
      <c r="Q141" s="2">
        <v>13.5</v>
      </c>
      <c r="R141" s="17">
        <f t="shared" si="9"/>
        <v>6.8696581196581286E-2</v>
      </c>
      <c r="S141" s="28">
        <f t="shared" si="10"/>
        <v>0.72592592592592597</v>
      </c>
      <c r="T141" s="28">
        <f t="shared" si="11"/>
        <v>14.225925925925926</v>
      </c>
      <c r="U141" s="2">
        <v>50.26548245743669</v>
      </c>
      <c r="V141" s="14">
        <f t="shared" si="12"/>
        <v>2.830158038962824</v>
      </c>
      <c r="W141" s="2">
        <f t="shared" si="13"/>
        <v>206.82794948740317</v>
      </c>
      <c r="X141" s="2">
        <f t="shared" si="14"/>
        <v>2.9246495193090705</v>
      </c>
      <c r="Y141" s="2">
        <f t="shared" si="15"/>
        <v>213.73338687110686</v>
      </c>
      <c r="Z141" s="2">
        <f t="shared" si="16"/>
        <v>6.9054373837036849</v>
      </c>
    </row>
    <row r="142" spans="1:26" x14ac:dyDescent="0.25">
      <c r="A142" s="17">
        <f t="shared" si="29"/>
        <v>0.73132122507122499</v>
      </c>
      <c r="B142" s="2">
        <f t="shared" si="18"/>
        <v>137</v>
      </c>
      <c r="C142" s="4">
        <f t="shared" si="27"/>
        <v>73.83</v>
      </c>
      <c r="D142" s="2">
        <v>15.5</v>
      </c>
      <c r="E142" s="17">
        <f t="shared" si="1"/>
        <v>9.1043447293447266E-2</v>
      </c>
      <c r="F142" s="28">
        <f t="shared" si="2"/>
        <v>0.97037037037037044</v>
      </c>
      <c r="G142" s="28">
        <f t="shared" si="3"/>
        <v>16.470370370370372</v>
      </c>
      <c r="H142" s="2">
        <v>50.26548245743669</v>
      </c>
      <c r="I142" s="14">
        <f t="shared" si="4"/>
        <v>3.2766760737484195</v>
      </c>
      <c r="J142" s="2">
        <f t="shared" si="5"/>
        <v>241.91699452484582</v>
      </c>
      <c r="K142" s="2">
        <f t="shared" si="6"/>
        <v>2.9567273520563773</v>
      </c>
      <c r="L142" s="2">
        <f t="shared" si="7"/>
        <v>218.29518040232233</v>
      </c>
      <c r="M142" s="2">
        <f t="shared" si="8"/>
        <v>23.621814122523489</v>
      </c>
      <c r="N142" s="18">
        <f t="shared" si="30"/>
        <v>0.70908119658119662</v>
      </c>
      <c r="O142" s="2">
        <f t="shared" si="21"/>
        <v>137</v>
      </c>
      <c r="P142" s="2">
        <f t="shared" si="28"/>
        <v>73.58</v>
      </c>
      <c r="Q142" s="2">
        <v>15.5</v>
      </c>
      <c r="R142" s="17">
        <f t="shared" si="9"/>
        <v>6.8803418803418892E-2</v>
      </c>
      <c r="S142" s="28">
        <f t="shared" si="10"/>
        <v>0.73333333333333339</v>
      </c>
      <c r="T142" s="28">
        <f t="shared" si="11"/>
        <v>16.233333333333334</v>
      </c>
      <c r="U142" s="2">
        <v>50.26548245743669</v>
      </c>
      <c r="V142" s="14">
        <f t="shared" si="12"/>
        <v>3.2295190535730436</v>
      </c>
      <c r="W142" s="2">
        <f t="shared" si="13"/>
        <v>237.62801196190455</v>
      </c>
      <c r="X142" s="2">
        <f t="shared" si="14"/>
        <v>2.9246495193090705</v>
      </c>
      <c r="Y142" s="2">
        <f t="shared" si="15"/>
        <v>215.19571163076139</v>
      </c>
      <c r="Z142" s="2">
        <f t="shared" si="16"/>
        <v>22.432300331143153</v>
      </c>
    </row>
    <row r="143" spans="1:26" x14ac:dyDescent="0.25">
      <c r="A143" s="17">
        <f t="shared" si="29"/>
        <v>0.73146367521367517</v>
      </c>
      <c r="B143" s="2">
        <f t="shared" si="18"/>
        <v>138</v>
      </c>
      <c r="C143" s="4">
        <f t="shared" si="27"/>
        <v>74.33</v>
      </c>
      <c r="D143" s="2">
        <v>16</v>
      </c>
      <c r="E143" s="17">
        <f t="shared" si="1"/>
        <v>9.1185897435897445E-2</v>
      </c>
      <c r="F143" s="28">
        <f t="shared" si="2"/>
        <v>0.97037037037037044</v>
      </c>
      <c r="G143" s="28">
        <f t="shared" si="3"/>
        <v>16.970370370370372</v>
      </c>
      <c r="H143" s="2">
        <v>50.26548245743669</v>
      </c>
      <c r="I143" s="14">
        <f t="shared" si="4"/>
        <v>3.3761479131808541</v>
      </c>
      <c r="J143" s="2">
        <f t="shared" si="5"/>
        <v>250.94907438673289</v>
      </c>
      <c r="K143" s="2">
        <f t="shared" si="6"/>
        <v>2.9567273520563773</v>
      </c>
      <c r="L143" s="2">
        <f t="shared" si="7"/>
        <v>219.77354407835051</v>
      </c>
      <c r="M143" s="2">
        <f t="shared" si="8"/>
        <v>31.175530308382378</v>
      </c>
      <c r="N143" s="18">
        <f t="shared" si="30"/>
        <v>0.70918803418803422</v>
      </c>
      <c r="O143" s="2">
        <f t="shared" si="21"/>
        <v>138</v>
      </c>
      <c r="P143" s="2">
        <f t="shared" si="28"/>
        <v>74.08</v>
      </c>
      <c r="Q143" s="2">
        <v>15.5</v>
      </c>
      <c r="R143" s="17">
        <f t="shared" si="9"/>
        <v>6.8910256410256499E-2</v>
      </c>
      <c r="S143" s="28">
        <f t="shared" si="10"/>
        <v>0.73333333333333339</v>
      </c>
      <c r="T143" s="28">
        <f t="shared" si="11"/>
        <v>16.233333333333334</v>
      </c>
      <c r="U143" s="2">
        <v>50.26548245743669</v>
      </c>
      <c r="V143" s="14">
        <f t="shared" si="12"/>
        <v>3.2295190535730436</v>
      </c>
      <c r="W143" s="2">
        <f t="shared" si="13"/>
        <v>239.24277148869106</v>
      </c>
      <c r="X143" s="2">
        <f t="shared" si="14"/>
        <v>2.9246495193090705</v>
      </c>
      <c r="Y143" s="2">
        <f t="shared" si="15"/>
        <v>216.65803639041593</v>
      </c>
      <c r="Z143" s="2">
        <f t="shared" si="16"/>
        <v>22.584735098275132</v>
      </c>
    </row>
    <row r="144" spans="1:26" x14ac:dyDescent="0.25">
      <c r="A144" s="17">
        <f t="shared" si="29"/>
        <v>0.73160612535612535</v>
      </c>
      <c r="B144" s="2">
        <f t="shared" si="18"/>
        <v>139</v>
      </c>
      <c r="C144" s="4">
        <f t="shared" si="27"/>
        <v>74.83</v>
      </c>
      <c r="D144" s="2">
        <v>16</v>
      </c>
      <c r="E144" s="17">
        <f t="shared" si="1"/>
        <v>9.1328347578347624E-2</v>
      </c>
      <c r="F144" s="28">
        <f t="shared" si="2"/>
        <v>0.97037037037037044</v>
      </c>
      <c r="G144" s="28">
        <f t="shared" si="3"/>
        <v>16.970370370370372</v>
      </c>
      <c r="H144" s="2">
        <v>50.26548245743669</v>
      </c>
      <c r="I144" s="14">
        <f t="shared" si="4"/>
        <v>3.3761479131808541</v>
      </c>
      <c r="J144" s="2">
        <f t="shared" si="5"/>
        <v>252.6371483433233</v>
      </c>
      <c r="K144" s="2">
        <f t="shared" si="6"/>
        <v>2.9567273520563773</v>
      </c>
      <c r="L144" s="2">
        <f t="shared" si="7"/>
        <v>221.25190775437869</v>
      </c>
      <c r="M144" s="2">
        <f t="shared" si="8"/>
        <v>31.385240588944612</v>
      </c>
      <c r="N144" s="18">
        <f t="shared" si="30"/>
        <v>0.70929487179487183</v>
      </c>
      <c r="O144" s="2">
        <f t="shared" si="21"/>
        <v>139</v>
      </c>
      <c r="P144" s="2">
        <f t="shared" si="28"/>
        <v>74.58</v>
      </c>
      <c r="Q144" s="2">
        <v>15</v>
      </c>
      <c r="R144" s="17">
        <f t="shared" si="9"/>
        <v>6.9017094017094105E-2</v>
      </c>
      <c r="S144" s="28">
        <f t="shared" si="10"/>
        <v>0.73333333333333339</v>
      </c>
      <c r="T144" s="28">
        <f t="shared" si="11"/>
        <v>15.733333333333334</v>
      </c>
      <c r="U144" s="2">
        <v>50.26548245743669</v>
      </c>
      <c r="V144" s="14">
        <f t="shared" si="12"/>
        <v>3.1300472141406086</v>
      </c>
      <c r="W144" s="2">
        <f t="shared" si="13"/>
        <v>233.43892123060658</v>
      </c>
      <c r="X144" s="2">
        <f t="shared" si="14"/>
        <v>2.9246495193090705</v>
      </c>
      <c r="Y144" s="2">
        <f t="shared" si="15"/>
        <v>218.12036115007047</v>
      </c>
      <c r="Z144" s="2">
        <f t="shared" si="16"/>
        <v>15.318560080536116</v>
      </c>
    </row>
    <row r="145" spans="1:26" x14ac:dyDescent="0.25">
      <c r="A145" s="17">
        <f t="shared" si="29"/>
        <v>0.73174857549857542</v>
      </c>
      <c r="B145" s="2">
        <f t="shared" si="18"/>
        <v>140</v>
      </c>
      <c r="C145" s="4">
        <f t="shared" si="27"/>
        <v>75.33</v>
      </c>
      <c r="D145" s="2">
        <v>15.5</v>
      </c>
      <c r="E145" s="17">
        <f t="shared" si="1"/>
        <v>9.1470797720797692E-2</v>
      </c>
      <c r="F145" s="28">
        <f t="shared" si="2"/>
        <v>0.97037037037037044</v>
      </c>
      <c r="G145" s="28">
        <f t="shared" si="3"/>
        <v>16.470370370370372</v>
      </c>
      <c r="H145" s="2">
        <v>50.26548245743669</v>
      </c>
      <c r="I145" s="14">
        <f t="shared" si="4"/>
        <v>3.2766760737484195</v>
      </c>
      <c r="J145" s="2">
        <f t="shared" si="5"/>
        <v>246.83200863546844</v>
      </c>
      <c r="K145" s="2">
        <f t="shared" si="6"/>
        <v>2.9567273520563773</v>
      </c>
      <c r="L145" s="2">
        <f t="shared" si="7"/>
        <v>222.7302714304069</v>
      </c>
      <c r="M145" s="2">
        <f t="shared" si="8"/>
        <v>24.101737205061539</v>
      </c>
      <c r="N145" s="18">
        <f t="shared" si="30"/>
        <v>0.70940170940170943</v>
      </c>
      <c r="O145" s="2">
        <f t="shared" si="21"/>
        <v>140</v>
      </c>
      <c r="P145" s="2">
        <f t="shared" si="28"/>
        <v>75.08</v>
      </c>
      <c r="Q145" s="2">
        <v>14.5</v>
      </c>
      <c r="R145" s="17">
        <f t="shared" si="9"/>
        <v>6.9123931623931711E-2</v>
      </c>
      <c r="S145" s="28">
        <f t="shared" si="10"/>
        <v>0.73333333333333339</v>
      </c>
      <c r="T145" s="28">
        <f t="shared" si="11"/>
        <v>15.233333333333334</v>
      </c>
      <c r="U145" s="2">
        <v>50.26548245743669</v>
      </c>
      <c r="V145" s="14">
        <f t="shared" si="12"/>
        <v>3.0305753747081736</v>
      </c>
      <c r="W145" s="2">
        <f t="shared" si="13"/>
        <v>227.53559913308968</v>
      </c>
      <c r="X145" s="2">
        <f t="shared" si="14"/>
        <v>2.9246495193090705</v>
      </c>
      <c r="Y145" s="2">
        <f t="shared" si="15"/>
        <v>219.582685909725</v>
      </c>
      <c r="Z145" s="2">
        <f t="shared" si="16"/>
        <v>7.9529132233646749</v>
      </c>
    </row>
    <row r="146" spans="1:26" x14ac:dyDescent="0.25">
      <c r="A146" s="17">
        <f t="shared" si="29"/>
        <v>0.73189102564102559</v>
      </c>
      <c r="B146" s="2">
        <f t="shared" si="18"/>
        <v>141</v>
      </c>
      <c r="C146" s="4">
        <f t="shared" si="27"/>
        <v>75.83</v>
      </c>
      <c r="D146" s="2">
        <v>13</v>
      </c>
      <c r="E146" s="17">
        <f t="shared" si="1"/>
        <v>9.1613247863247871E-2</v>
      </c>
      <c r="F146" s="28">
        <f t="shared" si="2"/>
        <v>0.97037037037037044</v>
      </c>
      <c r="G146" s="28">
        <f t="shared" si="3"/>
        <v>13.97037037037037</v>
      </c>
      <c r="H146" s="2">
        <v>50.26548245743669</v>
      </c>
      <c r="I146" s="14">
        <f t="shared" si="4"/>
        <v>2.7793168765862464</v>
      </c>
      <c r="J146" s="2">
        <f t="shared" si="5"/>
        <v>210.75559875153505</v>
      </c>
      <c r="K146" s="2">
        <f t="shared" si="6"/>
        <v>2.9567273520563773</v>
      </c>
      <c r="L146" s="2">
        <f t="shared" si="7"/>
        <v>224.20863510643508</v>
      </c>
      <c r="M146" s="2">
        <f t="shared" si="8"/>
        <v>13.453036354900036</v>
      </c>
      <c r="N146" s="18">
        <f t="shared" si="30"/>
        <v>0.70950854700854704</v>
      </c>
      <c r="O146" s="2">
        <f t="shared" si="21"/>
        <v>141</v>
      </c>
      <c r="P146" s="2">
        <f t="shared" si="28"/>
        <v>75.58</v>
      </c>
      <c r="Q146" s="2">
        <v>15</v>
      </c>
      <c r="R146" s="17">
        <f t="shared" si="9"/>
        <v>6.9230769230769318E-2</v>
      </c>
      <c r="S146" s="28">
        <f t="shared" si="10"/>
        <v>0.73333333333333339</v>
      </c>
      <c r="T146" s="28">
        <f t="shared" si="11"/>
        <v>15.733333333333334</v>
      </c>
      <c r="U146" s="2">
        <v>50.26548245743669</v>
      </c>
      <c r="V146" s="14">
        <f t="shared" si="12"/>
        <v>3.1300472141406086</v>
      </c>
      <c r="W146" s="2">
        <f t="shared" si="13"/>
        <v>236.56896844474718</v>
      </c>
      <c r="X146" s="2">
        <f t="shared" si="14"/>
        <v>2.9246495193090705</v>
      </c>
      <c r="Y146" s="2">
        <f t="shared" si="15"/>
        <v>221.04501066937954</v>
      </c>
      <c r="Z146" s="2">
        <f t="shared" si="16"/>
        <v>15.523957775367649</v>
      </c>
    </row>
    <row r="147" spans="1:26" x14ac:dyDescent="0.25">
      <c r="A147" s="17">
        <f t="shared" si="29"/>
        <v>0.73203347578347577</v>
      </c>
      <c r="B147" s="2">
        <f t="shared" si="18"/>
        <v>142</v>
      </c>
      <c r="C147" s="4">
        <f t="shared" si="27"/>
        <v>76.33</v>
      </c>
      <c r="D147" s="2">
        <v>14</v>
      </c>
      <c r="E147" s="17">
        <f t="shared" si="1"/>
        <v>9.175569800569805E-2</v>
      </c>
      <c r="F147" s="28">
        <f t="shared" si="2"/>
        <v>0.97777777777777786</v>
      </c>
      <c r="G147" s="28">
        <f t="shared" si="3"/>
        <v>14.977777777777778</v>
      </c>
      <c r="H147" s="2">
        <v>50.26548245743669</v>
      </c>
      <c r="I147" s="14">
        <f t="shared" si="4"/>
        <v>2.9797342123315964</v>
      </c>
      <c r="J147" s="2">
        <f t="shared" si="5"/>
        <v>227.44311242727076</v>
      </c>
      <c r="K147" s="2">
        <f t="shared" si="6"/>
        <v>2.9567273520563773</v>
      </c>
      <c r="L147" s="2">
        <f t="shared" si="7"/>
        <v>225.68699878246326</v>
      </c>
      <c r="M147" s="2">
        <f t="shared" si="8"/>
        <v>1.756113644807499</v>
      </c>
      <c r="N147" s="18">
        <f t="shared" si="30"/>
        <v>0.70961538461538465</v>
      </c>
      <c r="O147" s="2">
        <f t="shared" si="21"/>
        <v>142</v>
      </c>
      <c r="P147" s="2">
        <f t="shared" si="28"/>
        <v>76.08</v>
      </c>
      <c r="Q147" s="2">
        <v>15.5</v>
      </c>
      <c r="R147" s="17">
        <f t="shared" si="9"/>
        <v>6.9337606837606924E-2</v>
      </c>
      <c r="S147" s="28">
        <f t="shared" si="10"/>
        <v>0.73333333333333339</v>
      </c>
      <c r="T147" s="28">
        <f t="shared" si="11"/>
        <v>16.233333333333334</v>
      </c>
      <c r="U147" s="2">
        <v>50.26548245743669</v>
      </c>
      <c r="V147" s="14">
        <f t="shared" si="12"/>
        <v>3.2295190535730436</v>
      </c>
      <c r="W147" s="2">
        <f t="shared" si="13"/>
        <v>245.70180959583715</v>
      </c>
      <c r="X147" s="2">
        <f t="shared" si="14"/>
        <v>2.9246495193090705</v>
      </c>
      <c r="Y147" s="2">
        <f t="shared" si="15"/>
        <v>222.50733542903407</v>
      </c>
      <c r="Z147" s="2">
        <f t="shared" si="16"/>
        <v>23.194474166803076</v>
      </c>
    </row>
    <row r="148" spans="1:26" x14ac:dyDescent="0.25">
      <c r="A148" s="17">
        <f t="shared" si="29"/>
        <v>0.73217592592592584</v>
      </c>
      <c r="B148" s="2">
        <f t="shared" si="18"/>
        <v>143</v>
      </c>
      <c r="C148" s="4">
        <f t="shared" si="27"/>
        <v>76.83</v>
      </c>
      <c r="D148" s="2">
        <v>14.5</v>
      </c>
      <c r="E148" s="17">
        <f t="shared" si="1"/>
        <v>9.1898148148148118E-2</v>
      </c>
      <c r="F148" s="28">
        <f t="shared" si="2"/>
        <v>0.97777777777777786</v>
      </c>
      <c r="G148" s="28">
        <f t="shared" si="3"/>
        <v>15.477777777777778</v>
      </c>
      <c r="H148" s="2">
        <v>50.26548245743669</v>
      </c>
      <c r="I148" s="14">
        <f t="shared" si="4"/>
        <v>3.0792060517640305</v>
      </c>
      <c r="J148" s="2">
        <f t="shared" si="5"/>
        <v>236.57540095703047</v>
      </c>
      <c r="K148" s="2">
        <f t="shared" si="6"/>
        <v>2.9567273520563773</v>
      </c>
      <c r="L148" s="2">
        <f t="shared" si="7"/>
        <v>227.16536245849147</v>
      </c>
      <c r="M148" s="2">
        <f t="shared" si="8"/>
        <v>9.4100384985389951</v>
      </c>
      <c r="N148" s="18">
        <f t="shared" si="30"/>
        <v>0.70972222222222225</v>
      </c>
      <c r="O148" s="2">
        <f t="shared" si="21"/>
        <v>143</v>
      </c>
      <c r="P148" s="2">
        <f t="shared" si="28"/>
        <v>76.58</v>
      </c>
      <c r="Q148" s="2">
        <v>15.5</v>
      </c>
      <c r="R148" s="17">
        <f t="shared" si="9"/>
        <v>6.9444444444444531E-2</v>
      </c>
      <c r="S148" s="28">
        <f t="shared" si="10"/>
        <v>0.74074074074074081</v>
      </c>
      <c r="T148" s="28">
        <f t="shared" si="11"/>
        <v>16.24074074074074</v>
      </c>
      <c r="U148" s="2">
        <v>50.26548245743669</v>
      </c>
      <c r="V148" s="14">
        <f t="shared" si="12"/>
        <v>3.2309927104535237</v>
      </c>
      <c r="W148" s="2">
        <f t="shared" si="13"/>
        <v>247.42942176653082</v>
      </c>
      <c r="X148" s="2">
        <f t="shared" si="14"/>
        <v>2.9246495193090705</v>
      </c>
      <c r="Y148" s="2">
        <f t="shared" si="15"/>
        <v>223.96966018868861</v>
      </c>
      <c r="Z148" s="2">
        <f t="shared" si="16"/>
        <v>23.459761577842215</v>
      </c>
    </row>
    <row r="149" spans="1:26" x14ac:dyDescent="0.25">
      <c r="A149" s="17">
        <f t="shared" si="29"/>
        <v>0.73231837606837602</v>
      </c>
      <c r="B149" s="2">
        <f t="shared" si="18"/>
        <v>144</v>
      </c>
      <c r="C149" s="4">
        <f t="shared" si="27"/>
        <v>77.33</v>
      </c>
      <c r="D149" s="2">
        <v>14.5</v>
      </c>
      <c r="E149" s="17">
        <f t="shared" si="1"/>
        <v>9.2040598290598297E-2</v>
      </c>
      <c r="F149" s="28">
        <f t="shared" si="2"/>
        <v>0.97777777777777786</v>
      </c>
      <c r="G149" s="28">
        <f t="shared" si="3"/>
        <v>15.477777777777778</v>
      </c>
      <c r="H149" s="2">
        <v>50.26548245743669</v>
      </c>
      <c r="I149" s="14">
        <f t="shared" si="4"/>
        <v>3.0792060517640305</v>
      </c>
      <c r="J149" s="2">
        <f t="shared" si="5"/>
        <v>238.11500398291247</v>
      </c>
      <c r="K149" s="2">
        <f t="shared" si="6"/>
        <v>2.9567273520563773</v>
      </c>
      <c r="L149" s="2">
        <f t="shared" si="7"/>
        <v>228.64372613451965</v>
      </c>
      <c r="M149" s="2">
        <f t="shared" si="8"/>
        <v>9.4712778483928162</v>
      </c>
      <c r="N149" s="18">
        <f t="shared" si="30"/>
        <v>0.70982905982905986</v>
      </c>
      <c r="O149" s="2">
        <f t="shared" si="21"/>
        <v>144</v>
      </c>
      <c r="P149" s="2">
        <f t="shared" si="28"/>
        <v>77.08</v>
      </c>
      <c r="Q149" s="2">
        <v>14.5</v>
      </c>
      <c r="R149" s="17">
        <f t="shared" si="9"/>
        <v>6.9551282051282137E-2</v>
      </c>
      <c r="S149" s="28">
        <f t="shared" si="10"/>
        <v>0.74074074074074081</v>
      </c>
      <c r="T149" s="28">
        <f t="shared" si="11"/>
        <v>15.24074074074074</v>
      </c>
      <c r="U149" s="2">
        <v>50.26548245743669</v>
      </c>
      <c r="V149" s="14">
        <f t="shared" si="12"/>
        <v>3.0320490315886546</v>
      </c>
      <c r="W149" s="2">
        <f t="shared" si="13"/>
        <v>233.71033935485349</v>
      </c>
      <c r="X149" s="2">
        <f t="shared" si="14"/>
        <v>2.9246495193090705</v>
      </c>
      <c r="Y149" s="2">
        <f t="shared" si="15"/>
        <v>225.43198494834314</v>
      </c>
      <c r="Z149" s="2">
        <f t="shared" si="16"/>
        <v>8.2783544065103456</v>
      </c>
    </row>
    <row r="150" spans="1:26" x14ac:dyDescent="0.25">
      <c r="A150" s="17">
        <f t="shared" si="29"/>
        <v>0.7324608262108262</v>
      </c>
      <c r="B150" s="2">
        <f t="shared" si="18"/>
        <v>145</v>
      </c>
      <c r="C150" s="4">
        <f t="shared" si="27"/>
        <v>77.83</v>
      </c>
      <c r="D150" s="2">
        <v>14.5</v>
      </c>
      <c r="E150" s="17">
        <f t="shared" si="1"/>
        <v>9.2183048433048476E-2</v>
      </c>
      <c r="F150" s="28">
        <f t="shared" si="2"/>
        <v>0.97777777777777786</v>
      </c>
      <c r="G150" s="28">
        <f t="shared" si="3"/>
        <v>15.477777777777778</v>
      </c>
      <c r="H150" s="2">
        <v>50.26548245743669</v>
      </c>
      <c r="I150" s="14">
        <f t="shared" si="4"/>
        <v>3.0792060517640305</v>
      </c>
      <c r="J150" s="2">
        <f t="shared" si="5"/>
        <v>239.6546070087945</v>
      </c>
      <c r="K150" s="2">
        <f t="shared" si="6"/>
        <v>2.9567273520563773</v>
      </c>
      <c r="L150" s="2">
        <f t="shared" si="7"/>
        <v>230.12208981054783</v>
      </c>
      <c r="M150" s="2">
        <f t="shared" si="8"/>
        <v>9.5325171982466657</v>
      </c>
      <c r="N150" s="18">
        <f t="shared" si="30"/>
        <v>0.70993589743589747</v>
      </c>
      <c r="O150" s="2">
        <f t="shared" si="21"/>
        <v>145</v>
      </c>
      <c r="P150" s="2">
        <f t="shared" si="28"/>
        <v>77.58</v>
      </c>
      <c r="Q150" s="2">
        <v>14.5</v>
      </c>
      <c r="R150" s="17">
        <f t="shared" si="9"/>
        <v>6.9658119658119744E-2</v>
      </c>
      <c r="S150" s="28">
        <f t="shared" si="10"/>
        <v>0.74074074074074081</v>
      </c>
      <c r="T150" s="28">
        <f t="shared" si="11"/>
        <v>15.24074074074074</v>
      </c>
      <c r="U150" s="2">
        <v>50.26548245743669</v>
      </c>
      <c r="V150" s="14">
        <f t="shared" si="12"/>
        <v>3.0320490315886546</v>
      </c>
      <c r="W150" s="2">
        <f t="shared" si="13"/>
        <v>235.22636387064782</v>
      </c>
      <c r="X150" s="2">
        <f t="shared" si="14"/>
        <v>2.9246495193090705</v>
      </c>
      <c r="Y150" s="2">
        <f t="shared" si="15"/>
        <v>226.89430970799768</v>
      </c>
      <c r="Z150" s="2">
        <f t="shared" si="16"/>
        <v>8.3320541626501381</v>
      </c>
    </row>
    <row r="151" spans="1:26" x14ac:dyDescent="0.25">
      <c r="A151" s="17">
        <f t="shared" si="29"/>
        <v>0.73260327635327627</v>
      </c>
      <c r="B151" s="2">
        <f t="shared" si="18"/>
        <v>146</v>
      </c>
      <c r="C151" s="4">
        <f t="shared" si="27"/>
        <v>78.33</v>
      </c>
      <c r="D151" s="2">
        <v>14</v>
      </c>
      <c r="E151" s="17">
        <f t="shared" si="1"/>
        <v>9.2325498575498544E-2</v>
      </c>
      <c r="F151" s="28">
        <f t="shared" si="2"/>
        <v>0.97777777777777786</v>
      </c>
      <c r="G151" s="28">
        <f t="shared" si="3"/>
        <v>14.977777777777778</v>
      </c>
      <c r="H151" s="2">
        <v>50.26548245743669</v>
      </c>
      <c r="I151" s="14">
        <f t="shared" si="4"/>
        <v>2.9797342123315964</v>
      </c>
      <c r="J151" s="2">
        <f t="shared" si="5"/>
        <v>233.40258085193395</v>
      </c>
      <c r="K151" s="2">
        <f t="shared" si="6"/>
        <v>2.9567273520563773</v>
      </c>
      <c r="L151" s="2">
        <f t="shared" si="7"/>
        <v>231.60045348657601</v>
      </c>
      <c r="M151" s="2">
        <f t="shared" si="8"/>
        <v>1.8021273653579328</v>
      </c>
      <c r="N151" s="18">
        <f t="shared" si="30"/>
        <v>0.71004273504273507</v>
      </c>
      <c r="O151" s="2">
        <f t="shared" si="21"/>
        <v>146</v>
      </c>
      <c r="P151" s="2">
        <f t="shared" si="28"/>
        <v>78.08</v>
      </c>
      <c r="Q151" s="2">
        <v>16</v>
      </c>
      <c r="R151" s="17">
        <f t="shared" si="9"/>
        <v>6.976495726495735E-2</v>
      </c>
      <c r="S151" s="28">
        <f t="shared" si="10"/>
        <v>0.74074074074074081</v>
      </c>
      <c r="T151" s="28">
        <f t="shared" si="11"/>
        <v>16.74074074074074</v>
      </c>
      <c r="U151" s="2">
        <v>50.26548245743669</v>
      </c>
      <c r="V151" s="14">
        <f t="shared" si="12"/>
        <v>3.3304645498859582</v>
      </c>
      <c r="W151" s="2">
        <f t="shared" si="13"/>
        <v>260.04267205509564</v>
      </c>
      <c r="X151" s="2">
        <f t="shared" si="14"/>
        <v>2.9246495193090705</v>
      </c>
      <c r="Y151" s="2">
        <f t="shared" si="15"/>
        <v>228.35663446765221</v>
      </c>
      <c r="Z151" s="2">
        <f t="shared" si="16"/>
        <v>31.686037587443423</v>
      </c>
    </row>
    <row r="152" spans="1:26" x14ac:dyDescent="0.25">
      <c r="A152" s="17">
        <f t="shared" si="29"/>
        <v>0.73274572649572645</v>
      </c>
      <c r="B152" s="2">
        <f t="shared" si="18"/>
        <v>147</v>
      </c>
      <c r="C152" s="4">
        <f t="shared" si="27"/>
        <v>78.83</v>
      </c>
      <c r="D152" s="2">
        <v>14</v>
      </c>
      <c r="E152" s="17">
        <f t="shared" si="1"/>
        <v>9.2467948717948723E-2</v>
      </c>
      <c r="F152" s="28">
        <f t="shared" si="2"/>
        <v>0.98518518518518527</v>
      </c>
      <c r="G152" s="28">
        <f t="shared" si="3"/>
        <v>14.985185185185186</v>
      </c>
      <c r="H152" s="2">
        <v>50.26548245743669</v>
      </c>
      <c r="I152" s="14">
        <f t="shared" si="4"/>
        <v>2.9812078692120769</v>
      </c>
      <c r="J152" s="2">
        <f t="shared" si="5"/>
        <v>235.00861632998803</v>
      </c>
      <c r="K152" s="2">
        <f t="shared" si="6"/>
        <v>2.9567273520563773</v>
      </c>
      <c r="L152" s="2">
        <f t="shared" si="7"/>
        <v>233.07881716260422</v>
      </c>
      <c r="M152" s="2">
        <f t="shared" si="8"/>
        <v>1.9297991673838055</v>
      </c>
      <c r="N152" s="18">
        <f t="shared" si="30"/>
        <v>0.71014957264957268</v>
      </c>
      <c r="O152" s="2">
        <f t="shared" si="21"/>
        <v>147</v>
      </c>
      <c r="P152" s="2">
        <f t="shared" si="28"/>
        <v>78.58</v>
      </c>
      <c r="Q152" s="2">
        <v>14.5</v>
      </c>
      <c r="R152" s="17">
        <f t="shared" si="9"/>
        <v>6.9871794871794957E-2</v>
      </c>
      <c r="S152" s="28">
        <f t="shared" si="10"/>
        <v>0.74074074074074081</v>
      </c>
      <c r="T152" s="28">
        <f t="shared" si="11"/>
        <v>15.24074074074074</v>
      </c>
      <c r="U152" s="2">
        <v>50.26548245743669</v>
      </c>
      <c r="V152" s="14">
        <f t="shared" si="12"/>
        <v>3.0320490315886546</v>
      </c>
      <c r="W152" s="2">
        <f t="shared" si="13"/>
        <v>238.25841290223647</v>
      </c>
      <c r="X152" s="2">
        <f t="shared" si="14"/>
        <v>2.9246495193090705</v>
      </c>
      <c r="Y152" s="2">
        <f t="shared" si="15"/>
        <v>229.81895922730675</v>
      </c>
      <c r="Z152" s="2">
        <f t="shared" si="16"/>
        <v>8.4394536749297231</v>
      </c>
    </row>
    <row r="153" spans="1:26" x14ac:dyDescent="0.25">
      <c r="A153" s="17">
        <f t="shared" si="29"/>
        <v>0.73288817663817662</v>
      </c>
      <c r="B153" s="2">
        <f t="shared" si="18"/>
        <v>148</v>
      </c>
      <c r="C153" s="4">
        <f t="shared" si="27"/>
        <v>79.33</v>
      </c>
      <c r="D153" s="2">
        <v>15</v>
      </c>
      <c r="E153" s="17">
        <f t="shared" si="1"/>
        <v>9.2610398860398901E-2</v>
      </c>
      <c r="F153" s="28">
        <f t="shared" si="2"/>
        <v>0.98518518518518527</v>
      </c>
      <c r="G153" s="28">
        <f t="shared" si="3"/>
        <v>15.985185185185186</v>
      </c>
      <c r="H153" s="2">
        <v>50.26548245743669</v>
      </c>
      <c r="I153" s="14">
        <f t="shared" si="4"/>
        <v>3.180151548076946</v>
      </c>
      <c r="J153" s="2">
        <f t="shared" si="5"/>
        <v>252.28142230894412</v>
      </c>
      <c r="K153" s="2">
        <f t="shared" si="6"/>
        <v>2.9567273520563773</v>
      </c>
      <c r="L153" s="2">
        <f t="shared" si="7"/>
        <v>234.55718083863241</v>
      </c>
      <c r="M153" s="2">
        <f t="shared" si="8"/>
        <v>17.724241470311711</v>
      </c>
      <c r="N153" s="18">
        <f t="shared" si="30"/>
        <v>0.71025641025641029</v>
      </c>
      <c r="O153" s="2">
        <f t="shared" si="21"/>
        <v>148</v>
      </c>
      <c r="P153" s="2">
        <f t="shared" si="28"/>
        <v>79.08</v>
      </c>
      <c r="Q153" s="2">
        <v>15</v>
      </c>
      <c r="R153" s="17">
        <f t="shared" si="9"/>
        <v>6.9978632478632563E-2</v>
      </c>
      <c r="S153" s="28">
        <f t="shared" si="10"/>
        <v>0.74074074074074081</v>
      </c>
      <c r="T153" s="28">
        <f t="shared" si="11"/>
        <v>15.74074074074074</v>
      </c>
      <c r="U153" s="2">
        <v>50.26548245743669</v>
      </c>
      <c r="V153" s="14">
        <f t="shared" si="12"/>
        <v>3.1315208710210891</v>
      </c>
      <c r="W153" s="2">
        <f t="shared" si="13"/>
        <v>247.64067048034772</v>
      </c>
      <c r="X153" s="2">
        <f t="shared" si="14"/>
        <v>2.9246495193090705</v>
      </c>
      <c r="Y153" s="2">
        <f t="shared" si="15"/>
        <v>231.28128398696128</v>
      </c>
      <c r="Z153" s="2">
        <f t="shared" si="16"/>
        <v>16.359386493386438</v>
      </c>
    </row>
    <row r="154" spans="1:26" x14ac:dyDescent="0.25">
      <c r="A154" s="17">
        <f t="shared" si="29"/>
        <v>0.73303062678062669</v>
      </c>
      <c r="B154" s="2">
        <f t="shared" si="18"/>
        <v>149</v>
      </c>
      <c r="C154" s="4">
        <f t="shared" si="27"/>
        <v>79.83</v>
      </c>
      <c r="D154" s="2">
        <v>16.5</v>
      </c>
      <c r="E154" s="17">
        <f t="shared" si="1"/>
        <v>9.2752849002848969E-2</v>
      </c>
      <c r="F154" s="28">
        <f t="shared" si="2"/>
        <v>0.98518518518518527</v>
      </c>
      <c r="G154" s="28">
        <f t="shared" si="3"/>
        <v>17.485185185185184</v>
      </c>
      <c r="H154" s="2">
        <v>50.26548245743669</v>
      </c>
      <c r="I154" s="14">
        <f t="shared" si="4"/>
        <v>3.4785670663742496</v>
      </c>
      <c r="J154" s="2">
        <f t="shared" si="5"/>
        <v>277.69400890865631</v>
      </c>
      <c r="K154" s="2">
        <f t="shared" si="6"/>
        <v>2.9567273520563773</v>
      </c>
      <c r="L154" s="2">
        <f t="shared" si="7"/>
        <v>236.03554451466059</v>
      </c>
      <c r="M154" s="2">
        <f t="shared" si="8"/>
        <v>41.658464393995729</v>
      </c>
      <c r="N154" s="18">
        <f t="shared" si="30"/>
        <v>0.71036324786324789</v>
      </c>
      <c r="O154" s="2">
        <f t="shared" si="21"/>
        <v>149</v>
      </c>
      <c r="P154" s="2">
        <f t="shared" si="28"/>
        <v>79.58</v>
      </c>
      <c r="Q154" s="2">
        <v>14.5</v>
      </c>
      <c r="R154" s="17">
        <f t="shared" si="9"/>
        <v>7.008547008547017E-2</v>
      </c>
      <c r="S154" s="28">
        <f t="shared" si="10"/>
        <v>0.74074074074074081</v>
      </c>
      <c r="T154" s="28">
        <f t="shared" si="11"/>
        <v>15.24074074074074</v>
      </c>
      <c r="U154" s="2">
        <v>50.26548245743669</v>
      </c>
      <c r="V154" s="14">
        <f t="shared" si="12"/>
        <v>3.0320490315886546</v>
      </c>
      <c r="W154" s="2">
        <f t="shared" si="13"/>
        <v>241.29046193382513</v>
      </c>
      <c r="X154" s="2">
        <f t="shared" si="14"/>
        <v>2.9246495193090705</v>
      </c>
      <c r="Y154" s="2">
        <f t="shared" si="15"/>
        <v>232.74360874661582</v>
      </c>
      <c r="Z154" s="2">
        <f t="shared" si="16"/>
        <v>8.5468531872093081</v>
      </c>
    </row>
    <row r="155" spans="1:26" x14ac:dyDescent="0.25">
      <c r="A155" s="17">
        <f t="shared" si="29"/>
        <v>0.73317307692307687</v>
      </c>
      <c r="B155" s="2">
        <f t="shared" si="18"/>
        <v>150</v>
      </c>
      <c r="C155" s="4">
        <f t="shared" si="27"/>
        <v>80.33</v>
      </c>
      <c r="D155" s="2">
        <v>16</v>
      </c>
      <c r="E155" s="17">
        <f t="shared" si="1"/>
        <v>9.2895299145299148E-2</v>
      </c>
      <c r="F155" s="28">
        <f t="shared" si="2"/>
        <v>0.98518518518518527</v>
      </c>
      <c r="G155" s="28">
        <f t="shared" si="3"/>
        <v>16.985185185185184</v>
      </c>
      <c r="H155" s="2">
        <v>50.26548245743669</v>
      </c>
      <c r="I155" s="14">
        <f t="shared" si="4"/>
        <v>3.3790952269418146</v>
      </c>
      <c r="J155" s="2">
        <f t="shared" si="5"/>
        <v>271.44271958023597</v>
      </c>
      <c r="K155" s="2">
        <f t="shared" si="6"/>
        <v>2.9567273520563773</v>
      </c>
      <c r="L155" s="2">
        <f t="shared" si="7"/>
        <v>237.51390819068877</v>
      </c>
      <c r="M155" s="2">
        <f t="shared" si="8"/>
        <v>33.928811389547207</v>
      </c>
      <c r="N155" s="18">
        <f t="shared" si="30"/>
        <v>0.7104700854700855</v>
      </c>
      <c r="O155" s="2">
        <f t="shared" si="21"/>
        <v>150</v>
      </c>
      <c r="P155" s="2">
        <f t="shared" si="28"/>
        <v>80.08</v>
      </c>
      <c r="Q155" s="2">
        <v>17.5</v>
      </c>
      <c r="R155" s="17">
        <f t="shared" si="9"/>
        <v>7.0192307692307776E-2</v>
      </c>
      <c r="S155" s="28">
        <f t="shared" si="10"/>
        <v>0.74814814814814823</v>
      </c>
      <c r="T155" s="28">
        <f t="shared" si="11"/>
        <v>18.248148148148147</v>
      </c>
      <c r="U155" s="2">
        <v>50.26548245743669</v>
      </c>
      <c r="V155" s="14">
        <f t="shared" si="12"/>
        <v>3.6303537250637419</v>
      </c>
      <c r="W155" s="2">
        <f t="shared" si="13"/>
        <v>290.71872630310446</v>
      </c>
      <c r="X155" s="2">
        <f t="shared" si="14"/>
        <v>2.9246495193090705</v>
      </c>
      <c r="Y155" s="2">
        <f t="shared" si="15"/>
        <v>234.20593350627036</v>
      </c>
      <c r="Z155" s="2">
        <f t="shared" si="16"/>
        <v>56.512792796834106</v>
      </c>
    </row>
    <row r="156" spans="1:26" x14ac:dyDescent="0.25">
      <c r="A156" s="17">
        <f t="shared" si="29"/>
        <v>0.73331552706552705</v>
      </c>
      <c r="B156" s="2">
        <f t="shared" si="18"/>
        <v>151</v>
      </c>
      <c r="C156" s="4">
        <f t="shared" si="27"/>
        <v>80.83</v>
      </c>
      <c r="D156" s="2">
        <v>16</v>
      </c>
      <c r="E156" s="17">
        <f t="shared" si="1"/>
        <v>9.3037749287749327E-2</v>
      </c>
      <c r="F156" s="28">
        <f t="shared" si="2"/>
        <v>0.98518518518518527</v>
      </c>
      <c r="G156" s="28">
        <f t="shared" si="3"/>
        <v>16.985185185185184</v>
      </c>
      <c r="H156" s="2">
        <v>50.26548245743669</v>
      </c>
      <c r="I156" s="14">
        <f t="shared" si="4"/>
        <v>3.3790952269418146</v>
      </c>
      <c r="J156" s="2">
        <f t="shared" si="5"/>
        <v>273.13226719370687</v>
      </c>
      <c r="K156" s="2">
        <f t="shared" si="6"/>
        <v>2.9567273520563773</v>
      </c>
      <c r="L156" s="2">
        <f t="shared" si="7"/>
        <v>238.99227186671698</v>
      </c>
      <c r="M156" s="2">
        <f t="shared" si="8"/>
        <v>34.13999532698989</v>
      </c>
      <c r="N156" s="18">
        <f t="shared" si="30"/>
        <v>0.71057692307692311</v>
      </c>
      <c r="O156" s="2">
        <f t="shared" si="21"/>
        <v>151</v>
      </c>
      <c r="P156" s="2">
        <f t="shared" si="28"/>
        <v>80.58</v>
      </c>
      <c r="Q156" s="2">
        <v>18</v>
      </c>
      <c r="R156" s="17">
        <f t="shared" si="9"/>
        <v>7.0299145299145382E-2</v>
      </c>
      <c r="S156" s="28">
        <f t="shared" si="10"/>
        <v>0.74814814814814823</v>
      </c>
      <c r="T156" s="28">
        <f t="shared" si="11"/>
        <v>18.748148148148147</v>
      </c>
      <c r="U156" s="2">
        <v>50.26548245743669</v>
      </c>
      <c r="V156" s="14">
        <f t="shared" si="12"/>
        <v>3.7298255644961764</v>
      </c>
      <c r="W156" s="2">
        <f t="shared" si="13"/>
        <v>300.54934398710191</v>
      </c>
      <c r="X156" s="2">
        <f t="shared" si="14"/>
        <v>2.9246495193090705</v>
      </c>
      <c r="Y156" s="2">
        <f t="shared" si="15"/>
        <v>235.66825826592489</v>
      </c>
      <c r="Z156" s="2">
        <f t="shared" si="16"/>
        <v>64.881085721177016</v>
      </c>
    </row>
    <row r="157" spans="1:26" x14ac:dyDescent="0.25">
      <c r="A157" s="17">
        <f t="shared" si="29"/>
        <v>0.73345797720797712</v>
      </c>
      <c r="B157" s="2">
        <f t="shared" si="18"/>
        <v>152</v>
      </c>
      <c r="C157" s="4">
        <f t="shared" si="27"/>
        <v>81.33</v>
      </c>
      <c r="D157" s="2">
        <v>15</v>
      </c>
      <c r="E157" s="17">
        <f t="shared" si="1"/>
        <v>9.3180199430199395E-2</v>
      </c>
      <c r="F157" s="28">
        <f t="shared" si="2"/>
        <v>0.99259259259259258</v>
      </c>
      <c r="G157" s="28">
        <f t="shared" si="3"/>
        <v>15.992592592592592</v>
      </c>
      <c r="H157" s="2">
        <v>50.26548245743669</v>
      </c>
      <c r="I157" s="14">
        <f t="shared" si="4"/>
        <v>3.1816252049574261</v>
      </c>
      <c r="J157" s="2">
        <f t="shared" si="5"/>
        <v>258.76157791918746</v>
      </c>
      <c r="K157" s="2">
        <f t="shared" si="6"/>
        <v>2.9567273520563773</v>
      </c>
      <c r="L157" s="2">
        <f t="shared" si="7"/>
        <v>240.47063554274516</v>
      </c>
      <c r="M157" s="2">
        <f t="shared" si="8"/>
        <v>18.290942376442302</v>
      </c>
      <c r="N157" s="18">
        <f t="shared" si="30"/>
        <v>0.71068376068376071</v>
      </c>
      <c r="O157" s="2">
        <f t="shared" si="21"/>
        <v>152</v>
      </c>
      <c r="P157" s="2">
        <f t="shared" si="28"/>
        <v>81.08</v>
      </c>
      <c r="Q157" s="2">
        <v>15.5</v>
      </c>
      <c r="R157" s="17">
        <f t="shared" si="9"/>
        <v>7.0405982905982989E-2</v>
      </c>
      <c r="S157" s="28">
        <f t="shared" si="10"/>
        <v>0.74814814814814823</v>
      </c>
      <c r="T157" s="28">
        <f t="shared" si="11"/>
        <v>16.248148148148147</v>
      </c>
      <c r="U157" s="2">
        <v>50.26548245743669</v>
      </c>
      <c r="V157" s="14">
        <f t="shared" si="12"/>
        <v>3.2324663673340037</v>
      </c>
      <c r="W157" s="2">
        <f t="shared" si="13"/>
        <v>262.088373063441</v>
      </c>
      <c r="X157" s="2">
        <f t="shared" si="14"/>
        <v>2.9246495193090705</v>
      </c>
      <c r="Y157" s="2">
        <f t="shared" si="15"/>
        <v>237.13058302557943</v>
      </c>
      <c r="Z157" s="2">
        <f t="shared" si="16"/>
        <v>24.957790037861571</v>
      </c>
    </row>
    <row r="158" spans="1:26" x14ac:dyDescent="0.25">
      <c r="A158" s="17">
        <f t="shared" si="29"/>
        <v>0.7336004273504273</v>
      </c>
      <c r="B158" s="2">
        <f t="shared" si="18"/>
        <v>153</v>
      </c>
      <c r="C158" s="4">
        <f t="shared" si="27"/>
        <v>81.83</v>
      </c>
      <c r="D158" s="2">
        <v>13</v>
      </c>
      <c r="E158" s="17">
        <f t="shared" si="1"/>
        <v>9.3322649572649574E-2</v>
      </c>
      <c r="F158" s="28">
        <f t="shared" si="2"/>
        <v>0.99259259259259258</v>
      </c>
      <c r="G158" s="28">
        <f t="shared" si="3"/>
        <v>13.992592592592592</v>
      </c>
      <c r="H158" s="2">
        <v>50.26548245743669</v>
      </c>
      <c r="I158" s="14">
        <f t="shared" si="4"/>
        <v>2.7837378472276879</v>
      </c>
      <c r="J158" s="2">
        <f t="shared" si="5"/>
        <v>227.79326803864168</v>
      </c>
      <c r="K158" s="2">
        <f t="shared" si="6"/>
        <v>2.9567273520563773</v>
      </c>
      <c r="L158" s="2">
        <f t="shared" si="7"/>
        <v>241.94899921877334</v>
      </c>
      <c r="M158" s="2">
        <f t="shared" si="8"/>
        <v>14.155731180131653</v>
      </c>
      <c r="N158" s="18">
        <f t="shared" si="30"/>
        <v>0.71079059829059832</v>
      </c>
      <c r="O158" s="2">
        <f t="shared" si="21"/>
        <v>153</v>
      </c>
      <c r="P158" s="2">
        <f t="shared" si="28"/>
        <v>81.58</v>
      </c>
      <c r="Q158" s="2">
        <v>14.5</v>
      </c>
      <c r="R158" s="17">
        <f t="shared" si="9"/>
        <v>7.0512820512820595E-2</v>
      </c>
      <c r="S158" s="28">
        <f t="shared" si="10"/>
        <v>0.74814814814814823</v>
      </c>
      <c r="T158" s="28">
        <f t="shared" si="11"/>
        <v>15.248148148148148</v>
      </c>
      <c r="U158" s="2">
        <v>50.26548245743669</v>
      </c>
      <c r="V158" s="14">
        <f t="shared" si="12"/>
        <v>3.0335226884691346</v>
      </c>
      <c r="W158" s="2">
        <f t="shared" si="13"/>
        <v>247.47478092531199</v>
      </c>
      <c r="X158" s="2">
        <f t="shared" si="14"/>
        <v>2.9246495193090705</v>
      </c>
      <c r="Y158" s="2">
        <f t="shared" si="15"/>
        <v>238.59290778523396</v>
      </c>
      <c r="Z158" s="2">
        <f t="shared" si="16"/>
        <v>8.881873140078028</v>
      </c>
    </row>
    <row r="159" spans="1:26" x14ac:dyDescent="0.25">
      <c r="A159" s="17">
        <f t="shared" si="29"/>
        <v>0.73374287749287748</v>
      </c>
      <c r="B159" s="2">
        <f t="shared" si="18"/>
        <v>154</v>
      </c>
      <c r="C159" s="4">
        <f t="shared" si="27"/>
        <v>82.33</v>
      </c>
      <c r="D159" s="2">
        <v>16.5</v>
      </c>
      <c r="E159" s="17">
        <f t="shared" si="1"/>
        <v>9.3465099715099753E-2</v>
      </c>
      <c r="F159" s="28">
        <f t="shared" si="2"/>
        <v>0.99259259259259258</v>
      </c>
      <c r="G159" s="28">
        <f t="shared" si="3"/>
        <v>17.492592592592594</v>
      </c>
      <c r="H159" s="2">
        <v>50.26548245743669</v>
      </c>
      <c r="I159" s="14">
        <f t="shared" si="4"/>
        <v>3.4800407232547306</v>
      </c>
      <c r="J159" s="2">
        <f t="shared" si="5"/>
        <v>286.51175274556198</v>
      </c>
      <c r="K159" s="2">
        <f t="shared" si="6"/>
        <v>2.9567273520563773</v>
      </c>
      <c r="L159" s="2">
        <f t="shared" si="7"/>
        <v>243.42736289480155</v>
      </c>
      <c r="M159" s="2">
        <f t="shared" si="8"/>
        <v>43.084389850760431</v>
      </c>
      <c r="N159" s="18">
        <f t="shared" si="30"/>
        <v>0.71089743589743593</v>
      </c>
      <c r="O159" s="2">
        <f t="shared" si="21"/>
        <v>154</v>
      </c>
      <c r="P159" s="2">
        <f t="shared" si="28"/>
        <v>82.08</v>
      </c>
      <c r="Q159" s="2">
        <v>14.5</v>
      </c>
      <c r="R159" s="17">
        <f t="shared" si="9"/>
        <v>7.0619658119658202E-2</v>
      </c>
      <c r="S159" s="28">
        <f t="shared" si="10"/>
        <v>0.74814814814814823</v>
      </c>
      <c r="T159" s="28">
        <f t="shared" si="11"/>
        <v>15.248148148148148</v>
      </c>
      <c r="U159" s="2">
        <v>50.26548245743669</v>
      </c>
      <c r="V159" s="14">
        <f t="shared" si="12"/>
        <v>3.0335226884691346</v>
      </c>
      <c r="W159" s="2">
        <f t="shared" si="13"/>
        <v>248.99154226954656</v>
      </c>
      <c r="X159" s="2">
        <f t="shared" si="14"/>
        <v>2.9246495193090705</v>
      </c>
      <c r="Y159" s="2">
        <f t="shared" si="15"/>
        <v>240.0552325448885</v>
      </c>
      <c r="Z159" s="2">
        <f t="shared" si="16"/>
        <v>8.9363097246580594</v>
      </c>
    </row>
    <row r="160" spans="1:26" x14ac:dyDescent="0.25">
      <c r="A160" s="17">
        <f t="shared" si="29"/>
        <v>0.73388532763532754</v>
      </c>
      <c r="B160" s="2">
        <f t="shared" si="18"/>
        <v>155</v>
      </c>
      <c r="C160" s="4">
        <f t="shared" si="27"/>
        <v>82.83</v>
      </c>
      <c r="D160" s="2">
        <v>13.5</v>
      </c>
      <c r="E160" s="17">
        <f t="shared" si="1"/>
        <v>9.3607549857549821E-2</v>
      </c>
      <c r="F160" s="28">
        <f t="shared" si="2"/>
        <v>0.99259259259259258</v>
      </c>
      <c r="G160" s="28">
        <f t="shared" si="3"/>
        <v>14.492592592592592</v>
      </c>
      <c r="H160" s="2">
        <v>50.26548245743669</v>
      </c>
      <c r="I160" s="14">
        <f t="shared" si="4"/>
        <v>2.8832096866601225</v>
      </c>
      <c r="J160" s="2">
        <f t="shared" si="5"/>
        <v>238.81625834605794</v>
      </c>
      <c r="K160" s="2">
        <f t="shared" si="6"/>
        <v>2.9567273520563773</v>
      </c>
      <c r="L160" s="2">
        <f t="shared" si="7"/>
        <v>244.90572657082973</v>
      </c>
      <c r="M160" s="2">
        <f t="shared" si="8"/>
        <v>6.0894682247717924</v>
      </c>
      <c r="N160" s="18">
        <f t="shared" si="30"/>
        <v>0.71100427350427353</v>
      </c>
      <c r="O160" s="2">
        <f t="shared" si="21"/>
        <v>155</v>
      </c>
      <c r="P160" s="2">
        <f t="shared" si="28"/>
        <v>82.58</v>
      </c>
      <c r="Q160" s="2">
        <v>13</v>
      </c>
      <c r="R160" s="17">
        <f t="shared" si="9"/>
        <v>7.0726495726495808E-2</v>
      </c>
      <c r="S160" s="28">
        <f t="shared" si="10"/>
        <v>0.74814814814814823</v>
      </c>
      <c r="T160" s="28">
        <f t="shared" si="11"/>
        <v>13.748148148148148</v>
      </c>
      <c r="U160" s="2">
        <v>50.26548245743669</v>
      </c>
      <c r="V160" s="14">
        <f t="shared" si="12"/>
        <v>2.735107170171831</v>
      </c>
      <c r="W160" s="2">
        <f t="shared" si="13"/>
        <v>225.86515011278979</v>
      </c>
      <c r="X160" s="2">
        <f t="shared" si="14"/>
        <v>2.9246495193090705</v>
      </c>
      <c r="Y160" s="2">
        <f t="shared" si="15"/>
        <v>241.51755730454303</v>
      </c>
      <c r="Z160" s="2">
        <f t="shared" si="16"/>
        <v>15.652407191753241</v>
      </c>
    </row>
    <row r="161" spans="1:26" x14ac:dyDescent="0.25">
      <c r="A161" s="13">
        <v>0.73402777777777772</v>
      </c>
      <c r="B161" s="2">
        <f t="shared" si="18"/>
        <v>156</v>
      </c>
      <c r="C161" s="4">
        <f t="shared" si="27"/>
        <v>83.33</v>
      </c>
      <c r="D161" s="2">
        <v>12</v>
      </c>
      <c r="E161" s="17">
        <f t="shared" si="1"/>
        <v>9.375E-2</v>
      </c>
      <c r="F161" s="28">
        <f t="shared" si="2"/>
        <v>1</v>
      </c>
      <c r="G161" s="28">
        <f t="shared" si="3"/>
        <v>13</v>
      </c>
      <c r="H161" s="2">
        <v>50.26548245743669</v>
      </c>
      <c r="I161" s="14">
        <f t="shared" si="4"/>
        <v>2.5862678252432989</v>
      </c>
      <c r="J161" s="2">
        <f t="shared" si="5"/>
        <v>215.51369787752409</v>
      </c>
      <c r="K161" s="2">
        <f t="shared" si="6"/>
        <v>2.9567273520563773</v>
      </c>
      <c r="L161" s="2">
        <f t="shared" si="7"/>
        <v>246.38409024685791</v>
      </c>
      <c r="M161" s="2">
        <f t="shared" si="8"/>
        <v>30.870392369333814</v>
      </c>
      <c r="N161" s="15">
        <v>0.71111111111111114</v>
      </c>
      <c r="O161" s="2">
        <f t="shared" si="21"/>
        <v>156</v>
      </c>
      <c r="P161" s="2">
        <f t="shared" si="28"/>
        <v>83.08</v>
      </c>
      <c r="Q161" s="2">
        <v>13</v>
      </c>
      <c r="R161" s="17">
        <f t="shared" si="9"/>
        <v>7.0833333333333415E-2</v>
      </c>
      <c r="S161" s="28">
        <f t="shared" si="10"/>
        <v>0.75555555555555554</v>
      </c>
      <c r="T161" s="28">
        <f t="shared" si="11"/>
        <v>13.755555555555556</v>
      </c>
      <c r="U161" s="2">
        <v>50.26548245743669</v>
      </c>
      <c r="V161" s="14">
        <f t="shared" si="12"/>
        <v>2.736580827052312</v>
      </c>
      <c r="W161" s="2">
        <f t="shared" si="13"/>
        <v>227.35513511150609</v>
      </c>
      <c r="X161" s="2">
        <f t="shared" si="14"/>
        <v>2.9246495193090705</v>
      </c>
      <c r="Y161" s="2">
        <f t="shared" si="15"/>
        <v>242.97988206419757</v>
      </c>
      <c r="Z161" s="2">
        <f t="shared" si="16"/>
        <v>15.624746952691481</v>
      </c>
    </row>
    <row r="162" spans="1:26" x14ac:dyDescent="0.25">
      <c r="A162" s="17">
        <v>0.73402777777777772</v>
      </c>
      <c r="B162" s="2">
        <f t="shared" si="18"/>
        <v>157</v>
      </c>
      <c r="C162" s="4">
        <f t="shared" si="27"/>
        <v>83.83</v>
      </c>
      <c r="D162" s="2">
        <v>12.5</v>
      </c>
      <c r="E162" s="17">
        <f t="shared" si="1"/>
        <v>9.375E-2</v>
      </c>
      <c r="F162" s="28">
        <f t="shared" si="2"/>
        <v>1</v>
      </c>
      <c r="G162" s="28">
        <f t="shared" si="3"/>
        <v>13.5</v>
      </c>
      <c r="H162" s="2">
        <v>50.26548245743669</v>
      </c>
      <c r="I162" s="14">
        <f t="shared" si="4"/>
        <v>2.6857396646757339</v>
      </c>
      <c r="J162" s="2">
        <f t="shared" si="5"/>
        <v>225.14555608976676</v>
      </c>
      <c r="K162" s="2">
        <f t="shared" si="6"/>
        <v>2.9567273520563773</v>
      </c>
      <c r="L162" s="2">
        <f t="shared" si="7"/>
        <v>247.86245392288609</v>
      </c>
      <c r="M162" s="2">
        <f t="shared" si="8"/>
        <v>22.716897833119333</v>
      </c>
      <c r="N162" s="18">
        <v>0.71111111111111114</v>
      </c>
      <c r="O162" s="2">
        <f t="shared" si="21"/>
        <v>157</v>
      </c>
      <c r="P162" s="2">
        <f t="shared" si="28"/>
        <v>83.58</v>
      </c>
      <c r="Q162" s="2">
        <v>10.5</v>
      </c>
      <c r="R162" s="17">
        <f t="shared" si="9"/>
        <v>7.0833333333333415E-2</v>
      </c>
      <c r="S162" s="28">
        <f t="shared" si="10"/>
        <v>0.75555555555555554</v>
      </c>
      <c r="T162" s="28">
        <f t="shared" si="11"/>
        <v>11.255555555555556</v>
      </c>
      <c r="U162" s="2">
        <v>50.26548245743669</v>
      </c>
      <c r="V162" s="14">
        <f t="shared" si="12"/>
        <v>2.2392216298901388</v>
      </c>
      <c r="W162" s="2">
        <f t="shared" si="13"/>
        <v>187.15414382621779</v>
      </c>
      <c r="X162" s="2">
        <f t="shared" si="14"/>
        <v>2.9246495193090705</v>
      </c>
      <c r="Y162" s="2">
        <f t="shared" si="15"/>
        <v>244.4422068238521</v>
      </c>
      <c r="Z162" s="2">
        <f t="shared" si="16"/>
        <v>57.288062997634313</v>
      </c>
    </row>
    <row r="163" spans="1:26" x14ac:dyDescent="0.25">
      <c r="C163" s="4"/>
      <c r="I163" s="14"/>
      <c r="N163" s="18"/>
      <c r="V163" s="14"/>
    </row>
    <row r="164" spans="1:26" x14ac:dyDescent="0.25">
      <c r="C164" s="4"/>
      <c r="I164" s="14"/>
      <c r="N164" s="30"/>
      <c r="V164" s="14"/>
    </row>
    <row r="165" spans="1:26" x14ac:dyDescent="0.25">
      <c r="C165" s="4"/>
      <c r="I165" s="14"/>
      <c r="N165" s="30"/>
      <c r="V165" s="14"/>
    </row>
    <row r="166" spans="1:26" x14ac:dyDescent="0.25">
      <c r="C166" s="4"/>
      <c r="I166" s="14"/>
      <c r="N166" s="30"/>
      <c r="V166" s="14"/>
    </row>
    <row r="167" spans="1:26" x14ac:dyDescent="0.25">
      <c r="C167" s="4"/>
      <c r="I167" s="14"/>
      <c r="N167" s="30"/>
      <c r="V167" s="14"/>
    </row>
    <row r="168" spans="1:26" x14ac:dyDescent="0.25">
      <c r="C168" s="4"/>
      <c r="I168" s="14"/>
      <c r="N168" s="30"/>
      <c r="V168" s="14"/>
    </row>
    <row r="169" spans="1:26" x14ac:dyDescent="0.25">
      <c r="C169" s="4"/>
      <c r="I169" s="14"/>
      <c r="N169" s="30"/>
      <c r="V169" s="14"/>
    </row>
    <row r="170" spans="1:26" x14ac:dyDescent="0.25">
      <c r="C170" s="4"/>
      <c r="I170" s="14"/>
      <c r="N170" s="30"/>
      <c r="V170" s="14"/>
    </row>
    <row r="171" spans="1:26" x14ac:dyDescent="0.25">
      <c r="C171" s="4"/>
      <c r="I171" s="14"/>
      <c r="N171" s="30"/>
      <c r="V171" s="14"/>
    </row>
    <row r="172" spans="1:26" x14ac:dyDescent="0.25">
      <c r="C172" s="4"/>
      <c r="I172" s="14"/>
      <c r="N172" s="30"/>
      <c r="V172" s="14"/>
    </row>
    <row r="173" spans="1:26" x14ac:dyDescent="0.25">
      <c r="C173" s="4"/>
      <c r="I173" s="14"/>
      <c r="N173" s="30"/>
      <c r="V173" s="14"/>
    </row>
    <row r="174" spans="1:26" x14ac:dyDescent="0.25">
      <c r="A174" s="17"/>
      <c r="C174" s="4"/>
      <c r="I174" s="14"/>
      <c r="N174" s="18"/>
      <c r="V174" s="14"/>
    </row>
  </sheetData>
  <mergeCells count="31">
    <mergeCell ref="AB28:AD28"/>
    <mergeCell ref="AB18:AC18"/>
    <mergeCell ref="AB19:AD19"/>
    <mergeCell ref="AC20:AD20"/>
    <mergeCell ref="AB21:AC21"/>
    <mergeCell ref="AB22:AC23"/>
    <mergeCell ref="AD22:AD23"/>
    <mergeCell ref="AB25:AD25"/>
    <mergeCell ref="AB15:AC15"/>
    <mergeCell ref="AB16:AC16"/>
    <mergeCell ref="AB17:AC17"/>
    <mergeCell ref="AB26:AD26"/>
    <mergeCell ref="AB27:AD27"/>
    <mergeCell ref="AB10:AC10"/>
    <mergeCell ref="AB11:AC11"/>
    <mergeCell ref="AB12:AC12"/>
    <mergeCell ref="AB13:AC13"/>
    <mergeCell ref="AB14:AC14"/>
    <mergeCell ref="AB5:AC5"/>
    <mergeCell ref="AB6:AC6"/>
    <mergeCell ref="AB7:AC7"/>
    <mergeCell ref="AB8:AD8"/>
    <mergeCell ref="AB9:AC9"/>
    <mergeCell ref="A3:I3"/>
    <mergeCell ref="N3:V3"/>
    <mergeCell ref="AB3:AD3"/>
    <mergeCell ref="B4:C4"/>
    <mergeCell ref="H4:I4"/>
    <mergeCell ref="O4:P4"/>
    <mergeCell ref="U4:V4"/>
    <mergeCell ref="AB4:AC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H174"/>
  <sheetViews>
    <sheetView workbookViewId="0"/>
  </sheetViews>
  <sheetFormatPr defaultColWidth="12.6640625" defaultRowHeight="15.75" customHeight="1" x14ac:dyDescent="0.25"/>
  <sheetData>
    <row r="1" spans="1:34" x14ac:dyDescent="0.25">
      <c r="A1" s="1"/>
      <c r="B1" s="1"/>
      <c r="C1" s="1"/>
      <c r="D1" s="1"/>
      <c r="E1" s="1"/>
      <c r="F1" s="1"/>
      <c r="G1" s="1"/>
      <c r="H1" s="1"/>
      <c r="I1" s="2" t="s">
        <v>0</v>
      </c>
      <c r="J1" s="2" t="s">
        <v>1</v>
      </c>
      <c r="K1" s="2" t="s">
        <v>2</v>
      </c>
      <c r="L1" s="3" t="s">
        <v>3</v>
      </c>
      <c r="M1" s="2" t="s">
        <v>4</v>
      </c>
      <c r="N1" s="1"/>
      <c r="O1" s="1"/>
      <c r="P1" s="1"/>
      <c r="Q1" s="1"/>
      <c r="R1" s="1"/>
      <c r="S1" s="1"/>
      <c r="T1" s="1"/>
      <c r="U1" s="1"/>
      <c r="V1" s="2" t="s">
        <v>0</v>
      </c>
      <c r="W1" s="2" t="s">
        <v>1</v>
      </c>
      <c r="X1" s="2" t="s">
        <v>2</v>
      </c>
      <c r="Y1" s="3" t="s">
        <v>3</v>
      </c>
      <c r="Z1" s="2" t="s">
        <v>4</v>
      </c>
    </row>
    <row r="2" spans="1:34" x14ac:dyDescent="0.25">
      <c r="A2" s="1"/>
      <c r="B2" s="1"/>
      <c r="C2" s="1"/>
      <c r="D2" s="1"/>
      <c r="E2" s="1"/>
      <c r="F2" s="1"/>
      <c r="G2" s="1"/>
      <c r="H2" s="1"/>
      <c r="I2" s="2">
        <f>SUM(J6:J174)</f>
        <v>20007.771132659786</v>
      </c>
      <c r="J2" s="4">
        <f>SUM(C6:C174)</f>
        <v>6934.3099999999931</v>
      </c>
      <c r="K2" s="2">
        <f>I2/J2</f>
        <v>2.8853297779677871</v>
      </c>
      <c r="L2" s="2">
        <f>SUM(M6:M174)</f>
        <v>1793.1871209677954</v>
      </c>
      <c r="M2" s="2">
        <f>(1-(L2/(I2)))*100</f>
        <v>91.037546815793604</v>
      </c>
      <c r="N2" s="1"/>
      <c r="O2" s="1"/>
      <c r="P2" s="1"/>
      <c r="Q2" s="1"/>
      <c r="R2" s="1"/>
      <c r="S2" s="1"/>
      <c r="T2" s="1"/>
      <c r="U2" s="1"/>
      <c r="V2" s="2">
        <f>SUM(W6:W174)</f>
        <v>19469.301691991524</v>
      </c>
      <c r="W2" s="2">
        <f>SUM(P6:P174)</f>
        <v>6895.0599999999931</v>
      </c>
      <c r="X2" s="2">
        <f>V2/W2</f>
        <v>2.8236595028892486</v>
      </c>
      <c r="Y2" s="2">
        <f>SUM(Z6:Z174)</f>
        <v>2064.7177078180271</v>
      </c>
      <c r="Z2" s="2">
        <f>(1-(Y2/(V2)))*100</f>
        <v>89.395008919773815</v>
      </c>
    </row>
    <row r="3" spans="1:34" x14ac:dyDescent="0.25">
      <c r="A3" s="42" t="s">
        <v>5</v>
      </c>
      <c r="B3" s="43"/>
      <c r="C3" s="43"/>
      <c r="D3" s="43"/>
      <c r="E3" s="43"/>
      <c r="F3" s="43"/>
      <c r="G3" s="43"/>
      <c r="H3" s="43"/>
      <c r="I3" s="43"/>
      <c r="J3" s="1"/>
      <c r="K3" s="1"/>
      <c r="L3" s="1"/>
      <c r="M3" s="1"/>
      <c r="N3" s="44" t="s">
        <v>5</v>
      </c>
      <c r="O3" s="43"/>
      <c r="P3" s="43"/>
      <c r="Q3" s="43"/>
      <c r="R3" s="43"/>
      <c r="S3" s="43"/>
      <c r="T3" s="43"/>
      <c r="U3" s="43"/>
      <c r="V3" s="43"/>
      <c r="AB3" s="45" t="s">
        <v>6</v>
      </c>
      <c r="AC3" s="46"/>
      <c r="AD3" s="47"/>
      <c r="AG3" s="6" t="s">
        <v>7</v>
      </c>
      <c r="AH3" s="7">
        <f>AD13-AD9</f>
        <v>9.9305555555555591E-2</v>
      </c>
    </row>
    <row r="4" spans="1:34" x14ac:dyDescent="0.25">
      <c r="A4" s="1" t="s">
        <v>8</v>
      </c>
      <c r="B4" s="42" t="s">
        <v>9</v>
      </c>
      <c r="C4" s="43"/>
      <c r="D4" s="1" t="s">
        <v>10</v>
      </c>
      <c r="E4" s="1"/>
      <c r="F4" s="1"/>
      <c r="G4" s="1"/>
      <c r="H4" s="42" t="s">
        <v>46</v>
      </c>
      <c r="I4" s="43"/>
      <c r="J4" s="1"/>
      <c r="K4" s="1"/>
      <c r="L4" s="1"/>
      <c r="M4" s="1"/>
      <c r="N4" s="5" t="s">
        <v>8</v>
      </c>
      <c r="O4" s="42" t="s">
        <v>12</v>
      </c>
      <c r="P4" s="43"/>
      <c r="Q4" s="1" t="s">
        <v>10</v>
      </c>
      <c r="R4" s="1"/>
      <c r="S4" s="1"/>
      <c r="T4" s="1"/>
      <c r="U4" s="42" t="s">
        <v>46</v>
      </c>
      <c r="V4" s="43"/>
      <c r="AB4" s="45" t="s">
        <v>13</v>
      </c>
      <c r="AC4" s="47"/>
      <c r="AD4" s="8" t="s">
        <v>46</v>
      </c>
      <c r="AG4" s="6" t="s">
        <v>14</v>
      </c>
      <c r="AH4" s="9">
        <f t="shared" ref="AH4:AH6" si="0">AD10-AD14</f>
        <v>1</v>
      </c>
    </row>
    <row r="5" spans="1:34" x14ac:dyDescent="0.25">
      <c r="A5" s="1" t="s">
        <v>15</v>
      </c>
      <c r="B5" s="1" t="s">
        <v>16</v>
      </c>
      <c r="C5" s="10" t="s">
        <v>17</v>
      </c>
      <c r="D5" s="1" t="s">
        <v>18</v>
      </c>
      <c r="E5" s="11" t="s">
        <v>62</v>
      </c>
      <c r="F5" s="11" t="s">
        <v>63</v>
      </c>
      <c r="G5" s="11" t="s">
        <v>64</v>
      </c>
      <c r="H5" s="11" t="s">
        <v>19</v>
      </c>
      <c r="I5" s="1" t="s">
        <v>20</v>
      </c>
      <c r="J5" s="2" t="s">
        <v>21</v>
      </c>
      <c r="K5" s="2" t="s">
        <v>2</v>
      </c>
      <c r="L5" s="2" t="s">
        <v>22</v>
      </c>
      <c r="M5" s="2" t="s">
        <v>23</v>
      </c>
      <c r="N5" s="5" t="s">
        <v>15</v>
      </c>
      <c r="O5" s="1" t="s">
        <v>16</v>
      </c>
      <c r="P5" s="10" t="s">
        <v>17</v>
      </c>
      <c r="Q5" s="1" t="s">
        <v>18</v>
      </c>
      <c r="R5" s="11" t="s">
        <v>62</v>
      </c>
      <c r="S5" s="11" t="s">
        <v>63</v>
      </c>
      <c r="T5" s="11" t="s">
        <v>64</v>
      </c>
      <c r="U5" s="11" t="s">
        <v>19</v>
      </c>
      <c r="V5" s="1" t="s">
        <v>20</v>
      </c>
      <c r="W5" s="2" t="s">
        <v>21</v>
      </c>
      <c r="X5" s="2" t="s">
        <v>2</v>
      </c>
      <c r="Y5" s="2" t="s">
        <v>22</v>
      </c>
      <c r="Z5" s="2" t="s">
        <v>23</v>
      </c>
      <c r="AB5" s="45" t="s">
        <v>24</v>
      </c>
      <c r="AC5" s="47"/>
      <c r="AD5" s="12">
        <v>45783</v>
      </c>
      <c r="AG5" s="6" t="s">
        <v>25</v>
      </c>
      <c r="AH5" s="9">
        <f t="shared" si="0"/>
        <v>1</v>
      </c>
    </row>
    <row r="6" spans="1:34" x14ac:dyDescent="0.25">
      <c r="A6" s="13">
        <v>0.42222222222222222</v>
      </c>
      <c r="B6" s="2">
        <v>1</v>
      </c>
      <c r="C6" s="4">
        <v>4.83</v>
      </c>
      <c r="D6" s="2">
        <v>8</v>
      </c>
      <c r="E6" s="17">
        <f t="shared" ref="E6:E162" si="1">A6-$AD$9</f>
        <v>7.4305555555555569E-2</v>
      </c>
      <c r="F6" s="28">
        <f t="shared" ref="F6:F162" si="2">$AH$8*(MINUTE(E6)+HOUR(E6)*60)</f>
        <v>0.74825174825174823</v>
      </c>
      <c r="G6" s="28">
        <f t="shared" ref="G6:G162" si="3">D6+F6</f>
        <v>8.7482517482517483</v>
      </c>
      <c r="H6" s="2">
        <v>50.26548245743669</v>
      </c>
      <c r="I6" s="14">
        <f t="shared" ref="I6:I162" si="4">(G6/H6)*10</f>
        <v>1.7404093864332262</v>
      </c>
      <c r="J6" s="2">
        <f t="shared" ref="J6:J162" si="5">I6*C6</f>
        <v>8.4061773364724832</v>
      </c>
      <c r="K6" s="2">
        <f t="shared" ref="K6:K162" si="6">$K$2</f>
        <v>2.8853297779677871</v>
      </c>
      <c r="L6" s="2">
        <f t="shared" ref="L6:L162" si="7">K6*C6</f>
        <v>13.936142827584412</v>
      </c>
      <c r="M6" s="2">
        <f t="shared" ref="M6:M162" si="8">ABS(J6-L6)</f>
        <v>5.5299654911119287</v>
      </c>
      <c r="N6" s="15">
        <v>0.39374999999999999</v>
      </c>
      <c r="O6" s="2">
        <v>1</v>
      </c>
      <c r="P6" s="2">
        <v>4.58</v>
      </c>
      <c r="Q6" s="2">
        <v>8</v>
      </c>
      <c r="R6" s="17">
        <f t="shared" ref="R6:R162" si="9">N6-$AD$9</f>
        <v>4.5833333333333337E-2</v>
      </c>
      <c r="S6" s="28">
        <f t="shared" ref="S6:S162" si="10">$AH$8*(MINUTE(R6)+HOUR(R6)*60)</f>
        <v>0.46153846153846156</v>
      </c>
      <c r="T6" s="28">
        <f t="shared" ref="T6:T162" si="11">Q6+S6</f>
        <v>8.4615384615384617</v>
      </c>
      <c r="U6" s="2">
        <v>50.26548245743669</v>
      </c>
      <c r="V6" s="14">
        <f t="shared" ref="V6:V162" si="12">(T6/U6)*10</f>
        <v>1.683369590395047</v>
      </c>
      <c r="W6" s="2">
        <f t="shared" ref="W6:W162" si="13">V6*P6</f>
        <v>7.7098327240093152</v>
      </c>
      <c r="X6" s="2">
        <f t="shared" ref="X6:X162" si="14">$X$2</f>
        <v>2.8236595028892486</v>
      </c>
      <c r="Y6" s="2">
        <f t="shared" ref="Y6:Y162" si="15">X6*P6</f>
        <v>12.932360523232759</v>
      </c>
      <c r="Z6" s="2">
        <f t="shared" ref="Z6:Z162" si="16">ABS(W6-Y6)</f>
        <v>5.2225277992234442</v>
      </c>
      <c r="AB6" s="48" t="s">
        <v>26</v>
      </c>
      <c r="AC6" s="47"/>
      <c r="AD6" s="16" t="s">
        <v>74</v>
      </c>
      <c r="AG6" s="6" t="s">
        <v>27</v>
      </c>
      <c r="AH6" s="9">
        <f t="shared" si="0"/>
        <v>1</v>
      </c>
    </row>
    <row r="7" spans="1:34" x14ac:dyDescent="0.25">
      <c r="A7" s="17">
        <f t="shared" ref="A7:A43" si="17">IF(AND($A$6&lt;&gt;"",$A$44&lt;&gt;""), $A$6 + (B7 - $B$6) * (($A$44 - $A$6) / ($B$44 - $B$6)), "")</f>
        <v>0.42240497076023392</v>
      </c>
      <c r="B7" s="2">
        <f t="shared" ref="B7:B162" si="18">B6+1</f>
        <v>2</v>
      </c>
      <c r="C7" s="4">
        <f t="shared" ref="C7:C109" si="19">C6+0.5</f>
        <v>5.33</v>
      </c>
      <c r="D7" s="2">
        <v>9</v>
      </c>
      <c r="E7" s="17">
        <f t="shared" si="1"/>
        <v>7.448830409356727E-2</v>
      </c>
      <c r="F7" s="28">
        <f t="shared" si="2"/>
        <v>0.74825174825174823</v>
      </c>
      <c r="G7" s="28">
        <f t="shared" si="3"/>
        <v>9.7482517482517483</v>
      </c>
      <c r="H7" s="2">
        <v>50.26548245743669</v>
      </c>
      <c r="I7" s="14">
        <f t="shared" si="4"/>
        <v>1.9393530652980953</v>
      </c>
      <c r="J7" s="2">
        <f t="shared" si="5"/>
        <v>10.336751838038849</v>
      </c>
      <c r="K7" s="2">
        <f t="shared" si="6"/>
        <v>2.8853297779677871</v>
      </c>
      <c r="L7" s="2">
        <f t="shared" si="7"/>
        <v>15.378807716568305</v>
      </c>
      <c r="M7" s="2">
        <f t="shared" si="8"/>
        <v>5.0420558785294567</v>
      </c>
      <c r="N7" s="18">
        <f t="shared" ref="N7:N43" si="20">IF(AND($N$6&lt;&gt;"",$N$44&lt;&gt;""), $N$6 + (O7 - $O$6) * (($N$44 - $N$6) / ($O$44 - $O$6)), "")</f>
        <v>0.39395102339181287</v>
      </c>
      <c r="O7" s="2">
        <f t="shared" ref="O7:O162" si="21">O6+1</f>
        <v>2</v>
      </c>
      <c r="P7" s="2">
        <f t="shared" ref="P7:P109" si="22">P6+0.5</f>
        <v>5.08</v>
      </c>
      <c r="Q7" s="2">
        <v>8</v>
      </c>
      <c r="R7" s="17">
        <f t="shared" si="9"/>
        <v>4.6034356725146219E-2</v>
      </c>
      <c r="S7" s="28">
        <f t="shared" si="10"/>
        <v>0.46153846153846156</v>
      </c>
      <c r="T7" s="28">
        <f t="shared" si="11"/>
        <v>8.4615384615384617</v>
      </c>
      <c r="U7" s="2">
        <v>50.26548245743669</v>
      </c>
      <c r="V7" s="14">
        <f t="shared" si="12"/>
        <v>1.683369590395047</v>
      </c>
      <c r="W7" s="2">
        <f t="shared" si="13"/>
        <v>8.551517519206838</v>
      </c>
      <c r="X7" s="2">
        <f t="shared" si="14"/>
        <v>2.8236595028892486</v>
      </c>
      <c r="Y7" s="2">
        <f t="shared" si="15"/>
        <v>14.344190274677382</v>
      </c>
      <c r="Z7" s="2">
        <f t="shared" si="16"/>
        <v>5.7926727554705444</v>
      </c>
      <c r="AB7" s="48" t="s">
        <v>28</v>
      </c>
      <c r="AC7" s="47"/>
      <c r="AD7" s="8" t="s">
        <v>75</v>
      </c>
      <c r="AG7" s="6" t="s">
        <v>29</v>
      </c>
      <c r="AH7" s="9">
        <f>AVERAGE(AH4:AH6)</f>
        <v>1</v>
      </c>
    </row>
    <row r="8" spans="1:34" x14ac:dyDescent="0.25">
      <c r="A8" s="17">
        <f t="shared" si="17"/>
        <v>0.42258771929824562</v>
      </c>
      <c r="B8" s="2">
        <f t="shared" si="18"/>
        <v>3</v>
      </c>
      <c r="C8" s="4">
        <f t="shared" si="19"/>
        <v>5.83</v>
      </c>
      <c r="D8" s="2">
        <v>11</v>
      </c>
      <c r="E8" s="17">
        <f t="shared" si="1"/>
        <v>7.4671052631578971E-2</v>
      </c>
      <c r="F8" s="28">
        <f t="shared" si="2"/>
        <v>0.74825174825174823</v>
      </c>
      <c r="G8" s="28">
        <f t="shared" si="3"/>
        <v>11.748251748251748</v>
      </c>
      <c r="H8" s="2">
        <v>50.26548245743669</v>
      </c>
      <c r="I8" s="14">
        <f t="shared" si="4"/>
        <v>2.3372404230278336</v>
      </c>
      <c r="J8" s="2">
        <f t="shared" si="5"/>
        <v>13.626111666252271</v>
      </c>
      <c r="K8" s="2">
        <f t="shared" si="6"/>
        <v>2.8853297779677871</v>
      </c>
      <c r="L8" s="2">
        <f t="shared" si="7"/>
        <v>16.821472605552199</v>
      </c>
      <c r="M8" s="2">
        <f t="shared" si="8"/>
        <v>3.1953609392999276</v>
      </c>
      <c r="N8" s="18">
        <f t="shared" si="20"/>
        <v>0.3941520467836257</v>
      </c>
      <c r="O8" s="2">
        <f t="shared" si="21"/>
        <v>3</v>
      </c>
      <c r="P8" s="2">
        <f t="shared" si="22"/>
        <v>5.58</v>
      </c>
      <c r="Q8" s="2">
        <v>10</v>
      </c>
      <c r="R8" s="17">
        <f t="shared" si="9"/>
        <v>4.6235380116959046E-2</v>
      </c>
      <c r="S8" s="28">
        <f t="shared" si="10"/>
        <v>0.46153846153846156</v>
      </c>
      <c r="T8" s="28">
        <f t="shared" si="11"/>
        <v>10.461538461538462</v>
      </c>
      <c r="U8" s="2">
        <v>50.26548245743669</v>
      </c>
      <c r="V8" s="14">
        <f t="shared" si="12"/>
        <v>2.0812569481247851</v>
      </c>
      <c r="W8" s="2">
        <f t="shared" si="13"/>
        <v>11.613413770536301</v>
      </c>
      <c r="X8" s="2">
        <f t="shared" si="14"/>
        <v>2.8236595028892486</v>
      </c>
      <c r="Y8" s="2">
        <f t="shared" si="15"/>
        <v>15.756020026122007</v>
      </c>
      <c r="Z8" s="2">
        <f t="shared" si="16"/>
        <v>4.1426062555857062</v>
      </c>
      <c r="AB8" s="45" t="s">
        <v>30</v>
      </c>
      <c r="AC8" s="46"/>
      <c r="AD8" s="47"/>
      <c r="AG8" s="6" t="s">
        <v>47</v>
      </c>
      <c r="AH8" s="9">
        <f>AH7/(MINUTE(AH3)+(HOUR(AH3)*60))</f>
        <v>6.993006993006993E-3</v>
      </c>
    </row>
    <row r="9" spans="1:34" x14ac:dyDescent="0.25">
      <c r="A9" s="17">
        <f t="shared" si="17"/>
        <v>0.42277046783625732</v>
      </c>
      <c r="B9" s="2">
        <f t="shared" si="18"/>
        <v>4</v>
      </c>
      <c r="C9" s="4">
        <f t="shared" si="19"/>
        <v>6.33</v>
      </c>
      <c r="D9" s="2">
        <v>13.5</v>
      </c>
      <c r="E9" s="17">
        <f t="shared" si="1"/>
        <v>7.4853801169590672E-2</v>
      </c>
      <c r="F9" s="28">
        <f t="shared" si="2"/>
        <v>0.74825174825174823</v>
      </c>
      <c r="G9" s="28">
        <f t="shared" si="3"/>
        <v>14.248251748251748</v>
      </c>
      <c r="H9" s="2">
        <v>50.26548245743669</v>
      </c>
      <c r="I9" s="14">
        <f t="shared" si="4"/>
        <v>2.8345996201900063</v>
      </c>
      <c r="J9" s="2">
        <f t="shared" si="5"/>
        <v>17.943015595802741</v>
      </c>
      <c r="K9" s="2">
        <f t="shared" si="6"/>
        <v>2.8853297779677871</v>
      </c>
      <c r="L9" s="2">
        <f t="shared" si="7"/>
        <v>18.264137494536094</v>
      </c>
      <c r="M9" s="2">
        <f t="shared" si="8"/>
        <v>0.3211218987333524</v>
      </c>
      <c r="N9" s="18">
        <f t="shared" si="20"/>
        <v>0.39435307017543858</v>
      </c>
      <c r="O9" s="2">
        <f t="shared" si="21"/>
        <v>4</v>
      </c>
      <c r="P9" s="2">
        <f t="shared" si="22"/>
        <v>6.08</v>
      </c>
      <c r="Q9" s="2">
        <v>13</v>
      </c>
      <c r="R9" s="17">
        <f t="shared" si="9"/>
        <v>4.6436403508771928E-2</v>
      </c>
      <c r="S9" s="28">
        <f t="shared" si="10"/>
        <v>0.46153846153846156</v>
      </c>
      <c r="T9" s="28">
        <f t="shared" si="11"/>
        <v>13.461538461538462</v>
      </c>
      <c r="U9" s="2">
        <v>50.26548245743669</v>
      </c>
      <c r="V9" s="14">
        <f t="shared" si="12"/>
        <v>2.6780879847193928</v>
      </c>
      <c r="W9" s="2">
        <f t="shared" si="13"/>
        <v>16.282774947093909</v>
      </c>
      <c r="X9" s="2">
        <f t="shared" si="14"/>
        <v>2.8236595028892486</v>
      </c>
      <c r="Y9" s="2">
        <f t="shared" si="15"/>
        <v>17.16784977756663</v>
      </c>
      <c r="Z9" s="2">
        <f t="shared" si="16"/>
        <v>0.88507483047272117</v>
      </c>
      <c r="AB9" s="45" t="s">
        <v>32</v>
      </c>
      <c r="AC9" s="47"/>
      <c r="AD9" s="19">
        <v>0.34791666666666665</v>
      </c>
      <c r="AG9" s="20"/>
      <c r="AH9" s="20"/>
    </row>
    <row r="10" spans="1:34" x14ac:dyDescent="0.25">
      <c r="A10" s="17">
        <f t="shared" si="17"/>
        <v>0.42295321637426903</v>
      </c>
      <c r="B10" s="2">
        <f t="shared" si="18"/>
        <v>5</v>
      </c>
      <c r="C10" s="4">
        <f t="shared" si="19"/>
        <v>6.83</v>
      </c>
      <c r="D10" s="2">
        <v>15.5</v>
      </c>
      <c r="E10" s="17">
        <f t="shared" si="1"/>
        <v>7.5036549707602374E-2</v>
      </c>
      <c r="F10" s="28">
        <f t="shared" si="2"/>
        <v>0.75524475524475521</v>
      </c>
      <c r="G10" s="28">
        <f t="shared" si="3"/>
        <v>16.255244755244757</v>
      </c>
      <c r="H10" s="2">
        <v>50.26548245743669</v>
      </c>
      <c r="I10" s="14">
        <f t="shared" si="4"/>
        <v>3.2338781924572619</v>
      </c>
      <c r="J10" s="2">
        <f t="shared" si="5"/>
        <v>22.0873880544831</v>
      </c>
      <c r="K10" s="2">
        <f t="shared" si="6"/>
        <v>2.8853297779677871</v>
      </c>
      <c r="L10" s="2">
        <f t="shared" si="7"/>
        <v>19.706802383519985</v>
      </c>
      <c r="M10" s="2">
        <f t="shared" si="8"/>
        <v>2.3805856709631144</v>
      </c>
      <c r="N10" s="18">
        <f t="shared" si="20"/>
        <v>0.39455409356725146</v>
      </c>
      <c r="O10" s="2">
        <f t="shared" si="21"/>
        <v>5</v>
      </c>
      <c r="P10" s="2">
        <f t="shared" si="22"/>
        <v>6.58</v>
      </c>
      <c r="Q10" s="2">
        <v>14</v>
      </c>
      <c r="R10" s="17">
        <f t="shared" si="9"/>
        <v>4.6637426900584811E-2</v>
      </c>
      <c r="S10" s="28">
        <f t="shared" si="10"/>
        <v>0.46853146853146854</v>
      </c>
      <c r="T10" s="28">
        <f t="shared" si="11"/>
        <v>14.468531468531468</v>
      </c>
      <c r="U10" s="2">
        <v>50.26548245743669</v>
      </c>
      <c r="V10" s="14">
        <f t="shared" si="12"/>
        <v>2.8784228781217784</v>
      </c>
      <c r="W10" s="2">
        <f t="shared" si="13"/>
        <v>18.940022538041301</v>
      </c>
      <c r="X10" s="2">
        <f t="shared" si="14"/>
        <v>2.8236595028892486</v>
      </c>
      <c r="Y10" s="2">
        <f t="shared" si="15"/>
        <v>18.579679529011255</v>
      </c>
      <c r="Z10" s="2">
        <f t="shared" si="16"/>
        <v>0.36034300903004635</v>
      </c>
      <c r="AB10" s="45" t="s">
        <v>33</v>
      </c>
      <c r="AC10" s="47"/>
      <c r="AD10" s="8">
        <v>50</v>
      </c>
      <c r="AG10" s="20"/>
      <c r="AH10" s="20"/>
    </row>
    <row r="11" spans="1:34" x14ac:dyDescent="0.25">
      <c r="A11" s="17">
        <f t="shared" si="17"/>
        <v>0.42313596491228067</v>
      </c>
      <c r="B11" s="2">
        <f t="shared" si="18"/>
        <v>6</v>
      </c>
      <c r="C11" s="4">
        <f t="shared" si="19"/>
        <v>7.33</v>
      </c>
      <c r="D11" s="2">
        <v>20</v>
      </c>
      <c r="E11" s="17">
        <f t="shared" si="1"/>
        <v>7.5219298245614019E-2</v>
      </c>
      <c r="F11" s="28">
        <f t="shared" si="2"/>
        <v>0.75524475524475521</v>
      </c>
      <c r="G11" s="28">
        <f t="shared" si="3"/>
        <v>20.755244755244757</v>
      </c>
      <c r="H11" s="2">
        <v>50.26548245743669</v>
      </c>
      <c r="I11" s="14">
        <f t="shared" si="4"/>
        <v>4.1291247473491737</v>
      </c>
      <c r="J11" s="2">
        <f t="shared" si="5"/>
        <v>30.266484398069444</v>
      </c>
      <c r="K11" s="2">
        <f t="shared" si="6"/>
        <v>2.8853297779677871</v>
      </c>
      <c r="L11" s="2">
        <f t="shared" si="7"/>
        <v>21.14946727250388</v>
      </c>
      <c r="M11" s="2">
        <f t="shared" si="8"/>
        <v>9.1170171255655639</v>
      </c>
      <c r="N11" s="18">
        <f t="shared" si="20"/>
        <v>0.39475511695906434</v>
      </c>
      <c r="O11" s="2">
        <f t="shared" si="21"/>
        <v>6</v>
      </c>
      <c r="P11" s="2">
        <f t="shared" si="22"/>
        <v>7.08</v>
      </c>
      <c r="Q11" s="2">
        <v>16.5</v>
      </c>
      <c r="R11" s="17">
        <f t="shared" si="9"/>
        <v>4.6838450292397693E-2</v>
      </c>
      <c r="S11" s="28">
        <f t="shared" si="10"/>
        <v>0.46853146853146854</v>
      </c>
      <c r="T11" s="28">
        <f t="shared" si="11"/>
        <v>16.96853146853147</v>
      </c>
      <c r="U11" s="2">
        <v>50.26548245743669</v>
      </c>
      <c r="V11" s="14">
        <f t="shared" si="12"/>
        <v>3.3757820752839516</v>
      </c>
      <c r="W11" s="2">
        <f t="shared" si="13"/>
        <v>23.900537093010378</v>
      </c>
      <c r="X11" s="2">
        <f t="shared" si="14"/>
        <v>2.8236595028892486</v>
      </c>
      <c r="Y11" s="2">
        <f t="shared" si="15"/>
        <v>19.99150928045588</v>
      </c>
      <c r="Z11" s="2">
        <f t="shared" si="16"/>
        <v>3.9090278125544984</v>
      </c>
      <c r="AB11" s="45" t="s">
        <v>34</v>
      </c>
      <c r="AC11" s="47"/>
      <c r="AD11" s="8">
        <v>50</v>
      </c>
      <c r="AG11" s="20"/>
      <c r="AH11" s="21">
        <f>(AH6/AC20)*10</f>
        <v>0.19894367886486919</v>
      </c>
    </row>
    <row r="12" spans="1:34" x14ac:dyDescent="0.25">
      <c r="A12" s="17">
        <f t="shared" si="17"/>
        <v>0.42331871345029237</v>
      </c>
      <c r="B12" s="2">
        <f t="shared" si="18"/>
        <v>7</v>
      </c>
      <c r="C12" s="4">
        <f t="shared" si="19"/>
        <v>7.83</v>
      </c>
      <c r="D12" s="29">
        <v>20.5</v>
      </c>
      <c r="E12" s="17">
        <f t="shared" si="1"/>
        <v>7.540204678362572E-2</v>
      </c>
      <c r="F12" s="28">
        <f t="shared" si="2"/>
        <v>0.75524475524475521</v>
      </c>
      <c r="G12" s="28">
        <f t="shared" si="3"/>
        <v>21.255244755244757</v>
      </c>
      <c r="H12" s="2">
        <v>50.26548245743669</v>
      </c>
      <c r="I12" s="14">
        <f t="shared" si="4"/>
        <v>4.2285965867816078</v>
      </c>
      <c r="J12" s="2">
        <f t="shared" si="5"/>
        <v>33.109911274499986</v>
      </c>
      <c r="K12" s="2">
        <f t="shared" si="6"/>
        <v>2.8853297779677871</v>
      </c>
      <c r="L12" s="2">
        <f t="shared" si="7"/>
        <v>22.592132161487772</v>
      </c>
      <c r="M12" s="2">
        <f t="shared" si="8"/>
        <v>10.517779113012214</v>
      </c>
      <c r="N12" s="18">
        <f t="shared" si="20"/>
        <v>0.39495614035087717</v>
      </c>
      <c r="O12" s="2">
        <f t="shared" si="21"/>
        <v>7</v>
      </c>
      <c r="P12" s="2">
        <f t="shared" si="22"/>
        <v>7.58</v>
      </c>
      <c r="Q12" s="29">
        <v>23.5</v>
      </c>
      <c r="R12" s="17">
        <f t="shared" si="9"/>
        <v>4.703947368421052E-2</v>
      </c>
      <c r="S12" s="28">
        <f t="shared" si="10"/>
        <v>0.46853146853146854</v>
      </c>
      <c r="T12" s="28">
        <f t="shared" si="11"/>
        <v>23.96853146853147</v>
      </c>
      <c r="U12" s="2">
        <v>50.26548245743669</v>
      </c>
      <c r="V12" s="14">
        <f t="shared" si="12"/>
        <v>4.768387827338036</v>
      </c>
      <c r="W12" s="2">
        <f t="shared" si="13"/>
        <v>36.144379731222315</v>
      </c>
      <c r="X12" s="2">
        <f t="shared" si="14"/>
        <v>2.8236595028892486</v>
      </c>
      <c r="Y12" s="2">
        <f t="shared" si="15"/>
        <v>21.403339031900504</v>
      </c>
      <c r="Z12" s="2">
        <f t="shared" si="16"/>
        <v>14.741040699321811</v>
      </c>
      <c r="AB12" s="45" t="s">
        <v>35</v>
      </c>
      <c r="AC12" s="47"/>
      <c r="AD12" s="8">
        <v>50</v>
      </c>
    </row>
    <row r="13" spans="1:34" x14ac:dyDescent="0.25">
      <c r="A13" s="17">
        <f t="shared" si="17"/>
        <v>0.42350146198830407</v>
      </c>
      <c r="B13" s="2">
        <f t="shared" si="18"/>
        <v>8</v>
      </c>
      <c r="C13" s="4">
        <f t="shared" si="19"/>
        <v>8.33</v>
      </c>
      <c r="D13" s="2">
        <v>21.5</v>
      </c>
      <c r="E13" s="17">
        <f t="shared" si="1"/>
        <v>7.5584795321637421E-2</v>
      </c>
      <c r="F13" s="28">
        <f t="shared" si="2"/>
        <v>0.75524475524475521</v>
      </c>
      <c r="G13" s="28">
        <f t="shared" si="3"/>
        <v>22.255244755244757</v>
      </c>
      <c r="H13" s="2">
        <v>50.26548245743669</v>
      </c>
      <c r="I13" s="14">
        <f t="shared" si="4"/>
        <v>4.4275402656464768</v>
      </c>
      <c r="J13" s="2">
        <f t="shared" si="5"/>
        <v>36.881410412835152</v>
      </c>
      <c r="K13" s="2">
        <f t="shared" si="6"/>
        <v>2.8853297779677871</v>
      </c>
      <c r="L13" s="2">
        <f t="shared" si="7"/>
        <v>24.034797050471667</v>
      </c>
      <c r="M13" s="2">
        <f t="shared" si="8"/>
        <v>12.846613362363485</v>
      </c>
      <c r="N13" s="18">
        <f t="shared" si="20"/>
        <v>0.39515716374269005</v>
      </c>
      <c r="O13" s="2">
        <f t="shared" si="21"/>
        <v>8</v>
      </c>
      <c r="P13" s="2">
        <f t="shared" si="22"/>
        <v>8.08</v>
      </c>
      <c r="Q13" s="2">
        <v>21.5</v>
      </c>
      <c r="R13" s="17">
        <f t="shared" si="9"/>
        <v>4.7240497076023402E-2</v>
      </c>
      <c r="S13" s="28">
        <f t="shared" si="10"/>
        <v>0.47552447552447552</v>
      </c>
      <c r="T13" s="28">
        <f t="shared" si="11"/>
        <v>21.975524475524477</v>
      </c>
      <c r="U13" s="2">
        <v>50.26548245743669</v>
      </c>
      <c r="V13" s="14">
        <f t="shared" si="12"/>
        <v>4.3718916841458144</v>
      </c>
      <c r="W13" s="2">
        <f t="shared" si="13"/>
        <v>35.324884807898179</v>
      </c>
      <c r="X13" s="2">
        <f t="shared" si="14"/>
        <v>2.8236595028892486</v>
      </c>
      <c r="Y13" s="2">
        <f t="shared" si="15"/>
        <v>22.815168783345129</v>
      </c>
      <c r="Z13" s="2">
        <f t="shared" si="16"/>
        <v>12.50971602455305</v>
      </c>
      <c r="AB13" s="45" t="s">
        <v>36</v>
      </c>
      <c r="AC13" s="47"/>
      <c r="AD13" s="19">
        <v>0.44722222222222224</v>
      </c>
    </row>
    <row r="14" spans="1:34" x14ac:dyDescent="0.25">
      <c r="A14" s="17">
        <f t="shared" si="17"/>
        <v>0.42368421052631577</v>
      </c>
      <c r="B14" s="2">
        <f t="shared" si="18"/>
        <v>9</v>
      </c>
      <c r="C14" s="4">
        <f t="shared" si="19"/>
        <v>8.83</v>
      </c>
      <c r="D14" s="2">
        <v>22.5</v>
      </c>
      <c r="E14" s="17">
        <f t="shared" si="1"/>
        <v>7.5767543859649122E-2</v>
      </c>
      <c r="F14" s="28">
        <f t="shared" si="2"/>
        <v>0.76223776223776218</v>
      </c>
      <c r="G14" s="28">
        <f t="shared" si="3"/>
        <v>23.262237762237763</v>
      </c>
      <c r="H14" s="2">
        <v>50.26548245743669</v>
      </c>
      <c r="I14" s="14">
        <f t="shared" si="4"/>
        <v>4.6278751590488625</v>
      </c>
      <c r="J14" s="2">
        <f t="shared" si="5"/>
        <v>40.864137654401453</v>
      </c>
      <c r="K14" s="2">
        <f t="shared" si="6"/>
        <v>2.8853297779677871</v>
      </c>
      <c r="L14" s="2">
        <f t="shared" si="7"/>
        <v>25.477461939455562</v>
      </c>
      <c r="M14" s="2">
        <f t="shared" si="8"/>
        <v>15.386675714945891</v>
      </c>
      <c r="N14" s="18">
        <f t="shared" si="20"/>
        <v>0.39535818713450294</v>
      </c>
      <c r="O14" s="2">
        <f t="shared" si="21"/>
        <v>9</v>
      </c>
      <c r="P14" s="2">
        <f t="shared" si="22"/>
        <v>8.58</v>
      </c>
      <c r="Q14" s="2">
        <v>22.5</v>
      </c>
      <c r="R14" s="17">
        <f t="shared" si="9"/>
        <v>4.7441520467836285E-2</v>
      </c>
      <c r="S14" s="28">
        <f t="shared" si="10"/>
        <v>0.47552447552447552</v>
      </c>
      <c r="T14" s="28">
        <f t="shared" si="11"/>
        <v>22.975524475524477</v>
      </c>
      <c r="U14" s="2">
        <v>50.26548245743669</v>
      </c>
      <c r="V14" s="14">
        <f t="shared" si="12"/>
        <v>4.5708353630106835</v>
      </c>
      <c r="W14" s="2">
        <f t="shared" si="13"/>
        <v>39.217767414631666</v>
      </c>
      <c r="X14" s="2">
        <f t="shared" si="14"/>
        <v>2.8236595028892486</v>
      </c>
      <c r="Y14" s="2">
        <f t="shared" si="15"/>
        <v>24.226998534789754</v>
      </c>
      <c r="Z14" s="2">
        <f t="shared" si="16"/>
        <v>14.990768879841912</v>
      </c>
      <c r="AB14" s="45" t="s">
        <v>37</v>
      </c>
      <c r="AC14" s="47"/>
      <c r="AD14" s="8">
        <v>49</v>
      </c>
    </row>
    <row r="15" spans="1:34" x14ac:dyDescent="0.25">
      <c r="A15" s="17">
        <f t="shared" si="17"/>
        <v>0.42386695906432748</v>
      </c>
      <c r="B15" s="2">
        <f t="shared" si="18"/>
        <v>10</v>
      </c>
      <c r="C15" s="4">
        <f t="shared" si="19"/>
        <v>9.33</v>
      </c>
      <c r="D15" s="2">
        <v>23.5</v>
      </c>
      <c r="E15" s="17">
        <f t="shared" si="1"/>
        <v>7.5950292397660824E-2</v>
      </c>
      <c r="F15" s="28">
        <f t="shared" si="2"/>
        <v>0.76223776223776218</v>
      </c>
      <c r="G15" s="28">
        <f t="shared" si="3"/>
        <v>24.262237762237763</v>
      </c>
      <c r="H15" s="2">
        <v>50.26548245743669</v>
      </c>
      <c r="I15" s="14">
        <f t="shared" si="4"/>
        <v>4.8268188379137316</v>
      </c>
      <c r="J15" s="2">
        <f t="shared" si="5"/>
        <v>45.034219757735116</v>
      </c>
      <c r="K15" s="2">
        <f t="shared" si="6"/>
        <v>2.8853297779677871</v>
      </c>
      <c r="L15" s="2">
        <f t="shared" si="7"/>
        <v>26.920126828439454</v>
      </c>
      <c r="M15" s="2">
        <f t="shared" si="8"/>
        <v>18.114092929295662</v>
      </c>
      <c r="N15" s="18">
        <f t="shared" si="20"/>
        <v>0.39555921052631576</v>
      </c>
      <c r="O15" s="2">
        <f t="shared" si="21"/>
        <v>10</v>
      </c>
      <c r="P15" s="2">
        <f t="shared" si="22"/>
        <v>9.08</v>
      </c>
      <c r="Q15" s="2">
        <v>23</v>
      </c>
      <c r="R15" s="17">
        <f t="shared" si="9"/>
        <v>4.7642543859649111E-2</v>
      </c>
      <c r="S15" s="28">
        <f t="shared" si="10"/>
        <v>0.47552447552447552</v>
      </c>
      <c r="T15" s="28">
        <f t="shared" si="11"/>
        <v>23.475524475524477</v>
      </c>
      <c r="U15" s="2">
        <v>50.26548245743669</v>
      </c>
      <c r="V15" s="14">
        <f t="shared" si="12"/>
        <v>4.6703072024431176</v>
      </c>
      <c r="W15" s="2">
        <f t="shared" si="13"/>
        <v>42.406389398183507</v>
      </c>
      <c r="X15" s="2">
        <f t="shared" si="14"/>
        <v>2.8236595028892486</v>
      </c>
      <c r="Y15" s="2">
        <f t="shared" si="15"/>
        <v>25.638828286234379</v>
      </c>
      <c r="Z15" s="2">
        <f t="shared" si="16"/>
        <v>16.767561111949128</v>
      </c>
      <c r="AB15" s="45" t="s">
        <v>38</v>
      </c>
      <c r="AC15" s="47"/>
      <c r="AD15" s="8">
        <v>49</v>
      </c>
    </row>
    <row r="16" spans="1:34" x14ac:dyDescent="0.25">
      <c r="A16" s="17">
        <f t="shared" si="17"/>
        <v>0.42404970760233918</v>
      </c>
      <c r="B16" s="2">
        <f t="shared" si="18"/>
        <v>11</v>
      </c>
      <c r="C16" s="4">
        <f t="shared" si="19"/>
        <v>9.83</v>
      </c>
      <c r="D16" s="2">
        <v>27</v>
      </c>
      <c r="E16" s="17">
        <f t="shared" si="1"/>
        <v>7.6133040935672525E-2</v>
      </c>
      <c r="F16" s="28">
        <f t="shared" si="2"/>
        <v>0.76223776223776218</v>
      </c>
      <c r="G16" s="28">
        <f t="shared" si="3"/>
        <v>27.762237762237763</v>
      </c>
      <c r="H16" s="2">
        <v>50.26548245743669</v>
      </c>
      <c r="I16" s="14">
        <f t="shared" si="4"/>
        <v>5.5231217139407738</v>
      </c>
      <c r="J16" s="2">
        <f t="shared" si="5"/>
        <v>54.292286448037807</v>
      </c>
      <c r="K16" s="2">
        <f t="shared" si="6"/>
        <v>2.8853297779677871</v>
      </c>
      <c r="L16" s="2">
        <f t="shared" si="7"/>
        <v>28.362791717423349</v>
      </c>
      <c r="M16" s="2">
        <f t="shared" si="8"/>
        <v>25.929494730614458</v>
      </c>
      <c r="N16" s="18">
        <f t="shared" si="20"/>
        <v>0.39576023391812865</v>
      </c>
      <c r="O16" s="2">
        <f t="shared" si="21"/>
        <v>11</v>
      </c>
      <c r="P16" s="2">
        <f t="shared" si="22"/>
        <v>9.58</v>
      </c>
      <c r="Q16" s="2">
        <v>26</v>
      </c>
      <c r="R16" s="17">
        <f t="shared" si="9"/>
        <v>4.7843567251461994E-2</v>
      </c>
      <c r="S16" s="28">
        <f t="shared" si="10"/>
        <v>0.47552447552447552</v>
      </c>
      <c r="T16" s="28">
        <f t="shared" si="11"/>
        <v>26.475524475524477</v>
      </c>
      <c r="U16" s="2">
        <v>50.26548245743669</v>
      </c>
      <c r="V16" s="14">
        <f t="shared" si="12"/>
        <v>5.2671382390377257</v>
      </c>
      <c r="W16" s="2">
        <f t="shared" si="13"/>
        <v>50.459184329981412</v>
      </c>
      <c r="X16" s="2">
        <f t="shared" si="14"/>
        <v>2.8236595028892486</v>
      </c>
      <c r="Y16" s="2">
        <f t="shared" si="15"/>
        <v>27.050658037679003</v>
      </c>
      <c r="Z16" s="2">
        <f t="shared" si="16"/>
        <v>23.408526292302408</v>
      </c>
      <c r="AB16" s="45" t="s">
        <v>39</v>
      </c>
      <c r="AC16" s="47"/>
      <c r="AD16" s="8">
        <v>49</v>
      </c>
    </row>
    <row r="17" spans="1:30" x14ac:dyDescent="0.25">
      <c r="A17" s="17">
        <f t="shared" si="17"/>
        <v>0.42423245614035088</v>
      </c>
      <c r="B17" s="2">
        <f t="shared" si="18"/>
        <v>12</v>
      </c>
      <c r="C17" s="4">
        <f t="shared" si="19"/>
        <v>10.33</v>
      </c>
      <c r="D17" s="2">
        <v>22.5</v>
      </c>
      <c r="E17" s="17">
        <f t="shared" si="1"/>
        <v>7.6315789473684226E-2</v>
      </c>
      <c r="F17" s="28">
        <f t="shared" si="2"/>
        <v>0.76223776223776218</v>
      </c>
      <c r="G17" s="28">
        <f t="shared" si="3"/>
        <v>23.262237762237763</v>
      </c>
      <c r="H17" s="2">
        <v>50.26548245743669</v>
      </c>
      <c r="I17" s="14">
        <f t="shared" si="4"/>
        <v>4.6278751590488625</v>
      </c>
      <c r="J17" s="2">
        <f t="shared" si="5"/>
        <v>47.805950392974751</v>
      </c>
      <c r="K17" s="2">
        <f t="shared" si="6"/>
        <v>2.8853297779677871</v>
      </c>
      <c r="L17" s="2">
        <f t="shared" si="7"/>
        <v>29.80545660640724</v>
      </c>
      <c r="M17" s="2">
        <f t="shared" si="8"/>
        <v>18.00049378656751</v>
      </c>
      <c r="N17" s="18">
        <f t="shared" si="20"/>
        <v>0.39596125730994153</v>
      </c>
      <c r="O17" s="2">
        <f t="shared" si="21"/>
        <v>12</v>
      </c>
      <c r="P17" s="2">
        <f t="shared" si="22"/>
        <v>10.08</v>
      </c>
      <c r="Q17" s="2">
        <v>24</v>
      </c>
      <c r="R17" s="17">
        <f t="shared" si="9"/>
        <v>4.8044590643274876E-2</v>
      </c>
      <c r="S17" s="28">
        <f t="shared" si="10"/>
        <v>0.4825174825174825</v>
      </c>
      <c r="T17" s="28">
        <f t="shared" si="11"/>
        <v>24.482517482517483</v>
      </c>
      <c r="U17" s="2">
        <v>50.26548245743669</v>
      </c>
      <c r="V17" s="14">
        <f t="shared" si="12"/>
        <v>4.8706420958455041</v>
      </c>
      <c r="W17" s="2">
        <f t="shared" si="13"/>
        <v>49.09607232612268</v>
      </c>
      <c r="X17" s="2">
        <f t="shared" si="14"/>
        <v>2.8236595028892486</v>
      </c>
      <c r="Y17" s="2">
        <f t="shared" si="15"/>
        <v>28.462487789123625</v>
      </c>
      <c r="Z17" s="2">
        <f t="shared" si="16"/>
        <v>20.633584536999056</v>
      </c>
      <c r="AB17" s="49" t="s">
        <v>40</v>
      </c>
      <c r="AC17" s="47"/>
      <c r="AD17" s="22">
        <f>((AD10-AD14)+(AD11-AD15)+(AD12-AD16))/3</f>
        <v>1</v>
      </c>
    </row>
    <row r="18" spans="1:30" x14ac:dyDescent="0.25">
      <c r="A18" s="17">
        <f t="shared" si="17"/>
        <v>0.42441520467836258</v>
      </c>
      <c r="B18" s="2">
        <f t="shared" si="18"/>
        <v>13</v>
      </c>
      <c r="C18" s="4">
        <f t="shared" si="19"/>
        <v>10.83</v>
      </c>
      <c r="D18" s="2">
        <v>20.5</v>
      </c>
      <c r="E18" s="17">
        <f t="shared" si="1"/>
        <v>7.6498538011695927E-2</v>
      </c>
      <c r="F18" s="28">
        <f t="shared" si="2"/>
        <v>0.76923076923076927</v>
      </c>
      <c r="G18" s="28">
        <f t="shared" si="3"/>
        <v>21.26923076923077</v>
      </c>
      <c r="H18" s="2">
        <v>50.26548245743669</v>
      </c>
      <c r="I18" s="14">
        <f t="shared" si="4"/>
        <v>4.2313790158566409</v>
      </c>
      <c r="J18" s="2">
        <f t="shared" si="5"/>
        <v>45.825834741727419</v>
      </c>
      <c r="K18" s="2">
        <f t="shared" si="6"/>
        <v>2.8853297779677871</v>
      </c>
      <c r="L18" s="2">
        <f t="shared" si="7"/>
        <v>31.248121495391135</v>
      </c>
      <c r="M18" s="2">
        <f t="shared" si="8"/>
        <v>14.577713246336284</v>
      </c>
      <c r="N18" s="18">
        <f t="shared" si="20"/>
        <v>0.39616228070175441</v>
      </c>
      <c r="O18" s="2">
        <f t="shared" si="21"/>
        <v>13</v>
      </c>
      <c r="P18" s="2">
        <f t="shared" si="22"/>
        <v>10.58</v>
      </c>
      <c r="Q18" s="2">
        <v>21.5</v>
      </c>
      <c r="R18" s="17">
        <f t="shared" si="9"/>
        <v>4.8245614035087758E-2</v>
      </c>
      <c r="S18" s="28">
        <f t="shared" si="10"/>
        <v>0.4825174825174825</v>
      </c>
      <c r="T18" s="28">
        <f t="shared" si="11"/>
        <v>21.982517482517483</v>
      </c>
      <c r="U18" s="2">
        <v>50.26548245743669</v>
      </c>
      <c r="V18" s="14">
        <f t="shared" si="12"/>
        <v>4.3732828986833301</v>
      </c>
      <c r="W18" s="2">
        <f t="shared" si="13"/>
        <v>46.269333068069635</v>
      </c>
      <c r="X18" s="2">
        <f t="shared" si="14"/>
        <v>2.8236595028892486</v>
      </c>
      <c r="Y18" s="2">
        <f t="shared" si="15"/>
        <v>29.874317540568249</v>
      </c>
      <c r="Z18" s="2">
        <f t="shared" si="16"/>
        <v>16.395015527501386</v>
      </c>
      <c r="AB18" s="49" t="s">
        <v>41</v>
      </c>
      <c r="AC18" s="47"/>
      <c r="AD18" s="23" t="s">
        <v>48</v>
      </c>
    </row>
    <row r="19" spans="1:30" x14ac:dyDescent="0.25">
      <c r="A19" s="17">
        <f t="shared" si="17"/>
        <v>0.42459795321637428</v>
      </c>
      <c r="B19" s="2">
        <f t="shared" si="18"/>
        <v>14</v>
      </c>
      <c r="C19" s="4">
        <f t="shared" si="19"/>
        <v>11.33</v>
      </c>
      <c r="D19" s="2">
        <v>20</v>
      </c>
      <c r="E19" s="17">
        <f t="shared" si="1"/>
        <v>7.6681286549707628E-2</v>
      </c>
      <c r="F19" s="28">
        <f t="shared" si="2"/>
        <v>0.76923076923076927</v>
      </c>
      <c r="G19" s="28">
        <f t="shared" si="3"/>
        <v>20.76923076923077</v>
      </c>
      <c r="H19" s="2">
        <v>50.26548245743669</v>
      </c>
      <c r="I19" s="14">
        <f t="shared" si="4"/>
        <v>4.1319071764242059</v>
      </c>
      <c r="J19" s="2">
        <f t="shared" si="5"/>
        <v>46.814508308886253</v>
      </c>
      <c r="K19" s="2">
        <f t="shared" si="6"/>
        <v>2.8853297779677871</v>
      </c>
      <c r="L19" s="2">
        <f t="shared" si="7"/>
        <v>32.690786384375031</v>
      </c>
      <c r="M19" s="2">
        <f t="shared" si="8"/>
        <v>14.123721924511223</v>
      </c>
      <c r="N19" s="18">
        <f t="shared" si="20"/>
        <v>0.39636330409356724</v>
      </c>
      <c r="O19" s="2">
        <f t="shared" si="21"/>
        <v>14</v>
      </c>
      <c r="P19" s="2">
        <f t="shared" si="22"/>
        <v>11.08</v>
      </c>
      <c r="Q19" s="2">
        <v>20.5</v>
      </c>
      <c r="R19" s="17">
        <f t="shared" si="9"/>
        <v>4.8446637426900585E-2</v>
      </c>
      <c r="S19" s="28">
        <f t="shared" si="10"/>
        <v>0.4825174825174825</v>
      </c>
      <c r="T19" s="28">
        <f t="shared" si="11"/>
        <v>20.982517482517483</v>
      </c>
      <c r="U19" s="2">
        <v>50.26548245743669</v>
      </c>
      <c r="V19" s="14">
        <f t="shared" si="12"/>
        <v>4.1743392198184619</v>
      </c>
      <c r="W19" s="2">
        <f t="shared" si="13"/>
        <v>46.251678555588555</v>
      </c>
      <c r="X19" s="2">
        <f t="shared" si="14"/>
        <v>2.8236595028892486</v>
      </c>
      <c r="Y19" s="2">
        <f t="shared" si="15"/>
        <v>31.286147292012874</v>
      </c>
      <c r="Z19" s="2">
        <f t="shared" si="16"/>
        <v>14.965531263575681</v>
      </c>
      <c r="AB19" s="50" t="s">
        <v>43</v>
      </c>
      <c r="AC19" s="46"/>
      <c r="AD19" s="47"/>
    </row>
    <row r="20" spans="1:30" x14ac:dyDescent="0.25">
      <c r="A20" s="17">
        <f t="shared" si="17"/>
        <v>0.42478070175438598</v>
      </c>
      <c r="B20" s="2">
        <f t="shared" si="18"/>
        <v>15</v>
      </c>
      <c r="C20" s="4">
        <f t="shared" si="19"/>
        <v>11.83</v>
      </c>
      <c r="D20" s="2">
        <v>19.5</v>
      </c>
      <c r="E20" s="17">
        <f t="shared" si="1"/>
        <v>7.6864035087719329E-2</v>
      </c>
      <c r="F20" s="28">
        <f t="shared" si="2"/>
        <v>0.76923076923076927</v>
      </c>
      <c r="G20" s="28">
        <f t="shared" si="3"/>
        <v>20.26923076923077</v>
      </c>
      <c r="H20" s="2">
        <v>50.26548245743669</v>
      </c>
      <c r="I20" s="14">
        <f t="shared" si="4"/>
        <v>4.0324353369917718</v>
      </c>
      <c r="J20" s="2">
        <f t="shared" si="5"/>
        <v>47.703710036612662</v>
      </c>
      <c r="K20" s="2">
        <f t="shared" si="6"/>
        <v>2.8853297779677871</v>
      </c>
      <c r="L20" s="2">
        <f t="shared" si="7"/>
        <v>34.133451273358922</v>
      </c>
      <c r="M20" s="2">
        <f t="shared" si="8"/>
        <v>13.57025876325374</v>
      </c>
      <c r="N20" s="18">
        <f t="shared" si="20"/>
        <v>0.39656432748538012</v>
      </c>
      <c r="O20" s="2">
        <f t="shared" si="21"/>
        <v>15</v>
      </c>
      <c r="P20" s="2">
        <f t="shared" si="22"/>
        <v>11.58</v>
      </c>
      <c r="Q20" s="2">
        <v>19.5</v>
      </c>
      <c r="R20" s="17">
        <f t="shared" si="9"/>
        <v>4.8647660818713467E-2</v>
      </c>
      <c r="S20" s="28">
        <f t="shared" si="10"/>
        <v>0.48951048951048953</v>
      </c>
      <c r="T20" s="28">
        <f t="shared" si="11"/>
        <v>19.98951048951049</v>
      </c>
      <c r="U20" s="2">
        <v>50.26548245743669</v>
      </c>
      <c r="V20" s="14">
        <f t="shared" si="12"/>
        <v>3.9767867554911089</v>
      </c>
      <c r="W20" s="2">
        <f t="shared" si="13"/>
        <v>46.051190628587044</v>
      </c>
      <c r="X20" s="2">
        <f t="shared" si="14"/>
        <v>2.8236595028892486</v>
      </c>
      <c r="Y20" s="2">
        <f t="shared" si="15"/>
        <v>32.697977043457499</v>
      </c>
      <c r="Z20" s="2">
        <f t="shared" si="16"/>
        <v>13.353213585129545</v>
      </c>
      <c r="AB20" s="24" t="s">
        <v>44</v>
      </c>
      <c r="AC20" s="50">
        <f>((((80/10)/2)^2)*PI())</f>
        <v>50.26548245743669</v>
      </c>
      <c r="AD20" s="47"/>
    </row>
    <row r="21" spans="1:30" x14ac:dyDescent="0.25">
      <c r="A21" s="17">
        <f t="shared" si="17"/>
        <v>0.42496345029239763</v>
      </c>
      <c r="B21" s="2">
        <f t="shared" si="18"/>
        <v>16</v>
      </c>
      <c r="C21" s="4">
        <f t="shared" si="19"/>
        <v>12.33</v>
      </c>
      <c r="D21" s="2">
        <v>16.5</v>
      </c>
      <c r="E21" s="17">
        <f t="shared" si="1"/>
        <v>7.7046783625730975E-2</v>
      </c>
      <c r="F21" s="28">
        <f t="shared" si="2"/>
        <v>0.76923076923076927</v>
      </c>
      <c r="G21" s="28">
        <f t="shared" si="3"/>
        <v>17.26923076923077</v>
      </c>
      <c r="H21" s="2">
        <v>50.26548245743669</v>
      </c>
      <c r="I21" s="14">
        <f t="shared" si="4"/>
        <v>3.4356043003971641</v>
      </c>
      <c r="J21" s="2">
        <f t="shared" si="5"/>
        <v>42.361001023897032</v>
      </c>
      <c r="K21" s="2">
        <f t="shared" si="6"/>
        <v>2.8853297779677871</v>
      </c>
      <c r="L21" s="2">
        <f t="shared" si="7"/>
        <v>35.576116162342814</v>
      </c>
      <c r="M21" s="2">
        <f t="shared" si="8"/>
        <v>6.7848848615542181</v>
      </c>
      <c r="N21" s="18">
        <f t="shared" si="20"/>
        <v>0.396765350877193</v>
      </c>
      <c r="O21" s="2">
        <f t="shared" si="21"/>
        <v>16</v>
      </c>
      <c r="P21" s="2">
        <f t="shared" si="22"/>
        <v>12.08</v>
      </c>
      <c r="Q21" s="2">
        <v>15.5</v>
      </c>
      <c r="R21" s="17">
        <f t="shared" si="9"/>
        <v>4.884868421052635E-2</v>
      </c>
      <c r="S21" s="28">
        <f t="shared" si="10"/>
        <v>0.48951048951048953</v>
      </c>
      <c r="T21" s="28">
        <f t="shared" si="11"/>
        <v>15.98951048951049</v>
      </c>
      <c r="U21" s="2">
        <v>50.26548245743669</v>
      </c>
      <c r="V21" s="14">
        <f t="shared" si="12"/>
        <v>3.1810120400316322</v>
      </c>
      <c r="W21" s="2">
        <f t="shared" si="13"/>
        <v>38.426625443582118</v>
      </c>
      <c r="X21" s="2">
        <f t="shared" si="14"/>
        <v>2.8236595028892486</v>
      </c>
      <c r="Y21" s="2">
        <f t="shared" si="15"/>
        <v>34.10980679490212</v>
      </c>
      <c r="Z21" s="2">
        <f t="shared" si="16"/>
        <v>4.3168186486799982</v>
      </c>
      <c r="AB21" s="50" t="s">
        <v>45</v>
      </c>
      <c r="AC21" s="47"/>
      <c r="AD21" s="25">
        <f>(M2+Z2)/2</f>
        <v>90.216277867783703</v>
      </c>
    </row>
    <row r="22" spans="1:30" x14ac:dyDescent="0.25">
      <c r="A22" s="17">
        <f t="shared" si="17"/>
        <v>0.42514619883040933</v>
      </c>
      <c r="B22" s="2">
        <f t="shared" si="18"/>
        <v>17</v>
      </c>
      <c r="C22" s="4">
        <f t="shared" si="19"/>
        <v>12.83</v>
      </c>
      <c r="D22" s="2">
        <v>17.5</v>
      </c>
      <c r="E22" s="17">
        <f t="shared" si="1"/>
        <v>7.7229532163742676E-2</v>
      </c>
      <c r="F22" s="28">
        <f t="shared" si="2"/>
        <v>0.77622377622377625</v>
      </c>
      <c r="G22" s="28">
        <f t="shared" si="3"/>
        <v>18.276223776223777</v>
      </c>
      <c r="H22" s="2">
        <v>50.26548245743669</v>
      </c>
      <c r="I22" s="14">
        <f t="shared" si="4"/>
        <v>3.6359391937995493</v>
      </c>
      <c r="J22" s="2">
        <f t="shared" si="5"/>
        <v>46.649099856448217</v>
      </c>
      <c r="K22" s="2">
        <f t="shared" si="6"/>
        <v>2.8853297779677871</v>
      </c>
      <c r="L22" s="2">
        <f t="shared" si="7"/>
        <v>37.018781051326712</v>
      </c>
      <c r="M22" s="2">
        <f t="shared" si="8"/>
        <v>9.6303188051215045</v>
      </c>
      <c r="N22" s="18">
        <f t="shared" si="20"/>
        <v>0.39696637426900583</v>
      </c>
      <c r="O22" s="2">
        <f t="shared" si="21"/>
        <v>17</v>
      </c>
      <c r="P22" s="2">
        <f t="shared" si="22"/>
        <v>12.58</v>
      </c>
      <c r="Q22" s="2">
        <v>17</v>
      </c>
      <c r="R22" s="17">
        <f t="shared" si="9"/>
        <v>4.9049707602339176E-2</v>
      </c>
      <c r="S22" s="28">
        <f t="shared" si="10"/>
        <v>0.48951048951048953</v>
      </c>
      <c r="T22" s="28">
        <f t="shared" si="11"/>
        <v>17.48951048951049</v>
      </c>
      <c r="U22" s="2">
        <v>50.26548245743669</v>
      </c>
      <c r="V22" s="14">
        <f t="shared" si="12"/>
        <v>3.4794275583289358</v>
      </c>
      <c r="W22" s="2">
        <f t="shared" si="13"/>
        <v>43.77119868377801</v>
      </c>
      <c r="X22" s="2">
        <f t="shared" si="14"/>
        <v>2.8236595028892486</v>
      </c>
      <c r="Y22" s="2">
        <f t="shared" si="15"/>
        <v>35.521636546346748</v>
      </c>
      <c r="Z22" s="2">
        <f t="shared" si="16"/>
        <v>8.249562137431262</v>
      </c>
      <c r="AB22" s="58" t="s">
        <v>67</v>
      </c>
      <c r="AC22" s="53"/>
      <c r="AD22" s="56">
        <f>'CUC QT 1'!AD22</f>
        <v>90.694988676682101</v>
      </c>
    </row>
    <row r="23" spans="1:30" x14ac:dyDescent="0.25">
      <c r="A23" s="17">
        <f t="shared" si="17"/>
        <v>0.42532894736842103</v>
      </c>
      <c r="B23" s="2">
        <f t="shared" si="18"/>
        <v>18</v>
      </c>
      <c r="C23" s="4">
        <f t="shared" si="19"/>
        <v>13.33</v>
      </c>
      <c r="D23" s="2">
        <v>16</v>
      </c>
      <c r="E23" s="17">
        <f t="shared" si="1"/>
        <v>7.7412280701754377E-2</v>
      </c>
      <c r="F23" s="28">
        <f t="shared" si="2"/>
        <v>0.77622377622377625</v>
      </c>
      <c r="G23" s="28">
        <f t="shared" si="3"/>
        <v>16.776223776223777</v>
      </c>
      <c r="H23" s="2">
        <v>50.26548245743669</v>
      </c>
      <c r="I23" s="14">
        <f t="shared" si="4"/>
        <v>3.3375236755022457</v>
      </c>
      <c r="J23" s="2">
        <f t="shared" si="5"/>
        <v>44.489190594444935</v>
      </c>
      <c r="K23" s="2">
        <f t="shared" si="6"/>
        <v>2.8853297779677871</v>
      </c>
      <c r="L23" s="2">
        <f t="shared" si="7"/>
        <v>38.461445940310604</v>
      </c>
      <c r="M23" s="2">
        <f t="shared" si="8"/>
        <v>6.0277446541343309</v>
      </c>
      <c r="N23" s="18">
        <f t="shared" si="20"/>
        <v>0.39716739766081871</v>
      </c>
      <c r="O23" s="2">
        <f t="shared" si="21"/>
        <v>18</v>
      </c>
      <c r="P23" s="2">
        <f t="shared" si="22"/>
        <v>13.08</v>
      </c>
      <c r="Q23" s="2">
        <v>18</v>
      </c>
      <c r="R23" s="17">
        <f t="shared" si="9"/>
        <v>4.9250730994152059E-2</v>
      </c>
      <c r="S23" s="28">
        <f t="shared" si="10"/>
        <v>0.48951048951048953</v>
      </c>
      <c r="T23" s="28">
        <f t="shared" si="11"/>
        <v>18.48951048951049</v>
      </c>
      <c r="U23" s="2">
        <v>50.26548245743669</v>
      </c>
      <c r="V23" s="14">
        <f t="shared" si="12"/>
        <v>3.6783712371938049</v>
      </c>
      <c r="W23" s="2">
        <f t="shared" si="13"/>
        <v>48.113095782494966</v>
      </c>
      <c r="X23" s="2">
        <f t="shared" si="14"/>
        <v>2.8236595028892486</v>
      </c>
      <c r="Y23" s="2">
        <f t="shared" si="15"/>
        <v>36.933466297791369</v>
      </c>
      <c r="Z23" s="2">
        <f t="shared" si="16"/>
        <v>11.179629484703597</v>
      </c>
      <c r="AB23" s="54"/>
      <c r="AC23" s="55"/>
      <c r="AD23" s="57"/>
    </row>
    <row r="24" spans="1:30" x14ac:dyDescent="0.25">
      <c r="A24" s="17">
        <f t="shared" si="17"/>
        <v>0.42551169590643273</v>
      </c>
      <c r="B24" s="2">
        <f t="shared" si="18"/>
        <v>19</v>
      </c>
      <c r="C24" s="4">
        <f t="shared" si="19"/>
        <v>13.83</v>
      </c>
      <c r="D24" s="2">
        <v>15.5</v>
      </c>
      <c r="E24" s="17">
        <f t="shared" si="1"/>
        <v>7.7595029239766078E-2</v>
      </c>
      <c r="F24" s="28">
        <f t="shared" si="2"/>
        <v>0.77622377622377625</v>
      </c>
      <c r="G24" s="28">
        <f t="shared" si="3"/>
        <v>16.276223776223777</v>
      </c>
      <c r="H24" s="2">
        <v>50.26548245743669</v>
      </c>
      <c r="I24" s="14">
        <f t="shared" si="4"/>
        <v>3.2380518360698112</v>
      </c>
      <c r="J24" s="2">
        <f t="shared" si="5"/>
        <v>44.782256892845488</v>
      </c>
      <c r="K24" s="2">
        <f t="shared" si="6"/>
        <v>2.8853297779677871</v>
      </c>
      <c r="L24" s="2">
        <f t="shared" si="7"/>
        <v>39.904110829294495</v>
      </c>
      <c r="M24" s="2">
        <f t="shared" si="8"/>
        <v>4.878146063550993</v>
      </c>
      <c r="N24" s="18">
        <f t="shared" si="20"/>
        <v>0.39736842105263159</v>
      </c>
      <c r="O24" s="2">
        <f t="shared" si="21"/>
        <v>19</v>
      </c>
      <c r="P24" s="2">
        <f t="shared" si="22"/>
        <v>13.58</v>
      </c>
      <c r="Q24" s="2">
        <v>16.5</v>
      </c>
      <c r="R24" s="17">
        <f t="shared" si="9"/>
        <v>4.9451754385964941E-2</v>
      </c>
      <c r="S24" s="28">
        <f t="shared" si="10"/>
        <v>0.49650349650349651</v>
      </c>
      <c r="T24" s="28">
        <f t="shared" si="11"/>
        <v>16.996503496503497</v>
      </c>
      <c r="U24" s="2">
        <v>50.26548245743669</v>
      </c>
      <c r="V24" s="14">
        <f t="shared" si="12"/>
        <v>3.3813469334340178</v>
      </c>
      <c r="W24" s="2">
        <f t="shared" si="13"/>
        <v>45.91869135603396</v>
      </c>
      <c r="X24" s="2">
        <f t="shared" si="14"/>
        <v>2.8236595028892486</v>
      </c>
      <c r="Y24" s="2">
        <f t="shared" si="15"/>
        <v>38.345296049235998</v>
      </c>
      <c r="Z24" s="2">
        <f t="shared" si="16"/>
        <v>7.5733953067979627</v>
      </c>
    </row>
    <row r="25" spans="1:30" x14ac:dyDescent="0.25">
      <c r="A25" s="17">
        <f t="shared" si="17"/>
        <v>0.42569444444444443</v>
      </c>
      <c r="B25" s="2">
        <f t="shared" si="18"/>
        <v>20</v>
      </c>
      <c r="C25" s="4">
        <f t="shared" si="19"/>
        <v>14.33</v>
      </c>
      <c r="D25" s="2">
        <v>15</v>
      </c>
      <c r="E25" s="17">
        <f t="shared" si="1"/>
        <v>7.7777777777777779E-2</v>
      </c>
      <c r="F25" s="28">
        <f t="shared" si="2"/>
        <v>0.78321678321678323</v>
      </c>
      <c r="G25" s="28">
        <f t="shared" si="3"/>
        <v>15.783216783216783</v>
      </c>
      <c r="H25" s="2">
        <v>50.26548245743669</v>
      </c>
      <c r="I25" s="14">
        <f t="shared" si="4"/>
        <v>3.1399712111748936</v>
      </c>
      <c r="J25" s="2">
        <f t="shared" si="5"/>
        <v>44.995787456136227</v>
      </c>
      <c r="K25" s="2">
        <f t="shared" si="6"/>
        <v>2.8853297779677871</v>
      </c>
      <c r="L25" s="2">
        <f t="shared" si="7"/>
        <v>41.346775718278387</v>
      </c>
      <c r="M25" s="2">
        <f t="shared" si="8"/>
        <v>3.6490117378578404</v>
      </c>
      <c r="N25" s="18">
        <f t="shared" si="20"/>
        <v>0.39756944444444442</v>
      </c>
      <c r="O25" s="2">
        <f t="shared" si="21"/>
        <v>20</v>
      </c>
      <c r="P25" s="2">
        <f t="shared" si="22"/>
        <v>14.08</v>
      </c>
      <c r="Q25" s="2">
        <v>26</v>
      </c>
      <c r="R25" s="17">
        <f t="shared" si="9"/>
        <v>4.9652777777777768E-2</v>
      </c>
      <c r="S25" s="28">
        <f t="shared" si="10"/>
        <v>0.49650349650349651</v>
      </c>
      <c r="T25" s="28">
        <f t="shared" si="11"/>
        <v>26.496503496503497</v>
      </c>
      <c r="U25" s="2">
        <v>50.26548245743669</v>
      </c>
      <c r="V25" s="14">
        <f t="shared" si="12"/>
        <v>5.2713118826502745</v>
      </c>
      <c r="W25" s="2">
        <f t="shared" si="13"/>
        <v>74.22007130771587</v>
      </c>
      <c r="X25" s="2">
        <f t="shared" si="14"/>
        <v>2.8236595028892486</v>
      </c>
      <c r="Y25" s="2">
        <f t="shared" si="15"/>
        <v>39.757125800680619</v>
      </c>
      <c r="Z25" s="2">
        <f t="shared" si="16"/>
        <v>34.462945507035251</v>
      </c>
      <c r="AB25" s="49" t="s">
        <v>68</v>
      </c>
      <c r="AC25" s="46"/>
      <c r="AD25" s="47"/>
    </row>
    <row r="26" spans="1:30" x14ac:dyDescent="0.25">
      <c r="A26" s="17">
        <f t="shared" si="17"/>
        <v>0.42587719298245613</v>
      </c>
      <c r="B26" s="2">
        <f t="shared" si="18"/>
        <v>21</v>
      </c>
      <c r="C26" s="4">
        <f t="shared" si="19"/>
        <v>14.83</v>
      </c>
      <c r="D26" s="2">
        <v>13.5</v>
      </c>
      <c r="E26" s="17">
        <f t="shared" si="1"/>
        <v>7.796052631578948E-2</v>
      </c>
      <c r="F26" s="28">
        <f t="shared" si="2"/>
        <v>0.78321678321678323</v>
      </c>
      <c r="G26" s="28">
        <f t="shared" si="3"/>
        <v>14.283216783216783</v>
      </c>
      <c r="H26" s="2">
        <v>50.26548245743669</v>
      </c>
      <c r="I26" s="14">
        <f t="shared" si="4"/>
        <v>2.8415556928775891</v>
      </c>
      <c r="J26" s="2">
        <f t="shared" si="5"/>
        <v>42.140270925374644</v>
      </c>
      <c r="K26" s="2">
        <f t="shared" si="6"/>
        <v>2.8853297779677871</v>
      </c>
      <c r="L26" s="2">
        <f t="shared" si="7"/>
        <v>42.789440607262286</v>
      </c>
      <c r="M26" s="2">
        <f t="shared" si="8"/>
        <v>0.64916968188764201</v>
      </c>
      <c r="N26" s="18">
        <f t="shared" si="20"/>
        <v>0.3977704678362573</v>
      </c>
      <c r="O26" s="2">
        <f t="shared" si="21"/>
        <v>21</v>
      </c>
      <c r="P26" s="2">
        <f t="shared" si="22"/>
        <v>14.58</v>
      </c>
      <c r="Q26" s="2">
        <v>14</v>
      </c>
      <c r="R26" s="17">
        <f t="shared" si="9"/>
        <v>4.985380116959065E-2</v>
      </c>
      <c r="S26" s="28">
        <f t="shared" si="10"/>
        <v>0.49650349650349651</v>
      </c>
      <c r="T26" s="28">
        <f t="shared" si="11"/>
        <v>14.496503496503497</v>
      </c>
      <c r="U26" s="2">
        <v>50.26548245743669</v>
      </c>
      <c r="V26" s="14">
        <f t="shared" si="12"/>
        <v>2.8839877362718447</v>
      </c>
      <c r="W26" s="2">
        <f t="shared" si="13"/>
        <v>42.048541194843494</v>
      </c>
      <c r="X26" s="2">
        <f t="shared" si="14"/>
        <v>2.8236595028892486</v>
      </c>
      <c r="Y26" s="2">
        <f t="shared" si="15"/>
        <v>41.168955552125247</v>
      </c>
      <c r="Z26" s="2">
        <f t="shared" si="16"/>
        <v>0.87958564271824713</v>
      </c>
      <c r="AB26" s="51" t="s">
        <v>69</v>
      </c>
      <c r="AC26" s="46"/>
      <c r="AD26" s="47"/>
    </row>
    <row r="27" spans="1:30" x14ac:dyDescent="0.25">
      <c r="A27" s="17">
        <f t="shared" si="17"/>
        <v>0.42605994152046783</v>
      </c>
      <c r="B27" s="2">
        <f t="shared" si="18"/>
        <v>22</v>
      </c>
      <c r="C27" s="4">
        <f t="shared" si="19"/>
        <v>15.33</v>
      </c>
      <c r="D27" s="2">
        <v>14</v>
      </c>
      <c r="E27" s="17">
        <f t="shared" si="1"/>
        <v>7.8143274853801181E-2</v>
      </c>
      <c r="F27" s="28">
        <f t="shared" si="2"/>
        <v>0.78321678321678323</v>
      </c>
      <c r="G27" s="28">
        <f t="shared" si="3"/>
        <v>14.783216783216783</v>
      </c>
      <c r="H27" s="2">
        <v>50.26548245743669</v>
      </c>
      <c r="I27" s="14">
        <f t="shared" si="4"/>
        <v>2.9410275323100246</v>
      </c>
      <c r="J27" s="2">
        <f t="shared" si="5"/>
        <v>45.085952070312679</v>
      </c>
      <c r="K27" s="2">
        <f t="shared" si="6"/>
        <v>2.8853297779677871</v>
      </c>
      <c r="L27" s="2">
        <f t="shared" si="7"/>
        <v>44.232105496246177</v>
      </c>
      <c r="M27" s="2">
        <f t="shared" si="8"/>
        <v>0.85384657406650177</v>
      </c>
      <c r="N27" s="18">
        <f t="shared" si="20"/>
        <v>0.39797149122807018</v>
      </c>
      <c r="O27" s="2">
        <f t="shared" si="21"/>
        <v>22</v>
      </c>
      <c r="P27" s="2">
        <f t="shared" si="22"/>
        <v>15.08</v>
      </c>
      <c r="Q27" s="2">
        <v>14</v>
      </c>
      <c r="R27" s="17">
        <f t="shared" si="9"/>
        <v>5.0054824561403533E-2</v>
      </c>
      <c r="S27" s="28">
        <f t="shared" si="10"/>
        <v>0.50349650349650354</v>
      </c>
      <c r="T27" s="28">
        <f t="shared" si="11"/>
        <v>14.503496503496503</v>
      </c>
      <c r="U27" s="2">
        <v>50.26548245743669</v>
      </c>
      <c r="V27" s="14">
        <f t="shared" si="12"/>
        <v>2.8853789508093612</v>
      </c>
      <c r="W27" s="2">
        <f t="shared" si="13"/>
        <v>43.511514578205166</v>
      </c>
      <c r="X27" s="2">
        <f t="shared" si="14"/>
        <v>2.8236595028892486</v>
      </c>
      <c r="Y27" s="2">
        <f t="shared" si="15"/>
        <v>42.580785303569868</v>
      </c>
      <c r="Z27" s="2">
        <f t="shared" si="16"/>
        <v>0.93072927463529709</v>
      </c>
      <c r="AB27" s="49" t="s">
        <v>70</v>
      </c>
      <c r="AC27" s="46"/>
      <c r="AD27" s="47"/>
    </row>
    <row r="28" spans="1:30" x14ac:dyDescent="0.25">
      <c r="A28" s="17">
        <f t="shared" si="17"/>
        <v>0.42624269005847953</v>
      </c>
      <c r="B28" s="2">
        <f t="shared" si="18"/>
        <v>23</v>
      </c>
      <c r="C28" s="4">
        <f t="shared" si="19"/>
        <v>15.83</v>
      </c>
      <c r="D28" s="2">
        <v>15</v>
      </c>
      <c r="E28" s="17">
        <f t="shared" si="1"/>
        <v>7.8326023391812882E-2</v>
      </c>
      <c r="F28" s="28">
        <f t="shared" si="2"/>
        <v>0.78321678321678323</v>
      </c>
      <c r="G28" s="28">
        <f t="shared" si="3"/>
        <v>15.783216783216783</v>
      </c>
      <c r="H28" s="2">
        <v>50.26548245743669</v>
      </c>
      <c r="I28" s="14">
        <f t="shared" si="4"/>
        <v>3.1399712111748936</v>
      </c>
      <c r="J28" s="2">
        <f t="shared" si="5"/>
        <v>49.705744272898563</v>
      </c>
      <c r="K28" s="2">
        <f t="shared" si="6"/>
        <v>2.8853297779677871</v>
      </c>
      <c r="L28" s="2">
        <f t="shared" si="7"/>
        <v>45.674770385230069</v>
      </c>
      <c r="M28" s="2">
        <f t="shared" si="8"/>
        <v>4.0309738876684946</v>
      </c>
      <c r="N28" s="18">
        <f t="shared" si="20"/>
        <v>0.39817251461988307</v>
      </c>
      <c r="O28" s="2">
        <f t="shared" si="21"/>
        <v>23</v>
      </c>
      <c r="P28" s="2">
        <f t="shared" si="22"/>
        <v>15.58</v>
      </c>
      <c r="Q28" s="2">
        <v>14</v>
      </c>
      <c r="R28" s="17">
        <f t="shared" si="9"/>
        <v>5.0255847953216415E-2</v>
      </c>
      <c r="S28" s="28">
        <f t="shared" si="10"/>
        <v>0.50349650349650354</v>
      </c>
      <c r="T28" s="28">
        <f t="shared" si="11"/>
        <v>14.503496503496503</v>
      </c>
      <c r="U28" s="2">
        <v>50.26548245743669</v>
      </c>
      <c r="V28" s="14">
        <f t="shared" si="12"/>
        <v>2.8853789508093612</v>
      </c>
      <c r="W28" s="2">
        <f t="shared" si="13"/>
        <v>44.95420405360985</v>
      </c>
      <c r="X28" s="2">
        <f t="shared" si="14"/>
        <v>2.8236595028892486</v>
      </c>
      <c r="Y28" s="2">
        <f t="shared" si="15"/>
        <v>43.992615055014497</v>
      </c>
      <c r="Z28" s="2">
        <f t="shared" si="16"/>
        <v>0.96158899859535296</v>
      </c>
      <c r="AB28" s="51" t="s">
        <v>71</v>
      </c>
      <c r="AC28" s="46"/>
      <c r="AD28" s="47"/>
    </row>
    <row r="29" spans="1:30" x14ac:dyDescent="0.25">
      <c r="A29" s="17">
        <f t="shared" si="17"/>
        <v>0.42642543859649124</v>
      </c>
      <c r="B29" s="2">
        <f t="shared" si="18"/>
        <v>24</v>
      </c>
      <c r="C29" s="4">
        <f t="shared" si="19"/>
        <v>16.329999999999998</v>
      </c>
      <c r="D29" s="2">
        <v>15</v>
      </c>
      <c r="E29" s="17">
        <f t="shared" si="1"/>
        <v>7.8508771929824583E-2</v>
      </c>
      <c r="F29" s="28">
        <f t="shared" si="2"/>
        <v>0.79020979020979021</v>
      </c>
      <c r="G29" s="28">
        <f t="shared" si="3"/>
        <v>15.79020979020979</v>
      </c>
      <c r="H29" s="2">
        <v>50.26548245743669</v>
      </c>
      <c r="I29" s="14">
        <f t="shared" si="4"/>
        <v>3.1413624257124093</v>
      </c>
      <c r="J29" s="2">
        <f t="shared" si="5"/>
        <v>51.298448411883641</v>
      </c>
      <c r="K29" s="2">
        <f t="shared" si="6"/>
        <v>2.8853297779677871</v>
      </c>
      <c r="L29" s="2">
        <f t="shared" si="7"/>
        <v>47.11743527421396</v>
      </c>
      <c r="M29" s="2">
        <f t="shared" si="8"/>
        <v>4.1810131376696802</v>
      </c>
      <c r="N29" s="18">
        <f t="shared" si="20"/>
        <v>0.39837353801169589</v>
      </c>
      <c r="O29" s="2">
        <f t="shared" si="21"/>
        <v>24</v>
      </c>
      <c r="P29" s="2">
        <f t="shared" si="22"/>
        <v>16.079999999999998</v>
      </c>
      <c r="Q29" s="2">
        <v>15.5</v>
      </c>
      <c r="R29" s="17">
        <f t="shared" si="9"/>
        <v>5.0456871345029242E-2</v>
      </c>
      <c r="S29" s="28">
        <f t="shared" si="10"/>
        <v>0.50349650349650354</v>
      </c>
      <c r="T29" s="28">
        <f t="shared" si="11"/>
        <v>16.003496503496503</v>
      </c>
      <c r="U29" s="2">
        <v>50.26548245743669</v>
      </c>
      <c r="V29" s="14">
        <f t="shared" si="12"/>
        <v>3.1837944691066649</v>
      </c>
      <c r="W29" s="2">
        <f t="shared" si="13"/>
        <v>51.195415063235167</v>
      </c>
      <c r="X29" s="2">
        <f t="shared" si="14"/>
        <v>2.8236595028892486</v>
      </c>
      <c r="Y29" s="2">
        <f t="shared" si="15"/>
        <v>45.404444806459111</v>
      </c>
      <c r="Z29" s="2">
        <f t="shared" si="16"/>
        <v>5.7909702567760561</v>
      </c>
    </row>
    <row r="30" spans="1:30" x14ac:dyDescent="0.25">
      <c r="A30" s="17">
        <f t="shared" si="17"/>
        <v>0.42660818713450288</v>
      </c>
      <c r="B30" s="2">
        <f t="shared" si="18"/>
        <v>25</v>
      </c>
      <c r="C30" s="4">
        <f t="shared" si="19"/>
        <v>16.829999999999998</v>
      </c>
      <c r="D30" s="2">
        <v>14.5</v>
      </c>
      <c r="E30" s="17">
        <f t="shared" si="1"/>
        <v>7.8691520467836229E-2</v>
      </c>
      <c r="F30" s="28">
        <f t="shared" si="2"/>
        <v>0.79020979020979021</v>
      </c>
      <c r="G30" s="28">
        <f t="shared" si="3"/>
        <v>15.29020979020979</v>
      </c>
      <c r="H30" s="2">
        <v>50.26548245743669</v>
      </c>
      <c r="I30" s="14">
        <f t="shared" si="4"/>
        <v>3.0418905862799752</v>
      </c>
      <c r="J30" s="2">
        <f t="shared" si="5"/>
        <v>51.195018567091978</v>
      </c>
      <c r="K30" s="2">
        <f t="shared" si="6"/>
        <v>2.8853297779677871</v>
      </c>
      <c r="L30" s="2">
        <f t="shared" si="7"/>
        <v>48.560100163197852</v>
      </c>
      <c r="M30" s="2">
        <f t="shared" si="8"/>
        <v>2.634918403894126</v>
      </c>
      <c r="N30" s="18">
        <f t="shared" si="20"/>
        <v>0.39857456140350878</v>
      </c>
      <c r="O30" s="2">
        <f t="shared" si="21"/>
        <v>25</v>
      </c>
      <c r="P30" s="2">
        <f t="shared" si="22"/>
        <v>16.579999999999998</v>
      </c>
      <c r="Q30" s="2">
        <v>15</v>
      </c>
      <c r="R30" s="17">
        <f t="shared" si="9"/>
        <v>5.0657894736842124E-2</v>
      </c>
      <c r="S30" s="28">
        <f t="shared" si="10"/>
        <v>0.50349650349650354</v>
      </c>
      <c r="T30" s="28">
        <f t="shared" si="11"/>
        <v>15.503496503496503</v>
      </c>
      <c r="U30" s="2">
        <v>50.26548245743669</v>
      </c>
      <c r="V30" s="14">
        <f t="shared" si="12"/>
        <v>3.0843226296742303</v>
      </c>
      <c r="W30" s="2">
        <f t="shared" si="13"/>
        <v>51.138069199998732</v>
      </c>
      <c r="X30" s="2">
        <f t="shared" si="14"/>
        <v>2.8236595028892486</v>
      </c>
      <c r="Y30" s="2">
        <f t="shared" si="15"/>
        <v>46.816274557903739</v>
      </c>
      <c r="Z30" s="2">
        <f t="shared" si="16"/>
        <v>4.3217946420949929</v>
      </c>
      <c r="AB30" s="49" t="s">
        <v>68</v>
      </c>
      <c r="AC30" s="46"/>
      <c r="AD30" s="47"/>
    </row>
    <row r="31" spans="1:30" x14ac:dyDescent="0.25">
      <c r="A31" s="17">
        <f t="shared" si="17"/>
        <v>0.42679093567251458</v>
      </c>
      <c r="B31" s="2">
        <f t="shared" si="18"/>
        <v>26</v>
      </c>
      <c r="C31" s="4">
        <f t="shared" si="19"/>
        <v>17.329999999999998</v>
      </c>
      <c r="D31" s="2">
        <v>15</v>
      </c>
      <c r="E31" s="17">
        <f t="shared" si="1"/>
        <v>7.887426900584793E-2</v>
      </c>
      <c r="F31" s="28">
        <f t="shared" si="2"/>
        <v>0.79020979020979021</v>
      </c>
      <c r="G31" s="28">
        <f t="shared" si="3"/>
        <v>15.79020979020979</v>
      </c>
      <c r="H31" s="2">
        <v>50.26548245743669</v>
      </c>
      <c r="I31" s="14">
        <f t="shared" si="4"/>
        <v>3.1413624257124093</v>
      </c>
      <c r="J31" s="2">
        <f t="shared" si="5"/>
        <v>54.439810837596049</v>
      </c>
      <c r="K31" s="2">
        <f t="shared" si="6"/>
        <v>2.8853297779677871</v>
      </c>
      <c r="L31" s="2">
        <f t="shared" si="7"/>
        <v>50.002765052181743</v>
      </c>
      <c r="M31" s="2">
        <f t="shared" si="8"/>
        <v>4.4370457854143055</v>
      </c>
      <c r="N31" s="18">
        <f t="shared" si="20"/>
        <v>0.39877558479532166</v>
      </c>
      <c r="O31" s="2">
        <f t="shared" si="21"/>
        <v>26</v>
      </c>
      <c r="P31" s="2">
        <f t="shared" si="22"/>
        <v>17.079999999999998</v>
      </c>
      <c r="Q31" s="2">
        <v>14.5</v>
      </c>
      <c r="R31" s="17">
        <f t="shared" si="9"/>
        <v>5.0858918128655006E-2</v>
      </c>
      <c r="S31" s="28">
        <f t="shared" si="10"/>
        <v>0.51048951048951052</v>
      </c>
      <c r="T31" s="28">
        <f t="shared" si="11"/>
        <v>15.01048951048951</v>
      </c>
      <c r="U31" s="2">
        <v>50.26548245743669</v>
      </c>
      <c r="V31" s="14">
        <f t="shared" si="12"/>
        <v>2.9862420047793128</v>
      </c>
      <c r="W31" s="2">
        <f t="shared" si="13"/>
        <v>51.005013441630659</v>
      </c>
      <c r="X31" s="2">
        <f t="shared" si="14"/>
        <v>2.8236595028892486</v>
      </c>
      <c r="Y31" s="2">
        <f t="shared" si="15"/>
        <v>48.22810430934836</v>
      </c>
      <c r="Z31" s="2">
        <f t="shared" si="16"/>
        <v>2.7769091322822987</v>
      </c>
      <c r="AB31" s="51" t="s">
        <v>69</v>
      </c>
      <c r="AC31" s="46"/>
      <c r="AD31" s="47"/>
    </row>
    <row r="32" spans="1:30" x14ac:dyDescent="0.25">
      <c r="A32" s="17">
        <f t="shared" si="17"/>
        <v>0.42697368421052628</v>
      </c>
      <c r="B32" s="2">
        <f t="shared" si="18"/>
        <v>27</v>
      </c>
      <c r="C32" s="4">
        <f t="shared" si="19"/>
        <v>17.829999999999998</v>
      </c>
      <c r="D32" s="2">
        <v>14.5</v>
      </c>
      <c r="E32" s="17">
        <f t="shared" si="1"/>
        <v>7.9057017543859631E-2</v>
      </c>
      <c r="F32" s="28">
        <f t="shared" si="2"/>
        <v>0.79020979020979021</v>
      </c>
      <c r="G32" s="28">
        <f t="shared" si="3"/>
        <v>15.29020979020979</v>
      </c>
      <c r="H32" s="2">
        <v>50.26548245743669</v>
      </c>
      <c r="I32" s="14">
        <f t="shared" si="4"/>
        <v>3.0418905862799752</v>
      </c>
      <c r="J32" s="2">
        <f t="shared" si="5"/>
        <v>54.236909153371954</v>
      </c>
      <c r="K32" s="2">
        <f t="shared" si="6"/>
        <v>2.8853297779677871</v>
      </c>
      <c r="L32" s="2">
        <f t="shared" si="7"/>
        <v>51.445429941165642</v>
      </c>
      <c r="M32" s="2">
        <f t="shared" si="8"/>
        <v>2.7914792122063119</v>
      </c>
      <c r="N32" s="18">
        <f t="shared" si="20"/>
        <v>0.39897660818713448</v>
      </c>
      <c r="O32" s="2">
        <f t="shared" si="21"/>
        <v>27</v>
      </c>
      <c r="P32" s="2">
        <f t="shared" si="22"/>
        <v>17.579999999999998</v>
      </c>
      <c r="Q32" s="2">
        <v>14.5</v>
      </c>
      <c r="R32" s="17">
        <f t="shared" si="9"/>
        <v>5.1059941520467833E-2</v>
      </c>
      <c r="S32" s="28">
        <f t="shared" si="10"/>
        <v>0.51048951048951052</v>
      </c>
      <c r="T32" s="28">
        <f t="shared" si="11"/>
        <v>15.01048951048951</v>
      </c>
      <c r="U32" s="2">
        <v>50.26548245743669</v>
      </c>
      <c r="V32" s="14">
        <f t="shared" si="12"/>
        <v>2.9862420047793128</v>
      </c>
      <c r="W32" s="2">
        <f t="shared" si="13"/>
        <v>52.498134444020316</v>
      </c>
      <c r="X32" s="2">
        <f t="shared" si="14"/>
        <v>2.8236595028892486</v>
      </c>
      <c r="Y32" s="2">
        <f t="shared" si="15"/>
        <v>49.639934060792989</v>
      </c>
      <c r="Z32" s="2">
        <f t="shared" si="16"/>
        <v>2.8582003832273273</v>
      </c>
      <c r="AB32" s="49" t="s">
        <v>70</v>
      </c>
      <c r="AC32" s="46"/>
      <c r="AD32" s="47"/>
    </row>
    <row r="33" spans="1:30" x14ac:dyDescent="0.25">
      <c r="A33" s="17">
        <f t="shared" si="17"/>
        <v>0.42715643274853798</v>
      </c>
      <c r="B33" s="2">
        <f t="shared" si="18"/>
        <v>28</v>
      </c>
      <c r="C33" s="4">
        <f t="shared" si="19"/>
        <v>18.329999999999998</v>
      </c>
      <c r="D33" s="2">
        <v>16</v>
      </c>
      <c r="E33" s="17">
        <f t="shared" si="1"/>
        <v>7.9239766081871332E-2</v>
      </c>
      <c r="F33" s="28">
        <f t="shared" si="2"/>
        <v>0.79720279720279719</v>
      </c>
      <c r="G33" s="28">
        <f t="shared" si="3"/>
        <v>16.797202797202797</v>
      </c>
      <c r="H33" s="2">
        <v>50.26548245743669</v>
      </c>
      <c r="I33" s="14">
        <f t="shared" si="4"/>
        <v>3.3416973191147954</v>
      </c>
      <c r="J33" s="2">
        <f t="shared" si="5"/>
        <v>61.253311859374193</v>
      </c>
      <c r="K33" s="2">
        <f t="shared" si="6"/>
        <v>2.8853297779677871</v>
      </c>
      <c r="L33" s="2">
        <f t="shared" si="7"/>
        <v>52.888094830149534</v>
      </c>
      <c r="M33" s="2">
        <f t="shared" si="8"/>
        <v>8.3652170292246595</v>
      </c>
      <c r="N33" s="18">
        <f t="shared" si="20"/>
        <v>0.39917763157894737</v>
      </c>
      <c r="O33" s="2">
        <f t="shared" si="21"/>
        <v>28</v>
      </c>
      <c r="P33" s="2">
        <f t="shared" si="22"/>
        <v>18.079999999999998</v>
      </c>
      <c r="Q33" s="2">
        <v>14.5</v>
      </c>
      <c r="R33" s="17">
        <f t="shared" si="9"/>
        <v>5.1260964912280715E-2</v>
      </c>
      <c r="S33" s="28">
        <f t="shared" si="10"/>
        <v>0.51048951048951052</v>
      </c>
      <c r="T33" s="28">
        <f t="shared" si="11"/>
        <v>15.01048951048951</v>
      </c>
      <c r="U33" s="2">
        <v>50.26548245743669</v>
      </c>
      <c r="V33" s="14">
        <f t="shared" si="12"/>
        <v>2.9862420047793128</v>
      </c>
      <c r="W33" s="2">
        <f t="shared" si="13"/>
        <v>53.991255446409973</v>
      </c>
      <c r="X33" s="2">
        <f t="shared" si="14"/>
        <v>2.8236595028892486</v>
      </c>
      <c r="Y33" s="2">
        <f t="shared" si="15"/>
        <v>51.05176381223761</v>
      </c>
      <c r="Z33" s="2">
        <f t="shared" si="16"/>
        <v>2.9394916341723629</v>
      </c>
      <c r="AB33" s="51" t="s">
        <v>71</v>
      </c>
      <c r="AC33" s="46"/>
      <c r="AD33" s="47"/>
    </row>
    <row r="34" spans="1:30" x14ac:dyDescent="0.25">
      <c r="A34" s="17">
        <f t="shared" si="17"/>
        <v>0.42733918128654969</v>
      </c>
      <c r="B34" s="2">
        <f t="shared" si="18"/>
        <v>29</v>
      </c>
      <c r="C34" s="4">
        <f t="shared" si="19"/>
        <v>18.829999999999998</v>
      </c>
      <c r="D34" s="2">
        <v>13.5</v>
      </c>
      <c r="E34" s="17">
        <f t="shared" si="1"/>
        <v>7.9422514619883033E-2</v>
      </c>
      <c r="F34" s="28">
        <f t="shared" si="2"/>
        <v>0.79720279720279719</v>
      </c>
      <c r="G34" s="28">
        <f t="shared" si="3"/>
        <v>14.297202797202797</v>
      </c>
      <c r="H34" s="2">
        <v>50.26548245743669</v>
      </c>
      <c r="I34" s="14">
        <f t="shared" si="4"/>
        <v>2.8443381219526227</v>
      </c>
      <c r="J34" s="2">
        <f t="shared" si="5"/>
        <v>53.558886836367883</v>
      </c>
      <c r="K34" s="2">
        <f t="shared" si="6"/>
        <v>2.8853297779677871</v>
      </c>
      <c r="L34" s="2">
        <f t="shared" si="7"/>
        <v>54.330759719133425</v>
      </c>
      <c r="M34" s="2">
        <f t="shared" si="8"/>
        <v>0.77187288276554256</v>
      </c>
      <c r="N34" s="18">
        <f t="shared" si="20"/>
        <v>0.39937865497076025</v>
      </c>
      <c r="O34" s="2">
        <f t="shared" si="21"/>
        <v>29</v>
      </c>
      <c r="P34" s="2">
        <f t="shared" si="22"/>
        <v>18.579999999999998</v>
      </c>
      <c r="Q34" s="2">
        <v>15.5</v>
      </c>
      <c r="R34" s="17">
        <f t="shared" si="9"/>
        <v>5.1461988304093598E-2</v>
      </c>
      <c r="S34" s="28">
        <f t="shared" si="10"/>
        <v>0.5174825174825175</v>
      </c>
      <c r="T34" s="28">
        <f t="shared" si="11"/>
        <v>16.017482517482517</v>
      </c>
      <c r="U34" s="2">
        <v>50.26548245743669</v>
      </c>
      <c r="V34" s="14">
        <f t="shared" si="12"/>
        <v>3.1865768981816984</v>
      </c>
      <c r="W34" s="2">
        <f t="shared" si="13"/>
        <v>59.206598768215954</v>
      </c>
      <c r="X34" s="2">
        <f t="shared" si="14"/>
        <v>2.8236595028892486</v>
      </c>
      <c r="Y34" s="2">
        <f t="shared" si="15"/>
        <v>52.463593563682231</v>
      </c>
      <c r="Z34" s="2">
        <f t="shared" si="16"/>
        <v>6.7430052045337234</v>
      </c>
    </row>
    <row r="35" spans="1:30" x14ac:dyDescent="0.25">
      <c r="A35" s="17">
        <f t="shared" si="17"/>
        <v>0.42752192982456139</v>
      </c>
      <c r="B35" s="2">
        <f t="shared" si="18"/>
        <v>30</v>
      </c>
      <c r="C35" s="4">
        <f t="shared" si="19"/>
        <v>19.329999999999998</v>
      </c>
      <c r="D35" s="2">
        <v>14.5</v>
      </c>
      <c r="E35" s="17">
        <f t="shared" si="1"/>
        <v>7.9605263157894735E-2</v>
      </c>
      <c r="F35" s="28">
        <f t="shared" si="2"/>
        <v>0.79720279720279719</v>
      </c>
      <c r="G35" s="28">
        <f t="shared" si="3"/>
        <v>15.297202797202797</v>
      </c>
      <c r="H35" s="2">
        <v>50.26548245743669</v>
      </c>
      <c r="I35" s="14">
        <f t="shared" si="4"/>
        <v>3.0432818008174918</v>
      </c>
      <c r="J35" s="2">
        <f t="shared" si="5"/>
        <v>58.826637209802108</v>
      </c>
      <c r="K35" s="2">
        <f t="shared" si="6"/>
        <v>2.8853297779677871</v>
      </c>
      <c r="L35" s="2">
        <f t="shared" si="7"/>
        <v>55.773424608117317</v>
      </c>
      <c r="M35" s="2">
        <f t="shared" si="8"/>
        <v>3.0532126016847911</v>
      </c>
      <c r="N35" s="18">
        <f t="shared" si="20"/>
        <v>0.39957967836257313</v>
      </c>
      <c r="O35" s="2">
        <f t="shared" si="21"/>
        <v>30</v>
      </c>
      <c r="P35" s="2">
        <f t="shared" si="22"/>
        <v>19.079999999999998</v>
      </c>
      <c r="Q35" s="2">
        <v>14</v>
      </c>
      <c r="R35" s="17">
        <f t="shared" si="9"/>
        <v>5.166301169590648E-2</v>
      </c>
      <c r="S35" s="28">
        <f t="shared" si="10"/>
        <v>0.5174825174825175</v>
      </c>
      <c r="T35" s="28">
        <f t="shared" si="11"/>
        <v>14.517482517482517</v>
      </c>
      <c r="U35" s="2">
        <v>50.26548245743669</v>
      </c>
      <c r="V35" s="14">
        <f t="shared" si="12"/>
        <v>2.8881613798843944</v>
      </c>
      <c r="W35" s="2">
        <f t="shared" si="13"/>
        <v>55.106119128194237</v>
      </c>
      <c r="X35" s="2">
        <f t="shared" si="14"/>
        <v>2.8236595028892486</v>
      </c>
      <c r="Y35" s="2">
        <f t="shared" si="15"/>
        <v>53.875423315126859</v>
      </c>
      <c r="Z35" s="2">
        <f t="shared" si="16"/>
        <v>1.2306958130673777</v>
      </c>
      <c r="AB35" s="9" t="s">
        <v>72</v>
      </c>
      <c r="AC35" s="9" t="s">
        <v>73</v>
      </c>
    </row>
    <row r="36" spans="1:30" x14ac:dyDescent="0.25">
      <c r="A36" s="17">
        <f t="shared" si="17"/>
        <v>0.42770467836257309</v>
      </c>
      <c r="B36" s="2">
        <f t="shared" si="18"/>
        <v>31</v>
      </c>
      <c r="C36" s="4">
        <f t="shared" si="19"/>
        <v>19.829999999999998</v>
      </c>
      <c r="D36" s="2">
        <v>14</v>
      </c>
      <c r="E36" s="17">
        <f t="shared" si="1"/>
        <v>7.9788011695906436E-2</v>
      </c>
      <c r="F36" s="28">
        <f t="shared" si="2"/>
        <v>0.79720279720279719</v>
      </c>
      <c r="G36" s="28">
        <f t="shared" si="3"/>
        <v>14.797202797202797</v>
      </c>
      <c r="H36" s="2">
        <v>50.26548245743669</v>
      </c>
      <c r="I36" s="14">
        <f t="shared" si="4"/>
        <v>2.9438099613850572</v>
      </c>
      <c r="J36" s="2">
        <f t="shared" si="5"/>
        <v>58.375751534265682</v>
      </c>
      <c r="K36" s="2">
        <f t="shared" si="6"/>
        <v>2.8853297779677871</v>
      </c>
      <c r="L36" s="2">
        <f t="shared" si="7"/>
        <v>57.216089497101215</v>
      </c>
      <c r="M36" s="2">
        <f t="shared" si="8"/>
        <v>1.1596620371644661</v>
      </c>
      <c r="N36" s="18">
        <f t="shared" si="20"/>
        <v>0.39978070175438596</v>
      </c>
      <c r="O36" s="2">
        <f t="shared" si="21"/>
        <v>31</v>
      </c>
      <c r="P36" s="2">
        <f t="shared" si="22"/>
        <v>19.579999999999998</v>
      </c>
      <c r="Q36" s="2">
        <v>14</v>
      </c>
      <c r="R36" s="17">
        <f t="shared" si="9"/>
        <v>5.1864035087719307E-2</v>
      </c>
      <c r="S36" s="28">
        <f t="shared" si="10"/>
        <v>0.5174825174825175</v>
      </c>
      <c r="T36" s="28">
        <f t="shared" si="11"/>
        <v>14.517482517482517</v>
      </c>
      <c r="U36" s="2">
        <v>50.26548245743669</v>
      </c>
      <c r="V36" s="14">
        <f t="shared" si="12"/>
        <v>2.8881613798843944</v>
      </c>
      <c r="W36" s="2">
        <f t="shared" si="13"/>
        <v>56.550199818136434</v>
      </c>
      <c r="X36" s="2">
        <f t="shared" si="14"/>
        <v>2.8236595028892486</v>
      </c>
      <c r="Y36" s="2">
        <f t="shared" si="15"/>
        <v>55.287253066571481</v>
      </c>
      <c r="Z36" s="2">
        <f t="shared" si="16"/>
        <v>1.2629467515649537</v>
      </c>
      <c r="AB36" s="9">
        <f>MAX(D11:D167)</f>
        <v>27</v>
      </c>
      <c r="AC36" s="9">
        <f>MAX(Q11:Q167)</f>
        <v>26</v>
      </c>
    </row>
    <row r="37" spans="1:30" x14ac:dyDescent="0.25">
      <c r="A37" s="17">
        <f t="shared" si="17"/>
        <v>0.42788742690058479</v>
      </c>
      <c r="B37" s="2">
        <f t="shared" si="18"/>
        <v>32</v>
      </c>
      <c r="C37" s="4">
        <f t="shared" si="19"/>
        <v>20.329999999999998</v>
      </c>
      <c r="D37" s="2">
        <v>15</v>
      </c>
      <c r="E37" s="17">
        <f t="shared" si="1"/>
        <v>7.9970760233918137E-2</v>
      </c>
      <c r="F37" s="28">
        <f t="shared" si="2"/>
        <v>0.80419580419580416</v>
      </c>
      <c r="G37" s="28">
        <f t="shared" si="3"/>
        <v>15.804195804195803</v>
      </c>
      <c r="H37" s="2">
        <v>50.26548245743669</v>
      </c>
      <c r="I37" s="14">
        <f t="shared" si="4"/>
        <v>3.1441448547874429</v>
      </c>
      <c r="J37" s="2">
        <f t="shared" si="5"/>
        <v>63.920464897828708</v>
      </c>
      <c r="K37" s="2">
        <f t="shared" si="6"/>
        <v>2.8853297779677871</v>
      </c>
      <c r="L37" s="2">
        <f t="shared" si="7"/>
        <v>58.658754386085107</v>
      </c>
      <c r="M37" s="2">
        <f t="shared" si="8"/>
        <v>5.2617105117436012</v>
      </c>
      <c r="N37" s="18">
        <f t="shared" si="20"/>
        <v>0.39998172514619884</v>
      </c>
      <c r="O37" s="2">
        <f t="shared" si="21"/>
        <v>32</v>
      </c>
      <c r="P37" s="2">
        <f t="shared" si="22"/>
        <v>20.079999999999998</v>
      </c>
      <c r="Q37" s="2">
        <v>14</v>
      </c>
      <c r="R37" s="17">
        <f t="shared" si="9"/>
        <v>5.2065058479532189E-2</v>
      </c>
      <c r="S37" s="28">
        <f t="shared" si="10"/>
        <v>0.5174825174825175</v>
      </c>
      <c r="T37" s="28">
        <f t="shared" si="11"/>
        <v>14.517482517482517</v>
      </c>
      <c r="U37" s="2">
        <v>50.26548245743669</v>
      </c>
      <c r="V37" s="14">
        <f t="shared" si="12"/>
        <v>2.8881613798843944</v>
      </c>
      <c r="W37" s="2">
        <f t="shared" si="13"/>
        <v>57.994280508078631</v>
      </c>
      <c r="X37" s="2">
        <f t="shared" si="14"/>
        <v>2.8236595028892486</v>
      </c>
      <c r="Y37" s="2">
        <f t="shared" si="15"/>
        <v>56.699082818016109</v>
      </c>
      <c r="Z37" s="2">
        <f t="shared" si="16"/>
        <v>1.2951976900625226</v>
      </c>
      <c r="AB37" s="9" t="s">
        <v>16</v>
      </c>
      <c r="AC37" s="9" t="s">
        <v>16</v>
      </c>
    </row>
    <row r="38" spans="1:30" x14ac:dyDescent="0.25">
      <c r="A38" s="17">
        <f t="shared" si="17"/>
        <v>0.42807017543859649</v>
      </c>
      <c r="B38" s="2">
        <f t="shared" si="18"/>
        <v>33</v>
      </c>
      <c r="C38" s="4">
        <f t="shared" si="19"/>
        <v>20.83</v>
      </c>
      <c r="D38" s="2">
        <v>15</v>
      </c>
      <c r="E38" s="17">
        <f t="shared" si="1"/>
        <v>8.0153508771929838E-2</v>
      </c>
      <c r="F38" s="28">
        <f t="shared" si="2"/>
        <v>0.80419580419580416</v>
      </c>
      <c r="G38" s="28">
        <f t="shared" si="3"/>
        <v>15.804195804195803</v>
      </c>
      <c r="H38" s="2">
        <v>50.26548245743669</v>
      </c>
      <c r="I38" s="14">
        <f t="shared" si="4"/>
        <v>3.1441448547874429</v>
      </c>
      <c r="J38" s="2">
        <f t="shared" si="5"/>
        <v>65.492537325222429</v>
      </c>
      <c r="K38" s="2">
        <f t="shared" si="6"/>
        <v>2.8853297779677871</v>
      </c>
      <c r="L38" s="2">
        <f t="shared" si="7"/>
        <v>60.101419275068999</v>
      </c>
      <c r="M38" s="2">
        <f t="shared" si="8"/>
        <v>5.3911180501534304</v>
      </c>
      <c r="N38" s="18">
        <f t="shared" si="20"/>
        <v>0.40018274853801172</v>
      </c>
      <c r="O38" s="2">
        <f t="shared" si="21"/>
        <v>33</v>
      </c>
      <c r="P38" s="2">
        <f t="shared" si="22"/>
        <v>20.58</v>
      </c>
      <c r="Q38" s="2">
        <v>14.5</v>
      </c>
      <c r="R38" s="17">
        <f t="shared" si="9"/>
        <v>5.2266081871345071E-2</v>
      </c>
      <c r="S38" s="28">
        <f t="shared" si="10"/>
        <v>0.52447552447552448</v>
      </c>
      <c r="T38" s="28">
        <f t="shared" si="11"/>
        <v>15.024475524475525</v>
      </c>
      <c r="U38" s="2">
        <v>50.26548245743669</v>
      </c>
      <c r="V38" s="14">
        <f t="shared" si="12"/>
        <v>2.9890244338543459</v>
      </c>
      <c r="W38" s="2">
        <f t="shared" si="13"/>
        <v>61.514122848722437</v>
      </c>
      <c r="X38" s="2">
        <f t="shared" si="14"/>
        <v>2.8236595028892486</v>
      </c>
      <c r="Y38" s="2">
        <f t="shared" si="15"/>
        <v>58.11091256946073</v>
      </c>
      <c r="Z38" s="2">
        <f t="shared" si="16"/>
        <v>3.4032102792617067</v>
      </c>
      <c r="AB38" s="9">
        <f t="array" ref="AB38">INDEX(B11:B167, MATCH(MAX(D11:D167), D11:D167, 0))</f>
        <v>11</v>
      </c>
      <c r="AC38" s="9">
        <f t="array" ref="AC38">INDEX(O11:O167, MATCH(MAX(Q11:Q167), Q11:Q167, 0))</f>
        <v>11</v>
      </c>
    </row>
    <row r="39" spans="1:30" x14ac:dyDescent="0.25">
      <c r="A39" s="17">
        <f t="shared" si="17"/>
        <v>0.42825292397660819</v>
      </c>
      <c r="B39" s="2">
        <f t="shared" si="18"/>
        <v>34</v>
      </c>
      <c r="C39" s="4">
        <f t="shared" si="19"/>
        <v>21.33</v>
      </c>
      <c r="D39" s="2">
        <v>14.5</v>
      </c>
      <c r="E39" s="17">
        <f t="shared" si="1"/>
        <v>8.0336257309941539E-2</v>
      </c>
      <c r="F39" s="28">
        <f t="shared" si="2"/>
        <v>0.80419580419580416</v>
      </c>
      <c r="G39" s="28">
        <f t="shared" si="3"/>
        <v>15.304195804195803</v>
      </c>
      <c r="H39" s="2">
        <v>50.26548245743669</v>
      </c>
      <c r="I39" s="14">
        <f t="shared" si="4"/>
        <v>3.0446730153550083</v>
      </c>
      <c r="J39" s="2">
        <f t="shared" si="5"/>
        <v>64.942875417522316</v>
      </c>
      <c r="K39" s="2">
        <f t="shared" si="6"/>
        <v>2.8853297779677871</v>
      </c>
      <c r="L39" s="2">
        <f t="shared" si="7"/>
        <v>61.544084164052897</v>
      </c>
      <c r="M39" s="2">
        <f t="shared" si="8"/>
        <v>3.3987912534694189</v>
      </c>
      <c r="N39" s="18">
        <f t="shared" si="20"/>
        <v>0.40038377192982455</v>
      </c>
      <c r="O39" s="2">
        <f t="shared" si="21"/>
        <v>34</v>
      </c>
      <c r="P39" s="2">
        <f t="shared" si="22"/>
        <v>21.08</v>
      </c>
      <c r="Q39" s="2">
        <v>14</v>
      </c>
      <c r="R39" s="17">
        <f t="shared" si="9"/>
        <v>5.2467105263157898E-2</v>
      </c>
      <c r="S39" s="28">
        <f t="shared" si="10"/>
        <v>0.52447552447552448</v>
      </c>
      <c r="T39" s="28">
        <f t="shared" si="11"/>
        <v>14.524475524475525</v>
      </c>
      <c r="U39" s="2">
        <v>50.26548245743669</v>
      </c>
      <c r="V39" s="14">
        <f t="shared" si="12"/>
        <v>2.8895525944219114</v>
      </c>
      <c r="W39" s="2">
        <f t="shared" si="13"/>
        <v>60.911768690413886</v>
      </c>
      <c r="X39" s="2">
        <f t="shared" si="14"/>
        <v>2.8236595028892486</v>
      </c>
      <c r="Y39" s="2">
        <f t="shared" si="15"/>
        <v>59.522742320905358</v>
      </c>
      <c r="Z39" s="2">
        <f t="shared" si="16"/>
        <v>1.3890263695085281</v>
      </c>
    </row>
    <row r="40" spans="1:30" x14ac:dyDescent="0.25">
      <c r="A40" s="17">
        <f t="shared" si="17"/>
        <v>0.42843567251461984</v>
      </c>
      <c r="B40" s="2">
        <f t="shared" si="18"/>
        <v>35</v>
      </c>
      <c r="C40" s="4">
        <f t="shared" si="19"/>
        <v>21.83</v>
      </c>
      <c r="D40" s="2">
        <v>13.5</v>
      </c>
      <c r="E40" s="17">
        <f t="shared" si="1"/>
        <v>8.0519005847953184E-2</v>
      </c>
      <c r="F40" s="28">
        <f t="shared" si="2"/>
        <v>0.80419580419580416</v>
      </c>
      <c r="G40" s="28">
        <f t="shared" si="3"/>
        <v>14.304195804195803</v>
      </c>
      <c r="H40" s="2">
        <v>50.26548245743669</v>
      </c>
      <c r="I40" s="14">
        <f t="shared" si="4"/>
        <v>2.8457293364901393</v>
      </c>
      <c r="J40" s="2">
        <f t="shared" si="5"/>
        <v>62.122271415579732</v>
      </c>
      <c r="K40" s="2">
        <f t="shared" si="6"/>
        <v>2.8853297779677871</v>
      </c>
      <c r="L40" s="2">
        <f t="shared" si="7"/>
        <v>62.986749053036789</v>
      </c>
      <c r="M40" s="2">
        <f t="shared" si="8"/>
        <v>0.86447763745705686</v>
      </c>
      <c r="N40" s="18">
        <f t="shared" si="20"/>
        <v>0.40058479532163743</v>
      </c>
      <c r="O40" s="2">
        <f t="shared" si="21"/>
        <v>35</v>
      </c>
      <c r="P40" s="2">
        <f t="shared" si="22"/>
        <v>21.58</v>
      </c>
      <c r="Q40" s="2">
        <v>13.5</v>
      </c>
      <c r="R40" s="17">
        <f t="shared" si="9"/>
        <v>5.2668128654970781E-2</v>
      </c>
      <c r="S40" s="28">
        <f t="shared" si="10"/>
        <v>0.52447552447552448</v>
      </c>
      <c r="T40" s="28">
        <f t="shared" si="11"/>
        <v>14.024475524475525</v>
      </c>
      <c r="U40" s="2">
        <v>50.26548245743669</v>
      </c>
      <c r="V40" s="14">
        <f t="shared" si="12"/>
        <v>2.7900807549894768</v>
      </c>
      <c r="W40" s="2">
        <f t="shared" si="13"/>
        <v>60.209942692672904</v>
      </c>
      <c r="X40" s="2">
        <f t="shared" si="14"/>
        <v>2.8236595028892486</v>
      </c>
      <c r="Y40" s="2">
        <f t="shared" si="15"/>
        <v>60.93457207234998</v>
      </c>
      <c r="Z40" s="2">
        <f t="shared" si="16"/>
        <v>0.72462937967707575</v>
      </c>
    </row>
    <row r="41" spans="1:30" x14ac:dyDescent="0.25">
      <c r="A41" s="17">
        <f t="shared" si="17"/>
        <v>0.42861842105263154</v>
      </c>
      <c r="B41" s="2">
        <f t="shared" si="18"/>
        <v>36</v>
      </c>
      <c r="C41" s="4">
        <f t="shared" si="19"/>
        <v>22.33</v>
      </c>
      <c r="D41" s="2">
        <v>14.5</v>
      </c>
      <c r="E41" s="17">
        <f t="shared" si="1"/>
        <v>8.0701754385964886E-2</v>
      </c>
      <c r="F41" s="28">
        <f t="shared" si="2"/>
        <v>0.81118881118881114</v>
      </c>
      <c r="G41" s="28">
        <f t="shared" si="3"/>
        <v>15.311188811188812</v>
      </c>
      <c r="H41" s="2">
        <v>50.26548245743669</v>
      </c>
      <c r="I41" s="14">
        <f t="shared" si="4"/>
        <v>3.0460642298925249</v>
      </c>
      <c r="J41" s="2">
        <f t="shared" si="5"/>
        <v>68.018614253500076</v>
      </c>
      <c r="K41" s="2">
        <f t="shared" si="6"/>
        <v>2.8853297779677871</v>
      </c>
      <c r="L41" s="2">
        <f t="shared" si="7"/>
        <v>64.429413942020688</v>
      </c>
      <c r="M41" s="2">
        <f t="shared" si="8"/>
        <v>3.589200311479388</v>
      </c>
      <c r="N41" s="18">
        <f t="shared" si="20"/>
        <v>0.40078581871345031</v>
      </c>
      <c r="O41" s="2">
        <f t="shared" si="21"/>
        <v>36</v>
      </c>
      <c r="P41" s="2">
        <f t="shared" si="22"/>
        <v>22.08</v>
      </c>
      <c r="Q41" s="2">
        <v>14</v>
      </c>
      <c r="R41" s="17">
        <f t="shared" si="9"/>
        <v>5.2869152046783663E-2</v>
      </c>
      <c r="S41" s="28">
        <f t="shared" si="10"/>
        <v>0.53146853146853146</v>
      </c>
      <c r="T41" s="28">
        <f t="shared" si="11"/>
        <v>14.531468531468532</v>
      </c>
      <c r="U41" s="2">
        <v>50.26548245743669</v>
      </c>
      <c r="V41" s="14">
        <f t="shared" si="12"/>
        <v>2.8909438089594275</v>
      </c>
      <c r="W41" s="2">
        <f t="shared" si="13"/>
        <v>63.832039301824153</v>
      </c>
      <c r="X41" s="2">
        <f t="shared" si="14"/>
        <v>2.8236595028892486</v>
      </c>
      <c r="Y41" s="2">
        <f t="shared" si="15"/>
        <v>62.346401823794608</v>
      </c>
      <c r="Z41" s="2">
        <f t="shared" si="16"/>
        <v>1.4856374780295454</v>
      </c>
    </row>
    <row r="42" spans="1:30" x14ac:dyDescent="0.25">
      <c r="A42" s="17">
        <f t="shared" si="17"/>
        <v>0.42880116959064324</v>
      </c>
      <c r="B42" s="2">
        <f t="shared" si="18"/>
        <v>37</v>
      </c>
      <c r="C42" s="4">
        <f t="shared" si="19"/>
        <v>22.83</v>
      </c>
      <c r="D42" s="2">
        <v>15</v>
      </c>
      <c r="E42" s="17">
        <f t="shared" si="1"/>
        <v>8.0884502923976587E-2</v>
      </c>
      <c r="F42" s="28">
        <f t="shared" si="2"/>
        <v>0.81118881118881114</v>
      </c>
      <c r="G42" s="28">
        <f t="shared" si="3"/>
        <v>15.811188811188812</v>
      </c>
      <c r="H42" s="2">
        <v>50.26548245743669</v>
      </c>
      <c r="I42" s="14">
        <f t="shared" si="4"/>
        <v>3.1455360693249594</v>
      </c>
      <c r="J42" s="2">
        <f t="shared" si="5"/>
        <v>71.812588462688822</v>
      </c>
      <c r="K42" s="2">
        <f t="shared" si="6"/>
        <v>2.8853297779677871</v>
      </c>
      <c r="L42" s="2">
        <f t="shared" si="7"/>
        <v>65.872078831004572</v>
      </c>
      <c r="M42" s="2">
        <f t="shared" si="8"/>
        <v>5.9405096316842503</v>
      </c>
      <c r="N42" s="18">
        <f t="shared" si="20"/>
        <v>0.4009868421052632</v>
      </c>
      <c r="O42" s="2">
        <f t="shared" si="21"/>
        <v>37</v>
      </c>
      <c r="P42" s="2">
        <f t="shared" si="22"/>
        <v>22.58</v>
      </c>
      <c r="Q42" s="2">
        <v>19.5</v>
      </c>
      <c r="R42" s="17">
        <f t="shared" si="9"/>
        <v>5.3070175438596545E-2</v>
      </c>
      <c r="S42" s="28">
        <f t="shared" si="10"/>
        <v>0.53146853146853146</v>
      </c>
      <c r="T42" s="28">
        <f t="shared" si="11"/>
        <v>20.03146853146853</v>
      </c>
      <c r="U42" s="2">
        <v>50.26548245743669</v>
      </c>
      <c r="V42" s="14">
        <f t="shared" si="12"/>
        <v>3.9851340427162079</v>
      </c>
      <c r="W42" s="2">
        <f t="shared" si="13"/>
        <v>89.984326684531965</v>
      </c>
      <c r="X42" s="2">
        <f t="shared" si="14"/>
        <v>2.8236595028892486</v>
      </c>
      <c r="Y42" s="2">
        <f t="shared" si="15"/>
        <v>63.758231575239229</v>
      </c>
      <c r="Z42" s="2">
        <f t="shared" si="16"/>
        <v>26.226095109292736</v>
      </c>
    </row>
    <row r="43" spans="1:30" x14ac:dyDescent="0.25">
      <c r="A43" s="17">
        <f t="shared" si="17"/>
        <v>0.42898391812865494</v>
      </c>
      <c r="B43" s="2">
        <f t="shared" si="18"/>
        <v>38</v>
      </c>
      <c r="C43" s="4">
        <f t="shared" si="19"/>
        <v>23.33</v>
      </c>
      <c r="D43" s="2">
        <v>14</v>
      </c>
      <c r="E43" s="17">
        <f t="shared" si="1"/>
        <v>8.1067251461988288E-2</v>
      </c>
      <c r="F43" s="28">
        <f t="shared" si="2"/>
        <v>0.81118881118881114</v>
      </c>
      <c r="G43" s="28">
        <f t="shared" si="3"/>
        <v>14.811188811188812</v>
      </c>
      <c r="H43" s="2">
        <v>50.26548245743669</v>
      </c>
      <c r="I43" s="14">
        <f t="shared" si="4"/>
        <v>2.9465923904600904</v>
      </c>
      <c r="J43" s="2">
        <f t="shared" si="5"/>
        <v>68.7440004694339</v>
      </c>
      <c r="K43" s="2">
        <f t="shared" si="6"/>
        <v>2.8853297779677871</v>
      </c>
      <c r="L43" s="2">
        <f t="shared" si="7"/>
        <v>67.314743719988471</v>
      </c>
      <c r="M43" s="2">
        <f t="shared" si="8"/>
        <v>1.4292567494454289</v>
      </c>
      <c r="N43" s="18">
        <f t="shared" si="20"/>
        <v>0.40118786549707602</v>
      </c>
      <c r="O43" s="2">
        <f t="shared" si="21"/>
        <v>38</v>
      </c>
      <c r="P43" s="2">
        <f t="shared" si="22"/>
        <v>23.08</v>
      </c>
      <c r="Q43" s="2">
        <v>14.5</v>
      </c>
      <c r="R43" s="17">
        <f t="shared" si="9"/>
        <v>5.3271198830409372E-2</v>
      </c>
      <c r="S43" s="28">
        <f t="shared" si="10"/>
        <v>0.53146853146853146</v>
      </c>
      <c r="T43" s="28">
        <f t="shared" si="11"/>
        <v>15.031468531468532</v>
      </c>
      <c r="U43" s="2">
        <v>50.26548245743669</v>
      </c>
      <c r="V43" s="14">
        <f t="shared" si="12"/>
        <v>2.990415648391862</v>
      </c>
      <c r="W43" s="2">
        <f t="shared" si="13"/>
        <v>69.018793164884173</v>
      </c>
      <c r="X43" s="2">
        <f t="shared" si="14"/>
        <v>2.8236595028892486</v>
      </c>
      <c r="Y43" s="2">
        <f t="shared" si="15"/>
        <v>65.17006132668385</v>
      </c>
      <c r="Z43" s="2">
        <f t="shared" si="16"/>
        <v>3.8487318382003224</v>
      </c>
    </row>
    <row r="44" spans="1:30" x14ac:dyDescent="0.25">
      <c r="A44" s="13">
        <v>0.42916666666666664</v>
      </c>
      <c r="B44" s="2">
        <f t="shared" si="18"/>
        <v>39</v>
      </c>
      <c r="C44" s="4">
        <f t="shared" si="19"/>
        <v>23.83</v>
      </c>
      <c r="D44" s="2">
        <v>13.5</v>
      </c>
      <c r="E44" s="17">
        <f t="shared" si="1"/>
        <v>8.1249999999999989E-2</v>
      </c>
      <c r="F44" s="28">
        <f t="shared" si="2"/>
        <v>0.81818181818181823</v>
      </c>
      <c r="G44" s="28">
        <f t="shared" si="3"/>
        <v>14.318181818181818</v>
      </c>
      <c r="H44" s="2">
        <v>50.26548245743669</v>
      </c>
      <c r="I44" s="14">
        <f t="shared" si="4"/>
        <v>2.8485117655651724</v>
      </c>
      <c r="J44" s="2">
        <f t="shared" si="5"/>
        <v>67.880035373418053</v>
      </c>
      <c r="K44" s="2">
        <f t="shared" si="6"/>
        <v>2.8853297779677871</v>
      </c>
      <c r="L44" s="2">
        <f t="shared" si="7"/>
        <v>68.757408608972355</v>
      </c>
      <c r="M44" s="2">
        <f t="shared" si="8"/>
        <v>0.8773732355543018</v>
      </c>
      <c r="N44" s="15">
        <v>0.40138888888888891</v>
      </c>
      <c r="O44" s="2">
        <f t="shared" si="21"/>
        <v>39</v>
      </c>
      <c r="P44" s="2">
        <f t="shared" si="22"/>
        <v>23.58</v>
      </c>
      <c r="Q44" s="2">
        <v>14</v>
      </c>
      <c r="R44" s="17">
        <f t="shared" si="9"/>
        <v>5.3472222222222254E-2</v>
      </c>
      <c r="S44" s="28">
        <f t="shared" si="10"/>
        <v>0.53846153846153844</v>
      </c>
      <c r="T44" s="28">
        <f t="shared" si="11"/>
        <v>14.538461538461538</v>
      </c>
      <c r="U44" s="2">
        <v>50.26548245743669</v>
      </c>
      <c r="V44" s="14">
        <f t="shared" si="12"/>
        <v>2.892335023496944</v>
      </c>
      <c r="W44" s="2">
        <f t="shared" si="13"/>
        <v>68.201259854057938</v>
      </c>
      <c r="X44" s="2">
        <f t="shared" si="14"/>
        <v>2.8236595028892486</v>
      </c>
      <c r="Y44" s="2">
        <f t="shared" si="15"/>
        <v>66.581891078128479</v>
      </c>
      <c r="Z44" s="2">
        <f t="shared" si="16"/>
        <v>1.619368775929459</v>
      </c>
    </row>
    <row r="45" spans="1:30" x14ac:dyDescent="0.25">
      <c r="A45" s="17">
        <f t="shared" ref="A45:A82" si="23">IF(AND($A$44&lt;&gt;"",$A$83&lt;&gt;""), $A$44 + (B45 - $B$44) * (($A$83 - $A$44) / ($B$83 - $B$44)), "")</f>
        <v>0.42929131054131053</v>
      </c>
      <c r="B45" s="2">
        <f t="shared" si="18"/>
        <v>40</v>
      </c>
      <c r="C45" s="4">
        <f t="shared" si="19"/>
        <v>24.33</v>
      </c>
      <c r="D45" s="2">
        <v>14</v>
      </c>
      <c r="E45" s="17">
        <f t="shared" si="1"/>
        <v>8.1374643874643882E-2</v>
      </c>
      <c r="F45" s="28">
        <f t="shared" si="2"/>
        <v>0.81818181818181823</v>
      </c>
      <c r="G45" s="28">
        <f t="shared" si="3"/>
        <v>14.818181818181818</v>
      </c>
      <c r="H45" s="2">
        <v>50.26548245743669</v>
      </c>
      <c r="I45" s="14">
        <f t="shared" si="4"/>
        <v>2.9479836049976074</v>
      </c>
      <c r="J45" s="2">
        <f t="shared" si="5"/>
        <v>71.72444110959178</v>
      </c>
      <c r="K45" s="2">
        <f t="shared" si="6"/>
        <v>2.8853297779677871</v>
      </c>
      <c r="L45" s="2">
        <f t="shared" si="7"/>
        <v>70.200073497956254</v>
      </c>
      <c r="M45" s="2">
        <f t="shared" si="8"/>
        <v>1.524367611635526</v>
      </c>
      <c r="N45" s="18">
        <f t="shared" ref="N45:N82" si="24">IF(AND($N$44&lt;&gt;"",$N$83&lt;&gt;""), $N$44 + (O45 - $O$44) * (($N$83 - $N$44) / ($O$83 - $O$44)), "")</f>
        <v>0.40154914529914532</v>
      </c>
      <c r="O45" s="2">
        <f t="shared" si="21"/>
        <v>40</v>
      </c>
      <c r="P45" s="2">
        <f t="shared" si="22"/>
        <v>24.08</v>
      </c>
      <c r="Q45" s="2">
        <v>14.5</v>
      </c>
      <c r="R45" s="17">
        <f t="shared" si="9"/>
        <v>5.3632478632478664E-2</v>
      </c>
      <c r="S45" s="28">
        <f t="shared" si="10"/>
        <v>0.53846153846153844</v>
      </c>
      <c r="T45" s="28">
        <f t="shared" si="11"/>
        <v>15.038461538461538</v>
      </c>
      <c r="U45" s="2">
        <v>50.26548245743669</v>
      </c>
      <c r="V45" s="14">
        <f t="shared" si="12"/>
        <v>2.9918068629293786</v>
      </c>
      <c r="W45" s="2">
        <f t="shared" si="13"/>
        <v>72.042709259339432</v>
      </c>
      <c r="X45" s="2">
        <f t="shared" si="14"/>
        <v>2.8236595028892486</v>
      </c>
      <c r="Y45" s="2">
        <f t="shared" si="15"/>
        <v>67.993720829573107</v>
      </c>
      <c r="Z45" s="2">
        <f t="shared" si="16"/>
        <v>4.0489884297663252</v>
      </c>
    </row>
    <row r="46" spans="1:30" x14ac:dyDescent="0.25">
      <c r="A46" s="17">
        <f t="shared" si="23"/>
        <v>0.42941595441595437</v>
      </c>
      <c r="B46" s="2">
        <f t="shared" si="18"/>
        <v>41</v>
      </c>
      <c r="C46" s="4">
        <f t="shared" si="19"/>
        <v>24.83</v>
      </c>
      <c r="D46" s="2">
        <v>17</v>
      </c>
      <c r="E46" s="17">
        <f t="shared" si="1"/>
        <v>8.1499287749287719E-2</v>
      </c>
      <c r="F46" s="28">
        <f t="shared" si="2"/>
        <v>0.81818181818181823</v>
      </c>
      <c r="G46" s="28">
        <f t="shared" si="3"/>
        <v>17.818181818181817</v>
      </c>
      <c r="H46" s="2">
        <v>50.26548245743669</v>
      </c>
      <c r="I46" s="14">
        <f t="shared" si="4"/>
        <v>3.5448146415922146</v>
      </c>
      <c r="J46" s="2">
        <f t="shared" si="5"/>
        <v>88.017747550734683</v>
      </c>
      <c r="K46" s="2">
        <f t="shared" si="6"/>
        <v>2.8853297779677871</v>
      </c>
      <c r="L46" s="2">
        <f t="shared" si="7"/>
        <v>71.642738386940152</v>
      </c>
      <c r="M46" s="2">
        <f t="shared" si="8"/>
        <v>16.37500916379453</v>
      </c>
      <c r="N46" s="18">
        <f t="shared" si="24"/>
        <v>0.40170940170940173</v>
      </c>
      <c r="O46" s="2">
        <f t="shared" si="21"/>
        <v>41</v>
      </c>
      <c r="P46" s="2">
        <f t="shared" si="22"/>
        <v>24.58</v>
      </c>
      <c r="Q46" s="2">
        <v>14.5</v>
      </c>
      <c r="R46" s="17">
        <f t="shared" si="9"/>
        <v>5.3792735042735074E-2</v>
      </c>
      <c r="S46" s="28">
        <f t="shared" si="10"/>
        <v>0.53846153846153844</v>
      </c>
      <c r="T46" s="28">
        <f t="shared" si="11"/>
        <v>15.038461538461538</v>
      </c>
      <c r="U46" s="2">
        <v>50.26548245743669</v>
      </c>
      <c r="V46" s="14">
        <f t="shared" si="12"/>
        <v>2.9918068629293786</v>
      </c>
      <c r="W46" s="2">
        <f t="shared" si="13"/>
        <v>73.538612690804115</v>
      </c>
      <c r="X46" s="2">
        <f t="shared" si="14"/>
        <v>2.8236595028892486</v>
      </c>
      <c r="Y46" s="2">
        <f t="shared" si="15"/>
        <v>69.405550581017721</v>
      </c>
      <c r="Z46" s="2">
        <f t="shared" si="16"/>
        <v>4.133062109786394</v>
      </c>
    </row>
    <row r="47" spans="1:30" x14ac:dyDescent="0.25">
      <c r="A47" s="17">
        <f t="shared" si="23"/>
        <v>0.42954059829059826</v>
      </c>
      <c r="B47" s="2">
        <f t="shared" si="18"/>
        <v>42</v>
      </c>
      <c r="C47" s="4">
        <f t="shared" si="19"/>
        <v>25.33</v>
      </c>
      <c r="D47" s="2">
        <v>13.5</v>
      </c>
      <c r="E47" s="17">
        <f t="shared" si="1"/>
        <v>8.1623931623931612E-2</v>
      </c>
      <c r="F47" s="28">
        <f t="shared" si="2"/>
        <v>0.81818181818181823</v>
      </c>
      <c r="G47" s="28">
        <f t="shared" si="3"/>
        <v>14.318181818181818</v>
      </c>
      <c r="H47" s="2">
        <v>50.26548245743669</v>
      </c>
      <c r="I47" s="14">
        <f t="shared" si="4"/>
        <v>2.8485117655651724</v>
      </c>
      <c r="J47" s="2">
        <f t="shared" si="5"/>
        <v>72.152803021765806</v>
      </c>
      <c r="K47" s="2">
        <f t="shared" si="6"/>
        <v>2.8853297779677871</v>
      </c>
      <c r="L47" s="2">
        <f t="shared" si="7"/>
        <v>73.085403275924037</v>
      </c>
      <c r="M47" s="2">
        <f t="shared" si="8"/>
        <v>0.93260025415823122</v>
      </c>
      <c r="N47" s="18">
        <f t="shared" si="24"/>
        <v>0.40186965811965814</v>
      </c>
      <c r="O47" s="2">
        <f t="shared" si="21"/>
        <v>42</v>
      </c>
      <c r="P47" s="2">
        <f t="shared" si="22"/>
        <v>25.08</v>
      </c>
      <c r="Q47" s="2">
        <v>15.5</v>
      </c>
      <c r="R47" s="17">
        <f t="shared" si="9"/>
        <v>5.3952991452991483E-2</v>
      </c>
      <c r="S47" s="28">
        <f t="shared" si="10"/>
        <v>0.53846153846153844</v>
      </c>
      <c r="T47" s="28">
        <f t="shared" si="11"/>
        <v>16.03846153846154</v>
      </c>
      <c r="U47" s="2">
        <v>50.26548245743669</v>
      </c>
      <c r="V47" s="14">
        <f t="shared" si="12"/>
        <v>3.1907505417942481</v>
      </c>
      <c r="W47" s="2">
        <f t="shared" si="13"/>
        <v>80.024023588199739</v>
      </c>
      <c r="X47" s="2">
        <f t="shared" si="14"/>
        <v>2.8236595028892486</v>
      </c>
      <c r="Y47" s="2">
        <f t="shared" si="15"/>
        <v>70.817380332462349</v>
      </c>
      <c r="Z47" s="2">
        <f t="shared" si="16"/>
        <v>9.2066432557373901</v>
      </c>
    </row>
    <row r="48" spans="1:30" x14ac:dyDescent="0.25">
      <c r="A48" s="17">
        <f t="shared" si="23"/>
        <v>0.42966524216524216</v>
      </c>
      <c r="B48" s="2">
        <f t="shared" si="18"/>
        <v>43</v>
      </c>
      <c r="C48" s="4">
        <f t="shared" si="19"/>
        <v>25.83</v>
      </c>
      <c r="D48" s="2">
        <v>13</v>
      </c>
      <c r="E48" s="17">
        <f t="shared" si="1"/>
        <v>8.1748575498575504E-2</v>
      </c>
      <c r="F48" s="28">
        <f t="shared" si="2"/>
        <v>0.81818181818181823</v>
      </c>
      <c r="G48" s="28">
        <f t="shared" si="3"/>
        <v>13.818181818181818</v>
      </c>
      <c r="H48" s="2">
        <v>50.26548245743669</v>
      </c>
      <c r="I48" s="14">
        <f t="shared" si="4"/>
        <v>2.7490399261327374</v>
      </c>
      <c r="J48" s="2">
        <f t="shared" si="5"/>
        <v>71.007701292008605</v>
      </c>
      <c r="K48" s="2">
        <f t="shared" si="6"/>
        <v>2.8853297779677871</v>
      </c>
      <c r="L48" s="2">
        <f t="shared" si="7"/>
        <v>74.528068164907936</v>
      </c>
      <c r="M48" s="2">
        <f t="shared" si="8"/>
        <v>3.5203668728993307</v>
      </c>
      <c r="N48" s="18">
        <f t="shared" si="24"/>
        <v>0.40202991452991454</v>
      </c>
      <c r="O48" s="2">
        <f t="shared" si="21"/>
        <v>43</v>
      </c>
      <c r="P48" s="2">
        <f t="shared" si="22"/>
        <v>25.58</v>
      </c>
      <c r="Q48" s="2">
        <v>13.5</v>
      </c>
      <c r="R48" s="17">
        <f t="shared" si="9"/>
        <v>5.4113247863247893E-2</v>
      </c>
      <c r="S48" s="28">
        <f t="shared" si="10"/>
        <v>0.53846153846153844</v>
      </c>
      <c r="T48" s="28">
        <f t="shared" si="11"/>
        <v>14.038461538461538</v>
      </c>
      <c r="U48" s="2">
        <v>50.26548245743669</v>
      </c>
      <c r="V48" s="14">
        <f t="shared" si="12"/>
        <v>2.7928631840645095</v>
      </c>
      <c r="W48" s="2">
        <f t="shared" si="13"/>
        <v>71.441440248370142</v>
      </c>
      <c r="X48" s="2">
        <f t="shared" si="14"/>
        <v>2.8236595028892486</v>
      </c>
      <c r="Y48" s="2">
        <f t="shared" si="15"/>
        <v>72.229210083906978</v>
      </c>
      <c r="Z48" s="2">
        <f t="shared" si="16"/>
        <v>0.78776983553683522</v>
      </c>
    </row>
    <row r="49" spans="1:26" x14ac:dyDescent="0.25">
      <c r="A49" s="17">
        <f t="shared" si="23"/>
        <v>0.42978988603988599</v>
      </c>
      <c r="B49" s="2">
        <f t="shared" si="18"/>
        <v>44</v>
      </c>
      <c r="C49" s="4">
        <f t="shared" si="19"/>
        <v>26.33</v>
      </c>
      <c r="D49" s="2">
        <v>14</v>
      </c>
      <c r="E49" s="17">
        <f t="shared" si="1"/>
        <v>8.1873219373219341E-2</v>
      </c>
      <c r="F49" s="28">
        <f t="shared" si="2"/>
        <v>0.81818181818181823</v>
      </c>
      <c r="G49" s="28">
        <f t="shared" si="3"/>
        <v>14.818181818181818</v>
      </c>
      <c r="H49" s="2">
        <v>50.26548245743669</v>
      </c>
      <c r="I49" s="14">
        <f t="shared" si="4"/>
        <v>2.9479836049976074</v>
      </c>
      <c r="J49" s="2">
        <f t="shared" si="5"/>
        <v>77.620408319587</v>
      </c>
      <c r="K49" s="2">
        <f t="shared" si="6"/>
        <v>2.8853297779677871</v>
      </c>
      <c r="L49" s="2">
        <f t="shared" si="7"/>
        <v>75.970733053891834</v>
      </c>
      <c r="M49" s="2">
        <f t="shared" si="8"/>
        <v>1.6496752656951656</v>
      </c>
      <c r="N49" s="18">
        <f t="shared" si="24"/>
        <v>0.40219017094017095</v>
      </c>
      <c r="O49" s="2">
        <f t="shared" si="21"/>
        <v>44</v>
      </c>
      <c r="P49" s="2">
        <f t="shared" si="22"/>
        <v>26.08</v>
      </c>
      <c r="Q49" s="2">
        <v>15</v>
      </c>
      <c r="R49" s="17">
        <f t="shared" si="9"/>
        <v>5.4273504273504303E-2</v>
      </c>
      <c r="S49" s="28">
        <f t="shared" si="10"/>
        <v>0.54545454545454541</v>
      </c>
      <c r="T49" s="28">
        <f t="shared" si="11"/>
        <v>15.545454545454545</v>
      </c>
      <c r="U49" s="2">
        <v>50.26548245743669</v>
      </c>
      <c r="V49" s="14">
        <f t="shared" si="12"/>
        <v>3.0926699168993297</v>
      </c>
      <c r="W49" s="2">
        <f t="shared" si="13"/>
        <v>80.656831432734506</v>
      </c>
      <c r="X49" s="2">
        <f t="shared" si="14"/>
        <v>2.8236595028892486</v>
      </c>
      <c r="Y49" s="2">
        <f t="shared" si="15"/>
        <v>73.641039835351606</v>
      </c>
      <c r="Z49" s="2">
        <f t="shared" si="16"/>
        <v>7.0157915973829006</v>
      </c>
    </row>
    <row r="50" spans="1:26" x14ac:dyDescent="0.25">
      <c r="A50" s="17">
        <f t="shared" si="23"/>
        <v>0.42991452991452989</v>
      </c>
      <c r="B50" s="2">
        <f t="shared" si="18"/>
        <v>45</v>
      </c>
      <c r="C50" s="4">
        <f t="shared" si="19"/>
        <v>26.83</v>
      </c>
      <c r="D50" s="2">
        <v>18.5</v>
      </c>
      <c r="E50" s="17">
        <f t="shared" si="1"/>
        <v>8.1997863247863234E-2</v>
      </c>
      <c r="F50" s="28">
        <f t="shared" si="2"/>
        <v>0.82517482517482521</v>
      </c>
      <c r="G50" s="28">
        <f t="shared" si="3"/>
        <v>19.325174825174827</v>
      </c>
      <c r="H50" s="2">
        <v>50.26548245743669</v>
      </c>
      <c r="I50" s="14">
        <f t="shared" si="4"/>
        <v>3.8446213744270352</v>
      </c>
      <c r="J50" s="2">
        <f t="shared" si="5"/>
        <v>103.15119147587735</v>
      </c>
      <c r="K50" s="2">
        <f t="shared" si="6"/>
        <v>2.8853297779677871</v>
      </c>
      <c r="L50" s="2">
        <f t="shared" si="7"/>
        <v>77.413397942875719</v>
      </c>
      <c r="M50" s="2">
        <f t="shared" si="8"/>
        <v>25.737793533001636</v>
      </c>
      <c r="N50" s="18">
        <f t="shared" si="24"/>
        <v>0.40235042735042736</v>
      </c>
      <c r="O50" s="2">
        <f t="shared" si="21"/>
        <v>45</v>
      </c>
      <c r="P50" s="2">
        <f t="shared" si="22"/>
        <v>26.58</v>
      </c>
      <c r="Q50" s="2">
        <v>15</v>
      </c>
      <c r="R50" s="17">
        <f t="shared" si="9"/>
        <v>5.4433760683760712E-2</v>
      </c>
      <c r="S50" s="28">
        <f t="shared" si="10"/>
        <v>0.54545454545454541</v>
      </c>
      <c r="T50" s="28">
        <f t="shared" si="11"/>
        <v>15.545454545454545</v>
      </c>
      <c r="U50" s="2">
        <v>50.26548245743669</v>
      </c>
      <c r="V50" s="14">
        <f t="shared" si="12"/>
        <v>3.0926699168993297</v>
      </c>
      <c r="W50" s="2">
        <f t="shared" si="13"/>
        <v>82.203166391184183</v>
      </c>
      <c r="X50" s="2">
        <f t="shared" si="14"/>
        <v>2.8236595028892486</v>
      </c>
      <c r="Y50" s="2">
        <f t="shared" si="15"/>
        <v>75.05286958679622</v>
      </c>
      <c r="Z50" s="2">
        <f t="shared" si="16"/>
        <v>7.1502968043879633</v>
      </c>
    </row>
    <row r="51" spans="1:26" x14ac:dyDescent="0.25">
      <c r="A51" s="17">
        <f t="shared" si="23"/>
        <v>0.43003917378917378</v>
      </c>
      <c r="B51" s="2">
        <f t="shared" si="18"/>
        <v>46</v>
      </c>
      <c r="C51" s="4">
        <f t="shared" si="19"/>
        <v>27.33</v>
      </c>
      <c r="D51" s="2">
        <v>14</v>
      </c>
      <c r="E51" s="17">
        <f t="shared" si="1"/>
        <v>8.2122507122507127E-2</v>
      </c>
      <c r="F51" s="28">
        <f t="shared" si="2"/>
        <v>0.82517482517482521</v>
      </c>
      <c r="G51" s="28">
        <f t="shared" si="3"/>
        <v>14.825174825174825</v>
      </c>
      <c r="H51" s="2">
        <v>50.26548245743669</v>
      </c>
      <c r="I51" s="14">
        <f t="shared" si="4"/>
        <v>2.949374819535123</v>
      </c>
      <c r="J51" s="2">
        <f t="shared" si="5"/>
        <v>80.606413817894904</v>
      </c>
      <c r="K51" s="2">
        <f t="shared" si="6"/>
        <v>2.8853297779677871</v>
      </c>
      <c r="L51" s="2">
        <f t="shared" si="7"/>
        <v>78.856062831859617</v>
      </c>
      <c r="M51" s="2">
        <f t="shared" si="8"/>
        <v>1.7503509860352864</v>
      </c>
      <c r="N51" s="18">
        <f t="shared" si="24"/>
        <v>0.40251068376068377</v>
      </c>
      <c r="O51" s="2">
        <f t="shared" si="21"/>
        <v>46</v>
      </c>
      <c r="P51" s="2">
        <f t="shared" si="22"/>
        <v>27.08</v>
      </c>
      <c r="Q51" s="2">
        <v>14.5</v>
      </c>
      <c r="R51" s="17">
        <f t="shared" si="9"/>
        <v>5.4594017094017122E-2</v>
      </c>
      <c r="S51" s="28">
        <f t="shared" si="10"/>
        <v>0.54545454545454541</v>
      </c>
      <c r="T51" s="28">
        <f t="shared" si="11"/>
        <v>15.045454545454545</v>
      </c>
      <c r="U51" s="2">
        <v>50.26548245743669</v>
      </c>
      <c r="V51" s="14">
        <f t="shared" si="12"/>
        <v>2.9931980774668956</v>
      </c>
      <c r="W51" s="2">
        <f t="shared" si="13"/>
        <v>81.055803937803532</v>
      </c>
      <c r="X51" s="2">
        <f t="shared" si="14"/>
        <v>2.8236595028892486</v>
      </c>
      <c r="Y51" s="2">
        <f t="shared" si="15"/>
        <v>76.464699338240848</v>
      </c>
      <c r="Z51" s="2">
        <f t="shared" si="16"/>
        <v>4.5911045995626836</v>
      </c>
    </row>
    <row r="52" spans="1:26" x14ac:dyDescent="0.25">
      <c r="A52" s="17">
        <f t="shared" si="23"/>
        <v>0.43016381766381767</v>
      </c>
      <c r="B52" s="2">
        <f t="shared" si="18"/>
        <v>47</v>
      </c>
      <c r="C52" s="4">
        <f t="shared" si="19"/>
        <v>27.83</v>
      </c>
      <c r="D52" s="2">
        <v>14</v>
      </c>
      <c r="E52" s="17">
        <f t="shared" si="1"/>
        <v>8.224715099715102E-2</v>
      </c>
      <c r="F52" s="28">
        <f t="shared" si="2"/>
        <v>0.82517482517482521</v>
      </c>
      <c r="G52" s="28">
        <f t="shared" si="3"/>
        <v>14.825174825174825</v>
      </c>
      <c r="H52" s="2">
        <v>50.26548245743669</v>
      </c>
      <c r="I52" s="14">
        <f t="shared" si="4"/>
        <v>2.949374819535123</v>
      </c>
      <c r="J52" s="2">
        <f t="shared" si="5"/>
        <v>82.081101227662472</v>
      </c>
      <c r="K52" s="2">
        <f t="shared" si="6"/>
        <v>2.8853297779677871</v>
      </c>
      <c r="L52" s="2">
        <f t="shared" si="7"/>
        <v>80.298727720843516</v>
      </c>
      <c r="M52" s="2">
        <f t="shared" si="8"/>
        <v>1.7823735068189563</v>
      </c>
      <c r="N52" s="18">
        <f t="shared" si="24"/>
        <v>0.40267094017094018</v>
      </c>
      <c r="O52" s="2">
        <f t="shared" si="21"/>
        <v>47</v>
      </c>
      <c r="P52" s="2">
        <f t="shared" si="22"/>
        <v>27.58</v>
      </c>
      <c r="Q52" s="2">
        <v>14.5</v>
      </c>
      <c r="R52" s="17">
        <f t="shared" si="9"/>
        <v>5.4754273504273532E-2</v>
      </c>
      <c r="S52" s="28">
        <f t="shared" si="10"/>
        <v>0.54545454545454541</v>
      </c>
      <c r="T52" s="28">
        <f t="shared" si="11"/>
        <v>15.045454545454545</v>
      </c>
      <c r="U52" s="2">
        <v>50.26548245743669</v>
      </c>
      <c r="V52" s="14">
        <f t="shared" si="12"/>
        <v>2.9931980774668956</v>
      </c>
      <c r="W52" s="2">
        <f t="shared" si="13"/>
        <v>82.552402976536982</v>
      </c>
      <c r="X52" s="2">
        <f t="shared" si="14"/>
        <v>2.8236595028892486</v>
      </c>
      <c r="Y52" s="2">
        <f t="shared" si="15"/>
        <v>77.876529089685476</v>
      </c>
      <c r="Z52" s="2">
        <f t="shared" si="16"/>
        <v>4.6758738868515053</v>
      </c>
    </row>
    <row r="53" spans="1:26" x14ac:dyDescent="0.25">
      <c r="A53" s="17">
        <f t="shared" si="23"/>
        <v>0.43028846153846151</v>
      </c>
      <c r="B53" s="2">
        <f t="shared" si="18"/>
        <v>48</v>
      </c>
      <c r="C53" s="4">
        <f t="shared" si="19"/>
        <v>28.33</v>
      </c>
      <c r="D53" s="2">
        <v>15</v>
      </c>
      <c r="E53" s="17">
        <f t="shared" si="1"/>
        <v>8.2371794871794857E-2</v>
      </c>
      <c r="F53" s="28">
        <f t="shared" si="2"/>
        <v>0.82517482517482521</v>
      </c>
      <c r="G53" s="28">
        <f t="shared" si="3"/>
        <v>15.825174825174825</v>
      </c>
      <c r="H53" s="2">
        <v>50.26548245743669</v>
      </c>
      <c r="I53" s="14">
        <f t="shared" si="4"/>
        <v>3.1483184983999921</v>
      </c>
      <c r="J53" s="2">
        <f t="shared" si="5"/>
        <v>89.191863059671775</v>
      </c>
      <c r="K53" s="2">
        <f t="shared" si="6"/>
        <v>2.8853297779677871</v>
      </c>
      <c r="L53" s="2">
        <f t="shared" si="7"/>
        <v>81.7413926098274</v>
      </c>
      <c r="M53" s="2">
        <f t="shared" si="8"/>
        <v>7.4504704498443743</v>
      </c>
      <c r="N53" s="18">
        <f t="shared" si="24"/>
        <v>0.40283119658119659</v>
      </c>
      <c r="O53" s="2">
        <f t="shared" si="21"/>
        <v>48</v>
      </c>
      <c r="P53" s="2">
        <f t="shared" si="22"/>
        <v>28.08</v>
      </c>
      <c r="Q53" s="2">
        <v>16</v>
      </c>
      <c r="R53" s="17">
        <f t="shared" si="9"/>
        <v>5.4914529914529941E-2</v>
      </c>
      <c r="S53" s="28">
        <f t="shared" si="10"/>
        <v>0.55244755244755239</v>
      </c>
      <c r="T53" s="28">
        <f t="shared" si="11"/>
        <v>16.552447552447553</v>
      </c>
      <c r="U53" s="2">
        <v>50.26548245743669</v>
      </c>
      <c r="V53" s="14">
        <f t="shared" si="12"/>
        <v>3.2930048103017158</v>
      </c>
      <c r="W53" s="2">
        <f t="shared" si="13"/>
        <v>92.467575073272172</v>
      </c>
      <c r="X53" s="2">
        <f t="shared" si="14"/>
        <v>2.8236595028892486</v>
      </c>
      <c r="Y53" s="2">
        <f t="shared" si="15"/>
        <v>79.288358841130091</v>
      </c>
      <c r="Z53" s="2">
        <f t="shared" si="16"/>
        <v>13.179216232142082</v>
      </c>
    </row>
    <row r="54" spans="1:26" x14ac:dyDescent="0.25">
      <c r="A54" s="17">
        <f t="shared" si="23"/>
        <v>0.4304131054131054</v>
      </c>
      <c r="B54" s="2">
        <f t="shared" si="18"/>
        <v>49</v>
      </c>
      <c r="C54" s="4">
        <f t="shared" si="19"/>
        <v>28.83</v>
      </c>
      <c r="D54" s="2">
        <v>15.5</v>
      </c>
      <c r="E54" s="17">
        <f t="shared" si="1"/>
        <v>8.2496438746438749E-2</v>
      </c>
      <c r="F54" s="28">
        <f t="shared" si="2"/>
        <v>0.82517482517482521</v>
      </c>
      <c r="G54" s="28">
        <f t="shared" si="3"/>
        <v>16.325174825174827</v>
      </c>
      <c r="H54" s="2">
        <v>50.26548245743669</v>
      </c>
      <c r="I54" s="14">
        <f t="shared" si="4"/>
        <v>3.2477903378324275</v>
      </c>
      <c r="J54" s="2">
        <f t="shared" si="5"/>
        <v>93.633795439708877</v>
      </c>
      <c r="K54" s="2">
        <f t="shared" si="6"/>
        <v>2.8853297779677871</v>
      </c>
      <c r="L54" s="2">
        <f t="shared" si="7"/>
        <v>83.184057498811299</v>
      </c>
      <c r="M54" s="2">
        <f t="shared" si="8"/>
        <v>10.449737940897577</v>
      </c>
      <c r="N54" s="18">
        <f t="shared" si="24"/>
        <v>0.402991452991453</v>
      </c>
      <c r="O54" s="2">
        <f t="shared" si="21"/>
        <v>49</v>
      </c>
      <c r="P54" s="2">
        <f t="shared" si="22"/>
        <v>28.58</v>
      </c>
      <c r="Q54" s="2">
        <v>16</v>
      </c>
      <c r="R54" s="17">
        <f t="shared" si="9"/>
        <v>5.5074786324786351E-2</v>
      </c>
      <c r="S54" s="28">
        <f t="shared" si="10"/>
        <v>0.55244755244755239</v>
      </c>
      <c r="T54" s="28">
        <f t="shared" si="11"/>
        <v>16.552447552447553</v>
      </c>
      <c r="U54" s="2">
        <v>50.26548245743669</v>
      </c>
      <c r="V54" s="14">
        <f t="shared" si="12"/>
        <v>3.2930048103017158</v>
      </c>
      <c r="W54" s="2">
        <f t="shared" si="13"/>
        <v>94.114077478423027</v>
      </c>
      <c r="X54" s="2">
        <f t="shared" si="14"/>
        <v>2.8236595028892486</v>
      </c>
      <c r="Y54" s="2">
        <f t="shared" si="15"/>
        <v>80.700188592574719</v>
      </c>
      <c r="Z54" s="2">
        <f t="shared" si="16"/>
        <v>13.413888885848309</v>
      </c>
    </row>
    <row r="55" spans="1:26" x14ac:dyDescent="0.25">
      <c r="A55" s="17">
        <f t="shared" si="23"/>
        <v>0.43053774928774929</v>
      </c>
      <c r="B55" s="2">
        <f t="shared" si="18"/>
        <v>50</v>
      </c>
      <c r="C55" s="4">
        <f t="shared" si="19"/>
        <v>29.33</v>
      </c>
      <c r="D55" s="2">
        <v>15.5</v>
      </c>
      <c r="E55" s="17">
        <f t="shared" si="1"/>
        <v>8.2621082621082642E-2</v>
      </c>
      <c r="F55" s="28">
        <f t="shared" si="2"/>
        <v>0.82517482517482521</v>
      </c>
      <c r="G55" s="28">
        <f t="shared" si="3"/>
        <v>16.325174825174827</v>
      </c>
      <c r="H55" s="2">
        <v>50.26548245743669</v>
      </c>
      <c r="I55" s="14">
        <f t="shared" si="4"/>
        <v>3.2477903378324275</v>
      </c>
      <c r="J55" s="2">
        <f t="shared" si="5"/>
        <v>95.257690608625097</v>
      </c>
      <c r="K55" s="2">
        <f t="shared" si="6"/>
        <v>2.8853297779677871</v>
      </c>
      <c r="L55" s="2">
        <f t="shared" si="7"/>
        <v>84.626722387795198</v>
      </c>
      <c r="M55" s="2">
        <f t="shared" si="8"/>
        <v>10.630968220829899</v>
      </c>
      <c r="N55" s="18">
        <f t="shared" si="24"/>
        <v>0.40315170940170941</v>
      </c>
      <c r="O55" s="2">
        <f t="shared" si="21"/>
        <v>50</v>
      </c>
      <c r="P55" s="2">
        <f t="shared" si="22"/>
        <v>29.08</v>
      </c>
      <c r="Q55" s="2">
        <v>15</v>
      </c>
      <c r="R55" s="17">
        <f t="shared" si="9"/>
        <v>5.5235042735042761E-2</v>
      </c>
      <c r="S55" s="28">
        <f t="shared" si="10"/>
        <v>0.55244755244755239</v>
      </c>
      <c r="T55" s="28">
        <f t="shared" si="11"/>
        <v>15.552447552447552</v>
      </c>
      <c r="U55" s="2">
        <v>50.26548245743669</v>
      </c>
      <c r="V55" s="14">
        <f t="shared" si="12"/>
        <v>3.0940611314368467</v>
      </c>
      <c r="W55" s="2">
        <f t="shared" si="13"/>
        <v>89.975297702183497</v>
      </c>
      <c r="X55" s="2">
        <f t="shared" si="14"/>
        <v>2.8236595028892486</v>
      </c>
      <c r="Y55" s="2">
        <f t="shared" si="15"/>
        <v>82.112018344019347</v>
      </c>
      <c r="Z55" s="2">
        <f t="shared" si="16"/>
        <v>7.8632793581641494</v>
      </c>
    </row>
    <row r="56" spans="1:26" x14ac:dyDescent="0.25">
      <c r="A56" s="17">
        <f t="shared" si="23"/>
        <v>0.43066239316239313</v>
      </c>
      <c r="B56" s="2">
        <f t="shared" si="18"/>
        <v>51</v>
      </c>
      <c r="C56" s="4">
        <f t="shared" si="19"/>
        <v>29.83</v>
      </c>
      <c r="D56" s="2">
        <v>14.5</v>
      </c>
      <c r="E56" s="17">
        <f t="shared" si="1"/>
        <v>8.2745726495726479E-2</v>
      </c>
      <c r="F56" s="28">
        <f t="shared" si="2"/>
        <v>0.83216783216783219</v>
      </c>
      <c r="G56" s="28">
        <f t="shared" si="3"/>
        <v>15.332167832167832</v>
      </c>
      <c r="H56" s="2">
        <v>50.26548245743669</v>
      </c>
      <c r="I56" s="14">
        <f t="shared" si="4"/>
        <v>3.0502378735050746</v>
      </c>
      <c r="J56" s="2">
        <f t="shared" si="5"/>
        <v>90.988595766656374</v>
      </c>
      <c r="K56" s="2">
        <f t="shared" si="6"/>
        <v>2.8853297779677871</v>
      </c>
      <c r="L56" s="2">
        <f t="shared" si="7"/>
        <v>86.069387276779082</v>
      </c>
      <c r="M56" s="2">
        <f t="shared" si="8"/>
        <v>4.9192084898772919</v>
      </c>
      <c r="N56" s="18">
        <f t="shared" si="24"/>
        <v>0.40331196581196582</v>
      </c>
      <c r="O56" s="2">
        <f t="shared" si="21"/>
        <v>51</v>
      </c>
      <c r="P56" s="2">
        <f t="shared" si="22"/>
        <v>29.58</v>
      </c>
      <c r="Q56" s="2">
        <v>14</v>
      </c>
      <c r="R56" s="17">
        <f t="shared" si="9"/>
        <v>5.5395299145299171E-2</v>
      </c>
      <c r="S56" s="28">
        <f t="shared" si="10"/>
        <v>0.55244755244755239</v>
      </c>
      <c r="T56" s="28">
        <f t="shared" si="11"/>
        <v>14.552447552447552</v>
      </c>
      <c r="U56" s="2">
        <v>50.26548245743669</v>
      </c>
      <c r="V56" s="14">
        <f t="shared" si="12"/>
        <v>2.8951174525719772</v>
      </c>
      <c r="W56" s="2">
        <f t="shared" si="13"/>
        <v>85.637574247079073</v>
      </c>
      <c r="X56" s="2">
        <f t="shared" si="14"/>
        <v>2.8236595028892486</v>
      </c>
      <c r="Y56" s="2">
        <f t="shared" si="15"/>
        <v>83.523848095463975</v>
      </c>
      <c r="Z56" s="2">
        <f t="shared" si="16"/>
        <v>2.1137261516150971</v>
      </c>
    </row>
    <row r="57" spans="1:26" x14ac:dyDescent="0.25">
      <c r="A57" s="17">
        <f t="shared" si="23"/>
        <v>0.43078703703703702</v>
      </c>
      <c r="B57" s="2">
        <f t="shared" si="18"/>
        <v>52</v>
      </c>
      <c r="C57" s="4">
        <f t="shared" si="19"/>
        <v>30.33</v>
      </c>
      <c r="D57" s="2">
        <v>13.5</v>
      </c>
      <c r="E57" s="17">
        <f t="shared" si="1"/>
        <v>8.2870370370370372E-2</v>
      </c>
      <c r="F57" s="28">
        <f t="shared" si="2"/>
        <v>0.83216783216783219</v>
      </c>
      <c r="G57" s="28">
        <f t="shared" si="3"/>
        <v>14.332167832167832</v>
      </c>
      <c r="H57" s="2">
        <v>50.26548245743669</v>
      </c>
      <c r="I57" s="14">
        <f t="shared" si="4"/>
        <v>2.8512941946402055</v>
      </c>
      <c r="J57" s="2">
        <f t="shared" si="5"/>
        <v>86.479752923437431</v>
      </c>
      <c r="K57" s="2">
        <f t="shared" si="6"/>
        <v>2.8853297779677871</v>
      </c>
      <c r="L57" s="2">
        <f t="shared" si="7"/>
        <v>87.512052165762981</v>
      </c>
      <c r="M57" s="2">
        <f t="shared" si="8"/>
        <v>1.0322992423255499</v>
      </c>
      <c r="N57" s="18">
        <f t="shared" si="24"/>
        <v>0.40347222222222223</v>
      </c>
      <c r="O57" s="2">
        <f t="shared" si="21"/>
        <v>52</v>
      </c>
      <c r="P57" s="2">
        <f t="shared" si="22"/>
        <v>30.08</v>
      </c>
      <c r="Q57" s="2">
        <v>14</v>
      </c>
      <c r="R57" s="17">
        <f t="shared" si="9"/>
        <v>5.555555555555558E-2</v>
      </c>
      <c r="S57" s="28">
        <f t="shared" si="10"/>
        <v>0.55944055944055948</v>
      </c>
      <c r="T57" s="28">
        <f t="shared" si="11"/>
        <v>14.55944055944056</v>
      </c>
      <c r="U57" s="2">
        <v>50.26548245743669</v>
      </c>
      <c r="V57" s="14">
        <f t="shared" si="12"/>
        <v>2.8965086671094942</v>
      </c>
      <c r="W57" s="2">
        <f t="shared" si="13"/>
        <v>87.126980706653583</v>
      </c>
      <c r="X57" s="2">
        <f t="shared" si="14"/>
        <v>2.8236595028892486</v>
      </c>
      <c r="Y57" s="2">
        <f t="shared" si="15"/>
        <v>84.93567784690859</v>
      </c>
      <c r="Z57" s="2">
        <f t="shared" si="16"/>
        <v>2.1913028597449937</v>
      </c>
    </row>
    <row r="58" spans="1:26" x14ac:dyDescent="0.25">
      <c r="A58" s="17">
        <f t="shared" si="23"/>
        <v>0.43091168091168092</v>
      </c>
      <c r="B58" s="2">
        <f t="shared" si="18"/>
        <v>53</v>
      </c>
      <c r="C58" s="4">
        <f t="shared" si="19"/>
        <v>30.83</v>
      </c>
      <c r="D58" s="2">
        <v>14.5</v>
      </c>
      <c r="E58" s="17">
        <f t="shared" si="1"/>
        <v>8.2995014245014265E-2</v>
      </c>
      <c r="F58" s="28">
        <f t="shared" si="2"/>
        <v>0.83216783216783219</v>
      </c>
      <c r="G58" s="28">
        <f t="shared" si="3"/>
        <v>15.332167832167832</v>
      </c>
      <c r="H58" s="2">
        <v>50.26548245743669</v>
      </c>
      <c r="I58" s="14">
        <f t="shared" si="4"/>
        <v>3.0502378735050746</v>
      </c>
      <c r="J58" s="2">
        <f t="shared" si="5"/>
        <v>94.038833640161442</v>
      </c>
      <c r="K58" s="2">
        <f t="shared" si="6"/>
        <v>2.8853297779677871</v>
      </c>
      <c r="L58" s="2">
        <f t="shared" si="7"/>
        <v>88.954717054746865</v>
      </c>
      <c r="M58" s="2">
        <f t="shared" si="8"/>
        <v>5.0841165854145771</v>
      </c>
      <c r="N58" s="18">
        <f t="shared" si="24"/>
        <v>0.40363247863247864</v>
      </c>
      <c r="O58" s="2">
        <f t="shared" si="21"/>
        <v>53</v>
      </c>
      <c r="P58" s="2">
        <f t="shared" si="22"/>
        <v>30.58</v>
      </c>
      <c r="Q58" s="2">
        <v>20.5</v>
      </c>
      <c r="R58" s="17">
        <f t="shared" si="9"/>
        <v>5.571581196581199E-2</v>
      </c>
      <c r="S58" s="28">
        <f t="shared" si="10"/>
        <v>0.55944055944055948</v>
      </c>
      <c r="T58" s="28">
        <f t="shared" si="11"/>
        <v>21.05944055944056</v>
      </c>
      <c r="U58" s="2">
        <v>50.26548245743669</v>
      </c>
      <c r="V58" s="14">
        <f t="shared" si="12"/>
        <v>4.1896425797311441</v>
      </c>
      <c r="W58" s="2">
        <f t="shared" si="13"/>
        <v>128.11927008817838</v>
      </c>
      <c r="X58" s="2">
        <f t="shared" si="14"/>
        <v>2.8236595028892486</v>
      </c>
      <c r="Y58" s="2">
        <f t="shared" si="15"/>
        <v>86.347507598353218</v>
      </c>
      <c r="Z58" s="2">
        <f t="shared" si="16"/>
        <v>41.771762489825164</v>
      </c>
    </row>
    <row r="59" spans="1:26" x14ac:dyDescent="0.25">
      <c r="A59" s="17">
        <f t="shared" si="23"/>
        <v>0.43103632478632475</v>
      </c>
      <c r="B59" s="2">
        <f t="shared" si="18"/>
        <v>54</v>
      </c>
      <c r="C59" s="4">
        <f t="shared" si="19"/>
        <v>31.33</v>
      </c>
      <c r="D59" s="2">
        <v>14.5</v>
      </c>
      <c r="E59" s="17">
        <f t="shared" si="1"/>
        <v>8.3119658119658102E-2</v>
      </c>
      <c r="F59" s="28">
        <f t="shared" si="2"/>
        <v>0.83216783216783219</v>
      </c>
      <c r="G59" s="28">
        <f t="shared" si="3"/>
        <v>15.332167832167832</v>
      </c>
      <c r="H59" s="2">
        <v>50.26548245743669</v>
      </c>
      <c r="I59" s="14">
        <f t="shared" si="4"/>
        <v>3.0502378735050746</v>
      </c>
      <c r="J59" s="2">
        <f t="shared" si="5"/>
        <v>95.563952576913977</v>
      </c>
      <c r="K59" s="2">
        <f t="shared" si="6"/>
        <v>2.8853297779677871</v>
      </c>
      <c r="L59" s="2">
        <f t="shared" si="7"/>
        <v>90.397381943730764</v>
      </c>
      <c r="M59" s="2">
        <f t="shared" si="8"/>
        <v>5.1665706331832126</v>
      </c>
      <c r="N59" s="18">
        <f t="shared" si="24"/>
        <v>0.40379273504273505</v>
      </c>
      <c r="O59" s="2">
        <f t="shared" si="21"/>
        <v>54</v>
      </c>
      <c r="P59" s="2">
        <f t="shared" si="22"/>
        <v>31.08</v>
      </c>
      <c r="Q59" s="2">
        <v>15.5</v>
      </c>
      <c r="R59" s="17">
        <f t="shared" si="9"/>
        <v>5.58760683760684E-2</v>
      </c>
      <c r="S59" s="28">
        <f t="shared" si="10"/>
        <v>0.55944055944055948</v>
      </c>
      <c r="T59" s="28">
        <f t="shared" si="11"/>
        <v>16.05944055944056</v>
      </c>
      <c r="U59" s="2">
        <v>50.26548245743669</v>
      </c>
      <c r="V59" s="14">
        <f t="shared" si="12"/>
        <v>3.1949241854067978</v>
      </c>
      <c r="W59" s="2">
        <f t="shared" si="13"/>
        <v>99.298243682443271</v>
      </c>
      <c r="X59" s="2">
        <f t="shared" si="14"/>
        <v>2.8236595028892486</v>
      </c>
      <c r="Y59" s="2">
        <f t="shared" si="15"/>
        <v>87.759337349797846</v>
      </c>
      <c r="Z59" s="2">
        <f t="shared" si="16"/>
        <v>11.538906332645425</v>
      </c>
    </row>
    <row r="60" spans="1:26" x14ac:dyDescent="0.25">
      <c r="A60" s="17">
        <f t="shared" si="23"/>
        <v>0.43116096866096865</v>
      </c>
      <c r="B60" s="2">
        <f t="shared" si="18"/>
        <v>55</v>
      </c>
      <c r="C60" s="4">
        <f t="shared" si="19"/>
        <v>31.83</v>
      </c>
      <c r="D60" s="2">
        <v>15</v>
      </c>
      <c r="E60" s="17">
        <f t="shared" si="1"/>
        <v>8.3244301994301995E-2</v>
      </c>
      <c r="F60" s="28">
        <f t="shared" si="2"/>
        <v>0.83216783216783219</v>
      </c>
      <c r="G60" s="28">
        <f t="shared" si="3"/>
        <v>15.832167832167832</v>
      </c>
      <c r="H60" s="2">
        <v>50.26548245743669</v>
      </c>
      <c r="I60" s="14">
        <f t="shared" si="4"/>
        <v>3.1497097129375091</v>
      </c>
      <c r="J60" s="2">
        <f t="shared" si="5"/>
        <v>100.25526016280091</v>
      </c>
      <c r="K60" s="2">
        <f t="shared" si="6"/>
        <v>2.8853297779677871</v>
      </c>
      <c r="L60" s="2">
        <f t="shared" si="7"/>
        <v>91.840046832714663</v>
      </c>
      <c r="M60" s="2">
        <f t="shared" si="8"/>
        <v>8.4152133300862459</v>
      </c>
      <c r="N60" s="18">
        <f t="shared" si="24"/>
        <v>0.40395299145299146</v>
      </c>
      <c r="O60" s="2">
        <f t="shared" si="21"/>
        <v>55</v>
      </c>
      <c r="P60" s="2">
        <f t="shared" si="22"/>
        <v>31.58</v>
      </c>
      <c r="Q60" s="2">
        <v>14.5</v>
      </c>
      <c r="R60" s="17">
        <f t="shared" si="9"/>
        <v>5.6036324786324809E-2</v>
      </c>
      <c r="S60" s="28">
        <f t="shared" si="10"/>
        <v>0.55944055944055948</v>
      </c>
      <c r="T60" s="28">
        <f t="shared" si="11"/>
        <v>15.05944055944056</v>
      </c>
      <c r="U60" s="2">
        <v>50.26548245743669</v>
      </c>
      <c r="V60" s="14">
        <f t="shared" si="12"/>
        <v>2.9959805065419287</v>
      </c>
      <c r="W60" s="2">
        <f t="shared" si="13"/>
        <v>94.613064396594098</v>
      </c>
      <c r="X60" s="2">
        <f t="shared" si="14"/>
        <v>2.8236595028892486</v>
      </c>
      <c r="Y60" s="2">
        <f t="shared" si="15"/>
        <v>89.17116710124246</v>
      </c>
      <c r="Z60" s="2">
        <f t="shared" si="16"/>
        <v>5.4418972953516374</v>
      </c>
    </row>
    <row r="61" spans="1:26" x14ac:dyDescent="0.25">
      <c r="A61" s="17">
        <f t="shared" si="23"/>
        <v>0.43128561253561254</v>
      </c>
      <c r="B61" s="2">
        <f t="shared" si="18"/>
        <v>56</v>
      </c>
      <c r="C61" s="4">
        <f t="shared" si="19"/>
        <v>32.33</v>
      </c>
      <c r="D61" s="2">
        <v>14</v>
      </c>
      <c r="E61" s="17">
        <f t="shared" si="1"/>
        <v>8.3368945868945887E-2</v>
      </c>
      <c r="F61" s="28">
        <f t="shared" si="2"/>
        <v>0.83916083916083917</v>
      </c>
      <c r="G61" s="28">
        <f t="shared" si="3"/>
        <v>14.83916083916084</v>
      </c>
      <c r="H61" s="2">
        <v>50.26548245743669</v>
      </c>
      <c r="I61" s="14">
        <f t="shared" si="4"/>
        <v>2.9521572486101566</v>
      </c>
      <c r="J61" s="2">
        <f t="shared" si="5"/>
        <v>95.443243847566364</v>
      </c>
      <c r="K61" s="2">
        <f t="shared" si="6"/>
        <v>2.8853297779677871</v>
      </c>
      <c r="L61" s="2">
        <f t="shared" si="7"/>
        <v>93.282711721698547</v>
      </c>
      <c r="M61" s="2">
        <f t="shared" si="8"/>
        <v>2.1605321258678174</v>
      </c>
      <c r="N61" s="18">
        <f t="shared" si="24"/>
        <v>0.40411324786324787</v>
      </c>
      <c r="O61" s="2">
        <f t="shared" si="21"/>
        <v>56</v>
      </c>
      <c r="P61" s="2">
        <f t="shared" si="22"/>
        <v>32.08</v>
      </c>
      <c r="Q61" s="2">
        <v>14.5</v>
      </c>
      <c r="R61" s="17">
        <f t="shared" si="9"/>
        <v>5.6196581196581219E-2</v>
      </c>
      <c r="S61" s="28">
        <f t="shared" si="10"/>
        <v>0.55944055944055948</v>
      </c>
      <c r="T61" s="28">
        <f t="shared" si="11"/>
        <v>15.05944055944056</v>
      </c>
      <c r="U61" s="2">
        <v>50.26548245743669</v>
      </c>
      <c r="V61" s="14">
        <f t="shared" si="12"/>
        <v>2.9959805065419287</v>
      </c>
      <c r="W61" s="2">
        <f t="shared" si="13"/>
        <v>96.111054649865068</v>
      </c>
      <c r="X61" s="2">
        <f t="shared" si="14"/>
        <v>2.8236595028892486</v>
      </c>
      <c r="Y61" s="2">
        <f t="shared" si="15"/>
        <v>90.582996852687089</v>
      </c>
      <c r="Z61" s="2">
        <f t="shared" si="16"/>
        <v>5.5280577971779792</v>
      </c>
    </row>
    <row r="62" spans="1:26" x14ac:dyDescent="0.25">
      <c r="A62" s="17">
        <f t="shared" si="23"/>
        <v>0.43141025641025638</v>
      </c>
      <c r="B62" s="2">
        <f t="shared" si="18"/>
        <v>57</v>
      </c>
      <c r="C62" s="4">
        <f t="shared" si="19"/>
        <v>32.83</v>
      </c>
      <c r="D62" s="2">
        <v>15</v>
      </c>
      <c r="E62" s="17">
        <f t="shared" si="1"/>
        <v>8.3493589743589725E-2</v>
      </c>
      <c r="F62" s="28">
        <f t="shared" si="2"/>
        <v>0.83916083916083917</v>
      </c>
      <c r="G62" s="28">
        <f t="shared" si="3"/>
        <v>15.83916083916084</v>
      </c>
      <c r="H62" s="2">
        <v>50.26548245743669</v>
      </c>
      <c r="I62" s="14">
        <f t="shared" si="4"/>
        <v>3.1511009274750261</v>
      </c>
      <c r="J62" s="2">
        <f t="shared" si="5"/>
        <v>103.4506434490051</v>
      </c>
      <c r="K62" s="2">
        <f t="shared" si="6"/>
        <v>2.8853297779677871</v>
      </c>
      <c r="L62" s="2">
        <f t="shared" si="7"/>
        <v>94.725376610682446</v>
      </c>
      <c r="M62" s="2">
        <f t="shared" si="8"/>
        <v>8.7252668383226535</v>
      </c>
      <c r="N62" s="18">
        <f t="shared" si="24"/>
        <v>0.40427350427350428</v>
      </c>
      <c r="O62" s="2">
        <f t="shared" si="21"/>
        <v>57</v>
      </c>
      <c r="P62" s="2">
        <f t="shared" si="22"/>
        <v>32.58</v>
      </c>
      <c r="Q62" s="2">
        <v>15</v>
      </c>
      <c r="R62" s="17">
        <f t="shared" si="9"/>
        <v>5.6356837606837629E-2</v>
      </c>
      <c r="S62" s="28">
        <f t="shared" si="10"/>
        <v>0.56643356643356646</v>
      </c>
      <c r="T62" s="28">
        <f t="shared" si="11"/>
        <v>15.566433566433567</v>
      </c>
      <c r="U62" s="2">
        <v>50.26548245743669</v>
      </c>
      <c r="V62" s="14">
        <f t="shared" si="12"/>
        <v>3.0968435605118798</v>
      </c>
      <c r="W62" s="2">
        <f t="shared" si="13"/>
        <v>100.89516320147703</v>
      </c>
      <c r="X62" s="2">
        <f t="shared" si="14"/>
        <v>2.8236595028892486</v>
      </c>
      <c r="Y62" s="2">
        <f t="shared" si="15"/>
        <v>91.994826604131717</v>
      </c>
      <c r="Z62" s="2">
        <f t="shared" si="16"/>
        <v>8.9003365973453157</v>
      </c>
    </row>
    <row r="63" spans="1:26" x14ac:dyDescent="0.25">
      <c r="A63" s="17">
        <f t="shared" si="23"/>
        <v>0.43153490028490027</v>
      </c>
      <c r="B63" s="2">
        <f t="shared" si="18"/>
        <v>58</v>
      </c>
      <c r="C63" s="4">
        <f t="shared" si="19"/>
        <v>33.33</v>
      </c>
      <c r="D63" s="2">
        <v>15</v>
      </c>
      <c r="E63" s="17">
        <f t="shared" si="1"/>
        <v>8.3618233618233617E-2</v>
      </c>
      <c r="F63" s="28">
        <f t="shared" si="2"/>
        <v>0.83916083916083917</v>
      </c>
      <c r="G63" s="28">
        <f t="shared" si="3"/>
        <v>15.83916083916084</v>
      </c>
      <c r="H63" s="2">
        <v>50.26548245743669</v>
      </c>
      <c r="I63" s="14">
        <f t="shared" si="4"/>
        <v>3.1511009274750261</v>
      </c>
      <c r="J63" s="2">
        <f t="shared" si="5"/>
        <v>105.02619391274261</v>
      </c>
      <c r="K63" s="2">
        <f t="shared" si="6"/>
        <v>2.8853297779677871</v>
      </c>
      <c r="L63" s="2">
        <f t="shared" si="7"/>
        <v>96.168041499666344</v>
      </c>
      <c r="M63" s="2">
        <f t="shared" si="8"/>
        <v>8.8581524130762688</v>
      </c>
      <c r="N63" s="18">
        <f t="shared" si="24"/>
        <v>0.40443376068376069</v>
      </c>
      <c r="O63" s="2">
        <f t="shared" si="21"/>
        <v>58</v>
      </c>
      <c r="P63" s="2">
        <f t="shared" si="22"/>
        <v>33.08</v>
      </c>
      <c r="Q63" s="2">
        <v>14.5</v>
      </c>
      <c r="R63" s="17">
        <f t="shared" si="9"/>
        <v>5.6517094017094038E-2</v>
      </c>
      <c r="S63" s="28">
        <f t="shared" si="10"/>
        <v>0.56643356643356646</v>
      </c>
      <c r="T63" s="28">
        <f t="shared" si="11"/>
        <v>15.066433566433567</v>
      </c>
      <c r="U63" s="2">
        <v>50.26548245743669</v>
      </c>
      <c r="V63" s="14">
        <f t="shared" si="12"/>
        <v>2.9973717210794448</v>
      </c>
      <c r="W63" s="2">
        <f t="shared" si="13"/>
        <v>99.153056533308032</v>
      </c>
      <c r="X63" s="2">
        <f t="shared" si="14"/>
        <v>2.8236595028892486</v>
      </c>
      <c r="Y63" s="2">
        <f t="shared" si="15"/>
        <v>93.406656355576345</v>
      </c>
      <c r="Z63" s="2">
        <f t="shared" si="16"/>
        <v>5.7464001777316867</v>
      </c>
    </row>
    <row r="64" spans="1:26" x14ac:dyDescent="0.25">
      <c r="A64" s="17">
        <f t="shared" si="23"/>
        <v>0.43165954415954416</v>
      </c>
      <c r="B64" s="2">
        <f t="shared" si="18"/>
        <v>59</v>
      </c>
      <c r="C64" s="4">
        <f t="shared" si="19"/>
        <v>33.83</v>
      </c>
      <c r="D64" s="2">
        <v>14</v>
      </c>
      <c r="E64" s="17">
        <f t="shared" si="1"/>
        <v>8.374287749287751E-2</v>
      </c>
      <c r="F64" s="28">
        <f t="shared" si="2"/>
        <v>0.83916083916083917</v>
      </c>
      <c r="G64" s="28">
        <f t="shared" si="3"/>
        <v>14.83916083916084</v>
      </c>
      <c r="H64" s="2">
        <v>50.26548245743669</v>
      </c>
      <c r="I64" s="14">
        <f t="shared" si="4"/>
        <v>2.9521572486101566</v>
      </c>
      <c r="J64" s="2">
        <f t="shared" si="5"/>
        <v>99.871479720481588</v>
      </c>
      <c r="K64" s="2">
        <f t="shared" si="6"/>
        <v>2.8853297779677871</v>
      </c>
      <c r="L64" s="2">
        <f t="shared" si="7"/>
        <v>97.610706388650229</v>
      </c>
      <c r="M64" s="2">
        <f t="shared" si="8"/>
        <v>2.2607733318313592</v>
      </c>
      <c r="N64" s="18">
        <f t="shared" si="24"/>
        <v>0.4045940170940171</v>
      </c>
      <c r="O64" s="2">
        <f t="shared" si="21"/>
        <v>59</v>
      </c>
      <c r="P64" s="2">
        <f t="shared" si="22"/>
        <v>33.58</v>
      </c>
      <c r="Q64" s="2">
        <v>14.5</v>
      </c>
      <c r="R64" s="17">
        <f t="shared" si="9"/>
        <v>5.6677350427350448E-2</v>
      </c>
      <c r="S64" s="28">
        <f t="shared" si="10"/>
        <v>0.56643356643356646</v>
      </c>
      <c r="T64" s="28">
        <f t="shared" si="11"/>
        <v>15.066433566433567</v>
      </c>
      <c r="U64" s="2">
        <v>50.26548245743669</v>
      </c>
      <c r="V64" s="14">
        <f t="shared" si="12"/>
        <v>2.9973717210794448</v>
      </c>
      <c r="W64" s="2">
        <f t="shared" si="13"/>
        <v>100.65174239384775</v>
      </c>
      <c r="X64" s="2">
        <f t="shared" si="14"/>
        <v>2.8236595028892486</v>
      </c>
      <c r="Y64" s="2">
        <f t="shared" si="15"/>
        <v>94.818486107020959</v>
      </c>
      <c r="Z64" s="2">
        <f t="shared" si="16"/>
        <v>5.8332562868267956</v>
      </c>
    </row>
    <row r="65" spans="1:26" x14ac:dyDescent="0.25">
      <c r="A65" s="17">
        <f t="shared" si="23"/>
        <v>0.43178418803418805</v>
      </c>
      <c r="B65" s="2">
        <f t="shared" si="18"/>
        <v>60</v>
      </c>
      <c r="C65" s="4">
        <f t="shared" si="19"/>
        <v>34.33</v>
      </c>
      <c r="D65" s="2">
        <v>15</v>
      </c>
      <c r="E65" s="17">
        <f t="shared" si="1"/>
        <v>8.3867521367521403E-2</v>
      </c>
      <c r="F65" s="28">
        <f t="shared" si="2"/>
        <v>0.83916083916083917</v>
      </c>
      <c r="G65" s="28">
        <f t="shared" si="3"/>
        <v>15.83916083916084</v>
      </c>
      <c r="H65" s="2">
        <v>50.26548245743669</v>
      </c>
      <c r="I65" s="14">
        <f t="shared" si="4"/>
        <v>3.1511009274750261</v>
      </c>
      <c r="J65" s="2">
        <f t="shared" si="5"/>
        <v>108.17729484021764</v>
      </c>
      <c r="K65" s="2">
        <f t="shared" si="6"/>
        <v>2.8853297779677871</v>
      </c>
      <c r="L65" s="2">
        <f t="shared" si="7"/>
        <v>99.053371277634128</v>
      </c>
      <c r="M65" s="2">
        <f t="shared" si="8"/>
        <v>9.1239235625835136</v>
      </c>
      <c r="N65" s="18">
        <f t="shared" si="24"/>
        <v>0.40475427350427351</v>
      </c>
      <c r="O65" s="2">
        <f t="shared" si="21"/>
        <v>60</v>
      </c>
      <c r="P65" s="2">
        <f t="shared" si="22"/>
        <v>34.08</v>
      </c>
      <c r="Q65" s="2">
        <v>14.5</v>
      </c>
      <c r="R65" s="17">
        <f t="shared" si="9"/>
        <v>5.6837606837606858E-2</v>
      </c>
      <c r="S65" s="28">
        <f t="shared" si="10"/>
        <v>0.56643356643356646</v>
      </c>
      <c r="T65" s="28">
        <f t="shared" si="11"/>
        <v>15.066433566433567</v>
      </c>
      <c r="U65" s="2">
        <v>50.26548245743669</v>
      </c>
      <c r="V65" s="14">
        <f t="shared" si="12"/>
        <v>2.9973717210794448</v>
      </c>
      <c r="W65" s="2">
        <f t="shared" si="13"/>
        <v>102.15042825438748</v>
      </c>
      <c r="X65" s="2">
        <f t="shared" si="14"/>
        <v>2.8236595028892486</v>
      </c>
      <c r="Y65" s="2">
        <f t="shared" si="15"/>
        <v>96.230315858465588</v>
      </c>
      <c r="Z65" s="2">
        <f t="shared" si="16"/>
        <v>5.9201123959218904</v>
      </c>
    </row>
    <row r="66" spans="1:26" x14ac:dyDescent="0.25">
      <c r="A66" s="17">
        <f t="shared" si="23"/>
        <v>0.43190883190883189</v>
      </c>
      <c r="B66" s="2">
        <f t="shared" si="18"/>
        <v>61</v>
      </c>
      <c r="C66" s="4">
        <f t="shared" si="19"/>
        <v>34.83</v>
      </c>
      <c r="D66" s="2">
        <v>15</v>
      </c>
      <c r="E66" s="17">
        <f t="shared" si="1"/>
        <v>8.399216524216524E-2</v>
      </c>
      <c r="F66" s="28">
        <f t="shared" si="2"/>
        <v>0.83916083916083917</v>
      </c>
      <c r="G66" s="28">
        <f t="shared" si="3"/>
        <v>15.83916083916084</v>
      </c>
      <c r="H66" s="2">
        <v>50.26548245743669</v>
      </c>
      <c r="I66" s="14">
        <f t="shared" si="4"/>
        <v>3.1511009274750261</v>
      </c>
      <c r="J66" s="2">
        <f t="shared" si="5"/>
        <v>109.75284530395516</v>
      </c>
      <c r="K66" s="2">
        <f t="shared" si="6"/>
        <v>2.8853297779677871</v>
      </c>
      <c r="L66" s="2">
        <f t="shared" si="7"/>
        <v>100.49603616661803</v>
      </c>
      <c r="M66" s="2">
        <f t="shared" si="8"/>
        <v>9.2568091373371288</v>
      </c>
      <c r="N66" s="18">
        <f t="shared" si="24"/>
        <v>0.40491452991452992</v>
      </c>
      <c r="O66" s="2">
        <f t="shared" si="21"/>
        <v>61</v>
      </c>
      <c r="P66" s="2">
        <f t="shared" si="22"/>
        <v>34.58</v>
      </c>
      <c r="Q66" s="2">
        <v>15</v>
      </c>
      <c r="R66" s="17">
        <f t="shared" si="9"/>
        <v>5.6997863247863267E-2</v>
      </c>
      <c r="S66" s="28">
        <f t="shared" si="10"/>
        <v>0.57342657342657344</v>
      </c>
      <c r="T66" s="28">
        <f t="shared" si="11"/>
        <v>15.573426573426573</v>
      </c>
      <c r="U66" s="2">
        <v>50.26548245743669</v>
      </c>
      <c r="V66" s="14">
        <f t="shared" si="12"/>
        <v>3.0982347750493959</v>
      </c>
      <c r="W66" s="2">
        <f t="shared" si="13"/>
        <v>107.1369585212081</v>
      </c>
      <c r="X66" s="2">
        <f t="shared" si="14"/>
        <v>2.8236595028892486</v>
      </c>
      <c r="Y66" s="2">
        <f t="shared" si="15"/>
        <v>97.642145609910216</v>
      </c>
      <c r="Z66" s="2">
        <f t="shared" si="16"/>
        <v>9.4948129112978847</v>
      </c>
    </row>
    <row r="67" spans="1:26" x14ac:dyDescent="0.25">
      <c r="A67" s="17">
        <f t="shared" si="23"/>
        <v>0.43203347578347578</v>
      </c>
      <c r="B67" s="2">
        <f t="shared" si="18"/>
        <v>62</v>
      </c>
      <c r="C67" s="4">
        <f t="shared" si="19"/>
        <v>35.33</v>
      </c>
      <c r="D67" s="2">
        <v>14.5</v>
      </c>
      <c r="E67" s="17">
        <f t="shared" si="1"/>
        <v>8.4116809116809133E-2</v>
      </c>
      <c r="F67" s="28">
        <f t="shared" si="2"/>
        <v>0.84615384615384615</v>
      </c>
      <c r="G67" s="28">
        <f t="shared" si="3"/>
        <v>15.346153846153847</v>
      </c>
      <c r="H67" s="2">
        <v>50.26548245743669</v>
      </c>
      <c r="I67" s="14">
        <f t="shared" si="4"/>
        <v>3.0530203025801077</v>
      </c>
      <c r="J67" s="2">
        <f t="shared" si="5"/>
        <v>107.8632072901552</v>
      </c>
      <c r="K67" s="2">
        <f t="shared" si="6"/>
        <v>2.8853297779677871</v>
      </c>
      <c r="L67" s="2">
        <f t="shared" si="7"/>
        <v>101.93870105560191</v>
      </c>
      <c r="M67" s="2">
        <f t="shared" si="8"/>
        <v>5.9245062345532915</v>
      </c>
      <c r="N67" s="18">
        <f t="shared" si="24"/>
        <v>0.40507478632478633</v>
      </c>
      <c r="O67" s="2">
        <f t="shared" si="21"/>
        <v>62</v>
      </c>
      <c r="P67" s="2">
        <f t="shared" si="22"/>
        <v>35.08</v>
      </c>
      <c r="Q67" s="2">
        <v>14</v>
      </c>
      <c r="R67" s="17">
        <f t="shared" si="9"/>
        <v>5.7158119658119677E-2</v>
      </c>
      <c r="S67" s="28">
        <f t="shared" si="10"/>
        <v>0.57342657342657344</v>
      </c>
      <c r="T67" s="28">
        <f t="shared" si="11"/>
        <v>14.573426573426573</v>
      </c>
      <c r="U67" s="2">
        <v>50.26548245743669</v>
      </c>
      <c r="V67" s="14">
        <f t="shared" si="12"/>
        <v>2.8992910961845269</v>
      </c>
      <c r="W67" s="2">
        <f t="shared" si="13"/>
        <v>101.7071316541532</v>
      </c>
      <c r="X67" s="2">
        <f t="shared" si="14"/>
        <v>2.8236595028892486</v>
      </c>
      <c r="Y67" s="2">
        <f t="shared" si="15"/>
        <v>99.05397536135483</v>
      </c>
      <c r="Z67" s="2">
        <f t="shared" si="16"/>
        <v>2.6531562927983714</v>
      </c>
    </row>
    <row r="68" spans="1:26" x14ac:dyDescent="0.25">
      <c r="A68" s="17">
        <f t="shared" si="23"/>
        <v>0.43215811965811968</v>
      </c>
      <c r="B68" s="2">
        <f t="shared" si="18"/>
        <v>63</v>
      </c>
      <c r="C68" s="4">
        <f t="shared" si="19"/>
        <v>35.83</v>
      </c>
      <c r="D68" s="2">
        <v>15</v>
      </c>
      <c r="E68" s="17">
        <f t="shared" si="1"/>
        <v>8.4241452991453025E-2</v>
      </c>
      <c r="F68" s="28">
        <f t="shared" si="2"/>
        <v>0.84615384615384615</v>
      </c>
      <c r="G68" s="28">
        <f t="shared" si="3"/>
        <v>15.846153846153847</v>
      </c>
      <c r="H68" s="2">
        <v>50.26548245743669</v>
      </c>
      <c r="I68" s="14">
        <f t="shared" si="4"/>
        <v>3.1524921420125422</v>
      </c>
      <c r="J68" s="2">
        <f t="shared" si="5"/>
        <v>112.95379344830938</v>
      </c>
      <c r="K68" s="2">
        <f t="shared" si="6"/>
        <v>2.8853297779677871</v>
      </c>
      <c r="L68" s="2">
        <f t="shared" si="7"/>
        <v>103.38136594458581</v>
      </c>
      <c r="M68" s="2">
        <f t="shared" si="8"/>
        <v>9.5724275037235742</v>
      </c>
      <c r="N68" s="18">
        <f t="shared" si="24"/>
        <v>0.40523504273504274</v>
      </c>
      <c r="O68" s="2">
        <f t="shared" si="21"/>
        <v>63</v>
      </c>
      <c r="P68" s="2">
        <f t="shared" si="22"/>
        <v>35.58</v>
      </c>
      <c r="Q68" s="2">
        <v>14.5</v>
      </c>
      <c r="R68" s="17">
        <f t="shared" si="9"/>
        <v>5.7318376068376087E-2</v>
      </c>
      <c r="S68" s="28">
        <f t="shared" si="10"/>
        <v>0.57342657342657344</v>
      </c>
      <c r="T68" s="28">
        <f t="shared" si="11"/>
        <v>15.073426573426573</v>
      </c>
      <c r="U68" s="2">
        <v>50.26548245743669</v>
      </c>
      <c r="V68" s="14">
        <f t="shared" si="12"/>
        <v>2.9987629356169614</v>
      </c>
      <c r="W68" s="2">
        <f t="shared" si="13"/>
        <v>106.69598524925148</v>
      </c>
      <c r="X68" s="2">
        <f t="shared" si="14"/>
        <v>2.8236595028892486</v>
      </c>
      <c r="Y68" s="2">
        <f t="shared" si="15"/>
        <v>100.46580511279946</v>
      </c>
      <c r="Z68" s="2">
        <f t="shared" si="16"/>
        <v>6.2301801364520202</v>
      </c>
    </row>
    <row r="69" spans="1:26" x14ac:dyDescent="0.25">
      <c r="A69" s="17">
        <f t="shared" si="23"/>
        <v>0.43228276353276351</v>
      </c>
      <c r="B69" s="2">
        <f t="shared" si="18"/>
        <v>64</v>
      </c>
      <c r="C69" s="4">
        <f t="shared" si="19"/>
        <v>36.33</v>
      </c>
      <c r="D69" s="2">
        <v>15</v>
      </c>
      <c r="E69" s="17">
        <f t="shared" si="1"/>
        <v>8.4366096866096862E-2</v>
      </c>
      <c r="F69" s="28">
        <f t="shared" si="2"/>
        <v>0.84615384615384615</v>
      </c>
      <c r="G69" s="28">
        <f t="shared" si="3"/>
        <v>15.846153846153847</v>
      </c>
      <c r="H69" s="2">
        <v>50.26548245743669</v>
      </c>
      <c r="I69" s="14">
        <f t="shared" si="4"/>
        <v>3.1524921420125422</v>
      </c>
      <c r="J69" s="2">
        <f t="shared" si="5"/>
        <v>114.53003951931565</v>
      </c>
      <c r="K69" s="2">
        <f t="shared" si="6"/>
        <v>2.8853297779677871</v>
      </c>
      <c r="L69" s="2">
        <f t="shared" si="7"/>
        <v>104.82403083356971</v>
      </c>
      <c r="M69" s="2">
        <f t="shared" si="8"/>
        <v>9.7060086857459424</v>
      </c>
      <c r="N69" s="18">
        <f t="shared" si="24"/>
        <v>0.40539529914529915</v>
      </c>
      <c r="O69" s="2">
        <f t="shared" si="21"/>
        <v>64</v>
      </c>
      <c r="P69" s="2">
        <f t="shared" si="22"/>
        <v>36.08</v>
      </c>
      <c r="Q69" s="2">
        <v>14.5</v>
      </c>
      <c r="R69" s="17">
        <f t="shared" si="9"/>
        <v>5.7478632478632496E-2</v>
      </c>
      <c r="S69" s="28">
        <f t="shared" si="10"/>
        <v>0.57342657342657344</v>
      </c>
      <c r="T69" s="28">
        <f t="shared" si="11"/>
        <v>15.073426573426573</v>
      </c>
      <c r="U69" s="2">
        <v>50.26548245743669</v>
      </c>
      <c r="V69" s="14">
        <f t="shared" si="12"/>
        <v>2.9987629356169614</v>
      </c>
      <c r="W69" s="2">
        <f t="shared" si="13"/>
        <v>108.19536671705997</v>
      </c>
      <c r="X69" s="2">
        <f t="shared" si="14"/>
        <v>2.8236595028892486</v>
      </c>
      <c r="Y69" s="2">
        <f t="shared" si="15"/>
        <v>101.87763486424409</v>
      </c>
      <c r="Z69" s="2">
        <f t="shared" si="16"/>
        <v>6.3177318528158821</v>
      </c>
    </row>
    <row r="70" spans="1:26" x14ac:dyDescent="0.25">
      <c r="A70" s="17">
        <f t="shared" si="23"/>
        <v>0.43240740740740741</v>
      </c>
      <c r="B70" s="2">
        <f t="shared" si="18"/>
        <v>65</v>
      </c>
      <c r="C70" s="4">
        <f t="shared" si="19"/>
        <v>36.83</v>
      </c>
      <c r="D70" s="2">
        <v>14</v>
      </c>
      <c r="E70" s="17">
        <f t="shared" si="1"/>
        <v>8.4490740740740755E-2</v>
      </c>
      <c r="F70" s="28">
        <f t="shared" si="2"/>
        <v>0.84615384615384615</v>
      </c>
      <c r="G70" s="28">
        <f t="shared" si="3"/>
        <v>14.846153846153847</v>
      </c>
      <c r="H70" s="2">
        <v>50.26548245743669</v>
      </c>
      <c r="I70" s="14">
        <f t="shared" si="4"/>
        <v>2.9535484631476732</v>
      </c>
      <c r="J70" s="2">
        <f t="shared" si="5"/>
        <v>108.7791898977288</v>
      </c>
      <c r="K70" s="2">
        <f t="shared" si="6"/>
        <v>2.8853297779677871</v>
      </c>
      <c r="L70" s="2">
        <f t="shared" si="7"/>
        <v>106.26669572255359</v>
      </c>
      <c r="M70" s="2">
        <f t="shared" si="8"/>
        <v>2.5124941751752061</v>
      </c>
      <c r="N70" s="18">
        <f t="shared" si="24"/>
        <v>0.40555555555555556</v>
      </c>
      <c r="O70" s="2">
        <f t="shared" si="21"/>
        <v>65</v>
      </c>
      <c r="P70" s="2">
        <f t="shared" si="22"/>
        <v>36.58</v>
      </c>
      <c r="Q70" s="2">
        <v>14.5</v>
      </c>
      <c r="R70" s="17">
        <f t="shared" si="9"/>
        <v>5.7638888888888906E-2</v>
      </c>
      <c r="S70" s="28">
        <f t="shared" si="10"/>
        <v>0.58041958041958042</v>
      </c>
      <c r="T70" s="28">
        <f t="shared" si="11"/>
        <v>15.08041958041958</v>
      </c>
      <c r="U70" s="2">
        <v>50.26548245743669</v>
      </c>
      <c r="V70" s="14">
        <f t="shared" si="12"/>
        <v>3.0001541501544784</v>
      </c>
      <c r="W70" s="2">
        <f t="shared" si="13"/>
        <v>109.74563881265081</v>
      </c>
      <c r="X70" s="2">
        <f t="shared" si="14"/>
        <v>2.8236595028892486</v>
      </c>
      <c r="Y70" s="2">
        <f t="shared" si="15"/>
        <v>103.28946461568871</v>
      </c>
      <c r="Z70" s="2">
        <f t="shared" si="16"/>
        <v>6.4561741969620954</v>
      </c>
    </row>
    <row r="71" spans="1:26" x14ac:dyDescent="0.25">
      <c r="A71" s="17">
        <f t="shared" si="23"/>
        <v>0.4325320512820513</v>
      </c>
      <c r="B71" s="2">
        <f t="shared" si="18"/>
        <v>66</v>
      </c>
      <c r="C71" s="4">
        <f t="shared" si="19"/>
        <v>37.33</v>
      </c>
      <c r="D71" s="2">
        <v>15</v>
      </c>
      <c r="E71" s="17">
        <f t="shared" si="1"/>
        <v>8.4615384615384648E-2</v>
      </c>
      <c r="F71" s="28">
        <f t="shared" si="2"/>
        <v>0.84615384615384615</v>
      </c>
      <c r="G71" s="28">
        <f t="shared" si="3"/>
        <v>15.846153846153847</v>
      </c>
      <c r="H71" s="2">
        <v>50.26548245743669</v>
      </c>
      <c r="I71" s="14">
        <f t="shared" si="4"/>
        <v>3.1524921420125422</v>
      </c>
      <c r="J71" s="2">
        <f t="shared" si="5"/>
        <v>117.6825316613282</v>
      </c>
      <c r="K71" s="2">
        <f t="shared" si="6"/>
        <v>2.8853297779677871</v>
      </c>
      <c r="L71" s="2">
        <f t="shared" si="7"/>
        <v>107.70936061153749</v>
      </c>
      <c r="M71" s="2">
        <f t="shared" si="8"/>
        <v>9.9731710497907073</v>
      </c>
      <c r="N71" s="18">
        <f t="shared" si="24"/>
        <v>0.40571581196581197</v>
      </c>
      <c r="O71" s="2">
        <f t="shared" si="21"/>
        <v>66</v>
      </c>
      <c r="P71" s="2">
        <f t="shared" si="22"/>
        <v>37.08</v>
      </c>
      <c r="Q71" s="2">
        <v>15</v>
      </c>
      <c r="R71" s="17">
        <f t="shared" si="9"/>
        <v>5.7799145299145316E-2</v>
      </c>
      <c r="S71" s="28">
        <f t="shared" si="10"/>
        <v>0.58041958041958042</v>
      </c>
      <c r="T71" s="28">
        <f t="shared" si="11"/>
        <v>15.58041958041958</v>
      </c>
      <c r="U71" s="2">
        <v>50.26548245743669</v>
      </c>
      <c r="V71" s="14">
        <f t="shared" si="12"/>
        <v>3.0996259895869125</v>
      </c>
      <c r="W71" s="2">
        <f t="shared" si="13"/>
        <v>114.9341316938827</v>
      </c>
      <c r="X71" s="2">
        <f t="shared" si="14"/>
        <v>2.8236595028892486</v>
      </c>
      <c r="Y71" s="2">
        <f t="shared" si="15"/>
        <v>104.70129436713333</v>
      </c>
      <c r="Z71" s="2">
        <f t="shared" si="16"/>
        <v>10.232837326749376</v>
      </c>
    </row>
    <row r="72" spans="1:26" x14ac:dyDescent="0.25">
      <c r="A72" s="17">
        <f t="shared" si="23"/>
        <v>0.43265669515669514</v>
      </c>
      <c r="B72" s="2">
        <f t="shared" si="18"/>
        <v>67</v>
      </c>
      <c r="C72" s="4">
        <f t="shared" si="19"/>
        <v>37.83</v>
      </c>
      <c r="D72" s="2">
        <v>14.5</v>
      </c>
      <c r="E72" s="17">
        <f t="shared" si="1"/>
        <v>8.4740028490028485E-2</v>
      </c>
      <c r="F72" s="28">
        <f t="shared" si="2"/>
        <v>0.85314685314685312</v>
      </c>
      <c r="G72" s="28">
        <f t="shared" si="3"/>
        <v>15.353146853146853</v>
      </c>
      <c r="H72" s="2">
        <v>50.26548245743669</v>
      </c>
      <c r="I72" s="14">
        <f t="shared" si="4"/>
        <v>3.0544115171176243</v>
      </c>
      <c r="J72" s="2">
        <f t="shared" si="5"/>
        <v>115.54838769255971</v>
      </c>
      <c r="K72" s="2">
        <f t="shared" si="6"/>
        <v>2.8853297779677871</v>
      </c>
      <c r="L72" s="2">
        <f t="shared" si="7"/>
        <v>109.15202550052138</v>
      </c>
      <c r="M72" s="2">
        <f t="shared" si="8"/>
        <v>6.3963621920383389</v>
      </c>
      <c r="N72" s="18">
        <f t="shared" si="24"/>
        <v>0.40587606837606838</v>
      </c>
      <c r="O72" s="2">
        <f t="shared" si="21"/>
        <v>67</v>
      </c>
      <c r="P72" s="2">
        <f t="shared" si="22"/>
        <v>37.58</v>
      </c>
      <c r="Q72" s="2">
        <v>14.5</v>
      </c>
      <c r="R72" s="17">
        <f t="shared" si="9"/>
        <v>5.7959401709401726E-2</v>
      </c>
      <c r="S72" s="28">
        <f t="shared" si="10"/>
        <v>0.58041958041958042</v>
      </c>
      <c r="T72" s="28">
        <f t="shared" si="11"/>
        <v>15.08041958041958</v>
      </c>
      <c r="U72" s="2">
        <v>50.26548245743669</v>
      </c>
      <c r="V72" s="14">
        <f t="shared" si="12"/>
        <v>3.0001541501544784</v>
      </c>
      <c r="W72" s="2">
        <f t="shared" si="13"/>
        <v>112.7457929628053</v>
      </c>
      <c r="X72" s="2">
        <f t="shared" si="14"/>
        <v>2.8236595028892486</v>
      </c>
      <c r="Y72" s="2">
        <f t="shared" si="15"/>
        <v>106.11312411857796</v>
      </c>
      <c r="Z72" s="2">
        <f t="shared" si="16"/>
        <v>6.6326688442273394</v>
      </c>
    </row>
    <row r="73" spans="1:26" x14ac:dyDescent="0.25">
      <c r="A73" s="17">
        <f t="shared" si="23"/>
        <v>0.43278133903133903</v>
      </c>
      <c r="B73" s="2">
        <f t="shared" si="18"/>
        <v>68</v>
      </c>
      <c r="C73" s="4">
        <f t="shared" si="19"/>
        <v>38.33</v>
      </c>
      <c r="D73" s="2">
        <v>14</v>
      </c>
      <c r="E73" s="17">
        <f t="shared" si="1"/>
        <v>8.4864672364672378E-2</v>
      </c>
      <c r="F73" s="28">
        <f t="shared" si="2"/>
        <v>0.85314685314685312</v>
      </c>
      <c r="G73" s="28">
        <f t="shared" si="3"/>
        <v>14.853146853146853</v>
      </c>
      <c r="H73" s="2">
        <v>50.26548245743669</v>
      </c>
      <c r="I73" s="14">
        <f t="shared" si="4"/>
        <v>2.9549396776851902</v>
      </c>
      <c r="J73" s="2">
        <f t="shared" si="5"/>
        <v>113.26283784567333</v>
      </c>
      <c r="K73" s="2">
        <f t="shared" si="6"/>
        <v>2.8853297779677871</v>
      </c>
      <c r="L73" s="2">
        <f t="shared" si="7"/>
        <v>110.59469038950527</v>
      </c>
      <c r="M73" s="2">
        <f t="shared" si="8"/>
        <v>2.6681474561680574</v>
      </c>
      <c r="N73" s="18">
        <f t="shared" si="24"/>
        <v>0.40603632478632479</v>
      </c>
      <c r="O73" s="2">
        <f t="shared" si="21"/>
        <v>68</v>
      </c>
      <c r="P73" s="2">
        <f t="shared" si="22"/>
        <v>38.08</v>
      </c>
      <c r="Q73" s="26">
        <v>17</v>
      </c>
      <c r="R73" s="17">
        <f t="shared" si="9"/>
        <v>5.8119658119658135E-2</v>
      </c>
      <c r="S73" s="28">
        <f t="shared" si="10"/>
        <v>0.58041958041958042</v>
      </c>
      <c r="T73" s="28">
        <f t="shared" si="11"/>
        <v>17.58041958041958</v>
      </c>
      <c r="U73" s="2">
        <v>50.26548245743669</v>
      </c>
      <c r="V73" s="14">
        <f t="shared" si="12"/>
        <v>3.4975133473166506</v>
      </c>
      <c r="W73" s="2">
        <f t="shared" si="13"/>
        <v>133.18530826581804</v>
      </c>
      <c r="X73" s="2">
        <f t="shared" si="14"/>
        <v>2.8236595028892486</v>
      </c>
      <c r="Y73" s="2">
        <f t="shared" si="15"/>
        <v>107.52495387002259</v>
      </c>
      <c r="Z73" s="2">
        <f t="shared" si="16"/>
        <v>25.660354395795451</v>
      </c>
    </row>
    <row r="74" spans="1:26" x14ac:dyDescent="0.25">
      <c r="A74" s="17">
        <f t="shared" si="23"/>
        <v>0.43290598290598292</v>
      </c>
      <c r="B74" s="2">
        <f t="shared" si="18"/>
        <v>69</v>
      </c>
      <c r="C74" s="4">
        <f t="shared" si="19"/>
        <v>38.83</v>
      </c>
      <c r="D74" s="2">
        <v>14</v>
      </c>
      <c r="E74" s="17">
        <f t="shared" si="1"/>
        <v>8.498931623931627E-2</v>
      </c>
      <c r="F74" s="28">
        <f t="shared" si="2"/>
        <v>0.85314685314685312</v>
      </c>
      <c r="G74" s="28">
        <f t="shared" si="3"/>
        <v>14.853146853146853</v>
      </c>
      <c r="H74" s="2">
        <v>50.26548245743669</v>
      </c>
      <c r="I74" s="14">
        <f t="shared" si="4"/>
        <v>2.9549396776851902</v>
      </c>
      <c r="J74" s="2">
        <f t="shared" si="5"/>
        <v>114.74030768451593</v>
      </c>
      <c r="K74" s="2">
        <f t="shared" si="6"/>
        <v>2.8853297779677871</v>
      </c>
      <c r="L74" s="2">
        <f t="shared" si="7"/>
        <v>112.03735527848917</v>
      </c>
      <c r="M74" s="2">
        <f t="shared" si="8"/>
        <v>2.7029524060267534</v>
      </c>
      <c r="N74" s="18">
        <f t="shared" si="24"/>
        <v>0.4061965811965812</v>
      </c>
      <c r="O74" s="2">
        <f t="shared" si="21"/>
        <v>69</v>
      </c>
      <c r="P74" s="2">
        <f t="shared" si="22"/>
        <v>38.58</v>
      </c>
      <c r="Q74" s="2">
        <v>14.5</v>
      </c>
      <c r="R74" s="17">
        <f t="shared" si="9"/>
        <v>5.8279914529914545E-2</v>
      </c>
      <c r="S74" s="28">
        <f t="shared" si="10"/>
        <v>0.58041958041958042</v>
      </c>
      <c r="T74" s="28">
        <f t="shared" si="11"/>
        <v>15.08041958041958</v>
      </c>
      <c r="U74" s="2">
        <v>50.26548245743669</v>
      </c>
      <c r="V74" s="14">
        <f t="shared" si="12"/>
        <v>3.0001541501544784</v>
      </c>
      <c r="W74" s="2">
        <f t="shared" si="13"/>
        <v>115.74594711295977</v>
      </c>
      <c r="X74" s="2">
        <f t="shared" si="14"/>
        <v>2.8236595028892486</v>
      </c>
      <c r="Y74" s="2">
        <f t="shared" si="15"/>
        <v>108.9367836214672</v>
      </c>
      <c r="Z74" s="2">
        <f t="shared" si="16"/>
        <v>6.8091634914925692</v>
      </c>
    </row>
    <row r="75" spans="1:26" x14ac:dyDescent="0.25">
      <c r="A75" s="17">
        <f t="shared" si="23"/>
        <v>0.43303062678062676</v>
      </c>
      <c r="B75" s="2">
        <f t="shared" si="18"/>
        <v>70</v>
      </c>
      <c r="C75" s="4">
        <f t="shared" si="19"/>
        <v>39.33</v>
      </c>
      <c r="D75" s="2">
        <v>14.5</v>
      </c>
      <c r="E75" s="17">
        <f t="shared" si="1"/>
        <v>8.5113960113960108E-2</v>
      </c>
      <c r="F75" s="28">
        <f t="shared" si="2"/>
        <v>0.85314685314685312</v>
      </c>
      <c r="G75" s="28">
        <f t="shared" si="3"/>
        <v>15.353146853146853</v>
      </c>
      <c r="H75" s="2">
        <v>50.26548245743669</v>
      </c>
      <c r="I75" s="14">
        <f t="shared" si="4"/>
        <v>3.0544115171176243</v>
      </c>
      <c r="J75" s="2">
        <f t="shared" si="5"/>
        <v>120.13000496823615</v>
      </c>
      <c r="K75" s="2">
        <f t="shared" si="6"/>
        <v>2.8853297779677871</v>
      </c>
      <c r="L75" s="2">
        <f t="shared" si="7"/>
        <v>113.48002016747306</v>
      </c>
      <c r="M75" s="2">
        <f t="shared" si="8"/>
        <v>6.6499848007630931</v>
      </c>
      <c r="N75" s="18">
        <f t="shared" si="24"/>
        <v>0.40635683760683761</v>
      </c>
      <c r="O75" s="2">
        <f t="shared" si="21"/>
        <v>70</v>
      </c>
      <c r="P75" s="2">
        <f t="shared" si="22"/>
        <v>39.08</v>
      </c>
      <c r="Q75" s="2">
        <v>18.5</v>
      </c>
      <c r="R75" s="17">
        <f t="shared" si="9"/>
        <v>5.8440170940170955E-2</v>
      </c>
      <c r="S75" s="28">
        <f t="shared" si="10"/>
        <v>0.58741258741258739</v>
      </c>
      <c r="T75" s="28">
        <f t="shared" si="11"/>
        <v>19.087412587412587</v>
      </c>
      <c r="U75" s="2">
        <v>50.26548245743669</v>
      </c>
      <c r="V75" s="14">
        <f t="shared" si="12"/>
        <v>3.7973200801514713</v>
      </c>
      <c r="W75" s="2">
        <f t="shared" si="13"/>
        <v>148.39926873231948</v>
      </c>
      <c r="X75" s="2">
        <f t="shared" si="14"/>
        <v>2.8236595028892486</v>
      </c>
      <c r="Y75" s="2">
        <f t="shared" si="15"/>
        <v>110.34861337291183</v>
      </c>
      <c r="Z75" s="2">
        <f t="shared" si="16"/>
        <v>38.050655359407656</v>
      </c>
    </row>
    <row r="76" spans="1:26" x14ac:dyDescent="0.25">
      <c r="A76" s="17">
        <f t="shared" si="23"/>
        <v>0.43315527065527065</v>
      </c>
      <c r="B76" s="2">
        <f t="shared" si="18"/>
        <v>71</v>
      </c>
      <c r="C76" s="4">
        <f t="shared" si="19"/>
        <v>39.83</v>
      </c>
      <c r="D76" s="2">
        <v>14.5</v>
      </c>
      <c r="E76" s="17">
        <f t="shared" si="1"/>
        <v>8.5238603988604E-2</v>
      </c>
      <c r="F76" s="28">
        <f t="shared" si="2"/>
        <v>0.85314685314685312</v>
      </c>
      <c r="G76" s="28">
        <f t="shared" si="3"/>
        <v>15.353146853146853</v>
      </c>
      <c r="H76" s="2">
        <v>50.26548245743669</v>
      </c>
      <c r="I76" s="14">
        <f t="shared" si="4"/>
        <v>3.0544115171176243</v>
      </c>
      <c r="J76" s="2">
        <f t="shared" si="5"/>
        <v>121.65721072679497</v>
      </c>
      <c r="K76" s="2">
        <f t="shared" si="6"/>
        <v>2.8853297779677871</v>
      </c>
      <c r="L76" s="2">
        <f t="shared" si="7"/>
        <v>114.92268505645696</v>
      </c>
      <c r="M76" s="2">
        <f t="shared" si="8"/>
        <v>6.7345256703380159</v>
      </c>
      <c r="N76" s="18">
        <f t="shared" si="24"/>
        <v>0.40651709401709402</v>
      </c>
      <c r="O76" s="2">
        <f t="shared" si="21"/>
        <v>71</v>
      </c>
      <c r="P76" s="2">
        <f t="shared" si="22"/>
        <v>39.58</v>
      </c>
      <c r="Q76" s="2">
        <v>14</v>
      </c>
      <c r="R76" s="17">
        <f t="shared" si="9"/>
        <v>5.8600427350427364E-2</v>
      </c>
      <c r="S76" s="28">
        <f t="shared" si="10"/>
        <v>0.58741258741258739</v>
      </c>
      <c r="T76" s="28">
        <f t="shared" si="11"/>
        <v>14.587412587412587</v>
      </c>
      <c r="U76" s="2">
        <v>50.26548245743669</v>
      </c>
      <c r="V76" s="14">
        <f t="shared" si="12"/>
        <v>2.90207352525956</v>
      </c>
      <c r="W76" s="2">
        <f t="shared" si="13"/>
        <v>114.86407012977338</v>
      </c>
      <c r="X76" s="2">
        <f t="shared" si="14"/>
        <v>2.8236595028892486</v>
      </c>
      <c r="Y76" s="2">
        <f t="shared" si="15"/>
        <v>111.76044312435646</v>
      </c>
      <c r="Z76" s="2">
        <f t="shared" si="16"/>
        <v>3.103627005416925</v>
      </c>
    </row>
    <row r="77" spans="1:26" x14ac:dyDescent="0.25">
      <c r="A77" s="17">
        <f t="shared" si="23"/>
        <v>0.43327991452991454</v>
      </c>
      <c r="B77" s="2">
        <f t="shared" si="18"/>
        <v>72</v>
      </c>
      <c r="C77" s="4">
        <f t="shared" si="19"/>
        <v>40.33</v>
      </c>
      <c r="D77" s="2">
        <v>13</v>
      </c>
      <c r="E77" s="17">
        <f t="shared" si="1"/>
        <v>8.5363247863247893E-2</v>
      </c>
      <c r="F77" s="28">
        <f t="shared" si="2"/>
        <v>0.85314685314685312</v>
      </c>
      <c r="G77" s="28">
        <f t="shared" si="3"/>
        <v>13.853146853146853</v>
      </c>
      <c r="H77" s="2">
        <v>50.26548245743669</v>
      </c>
      <c r="I77" s="14">
        <f t="shared" si="4"/>
        <v>2.7559959988203211</v>
      </c>
      <c r="J77" s="2">
        <f t="shared" si="5"/>
        <v>111.14931863242354</v>
      </c>
      <c r="K77" s="2">
        <f t="shared" si="6"/>
        <v>2.8853297779677871</v>
      </c>
      <c r="L77" s="2">
        <f t="shared" si="7"/>
        <v>116.36534994544085</v>
      </c>
      <c r="M77" s="2">
        <f t="shared" si="8"/>
        <v>5.2160313130173108</v>
      </c>
      <c r="N77" s="18">
        <f t="shared" si="24"/>
        <v>0.40667735042735043</v>
      </c>
      <c r="O77" s="2">
        <f t="shared" si="21"/>
        <v>72</v>
      </c>
      <c r="P77" s="2">
        <f t="shared" si="22"/>
        <v>40.08</v>
      </c>
      <c r="Q77" s="2">
        <v>12</v>
      </c>
      <c r="R77" s="17">
        <f t="shared" si="9"/>
        <v>5.8760683760683774E-2</v>
      </c>
      <c r="S77" s="28">
        <f t="shared" si="10"/>
        <v>0.58741258741258739</v>
      </c>
      <c r="T77" s="28">
        <f t="shared" si="11"/>
        <v>12.587412587412587</v>
      </c>
      <c r="U77" s="2">
        <v>50.26548245743669</v>
      </c>
      <c r="V77" s="14">
        <f t="shared" si="12"/>
        <v>2.5041861675298218</v>
      </c>
      <c r="W77" s="2">
        <f t="shared" si="13"/>
        <v>100.36778159459526</v>
      </c>
      <c r="X77" s="2">
        <f t="shared" si="14"/>
        <v>2.8236595028892486</v>
      </c>
      <c r="Y77" s="2">
        <f t="shared" si="15"/>
        <v>113.17227287580108</v>
      </c>
      <c r="Z77" s="2">
        <f t="shared" si="16"/>
        <v>12.804491281205827</v>
      </c>
    </row>
    <row r="78" spans="1:26" x14ac:dyDescent="0.25">
      <c r="A78" s="17">
        <f t="shared" si="23"/>
        <v>0.43340455840455844</v>
      </c>
      <c r="B78" s="2">
        <f t="shared" si="18"/>
        <v>73</v>
      </c>
      <c r="C78" s="4">
        <f t="shared" si="19"/>
        <v>40.83</v>
      </c>
      <c r="D78" s="2">
        <v>13.5</v>
      </c>
      <c r="E78" s="17">
        <f t="shared" si="1"/>
        <v>8.5487891737891786E-2</v>
      </c>
      <c r="F78" s="28">
        <f t="shared" si="2"/>
        <v>0.8601398601398601</v>
      </c>
      <c r="G78" s="28">
        <f t="shared" si="3"/>
        <v>14.36013986013986</v>
      </c>
      <c r="H78" s="2">
        <v>50.26548245743669</v>
      </c>
      <c r="I78" s="14">
        <f t="shared" si="4"/>
        <v>2.8568590527902717</v>
      </c>
      <c r="J78" s="2">
        <f t="shared" si="5"/>
        <v>116.6455551254268</v>
      </c>
      <c r="K78" s="2">
        <f t="shared" si="6"/>
        <v>2.8853297779677871</v>
      </c>
      <c r="L78" s="2">
        <f t="shared" si="7"/>
        <v>117.80801483442474</v>
      </c>
      <c r="M78" s="2">
        <f t="shared" si="8"/>
        <v>1.1624597089979432</v>
      </c>
      <c r="N78" s="18">
        <f t="shared" si="24"/>
        <v>0.40683760683760684</v>
      </c>
      <c r="O78" s="2">
        <f t="shared" si="21"/>
        <v>73</v>
      </c>
      <c r="P78" s="2">
        <f t="shared" si="22"/>
        <v>40.58</v>
      </c>
      <c r="Q78" s="2">
        <v>14</v>
      </c>
      <c r="R78" s="17">
        <f t="shared" si="9"/>
        <v>5.8920940170940184E-2</v>
      </c>
      <c r="S78" s="28">
        <f t="shared" si="10"/>
        <v>0.58741258741258739</v>
      </c>
      <c r="T78" s="28">
        <f t="shared" si="11"/>
        <v>14.587412587412587</v>
      </c>
      <c r="U78" s="2">
        <v>50.26548245743669</v>
      </c>
      <c r="V78" s="14">
        <f t="shared" si="12"/>
        <v>2.90207352525956</v>
      </c>
      <c r="W78" s="2">
        <f t="shared" si="13"/>
        <v>117.76614365503293</v>
      </c>
      <c r="X78" s="2">
        <f t="shared" si="14"/>
        <v>2.8236595028892486</v>
      </c>
      <c r="Y78" s="2">
        <f t="shared" si="15"/>
        <v>114.5841026272457</v>
      </c>
      <c r="Z78" s="2">
        <f t="shared" si="16"/>
        <v>3.1820410277872355</v>
      </c>
    </row>
    <row r="79" spans="1:26" x14ac:dyDescent="0.25">
      <c r="A79" s="17">
        <f t="shared" si="23"/>
        <v>0.43352920227920227</v>
      </c>
      <c r="B79" s="2">
        <f t="shared" si="18"/>
        <v>74</v>
      </c>
      <c r="C79" s="4">
        <f t="shared" si="19"/>
        <v>41.33</v>
      </c>
      <c r="D79" s="2">
        <v>14.5</v>
      </c>
      <c r="E79" s="17">
        <f t="shared" si="1"/>
        <v>8.5612535612535623E-2</v>
      </c>
      <c r="F79" s="28">
        <f t="shared" si="2"/>
        <v>0.8601398601398601</v>
      </c>
      <c r="G79" s="28">
        <f t="shared" si="3"/>
        <v>15.36013986013986</v>
      </c>
      <c r="H79" s="2">
        <v>50.26548245743669</v>
      </c>
      <c r="I79" s="14">
        <f t="shared" si="4"/>
        <v>3.0558027316551408</v>
      </c>
      <c r="J79" s="2">
        <f t="shared" si="5"/>
        <v>126.29632689930696</v>
      </c>
      <c r="K79" s="2">
        <f t="shared" si="6"/>
        <v>2.8853297779677871</v>
      </c>
      <c r="L79" s="2">
        <f t="shared" si="7"/>
        <v>119.25067972340864</v>
      </c>
      <c r="M79" s="2">
        <f t="shared" si="8"/>
        <v>7.0456471758983241</v>
      </c>
      <c r="N79" s="18">
        <f t="shared" si="24"/>
        <v>0.40699786324786325</v>
      </c>
      <c r="O79" s="2">
        <f t="shared" si="21"/>
        <v>74</v>
      </c>
      <c r="P79" s="2">
        <f t="shared" si="22"/>
        <v>41.08</v>
      </c>
      <c r="Q79" s="2">
        <v>15.5</v>
      </c>
      <c r="R79" s="17">
        <f t="shared" si="9"/>
        <v>5.9081196581196593E-2</v>
      </c>
      <c r="S79" s="28">
        <f t="shared" si="10"/>
        <v>0.59440559440559437</v>
      </c>
      <c r="T79" s="28">
        <f t="shared" si="11"/>
        <v>16.094405594405593</v>
      </c>
      <c r="U79" s="2">
        <v>50.26548245743669</v>
      </c>
      <c r="V79" s="14">
        <f t="shared" si="12"/>
        <v>3.2018802580943801</v>
      </c>
      <c r="W79" s="2">
        <f t="shared" si="13"/>
        <v>131.53324100251714</v>
      </c>
      <c r="X79" s="2">
        <f t="shared" si="14"/>
        <v>2.8236595028892486</v>
      </c>
      <c r="Y79" s="2">
        <f t="shared" si="15"/>
        <v>115.99593237869033</v>
      </c>
      <c r="Z79" s="2">
        <f t="shared" si="16"/>
        <v>15.537308623826817</v>
      </c>
    </row>
    <row r="80" spans="1:26" x14ac:dyDescent="0.25">
      <c r="A80" s="17">
        <f t="shared" si="23"/>
        <v>0.43365384615384617</v>
      </c>
      <c r="B80" s="2">
        <f t="shared" si="18"/>
        <v>75</v>
      </c>
      <c r="C80" s="4">
        <f t="shared" si="19"/>
        <v>41.83</v>
      </c>
      <c r="D80" s="2">
        <v>14.5</v>
      </c>
      <c r="E80" s="17">
        <f t="shared" si="1"/>
        <v>8.5737179487179516E-2</v>
      </c>
      <c r="F80" s="28">
        <f t="shared" si="2"/>
        <v>0.8601398601398601</v>
      </c>
      <c r="G80" s="28">
        <f t="shared" si="3"/>
        <v>15.36013986013986</v>
      </c>
      <c r="H80" s="2">
        <v>50.26548245743669</v>
      </c>
      <c r="I80" s="14">
        <f t="shared" si="4"/>
        <v>3.0558027316551408</v>
      </c>
      <c r="J80" s="2">
        <f t="shared" si="5"/>
        <v>127.82422826513454</v>
      </c>
      <c r="K80" s="2">
        <f t="shared" si="6"/>
        <v>2.8853297779677871</v>
      </c>
      <c r="L80" s="2">
        <f t="shared" si="7"/>
        <v>120.69334461239254</v>
      </c>
      <c r="M80" s="2">
        <f t="shared" si="8"/>
        <v>7.1308836527419999</v>
      </c>
      <c r="N80" s="18">
        <f t="shared" si="24"/>
        <v>0.40715811965811965</v>
      </c>
      <c r="O80" s="2">
        <f t="shared" si="21"/>
        <v>75</v>
      </c>
      <c r="P80" s="2">
        <f t="shared" si="22"/>
        <v>41.58</v>
      </c>
      <c r="Q80" s="2">
        <v>14</v>
      </c>
      <c r="R80" s="17">
        <f t="shared" si="9"/>
        <v>5.9241452991453003E-2</v>
      </c>
      <c r="S80" s="28">
        <f t="shared" si="10"/>
        <v>0.59440559440559437</v>
      </c>
      <c r="T80" s="28">
        <f t="shared" si="11"/>
        <v>14.594405594405595</v>
      </c>
      <c r="U80" s="2">
        <v>50.26548245743669</v>
      </c>
      <c r="V80" s="14">
        <f t="shared" si="12"/>
        <v>2.903464739797077</v>
      </c>
      <c r="W80" s="2">
        <f t="shared" si="13"/>
        <v>120.72606388076245</v>
      </c>
      <c r="X80" s="2">
        <f t="shared" si="14"/>
        <v>2.8236595028892486</v>
      </c>
      <c r="Y80" s="2">
        <f t="shared" si="15"/>
        <v>117.40776213013496</v>
      </c>
      <c r="Z80" s="2">
        <f t="shared" si="16"/>
        <v>3.3183017506274979</v>
      </c>
    </row>
    <row r="81" spans="1:26" x14ac:dyDescent="0.25">
      <c r="A81" s="17">
        <f t="shared" si="23"/>
        <v>0.43377849002849006</v>
      </c>
      <c r="B81" s="2">
        <f t="shared" si="18"/>
        <v>76</v>
      </c>
      <c r="C81" s="4">
        <f t="shared" si="19"/>
        <v>42.33</v>
      </c>
      <c r="D81" s="2">
        <v>14</v>
      </c>
      <c r="E81" s="17">
        <f t="shared" si="1"/>
        <v>8.5861823361823408E-2</v>
      </c>
      <c r="F81" s="28">
        <f t="shared" si="2"/>
        <v>0.8601398601398601</v>
      </c>
      <c r="G81" s="28">
        <f t="shared" si="3"/>
        <v>14.86013986013986</v>
      </c>
      <c r="H81" s="2">
        <v>50.26548245743669</v>
      </c>
      <c r="I81" s="14">
        <f t="shared" si="4"/>
        <v>2.9563308922227058</v>
      </c>
      <c r="J81" s="2">
        <f t="shared" si="5"/>
        <v>125.14148666778713</v>
      </c>
      <c r="K81" s="2">
        <f t="shared" si="6"/>
        <v>2.8853297779677871</v>
      </c>
      <c r="L81" s="2">
        <f t="shared" si="7"/>
        <v>122.13600950137642</v>
      </c>
      <c r="M81" s="2">
        <f t="shared" si="8"/>
        <v>3.0054771664107136</v>
      </c>
      <c r="N81" s="18">
        <f t="shared" si="24"/>
        <v>0.40731837606837606</v>
      </c>
      <c r="O81" s="2">
        <f t="shared" si="21"/>
        <v>76</v>
      </c>
      <c r="P81" s="2">
        <f t="shared" si="22"/>
        <v>42.08</v>
      </c>
      <c r="Q81" s="2">
        <v>13</v>
      </c>
      <c r="R81" s="17">
        <f t="shared" si="9"/>
        <v>5.9401709401709413E-2</v>
      </c>
      <c r="S81" s="28">
        <f t="shared" si="10"/>
        <v>0.59440559440559437</v>
      </c>
      <c r="T81" s="28">
        <f t="shared" si="11"/>
        <v>13.594405594405595</v>
      </c>
      <c r="U81" s="2">
        <v>50.26548245743669</v>
      </c>
      <c r="V81" s="14">
        <f t="shared" si="12"/>
        <v>2.7045210609322079</v>
      </c>
      <c r="W81" s="2">
        <f t="shared" si="13"/>
        <v>113.80624624402731</v>
      </c>
      <c r="X81" s="2">
        <f t="shared" si="14"/>
        <v>2.8236595028892486</v>
      </c>
      <c r="Y81" s="2">
        <f t="shared" si="15"/>
        <v>118.81959188157958</v>
      </c>
      <c r="Z81" s="2">
        <f t="shared" si="16"/>
        <v>5.0133456375522769</v>
      </c>
    </row>
    <row r="82" spans="1:26" x14ac:dyDescent="0.25">
      <c r="A82" s="17">
        <f t="shared" si="23"/>
        <v>0.4339031339031339</v>
      </c>
      <c r="B82" s="2">
        <f t="shared" si="18"/>
        <v>77</v>
      </c>
      <c r="C82" s="4">
        <f t="shared" si="19"/>
        <v>42.83</v>
      </c>
      <c r="D82" s="2">
        <v>14</v>
      </c>
      <c r="E82" s="17">
        <f t="shared" si="1"/>
        <v>8.5986467236467246E-2</v>
      </c>
      <c r="F82" s="28">
        <f t="shared" si="2"/>
        <v>0.8601398601398601</v>
      </c>
      <c r="G82" s="28">
        <f t="shared" si="3"/>
        <v>14.86013986013986</v>
      </c>
      <c r="H82" s="2">
        <v>50.26548245743669</v>
      </c>
      <c r="I82" s="14">
        <f t="shared" si="4"/>
        <v>2.9563308922227058</v>
      </c>
      <c r="J82" s="2">
        <f t="shared" si="5"/>
        <v>126.61965211389848</v>
      </c>
      <c r="K82" s="2">
        <f t="shared" si="6"/>
        <v>2.8853297779677871</v>
      </c>
      <c r="L82" s="2">
        <f t="shared" si="7"/>
        <v>123.57867439036032</v>
      </c>
      <c r="M82" s="2">
        <f t="shared" si="8"/>
        <v>3.0409777235381625</v>
      </c>
      <c r="N82" s="18">
        <f t="shared" si="24"/>
        <v>0.40747863247863247</v>
      </c>
      <c r="O82" s="2">
        <f t="shared" si="21"/>
        <v>77</v>
      </c>
      <c r="P82" s="2">
        <f t="shared" si="22"/>
        <v>42.58</v>
      </c>
      <c r="Q82" s="2">
        <v>14.5</v>
      </c>
      <c r="R82" s="17">
        <f t="shared" si="9"/>
        <v>5.9561965811965822E-2</v>
      </c>
      <c r="S82" s="28">
        <f t="shared" si="10"/>
        <v>0.59440559440559437</v>
      </c>
      <c r="T82" s="28">
        <f t="shared" si="11"/>
        <v>15.094405594405595</v>
      </c>
      <c r="U82" s="2">
        <v>50.26548245743669</v>
      </c>
      <c r="V82" s="14">
        <f t="shared" si="12"/>
        <v>3.0029365792295115</v>
      </c>
      <c r="W82" s="2">
        <f t="shared" si="13"/>
        <v>127.8650395435926</v>
      </c>
      <c r="X82" s="2">
        <f t="shared" si="14"/>
        <v>2.8236595028892486</v>
      </c>
      <c r="Y82" s="2">
        <f t="shared" si="15"/>
        <v>120.2314216330242</v>
      </c>
      <c r="Z82" s="2">
        <f t="shared" si="16"/>
        <v>7.6336179105684039</v>
      </c>
    </row>
    <row r="83" spans="1:26" x14ac:dyDescent="0.25">
      <c r="A83" s="13">
        <v>0.43402777777777779</v>
      </c>
      <c r="B83" s="2">
        <f t="shared" si="18"/>
        <v>78</v>
      </c>
      <c r="C83" s="4">
        <f t="shared" si="19"/>
        <v>43.33</v>
      </c>
      <c r="D83" s="2">
        <v>14.5</v>
      </c>
      <c r="E83" s="17">
        <f t="shared" si="1"/>
        <v>8.6111111111111138E-2</v>
      </c>
      <c r="F83" s="28">
        <f t="shared" si="2"/>
        <v>0.86713286713286708</v>
      </c>
      <c r="G83" s="28">
        <f t="shared" si="3"/>
        <v>15.367132867132867</v>
      </c>
      <c r="H83" s="2">
        <v>50.26548245743669</v>
      </c>
      <c r="I83" s="14">
        <f t="shared" si="4"/>
        <v>3.0571939461926574</v>
      </c>
      <c r="J83" s="2">
        <f t="shared" si="5"/>
        <v>132.46821368852784</v>
      </c>
      <c r="K83" s="2">
        <f t="shared" si="6"/>
        <v>2.8853297779677871</v>
      </c>
      <c r="L83" s="2">
        <f t="shared" si="7"/>
        <v>125.0213392793442</v>
      </c>
      <c r="M83" s="2">
        <f t="shared" si="8"/>
        <v>7.4468744091836356</v>
      </c>
      <c r="N83" s="15">
        <v>0.40763888888888888</v>
      </c>
      <c r="O83" s="2">
        <f t="shared" si="21"/>
        <v>78</v>
      </c>
      <c r="P83" s="2">
        <f t="shared" si="22"/>
        <v>43.08</v>
      </c>
      <c r="Q83" s="2">
        <v>14</v>
      </c>
      <c r="R83" s="17">
        <f t="shared" si="9"/>
        <v>5.9722222222222232E-2</v>
      </c>
      <c r="S83" s="28">
        <f t="shared" si="10"/>
        <v>0.60139860139860135</v>
      </c>
      <c r="T83" s="28">
        <f t="shared" si="11"/>
        <v>14.601398601398602</v>
      </c>
      <c r="U83" s="2">
        <v>50.26548245743669</v>
      </c>
      <c r="V83" s="14">
        <f t="shared" si="12"/>
        <v>2.9048559543345931</v>
      </c>
      <c r="W83" s="2">
        <f t="shared" si="13"/>
        <v>125.14119451273426</v>
      </c>
      <c r="X83" s="2">
        <f t="shared" si="14"/>
        <v>2.8236595028892486</v>
      </c>
      <c r="Y83" s="2">
        <f t="shared" si="15"/>
        <v>121.64325138446883</v>
      </c>
      <c r="Z83" s="2">
        <f t="shared" si="16"/>
        <v>3.4979431282654332</v>
      </c>
    </row>
    <row r="84" spans="1:26" x14ac:dyDescent="0.25">
      <c r="A84" s="17">
        <f t="shared" ref="A84:A121" si="25">IF(AND($A$83&lt;&gt;"",$A$122&lt;&gt;""), $A$83 + (B84 - $B$83) * (($A$122 - $A$83) / ($B$122 - $B$83)), "")</f>
        <v>0.43420584045584049</v>
      </c>
      <c r="B84" s="2">
        <f t="shared" si="18"/>
        <v>79</v>
      </c>
      <c r="C84" s="4">
        <f t="shared" si="19"/>
        <v>43.83</v>
      </c>
      <c r="D84" s="2">
        <v>13.5</v>
      </c>
      <c r="E84" s="17">
        <f t="shared" si="1"/>
        <v>8.6289173789173834E-2</v>
      </c>
      <c r="F84" s="28">
        <f t="shared" si="2"/>
        <v>0.86713286713286708</v>
      </c>
      <c r="G84" s="28">
        <f t="shared" si="3"/>
        <v>14.367132867132867</v>
      </c>
      <c r="H84" s="2">
        <v>50.26548245743669</v>
      </c>
      <c r="I84" s="14">
        <f t="shared" si="4"/>
        <v>2.8582502673277883</v>
      </c>
      <c r="J84" s="2">
        <f t="shared" si="5"/>
        <v>125.27710921697695</v>
      </c>
      <c r="K84" s="2">
        <f t="shared" si="6"/>
        <v>2.8853297779677871</v>
      </c>
      <c r="L84" s="2">
        <f t="shared" si="7"/>
        <v>126.4640041683281</v>
      </c>
      <c r="M84" s="2">
        <f t="shared" si="8"/>
        <v>1.1868949513511495</v>
      </c>
      <c r="N84" s="18">
        <f t="shared" ref="N84:N121" si="26">IF(AND($N$83&lt;&gt;"",$N$122&lt;&gt;""), $N$83 + (O84 - $O$83) * (($N$122 - $N$83) / ($O$122 - $O$83)), "")</f>
        <v>0.40781695156695158</v>
      </c>
      <c r="O84" s="2">
        <f t="shared" si="21"/>
        <v>79</v>
      </c>
      <c r="P84" s="2">
        <f t="shared" si="22"/>
        <v>43.58</v>
      </c>
      <c r="Q84" s="2">
        <v>13</v>
      </c>
      <c r="R84" s="17">
        <f t="shared" si="9"/>
        <v>5.9900284900284928E-2</v>
      </c>
      <c r="S84" s="28">
        <f t="shared" si="10"/>
        <v>0.60139860139860135</v>
      </c>
      <c r="T84" s="28">
        <f t="shared" si="11"/>
        <v>13.601398601398602</v>
      </c>
      <c r="U84" s="2">
        <v>50.26548245743669</v>
      </c>
      <c r="V84" s="14">
        <f t="shared" si="12"/>
        <v>2.705912275469724</v>
      </c>
      <c r="W84" s="2">
        <f t="shared" si="13"/>
        <v>117.92365696497056</v>
      </c>
      <c r="X84" s="2">
        <f t="shared" si="14"/>
        <v>2.8236595028892486</v>
      </c>
      <c r="Y84" s="2">
        <f t="shared" si="15"/>
        <v>123.05508113591345</v>
      </c>
      <c r="Z84" s="2">
        <f t="shared" si="16"/>
        <v>5.1314241709428927</v>
      </c>
    </row>
    <row r="85" spans="1:26" x14ac:dyDescent="0.25">
      <c r="A85" s="17">
        <f t="shared" si="25"/>
        <v>0.43438390313390313</v>
      </c>
      <c r="B85" s="2">
        <f t="shared" si="18"/>
        <v>80</v>
      </c>
      <c r="C85" s="4">
        <f t="shared" si="19"/>
        <v>44.33</v>
      </c>
      <c r="D85" s="2">
        <v>13</v>
      </c>
      <c r="E85" s="17">
        <f t="shared" si="1"/>
        <v>8.6467236467236475E-2</v>
      </c>
      <c r="F85" s="28">
        <f t="shared" si="2"/>
        <v>0.86713286713286708</v>
      </c>
      <c r="G85" s="28">
        <f t="shared" si="3"/>
        <v>13.867132867132867</v>
      </c>
      <c r="H85" s="2">
        <v>50.26548245743669</v>
      </c>
      <c r="I85" s="14">
        <f t="shared" si="4"/>
        <v>2.7587784278953538</v>
      </c>
      <c r="J85" s="2">
        <f t="shared" si="5"/>
        <v>122.29664770860103</v>
      </c>
      <c r="K85" s="2">
        <f t="shared" si="6"/>
        <v>2.8853297779677871</v>
      </c>
      <c r="L85" s="2">
        <f t="shared" si="7"/>
        <v>127.906669057312</v>
      </c>
      <c r="M85" s="2">
        <f t="shared" si="8"/>
        <v>5.6100213487109727</v>
      </c>
      <c r="N85" s="18">
        <f t="shared" si="26"/>
        <v>0.40799501424501422</v>
      </c>
      <c r="O85" s="2">
        <f t="shared" si="21"/>
        <v>80</v>
      </c>
      <c r="P85" s="2">
        <f t="shared" si="22"/>
        <v>44.08</v>
      </c>
      <c r="Q85" s="2">
        <v>13.5</v>
      </c>
      <c r="R85" s="17">
        <f t="shared" si="9"/>
        <v>6.0078347578347568E-2</v>
      </c>
      <c r="S85" s="28">
        <f t="shared" si="10"/>
        <v>0.60139860139860135</v>
      </c>
      <c r="T85" s="28">
        <f t="shared" si="11"/>
        <v>14.101398601398602</v>
      </c>
      <c r="U85" s="2">
        <v>50.26548245743669</v>
      </c>
      <c r="V85" s="14">
        <f t="shared" si="12"/>
        <v>2.8053841149021586</v>
      </c>
      <c r="W85" s="2">
        <f t="shared" si="13"/>
        <v>123.66133178488714</v>
      </c>
      <c r="X85" s="2">
        <f t="shared" si="14"/>
        <v>2.8236595028892486</v>
      </c>
      <c r="Y85" s="2">
        <f t="shared" si="15"/>
        <v>124.46691088735807</v>
      </c>
      <c r="Z85" s="2">
        <f t="shared" si="16"/>
        <v>0.80557910247092934</v>
      </c>
    </row>
    <row r="86" spans="1:26" x14ac:dyDescent="0.25">
      <c r="A86" s="17">
        <f t="shared" si="25"/>
        <v>0.43456196581196582</v>
      </c>
      <c r="B86" s="2">
        <f t="shared" si="18"/>
        <v>81</v>
      </c>
      <c r="C86" s="4">
        <f t="shared" si="19"/>
        <v>44.83</v>
      </c>
      <c r="D86" s="2">
        <v>13</v>
      </c>
      <c r="E86" s="17">
        <f t="shared" si="1"/>
        <v>8.6645299145299171E-2</v>
      </c>
      <c r="F86" s="28">
        <f t="shared" si="2"/>
        <v>0.86713286713286708</v>
      </c>
      <c r="G86" s="28">
        <f t="shared" si="3"/>
        <v>13.867132867132867</v>
      </c>
      <c r="H86" s="2">
        <v>50.26548245743669</v>
      </c>
      <c r="I86" s="14">
        <f t="shared" si="4"/>
        <v>2.7587784278953538</v>
      </c>
      <c r="J86" s="2">
        <f t="shared" si="5"/>
        <v>123.6760369225487</v>
      </c>
      <c r="K86" s="2">
        <f t="shared" si="6"/>
        <v>2.8853297779677871</v>
      </c>
      <c r="L86" s="2">
        <f t="shared" si="7"/>
        <v>129.3493339462959</v>
      </c>
      <c r="M86" s="2">
        <f t="shared" si="8"/>
        <v>5.673297023747196</v>
      </c>
      <c r="N86" s="18">
        <f t="shared" si="26"/>
        <v>0.40817307692307692</v>
      </c>
      <c r="O86" s="2">
        <f t="shared" si="21"/>
        <v>81</v>
      </c>
      <c r="P86" s="2">
        <f t="shared" si="22"/>
        <v>44.58</v>
      </c>
      <c r="Q86" s="2">
        <v>14</v>
      </c>
      <c r="R86" s="17">
        <f t="shared" si="9"/>
        <v>6.0256410256410264E-2</v>
      </c>
      <c r="S86" s="28">
        <f t="shared" si="10"/>
        <v>0.60139860139860135</v>
      </c>
      <c r="T86" s="28">
        <f t="shared" si="11"/>
        <v>14.601398601398602</v>
      </c>
      <c r="U86" s="2">
        <v>50.26548245743669</v>
      </c>
      <c r="V86" s="14">
        <f t="shared" si="12"/>
        <v>2.9048559543345931</v>
      </c>
      <c r="W86" s="2">
        <f t="shared" si="13"/>
        <v>129.49847844423616</v>
      </c>
      <c r="X86" s="2">
        <f t="shared" si="14"/>
        <v>2.8236595028892486</v>
      </c>
      <c r="Y86" s="2">
        <f t="shared" si="15"/>
        <v>125.8787406388027</v>
      </c>
      <c r="Z86" s="2">
        <f t="shared" si="16"/>
        <v>3.6197378054334592</v>
      </c>
    </row>
    <row r="87" spans="1:26" x14ac:dyDescent="0.25">
      <c r="A87" s="17">
        <f t="shared" si="25"/>
        <v>0.43474002849002852</v>
      </c>
      <c r="B87" s="2">
        <f t="shared" si="18"/>
        <v>82</v>
      </c>
      <c r="C87" s="4">
        <f t="shared" si="19"/>
        <v>45.33</v>
      </c>
      <c r="D87" s="2">
        <v>13</v>
      </c>
      <c r="E87" s="17">
        <f t="shared" si="1"/>
        <v>8.6823361823361866E-2</v>
      </c>
      <c r="F87" s="28">
        <f t="shared" si="2"/>
        <v>0.87412587412587417</v>
      </c>
      <c r="G87" s="28">
        <f t="shared" si="3"/>
        <v>13.874125874125873</v>
      </c>
      <c r="H87" s="2">
        <v>50.26548245743669</v>
      </c>
      <c r="I87" s="14">
        <f t="shared" si="4"/>
        <v>2.7601696424328703</v>
      </c>
      <c r="J87" s="2">
        <f t="shared" si="5"/>
        <v>125.11848989148201</v>
      </c>
      <c r="K87" s="2">
        <f t="shared" si="6"/>
        <v>2.8853297779677871</v>
      </c>
      <c r="L87" s="2">
        <f t="shared" si="7"/>
        <v>130.7919988352798</v>
      </c>
      <c r="M87" s="2">
        <f t="shared" si="8"/>
        <v>5.6735089437977848</v>
      </c>
      <c r="N87" s="18">
        <f t="shared" si="26"/>
        <v>0.40835113960113961</v>
      </c>
      <c r="O87" s="2">
        <f t="shared" si="21"/>
        <v>82</v>
      </c>
      <c r="P87" s="2">
        <f t="shared" si="22"/>
        <v>45.08</v>
      </c>
      <c r="Q87" s="2">
        <v>13.5</v>
      </c>
      <c r="R87" s="17">
        <f t="shared" si="9"/>
        <v>6.043447293447296E-2</v>
      </c>
      <c r="S87" s="28">
        <f t="shared" si="10"/>
        <v>0.60839160839160844</v>
      </c>
      <c r="T87" s="28">
        <f t="shared" si="11"/>
        <v>14.108391608391608</v>
      </c>
      <c r="U87" s="2">
        <v>50.26548245743669</v>
      </c>
      <c r="V87" s="14">
        <f t="shared" si="12"/>
        <v>2.8067753294396751</v>
      </c>
      <c r="W87" s="2">
        <f t="shared" si="13"/>
        <v>126.52943185114054</v>
      </c>
      <c r="X87" s="2">
        <f t="shared" si="14"/>
        <v>2.8236595028892486</v>
      </c>
      <c r="Y87" s="2">
        <f t="shared" si="15"/>
        <v>127.29057039024732</v>
      </c>
      <c r="Z87" s="2">
        <f t="shared" si="16"/>
        <v>0.76113853910678131</v>
      </c>
    </row>
    <row r="88" spans="1:26" x14ac:dyDescent="0.25">
      <c r="A88" s="17">
        <f t="shared" si="25"/>
        <v>0.43491809116809116</v>
      </c>
      <c r="B88" s="2">
        <f t="shared" si="18"/>
        <v>83</v>
      </c>
      <c r="C88" s="4">
        <f t="shared" si="19"/>
        <v>45.83</v>
      </c>
      <c r="D88" s="2">
        <v>14.5</v>
      </c>
      <c r="E88" s="17">
        <f t="shared" si="1"/>
        <v>8.7001424501424507E-2</v>
      </c>
      <c r="F88" s="28">
        <f t="shared" si="2"/>
        <v>0.87412587412587417</v>
      </c>
      <c r="G88" s="28">
        <f t="shared" si="3"/>
        <v>15.374125874125873</v>
      </c>
      <c r="H88" s="2">
        <v>50.26548245743669</v>
      </c>
      <c r="I88" s="14">
        <f t="shared" si="4"/>
        <v>3.0585851607301739</v>
      </c>
      <c r="J88" s="2">
        <f t="shared" si="5"/>
        <v>140.17495791626388</v>
      </c>
      <c r="K88" s="2">
        <f t="shared" si="6"/>
        <v>2.8853297779677871</v>
      </c>
      <c r="L88" s="2">
        <f t="shared" si="7"/>
        <v>132.23466372426367</v>
      </c>
      <c r="M88" s="2">
        <f t="shared" si="8"/>
        <v>7.9402941920002093</v>
      </c>
      <c r="N88" s="18">
        <f t="shared" si="26"/>
        <v>0.40852920227920225</v>
      </c>
      <c r="O88" s="2">
        <f t="shared" si="21"/>
        <v>83</v>
      </c>
      <c r="P88" s="2">
        <f t="shared" si="22"/>
        <v>45.58</v>
      </c>
      <c r="Q88" s="2">
        <v>14.5</v>
      </c>
      <c r="R88" s="17">
        <f t="shared" si="9"/>
        <v>6.0612535612535601E-2</v>
      </c>
      <c r="S88" s="28">
        <f t="shared" si="10"/>
        <v>0.60839160839160844</v>
      </c>
      <c r="T88" s="28">
        <f t="shared" si="11"/>
        <v>15.108391608391608</v>
      </c>
      <c r="U88" s="2">
        <v>50.26548245743669</v>
      </c>
      <c r="V88" s="14">
        <f t="shared" si="12"/>
        <v>3.0057190083045442</v>
      </c>
      <c r="W88" s="2">
        <f t="shared" si="13"/>
        <v>137.00067239852112</v>
      </c>
      <c r="X88" s="2">
        <f t="shared" si="14"/>
        <v>2.8236595028892486</v>
      </c>
      <c r="Y88" s="2">
        <f t="shared" si="15"/>
        <v>128.70240014169195</v>
      </c>
      <c r="Z88" s="2">
        <f t="shared" si="16"/>
        <v>8.2982722568291649</v>
      </c>
    </row>
    <row r="89" spans="1:26" x14ac:dyDescent="0.25">
      <c r="A89" s="17">
        <f t="shared" si="25"/>
        <v>0.43509615384615385</v>
      </c>
      <c r="B89" s="2">
        <f t="shared" si="18"/>
        <v>84</v>
      </c>
      <c r="C89" s="4">
        <f t="shared" si="19"/>
        <v>46.33</v>
      </c>
      <c r="D89" s="2">
        <v>15.5</v>
      </c>
      <c r="E89" s="17">
        <f t="shared" si="1"/>
        <v>8.7179487179487203E-2</v>
      </c>
      <c r="F89" s="28">
        <f t="shared" si="2"/>
        <v>0.87412587412587417</v>
      </c>
      <c r="G89" s="28">
        <f t="shared" si="3"/>
        <v>16.374125874125873</v>
      </c>
      <c r="H89" s="2">
        <v>50.26548245743669</v>
      </c>
      <c r="I89" s="14">
        <f t="shared" si="4"/>
        <v>3.257528839595043</v>
      </c>
      <c r="J89" s="2">
        <f t="shared" si="5"/>
        <v>150.92131113843834</v>
      </c>
      <c r="K89" s="2">
        <f t="shared" si="6"/>
        <v>2.8853297779677871</v>
      </c>
      <c r="L89" s="2">
        <f t="shared" si="7"/>
        <v>133.67732861324757</v>
      </c>
      <c r="M89" s="2">
        <f t="shared" si="8"/>
        <v>17.243982525190773</v>
      </c>
      <c r="N89" s="18">
        <f t="shared" si="26"/>
        <v>0.40870726495726495</v>
      </c>
      <c r="O89" s="2">
        <f t="shared" si="21"/>
        <v>84</v>
      </c>
      <c r="P89" s="2">
        <f t="shared" si="22"/>
        <v>46.08</v>
      </c>
      <c r="Q89" s="2">
        <v>14</v>
      </c>
      <c r="R89" s="17">
        <f t="shared" si="9"/>
        <v>6.0790598290598297E-2</v>
      </c>
      <c r="S89" s="28">
        <f t="shared" si="10"/>
        <v>0.60839160839160844</v>
      </c>
      <c r="T89" s="28">
        <f t="shared" si="11"/>
        <v>14.608391608391608</v>
      </c>
      <c r="U89" s="2">
        <v>50.26548245743669</v>
      </c>
      <c r="V89" s="14">
        <f t="shared" si="12"/>
        <v>2.9062471688721097</v>
      </c>
      <c r="W89" s="2">
        <f t="shared" si="13"/>
        <v>133.91986954162681</v>
      </c>
      <c r="X89" s="2">
        <f t="shared" si="14"/>
        <v>2.8236595028892486</v>
      </c>
      <c r="Y89" s="2">
        <f t="shared" si="15"/>
        <v>130.11422989313658</v>
      </c>
      <c r="Z89" s="2">
        <f t="shared" si="16"/>
        <v>3.805639648490228</v>
      </c>
    </row>
    <row r="90" spans="1:26" x14ac:dyDescent="0.25">
      <c r="A90" s="17">
        <f t="shared" si="25"/>
        <v>0.43527421652421655</v>
      </c>
      <c r="B90" s="2">
        <f t="shared" si="18"/>
        <v>85</v>
      </c>
      <c r="C90" s="4">
        <f t="shared" si="19"/>
        <v>46.83</v>
      </c>
      <c r="D90" s="2">
        <v>15</v>
      </c>
      <c r="E90" s="17">
        <f t="shared" si="1"/>
        <v>8.7357549857549899E-2</v>
      </c>
      <c r="F90" s="28">
        <f t="shared" si="2"/>
        <v>0.87412587412587417</v>
      </c>
      <c r="G90" s="28">
        <f t="shared" si="3"/>
        <v>15.874125874125873</v>
      </c>
      <c r="H90" s="2">
        <v>50.26548245743669</v>
      </c>
      <c r="I90" s="14">
        <f t="shared" si="4"/>
        <v>3.1580570001626085</v>
      </c>
      <c r="J90" s="2">
        <f t="shared" si="5"/>
        <v>147.89180931761496</v>
      </c>
      <c r="K90" s="2">
        <f t="shared" si="6"/>
        <v>2.8853297779677871</v>
      </c>
      <c r="L90" s="2">
        <f t="shared" si="7"/>
        <v>135.11999350223147</v>
      </c>
      <c r="M90" s="2">
        <f t="shared" si="8"/>
        <v>12.771815815383491</v>
      </c>
      <c r="N90" s="18">
        <f t="shared" si="26"/>
        <v>0.40888532763532764</v>
      </c>
      <c r="O90" s="2">
        <f t="shared" si="21"/>
        <v>85</v>
      </c>
      <c r="P90" s="2">
        <f t="shared" si="22"/>
        <v>46.58</v>
      </c>
      <c r="Q90" s="2">
        <v>13</v>
      </c>
      <c r="R90" s="17">
        <f t="shared" si="9"/>
        <v>6.0968660968660993E-2</v>
      </c>
      <c r="S90" s="28">
        <f t="shared" si="10"/>
        <v>0.60839160839160844</v>
      </c>
      <c r="T90" s="28">
        <f t="shared" si="11"/>
        <v>13.608391608391608</v>
      </c>
      <c r="U90" s="2">
        <v>50.26548245743669</v>
      </c>
      <c r="V90" s="14">
        <f t="shared" si="12"/>
        <v>2.7073034900072406</v>
      </c>
      <c r="W90" s="2">
        <f t="shared" si="13"/>
        <v>126.10619656453726</v>
      </c>
      <c r="X90" s="2">
        <f t="shared" si="14"/>
        <v>2.8236595028892486</v>
      </c>
      <c r="Y90" s="2">
        <f t="shared" si="15"/>
        <v>131.52605964458118</v>
      </c>
      <c r="Z90" s="2">
        <f t="shared" si="16"/>
        <v>5.4198630800439247</v>
      </c>
    </row>
    <row r="91" spans="1:26" x14ac:dyDescent="0.25">
      <c r="A91" s="17">
        <f t="shared" si="25"/>
        <v>0.43545227920227919</v>
      </c>
      <c r="B91" s="2">
        <f t="shared" si="18"/>
        <v>86</v>
      </c>
      <c r="C91" s="4">
        <f t="shared" si="19"/>
        <v>47.33</v>
      </c>
      <c r="D91" s="2">
        <v>13.5</v>
      </c>
      <c r="E91" s="17">
        <f t="shared" si="1"/>
        <v>8.7535612535612539E-2</v>
      </c>
      <c r="F91" s="28">
        <f t="shared" si="2"/>
        <v>0.88111888111888115</v>
      </c>
      <c r="G91" s="28">
        <f t="shared" si="3"/>
        <v>14.381118881118882</v>
      </c>
      <c r="H91" s="2">
        <v>50.26548245743669</v>
      </c>
      <c r="I91" s="14">
        <f t="shared" si="4"/>
        <v>2.8610326964028214</v>
      </c>
      <c r="J91" s="2">
        <f t="shared" si="5"/>
        <v>135.41267752074555</v>
      </c>
      <c r="K91" s="2">
        <f t="shared" si="6"/>
        <v>2.8853297779677871</v>
      </c>
      <c r="L91" s="2">
        <f t="shared" si="7"/>
        <v>136.56265839121536</v>
      </c>
      <c r="M91" s="2">
        <f t="shared" si="8"/>
        <v>1.1499808704698182</v>
      </c>
      <c r="N91" s="18">
        <f t="shared" si="26"/>
        <v>0.40906339031339034</v>
      </c>
      <c r="O91" s="2">
        <f t="shared" si="21"/>
        <v>86</v>
      </c>
      <c r="P91" s="2">
        <f t="shared" si="22"/>
        <v>47.08</v>
      </c>
      <c r="Q91" s="2">
        <v>12.5</v>
      </c>
      <c r="R91" s="17">
        <f t="shared" si="9"/>
        <v>6.1146723646723689E-2</v>
      </c>
      <c r="S91" s="28">
        <f t="shared" si="10"/>
        <v>0.61538461538461542</v>
      </c>
      <c r="T91" s="28">
        <f t="shared" si="11"/>
        <v>13.115384615384615</v>
      </c>
      <c r="U91" s="2">
        <v>50.26548245743669</v>
      </c>
      <c r="V91" s="14">
        <f t="shared" si="12"/>
        <v>2.609222865112323</v>
      </c>
      <c r="W91" s="2">
        <f t="shared" si="13"/>
        <v>122.84221248948816</v>
      </c>
      <c r="X91" s="2">
        <f t="shared" si="14"/>
        <v>2.8236595028892486</v>
      </c>
      <c r="Y91" s="2">
        <f t="shared" si="15"/>
        <v>132.93788939602581</v>
      </c>
      <c r="Z91" s="2">
        <f t="shared" si="16"/>
        <v>10.095676906537648</v>
      </c>
    </row>
    <row r="92" spans="1:26" x14ac:dyDescent="0.25">
      <c r="A92" s="17">
        <f t="shared" si="25"/>
        <v>0.43563034188034189</v>
      </c>
      <c r="B92" s="2">
        <f t="shared" si="18"/>
        <v>87</v>
      </c>
      <c r="C92" s="4">
        <f t="shared" si="19"/>
        <v>47.83</v>
      </c>
      <c r="D92" s="2">
        <v>12.5</v>
      </c>
      <c r="E92" s="17">
        <f t="shared" si="1"/>
        <v>8.7713675213675235E-2</v>
      </c>
      <c r="F92" s="28">
        <f t="shared" si="2"/>
        <v>0.88111888111888115</v>
      </c>
      <c r="G92" s="28">
        <f t="shared" si="3"/>
        <v>13.381118881118882</v>
      </c>
      <c r="H92" s="2">
        <v>50.26548245743669</v>
      </c>
      <c r="I92" s="14">
        <f t="shared" si="4"/>
        <v>2.6620890175379524</v>
      </c>
      <c r="J92" s="2">
        <f t="shared" si="5"/>
        <v>127.32771770884025</v>
      </c>
      <c r="K92" s="2">
        <f t="shared" si="6"/>
        <v>2.8853297779677871</v>
      </c>
      <c r="L92" s="2">
        <f t="shared" si="7"/>
        <v>138.00532328019926</v>
      </c>
      <c r="M92" s="2">
        <f t="shared" si="8"/>
        <v>10.67760557135901</v>
      </c>
      <c r="N92" s="18">
        <f t="shared" si="26"/>
        <v>0.40924145299145298</v>
      </c>
      <c r="O92" s="2">
        <f t="shared" si="21"/>
        <v>87</v>
      </c>
      <c r="P92" s="2">
        <f t="shared" si="22"/>
        <v>47.58</v>
      </c>
      <c r="Q92" s="2">
        <v>13</v>
      </c>
      <c r="R92" s="17">
        <f t="shared" si="9"/>
        <v>6.1324786324786329E-2</v>
      </c>
      <c r="S92" s="28">
        <f t="shared" si="10"/>
        <v>0.61538461538461542</v>
      </c>
      <c r="T92" s="28">
        <f t="shared" si="11"/>
        <v>13.615384615384615</v>
      </c>
      <c r="U92" s="2">
        <v>50.26548245743669</v>
      </c>
      <c r="V92" s="14">
        <f t="shared" si="12"/>
        <v>2.7086947045447571</v>
      </c>
      <c r="W92" s="2">
        <f t="shared" si="13"/>
        <v>128.87969404223955</v>
      </c>
      <c r="X92" s="2">
        <f t="shared" si="14"/>
        <v>2.8236595028892486</v>
      </c>
      <c r="Y92" s="2">
        <f t="shared" si="15"/>
        <v>134.34971914747044</v>
      </c>
      <c r="Z92" s="2">
        <f t="shared" si="16"/>
        <v>5.4700251052308886</v>
      </c>
    </row>
    <row r="93" spans="1:26" x14ac:dyDescent="0.25">
      <c r="A93" s="17">
        <f t="shared" si="25"/>
        <v>0.43580840455840458</v>
      </c>
      <c r="B93" s="2">
        <f t="shared" si="18"/>
        <v>88</v>
      </c>
      <c r="C93" s="4">
        <f t="shared" si="19"/>
        <v>48.33</v>
      </c>
      <c r="D93" s="2">
        <v>13.5</v>
      </c>
      <c r="E93" s="17">
        <f t="shared" si="1"/>
        <v>8.7891737891737931E-2</v>
      </c>
      <c r="F93" s="28">
        <f t="shared" si="2"/>
        <v>0.88111888111888115</v>
      </c>
      <c r="G93" s="28">
        <f t="shared" si="3"/>
        <v>14.381118881118882</v>
      </c>
      <c r="H93" s="2">
        <v>50.26548245743669</v>
      </c>
      <c r="I93" s="14">
        <f t="shared" si="4"/>
        <v>2.8610326964028214</v>
      </c>
      <c r="J93" s="2">
        <f t="shared" si="5"/>
        <v>138.27371021714836</v>
      </c>
      <c r="K93" s="2">
        <f t="shared" si="6"/>
        <v>2.8853297779677871</v>
      </c>
      <c r="L93" s="2">
        <f t="shared" si="7"/>
        <v>139.44798816918313</v>
      </c>
      <c r="M93" s="2">
        <f t="shared" si="8"/>
        <v>1.174277952034771</v>
      </c>
      <c r="N93" s="18">
        <f t="shared" si="26"/>
        <v>0.40941951566951568</v>
      </c>
      <c r="O93" s="2">
        <f t="shared" si="21"/>
        <v>88</v>
      </c>
      <c r="P93" s="2">
        <f t="shared" si="22"/>
        <v>48.08</v>
      </c>
      <c r="Q93" s="2">
        <v>13.5</v>
      </c>
      <c r="R93" s="17">
        <f t="shared" si="9"/>
        <v>6.1502849002849025E-2</v>
      </c>
      <c r="S93" s="28">
        <f t="shared" si="10"/>
        <v>0.61538461538461542</v>
      </c>
      <c r="T93" s="28">
        <f t="shared" si="11"/>
        <v>14.115384615384615</v>
      </c>
      <c r="U93" s="2">
        <v>50.26548245743669</v>
      </c>
      <c r="V93" s="14">
        <f t="shared" si="12"/>
        <v>2.8081665439771921</v>
      </c>
      <c r="W93" s="2">
        <f t="shared" si="13"/>
        <v>135.01664743442339</v>
      </c>
      <c r="X93" s="2">
        <f t="shared" si="14"/>
        <v>2.8236595028892486</v>
      </c>
      <c r="Y93" s="2">
        <f t="shared" si="15"/>
        <v>135.76154889891507</v>
      </c>
      <c r="Z93" s="2">
        <f t="shared" si="16"/>
        <v>0.74490146449167582</v>
      </c>
    </row>
    <row r="94" spans="1:26" x14ac:dyDescent="0.25">
      <c r="A94" s="17">
        <f t="shared" si="25"/>
        <v>0.43598646723646722</v>
      </c>
      <c r="B94" s="2">
        <f t="shared" si="18"/>
        <v>89</v>
      </c>
      <c r="C94" s="4">
        <f t="shared" si="19"/>
        <v>48.83</v>
      </c>
      <c r="D94" s="2">
        <v>14</v>
      </c>
      <c r="E94" s="17">
        <f t="shared" si="1"/>
        <v>8.8069800569800571E-2</v>
      </c>
      <c r="F94" s="28">
        <f t="shared" si="2"/>
        <v>0.88111888111888115</v>
      </c>
      <c r="G94" s="28">
        <f t="shared" si="3"/>
        <v>14.881118881118882</v>
      </c>
      <c r="H94" s="2">
        <v>50.26548245743669</v>
      </c>
      <c r="I94" s="14">
        <f t="shared" si="4"/>
        <v>2.960504535835256</v>
      </c>
      <c r="J94" s="2">
        <f t="shared" si="5"/>
        <v>144.56143648483555</v>
      </c>
      <c r="K94" s="2">
        <f t="shared" si="6"/>
        <v>2.8853297779677871</v>
      </c>
      <c r="L94" s="2">
        <f t="shared" si="7"/>
        <v>140.89065305816703</v>
      </c>
      <c r="M94" s="2">
        <f t="shared" si="8"/>
        <v>3.6707834266685211</v>
      </c>
      <c r="N94" s="18">
        <f t="shared" si="26"/>
        <v>0.40959757834757837</v>
      </c>
      <c r="O94" s="2">
        <f t="shared" si="21"/>
        <v>89</v>
      </c>
      <c r="P94" s="2">
        <f t="shared" si="22"/>
        <v>48.58</v>
      </c>
      <c r="Q94" s="2">
        <v>13</v>
      </c>
      <c r="R94" s="17">
        <f t="shared" si="9"/>
        <v>6.1680911680911721E-2</v>
      </c>
      <c r="S94" s="28">
        <f t="shared" si="10"/>
        <v>0.61538461538461542</v>
      </c>
      <c r="T94" s="28">
        <f t="shared" si="11"/>
        <v>13.615384615384615</v>
      </c>
      <c r="U94" s="2">
        <v>50.26548245743669</v>
      </c>
      <c r="V94" s="14">
        <f t="shared" si="12"/>
        <v>2.7086947045447571</v>
      </c>
      <c r="W94" s="2">
        <f t="shared" si="13"/>
        <v>131.58838874678429</v>
      </c>
      <c r="X94" s="2">
        <f t="shared" si="14"/>
        <v>2.8236595028892486</v>
      </c>
      <c r="Y94" s="2">
        <f t="shared" si="15"/>
        <v>137.17337865035969</v>
      </c>
      <c r="Z94" s="2">
        <f t="shared" si="16"/>
        <v>5.5849899035754049</v>
      </c>
    </row>
    <row r="95" spans="1:26" x14ac:dyDescent="0.25">
      <c r="A95" s="17">
        <f t="shared" si="25"/>
        <v>0.43616452991452992</v>
      </c>
      <c r="B95" s="2">
        <f t="shared" si="18"/>
        <v>90</v>
      </c>
      <c r="C95" s="4">
        <f t="shared" si="19"/>
        <v>49.33</v>
      </c>
      <c r="D95" s="2">
        <v>13.5</v>
      </c>
      <c r="E95" s="17">
        <f t="shared" si="1"/>
        <v>8.8247863247863267E-2</v>
      </c>
      <c r="F95" s="28">
        <f t="shared" si="2"/>
        <v>0.88811188811188813</v>
      </c>
      <c r="G95" s="28">
        <f t="shared" si="3"/>
        <v>14.388111888111888</v>
      </c>
      <c r="H95" s="2">
        <v>50.26548245743669</v>
      </c>
      <c r="I95" s="14">
        <f t="shared" si="4"/>
        <v>2.862423910940338</v>
      </c>
      <c r="J95" s="2">
        <f t="shared" si="5"/>
        <v>141.20337152668688</v>
      </c>
      <c r="K95" s="2">
        <f t="shared" si="6"/>
        <v>2.8853297779677871</v>
      </c>
      <c r="L95" s="2">
        <f t="shared" si="7"/>
        <v>142.33331794715093</v>
      </c>
      <c r="M95" s="2">
        <f t="shared" si="8"/>
        <v>1.1299464204640515</v>
      </c>
      <c r="N95" s="18">
        <f t="shared" si="26"/>
        <v>0.40977564102564101</v>
      </c>
      <c r="O95" s="2">
        <f t="shared" si="21"/>
        <v>90</v>
      </c>
      <c r="P95" s="2">
        <f t="shared" si="22"/>
        <v>49.08</v>
      </c>
      <c r="Q95" s="2">
        <v>14</v>
      </c>
      <c r="R95" s="17">
        <f t="shared" si="9"/>
        <v>6.1858974358974361E-2</v>
      </c>
      <c r="S95" s="28">
        <f t="shared" si="10"/>
        <v>0.6223776223776224</v>
      </c>
      <c r="T95" s="28">
        <f t="shared" si="11"/>
        <v>14.622377622377622</v>
      </c>
      <c r="U95" s="2">
        <v>50.26548245743669</v>
      </c>
      <c r="V95" s="14">
        <f t="shared" si="12"/>
        <v>2.9090295979471432</v>
      </c>
      <c r="W95" s="2">
        <f t="shared" si="13"/>
        <v>142.77517266724578</v>
      </c>
      <c r="X95" s="2">
        <f t="shared" si="14"/>
        <v>2.8236595028892486</v>
      </c>
      <c r="Y95" s="2">
        <f t="shared" si="15"/>
        <v>138.58520840180432</v>
      </c>
      <c r="Z95" s="2">
        <f t="shared" si="16"/>
        <v>4.1899642654414606</v>
      </c>
    </row>
    <row r="96" spans="1:26" x14ac:dyDescent="0.25">
      <c r="A96" s="17">
        <f t="shared" si="25"/>
        <v>0.43634259259259262</v>
      </c>
      <c r="B96" s="2">
        <f t="shared" si="18"/>
        <v>91</v>
      </c>
      <c r="C96" s="4">
        <f t="shared" si="19"/>
        <v>49.83</v>
      </c>
      <c r="D96" s="2">
        <v>13.5</v>
      </c>
      <c r="E96" s="17">
        <f t="shared" si="1"/>
        <v>8.8425925925925963E-2</v>
      </c>
      <c r="F96" s="28">
        <f t="shared" si="2"/>
        <v>0.88811188811188813</v>
      </c>
      <c r="G96" s="28">
        <f t="shared" si="3"/>
        <v>14.388111888111888</v>
      </c>
      <c r="H96" s="2">
        <v>50.26548245743669</v>
      </c>
      <c r="I96" s="14">
        <f t="shared" si="4"/>
        <v>2.862423910940338</v>
      </c>
      <c r="J96" s="2">
        <f t="shared" si="5"/>
        <v>142.63458348215704</v>
      </c>
      <c r="K96" s="2">
        <f t="shared" si="6"/>
        <v>2.8853297779677871</v>
      </c>
      <c r="L96" s="2">
        <f t="shared" si="7"/>
        <v>143.77598283613483</v>
      </c>
      <c r="M96" s="2">
        <f t="shared" si="8"/>
        <v>1.1413993539777891</v>
      </c>
      <c r="N96" s="18">
        <f t="shared" si="26"/>
        <v>0.40995370370370371</v>
      </c>
      <c r="O96" s="2">
        <f t="shared" si="21"/>
        <v>91</v>
      </c>
      <c r="P96" s="2">
        <f t="shared" si="22"/>
        <v>49.58</v>
      </c>
      <c r="Q96" s="2">
        <v>14</v>
      </c>
      <c r="R96" s="17">
        <f t="shared" si="9"/>
        <v>6.2037037037037057E-2</v>
      </c>
      <c r="S96" s="28">
        <f t="shared" si="10"/>
        <v>0.6223776223776224</v>
      </c>
      <c r="T96" s="28">
        <f t="shared" si="11"/>
        <v>14.622377622377622</v>
      </c>
      <c r="U96" s="2">
        <v>50.26548245743669</v>
      </c>
      <c r="V96" s="14">
        <f t="shared" si="12"/>
        <v>2.9090295979471432</v>
      </c>
      <c r="W96" s="2">
        <f t="shared" si="13"/>
        <v>144.22968746621936</v>
      </c>
      <c r="X96" s="2">
        <f t="shared" si="14"/>
        <v>2.8236595028892486</v>
      </c>
      <c r="Y96" s="2">
        <f t="shared" si="15"/>
        <v>139.99703815324895</v>
      </c>
      <c r="Z96" s="2">
        <f t="shared" si="16"/>
        <v>4.232649312970409</v>
      </c>
    </row>
    <row r="97" spans="1:26" x14ac:dyDescent="0.25">
      <c r="A97" s="17">
        <f t="shared" si="25"/>
        <v>0.43652065527065526</v>
      </c>
      <c r="B97" s="2">
        <f t="shared" si="18"/>
        <v>92</v>
      </c>
      <c r="C97" s="4">
        <f t="shared" si="19"/>
        <v>50.33</v>
      </c>
      <c r="D97" s="2">
        <v>15.5</v>
      </c>
      <c r="E97" s="17">
        <f t="shared" si="1"/>
        <v>8.8603988603988604E-2</v>
      </c>
      <c r="F97" s="28">
        <f t="shared" si="2"/>
        <v>0.88811188811188813</v>
      </c>
      <c r="G97" s="28">
        <f t="shared" si="3"/>
        <v>16.388111888111887</v>
      </c>
      <c r="H97" s="2">
        <v>50.26548245743669</v>
      </c>
      <c r="I97" s="14">
        <f t="shared" si="4"/>
        <v>3.2603112686700757</v>
      </c>
      <c r="J97" s="2">
        <f t="shared" si="5"/>
        <v>164.09146615216491</v>
      </c>
      <c r="K97" s="2">
        <f t="shared" si="6"/>
        <v>2.8853297779677871</v>
      </c>
      <c r="L97" s="2">
        <f t="shared" si="7"/>
        <v>145.21864772511873</v>
      </c>
      <c r="M97" s="2">
        <f t="shared" si="8"/>
        <v>18.872818427046184</v>
      </c>
      <c r="N97" s="18">
        <f t="shared" si="26"/>
        <v>0.4101317663817664</v>
      </c>
      <c r="O97" s="2">
        <f t="shared" si="21"/>
        <v>92</v>
      </c>
      <c r="P97" s="2">
        <f t="shared" si="22"/>
        <v>50.08</v>
      </c>
      <c r="Q97" s="2">
        <v>13.5</v>
      </c>
      <c r="R97" s="17">
        <f t="shared" si="9"/>
        <v>6.2215099715099753E-2</v>
      </c>
      <c r="S97" s="28">
        <f t="shared" si="10"/>
        <v>0.6223776223776224</v>
      </c>
      <c r="T97" s="28">
        <f t="shared" si="11"/>
        <v>14.122377622377622</v>
      </c>
      <c r="U97" s="2">
        <v>50.26548245743669</v>
      </c>
      <c r="V97" s="14">
        <f t="shared" si="12"/>
        <v>2.8095577585147078</v>
      </c>
      <c r="W97" s="2">
        <f t="shared" si="13"/>
        <v>140.70265254641657</v>
      </c>
      <c r="X97" s="2">
        <f t="shared" si="14"/>
        <v>2.8236595028892486</v>
      </c>
      <c r="Y97" s="2">
        <f t="shared" si="15"/>
        <v>141.40886790469358</v>
      </c>
      <c r="Z97" s="2">
        <f t="shared" si="16"/>
        <v>0.70621535827700654</v>
      </c>
    </row>
    <row r="98" spans="1:26" x14ac:dyDescent="0.25">
      <c r="A98" s="17">
        <f t="shared" si="25"/>
        <v>0.43669871794871795</v>
      </c>
      <c r="B98" s="2">
        <f t="shared" si="18"/>
        <v>93</v>
      </c>
      <c r="C98" s="4">
        <f t="shared" si="19"/>
        <v>50.83</v>
      </c>
      <c r="D98" s="2">
        <v>13</v>
      </c>
      <c r="E98" s="17">
        <f t="shared" si="1"/>
        <v>8.87820512820513E-2</v>
      </c>
      <c r="F98" s="28">
        <f t="shared" si="2"/>
        <v>0.88811188811188813</v>
      </c>
      <c r="G98" s="28">
        <f t="shared" si="3"/>
        <v>13.888111888111888</v>
      </c>
      <c r="H98" s="2">
        <v>50.26548245743669</v>
      </c>
      <c r="I98" s="14">
        <f t="shared" si="4"/>
        <v>2.7629520715079039</v>
      </c>
      <c r="J98" s="2">
        <f t="shared" si="5"/>
        <v>140.44085379474674</v>
      </c>
      <c r="K98" s="2">
        <f t="shared" si="6"/>
        <v>2.8853297779677871</v>
      </c>
      <c r="L98" s="2">
        <f t="shared" si="7"/>
        <v>146.66131261410263</v>
      </c>
      <c r="M98" s="2">
        <f t="shared" si="8"/>
        <v>6.2204588193558834</v>
      </c>
      <c r="N98" s="18">
        <f t="shared" si="26"/>
        <v>0.41030982905982905</v>
      </c>
      <c r="O98" s="2">
        <f t="shared" si="21"/>
        <v>93</v>
      </c>
      <c r="P98" s="2">
        <f t="shared" si="22"/>
        <v>50.58</v>
      </c>
      <c r="Q98" s="2">
        <v>13</v>
      </c>
      <c r="R98" s="17">
        <f t="shared" si="9"/>
        <v>6.2393162393162394E-2</v>
      </c>
      <c r="S98" s="28">
        <f t="shared" si="10"/>
        <v>0.6223776223776224</v>
      </c>
      <c r="T98" s="28">
        <f t="shared" si="11"/>
        <v>13.622377622377622</v>
      </c>
      <c r="U98" s="2">
        <v>50.26548245743669</v>
      </c>
      <c r="V98" s="14">
        <f t="shared" si="12"/>
        <v>2.7100859190822737</v>
      </c>
      <c r="W98" s="2">
        <f t="shared" si="13"/>
        <v>137.07614578718139</v>
      </c>
      <c r="X98" s="2">
        <f t="shared" si="14"/>
        <v>2.8236595028892486</v>
      </c>
      <c r="Y98" s="2">
        <f t="shared" si="15"/>
        <v>142.82069765613818</v>
      </c>
      <c r="Z98" s="2">
        <f t="shared" si="16"/>
        <v>5.7445518689567905</v>
      </c>
    </row>
    <row r="99" spans="1:26" x14ac:dyDescent="0.25">
      <c r="A99" s="17">
        <f t="shared" si="25"/>
        <v>0.43687678062678065</v>
      </c>
      <c r="B99" s="2">
        <f t="shared" si="18"/>
        <v>94</v>
      </c>
      <c r="C99" s="4">
        <f t="shared" si="19"/>
        <v>51.33</v>
      </c>
      <c r="D99" s="2">
        <v>12.5</v>
      </c>
      <c r="E99" s="17">
        <f t="shared" si="1"/>
        <v>8.8960113960113996E-2</v>
      </c>
      <c r="F99" s="28">
        <f t="shared" si="2"/>
        <v>0.8951048951048951</v>
      </c>
      <c r="G99" s="28">
        <f t="shared" si="3"/>
        <v>13.395104895104895</v>
      </c>
      <c r="H99" s="2">
        <v>50.26548245743669</v>
      </c>
      <c r="I99" s="14">
        <f t="shared" si="4"/>
        <v>2.6648714466129855</v>
      </c>
      <c r="J99" s="2">
        <f t="shared" si="5"/>
        <v>136.78785135464454</v>
      </c>
      <c r="K99" s="2">
        <f t="shared" si="6"/>
        <v>2.8853297779677871</v>
      </c>
      <c r="L99" s="2">
        <f t="shared" si="7"/>
        <v>148.1039775030865</v>
      </c>
      <c r="M99" s="2">
        <f t="shared" si="8"/>
        <v>11.316126148441953</v>
      </c>
      <c r="N99" s="18">
        <f t="shared" si="26"/>
        <v>0.41048789173789174</v>
      </c>
      <c r="O99" s="2">
        <f t="shared" si="21"/>
        <v>94</v>
      </c>
      <c r="P99" s="2">
        <f t="shared" si="22"/>
        <v>51.08</v>
      </c>
      <c r="Q99" s="2">
        <v>12</v>
      </c>
      <c r="R99" s="17">
        <f t="shared" si="9"/>
        <v>6.2571225071225089E-2</v>
      </c>
      <c r="S99" s="28">
        <f t="shared" si="10"/>
        <v>0.62937062937062938</v>
      </c>
      <c r="T99" s="28">
        <f t="shared" si="11"/>
        <v>12.62937062937063</v>
      </c>
      <c r="U99" s="2">
        <v>50.26548245743669</v>
      </c>
      <c r="V99" s="14">
        <f t="shared" si="12"/>
        <v>2.5125334547549216</v>
      </c>
      <c r="W99" s="2">
        <f t="shared" si="13"/>
        <v>128.3402088688814</v>
      </c>
      <c r="X99" s="2">
        <f t="shared" si="14"/>
        <v>2.8236595028892486</v>
      </c>
      <c r="Y99" s="2">
        <f t="shared" si="15"/>
        <v>144.23252740758281</v>
      </c>
      <c r="Z99" s="2">
        <f t="shared" si="16"/>
        <v>15.892318538701403</v>
      </c>
    </row>
    <row r="100" spans="1:26" x14ac:dyDescent="0.25">
      <c r="A100" s="17">
        <f t="shared" si="25"/>
        <v>0.43705484330484329</v>
      </c>
      <c r="B100" s="2">
        <f t="shared" si="18"/>
        <v>95</v>
      </c>
      <c r="C100" s="4">
        <f t="shared" si="19"/>
        <v>51.83</v>
      </c>
      <c r="D100" s="2">
        <v>13</v>
      </c>
      <c r="E100" s="17">
        <f t="shared" si="1"/>
        <v>8.9138176638176636E-2</v>
      </c>
      <c r="F100" s="28">
        <f t="shared" si="2"/>
        <v>0.8951048951048951</v>
      </c>
      <c r="G100" s="28">
        <f t="shared" si="3"/>
        <v>13.895104895104895</v>
      </c>
      <c r="H100" s="2">
        <v>50.26548245743669</v>
      </c>
      <c r="I100" s="14">
        <f t="shared" si="4"/>
        <v>2.7643432860454196</v>
      </c>
      <c r="J100" s="2">
        <f t="shared" si="5"/>
        <v>143.27591251573409</v>
      </c>
      <c r="K100" s="2">
        <f t="shared" si="6"/>
        <v>2.8853297779677871</v>
      </c>
      <c r="L100" s="2">
        <f t="shared" si="7"/>
        <v>149.5466423920704</v>
      </c>
      <c r="M100" s="2">
        <f t="shared" si="8"/>
        <v>6.2707298763363042</v>
      </c>
      <c r="N100" s="18">
        <f t="shared" si="26"/>
        <v>0.41066595441595444</v>
      </c>
      <c r="O100" s="2">
        <f t="shared" si="21"/>
        <v>95</v>
      </c>
      <c r="P100" s="2">
        <f t="shared" si="22"/>
        <v>51.58</v>
      </c>
      <c r="Q100" s="2">
        <v>12</v>
      </c>
      <c r="R100" s="17">
        <f t="shared" si="9"/>
        <v>6.2749287749287785E-2</v>
      </c>
      <c r="S100" s="28">
        <f t="shared" si="10"/>
        <v>0.62937062937062938</v>
      </c>
      <c r="T100" s="28">
        <f t="shared" si="11"/>
        <v>12.62937062937063</v>
      </c>
      <c r="U100" s="2">
        <v>50.26548245743669</v>
      </c>
      <c r="V100" s="14">
        <f t="shared" si="12"/>
        <v>2.5125334547549216</v>
      </c>
      <c r="W100" s="2">
        <f t="shared" si="13"/>
        <v>129.59647559625884</v>
      </c>
      <c r="X100" s="2">
        <f t="shared" si="14"/>
        <v>2.8236595028892486</v>
      </c>
      <c r="Y100" s="2">
        <f t="shared" si="15"/>
        <v>145.64435715902744</v>
      </c>
      <c r="Z100" s="2">
        <f t="shared" si="16"/>
        <v>16.047881562768595</v>
      </c>
    </row>
    <row r="101" spans="1:26" x14ac:dyDescent="0.25">
      <c r="A101" s="17">
        <f t="shared" si="25"/>
        <v>0.43723290598290598</v>
      </c>
      <c r="B101" s="2">
        <f t="shared" si="18"/>
        <v>96</v>
      </c>
      <c r="C101" s="4">
        <f t="shared" si="19"/>
        <v>52.33</v>
      </c>
      <c r="D101" s="2">
        <v>11.5</v>
      </c>
      <c r="E101" s="17">
        <f t="shared" si="1"/>
        <v>8.9316239316239332E-2</v>
      </c>
      <c r="F101" s="28">
        <f t="shared" si="2"/>
        <v>0.8951048951048951</v>
      </c>
      <c r="G101" s="28">
        <f t="shared" si="3"/>
        <v>12.395104895104895</v>
      </c>
      <c r="H101" s="2">
        <v>50.26548245743669</v>
      </c>
      <c r="I101" s="14">
        <f t="shared" si="4"/>
        <v>2.4659277677481164</v>
      </c>
      <c r="J101" s="2">
        <f t="shared" si="5"/>
        <v>129.04200008625892</v>
      </c>
      <c r="K101" s="2">
        <f t="shared" si="6"/>
        <v>2.8853297779677871</v>
      </c>
      <c r="L101" s="2">
        <f t="shared" si="7"/>
        <v>150.98930728105429</v>
      </c>
      <c r="M101" s="2">
        <f t="shared" si="8"/>
        <v>21.947307194795371</v>
      </c>
      <c r="N101" s="18">
        <f t="shared" si="26"/>
        <v>0.41084401709401708</v>
      </c>
      <c r="O101" s="2">
        <f t="shared" si="21"/>
        <v>96</v>
      </c>
      <c r="P101" s="2">
        <f t="shared" si="22"/>
        <v>52.08</v>
      </c>
      <c r="Q101" s="2">
        <v>10.5</v>
      </c>
      <c r="R101" s="17">
        <f t="shared" si="9"/>
        <v>6.2927350427350426E-2</v>
      </c>
      <c r="S101" s="28">
        <f t="shared" si="10"/>
        <v>0.62937062937062938</v>
      </c>
      <c r="T101" s="28">
        <f t="shared" si="11"/>
        <v>11.12937062937063</v>
      </c>
      <c r="U101" s="2">
        <v>50.26548245743669</v>
      </c>
      <c r="V101" s="14">
        <f t="shared" si="12"/>
        <v>2.2141179364576176</v>
      </c>
      <c r="W101" s="2">
        <f t="shared" si="13"/>
        <v>115.31126213071272</v>
      </c>
      <c r="X101" s="2">
        <f t="shared" si="14"/>
        <v>2.8236595028892486</v>
      </c>
      <c r="Y101" s="2">
        <f t="shared" si="15"/>
        <v>147.05618691047206</v>
      </c>
      <c r="Z101" s="2">
        <f t="shared" si="16"/>
        <v>31.744924779759344</v>
      </c>
    </row>
    <row r="102" spans="1:26" x14ac:dyDescent="0.25">
      <c r="A102" s="17">
        <f t="shared" si="25"/>
        <v>0.43741096866096868</v>
      </c>
      <c r="B102" s="2">
        <f t="shared" si="18"/>
        <v>97</v>
      </c>
      <c r="C102" s="4">
        <f t="shared" si="19"/>
        <v>52.83</v>
      </c>
      <c r="D102" s="2">
        <v>10</v>
      </c>
      <c r="E102" s="17">
        <f t="shared" si="1"/>
        <v>8.9494301994302028E-2</v>
      </c>
      <c r="F102" s="28">
        <f t="shared" si="2"/>
        <v>0.8951048951048951</v>
      </c>
      <c r="G102" s="28">
        <f t="shared" si="3"/>
        <v>10.895104895104895</v>
      </c>
      <c r="H102" s="2">
        <v>50.26548245743669</v>
      </c>
      <c r="I102" s="14">
        <f t="shared" si="4"/>
        <v>2.1675122494508123</v>
      </c>
      <c r="J102" s="2">
        <f t="shared" si="5"/>
        <v>114.50967213848641</v>
      </c>
      <c r="K102" s="2">
        <f t="shared" si="6"/>
        <v>2.8853297779677871</v>
      </c>
      <c r="L102" s="2">
        <f t="shared" si="7"/>
        <v>152.43197217003819</v>
      </c>
      <c r="M102" s="2">
        <f t="shared" si="8"/>
        <v>37.922300031551785</v>
      </c>
      <c r="N102" s="18">
        <f t="shared" si="26"/>
        <v>0.41102207977207977</v>
      </c>
      <c r="O102" s="2">
        <f t="shared" si="21"/>
        <v>97</v>
      </c>
      <c r="P102" s="2">
        <f t="shared" si="22"/>
        <v>52.58</v>
      </c>
      <c r="Q102" s="2">
        <v>10.5</v>
      </c>
      <c r="R102" s="17">
        <f t="shared" si="9"/>
        <v>6.3105413105413122E-2</v>
      </c>
      <c r="S102" s="28">
        <f t="shared" si="10"/>
        <v>0.62937062937062938</v>
      </c>
      <c r="T102" s="28">
        <f t="shared" si="11"/>
        <v>11.12937062937063</v>
      </c>
      <c r="U102" s="2">
        <v>50.26548245743669</v>
      </c>
      <c r="V102" s="14">
        <f t="shared" si="12"/>
        <v>2.2141179364576176</v>
      </c>
      <c r="W102" s="2">
        <f t="shared" si="13"/>
        <v>116.41832109894153</v>
      </c>
      <c r="X102" s="2">
        <f t="shared" si="14"/>
        <v>2.8236595028892486</v>
      </c>
      <c r="Y102" s="2">
        <f t="shared" si="15"/>
        <v>148.46801666191669</v>
      </c>
      <c r="Z102" s="2">
        <f t="shared" si="16"/>
        <v>32.04969556297516</v>
      </c>
    </row>
    <row r="103" spans="1:26" x14ac:dyDescent="0.25">
      <c r="A103" s="17">
        <f t="shared" si="25"/>
        <v>0.43758903133903132</v>
      </c>
      <c r="B103" s="2">
        <f t="shared" si="18"/>
        <v>98</v>
      </c>
      <c r="C103" s="4">
        <f t="shared" si="19"/>
        <v>53.33</v>
      </c>
      <c r="D103" s="2">
        <v>11</v>
      </c>
      <c r="E103" s="17">
        <f t="shared" si="1"/>
        <v>8.9672364672364668E-2</v>
      </c>
      <c r="F103" s="28">
        <f t="shared" si="2"/>
        <v>0.90209790209790208</v>
      </c>
      <c r="G103" s="28">
        <f t="shared" si="3"/>
        <v>11.902097902097902</v>
      </c>
      <c r="H103" s="2">
        <v>50.26548245743669</v>
      </c>
      <c r="I103" s="14">
        <f t="shared" si="4"/>
        <v>2.367847142853198</v>
      </c>
      <c r="J103" s="2">
        <f t="shared" si="5"/>
        <v>126.27728812836105</v>
      </c>
      <c r="K103" s="2">
        <f t="shared" si="6"/>
        <v>2.8853297779677871</v>
      </c>
      <c r="L103" s="2">
        <f t="shared" si="7"/>
        <v>153.87463705902209</v>
      </c>
      <c r="M103" s="2">
        <f t="shared" si="8"/>
        <v>27.597348930661042</v>
      </c>
      <c r="N103" s="18">
        <f t="shared" si="26"/>
        <v>0.41120014245014247</v>
      </c>
      <c r="O103" s="2">
        <f t="shared" si="21"/>
        <v>98</v>
      </c>
      <c r="P103" s="2">
        <f t="shared" si="22"/>
        <v>53.08</v>
      </c>
      <c r="Q103" s="2">
        <v>10.5</v>
      </c>
      <c r="R103" s="17">
        <f t="shared" si="9"/>
        <v>6.3283475783475818E-2</v>
      </c>
      <c r="S103" s="28">
        <f t="shared" si="10"/>
        <v>0.63636363636363635</v>
      </c>
      <c r="T103" s="28">
        <f t="shared" si="11"/>
        <v>11.136363636363637</v>
      </c>
      <c r="U103" s="2">
        <v>50.26548245743669</v>
      </c>
      <c r="V103" s="14">
        <f t="shared" si="12"/>
        <v>2.2155091509951341</v>
      </c>
      <c r="W103" s="2">
        <f t="shared" si="13"/>
        <v>117.59922573482172</v>
      </c>
      <c r="X103" s="2">
        <f t="shared" si="14"/>
        <v>2.8236595028892486</v>
      </c>
      <c r="Y103" s="2">
        <f t="shared" si="15"/>
        <v>149.87984641336132</v>
      </c>
      <c r="Z103" s="2">
        <f t="shared" si="16"/>
        <v>32.280620678539606</v>
      </c>
    </row>
    <row r="104" spans="1:26" x14ac:dyDescent="0.25">
      <c r="A104" s="17">
        <f t="shared" si="25"/>
        <v>0.43776709401709402</v>
      </c>
      <c r="B104" s="2">
        <f t="shared" si="18"/>
        <v>99</v>
      </c>
      <c r="C104" s="4">
        <f t="shared" si="19"/>
        <v>53.83</v>
      </c>
      <c r="D104" s="2">
        <v>10.5</v>
      </c>
      <c r="E104" s="17">
        <f t="shared" si="1"/>
        <v>8.9850427350427364E-2</v>
      </c>
      <c r="F104" s="28">
        <f t="shared" si="2"/>
        <v>0.90209790209790208</v>
      </c>
      <c r="G104" s="28">
        <f t="shared" si="3"/>
        <v>11.402097902097902</v>
      </c>
      <c r="H104" s="2">
        <v>50.26548245743669</v>
      </c>
      <c r="I104" s="14">
        <f t="shared" si="4"/>
        <v>2.2683753034207634</v>
      </c>
      <c r="J104" s="2">
        <f t="shared" si="5"/>
        <v>122.10664258313969</v>
      </c>
      <c r="K104" s="2">
        <f t="shared" si="6"/>
        <v>2.8853297779677871</v>
      </c>
      <c r="L104" s="2">
        <f t="shared" si="7"/>
        <v>155.31730194800596</v>
      </c>
      <c r="M104" s="2">
        <f t="shared" si="8"/>
        <v>33.210659364866274</v>
      </c>
      <c r="N104" s="18">
        <f t="shared" si="26"/>
        <v>0.41137820512820517</v>
      </c>
      <c r="O104" s="2">
        <f t="shared" si="21"/>
        <v>99</v>
      </c>
      <c r="P104" s="2">
        <f t="shared" si="22"/>
        <v>53.58</v>
      </c>
      <c r="Q104" s="2">
        <v>10.5</v>
      </c>
      <c r="R104" s="17">
        <f t="shared" si="9"/>
        <v>6.3461538461538514E-2</v>
      </c>
      <c r="S104" s="28">
        <f t="shared" si="10"/>
        <v>0.63636363636363635</v>
      </c>
      <c r="T104" s="28">
        <f t="shared" si="11"/>
        <v>11.136363636363637</v>
      </c>
      <c r="U104" s="2">
        <v>50.26548245743669</v>
      </c>
      <c r="V104" s="14">
        <f t="shared" si="12"/>
        <v>2.2155091509951341</v>
      </c>
      <c r="W104" s="2">
        <f t="shared" si="13"/>
        <v>118.70698031031928</v>
      </c>
      <c r="X104" s="2">
        <f t="shared" si="14"/>
        <v>2.8236595028892486</v>
      </c>
      <c r="Y104" s="2">
        <f t="shared" si="15"/>
        <v>151.29167616480595</v>
      </c>
      <c r="Z104" s="2">
        <f t="shared" si="16"/>
        <v>32.584695854486668</v>
      </c>
    </row>
    <row r="105" spans="1:26" x14ac:dyDescent="0.25">
      <c r="A105" s="17">
        <f t="shared" si="25"/>
        <v>0.43794515669515671</v>
      </c>
      <c r="B105" s="2">
        <f t="shared" si="18"/>
        <v>100</v>
      </c>
      <c r="C105" s="4">
        <f t="shared" si="19"/>
        <v>54.33</v>
      </c>
      <c r="D105" s="2">
        <v>10.5</v>
      </c>
      <c r="E105" s="17">
        <f t="shared" si="1"/>
        <v>9.002849002849006E-2</v>
      </c>
      <c r="F105" s="28">
        <f t="shared" si="2"/>
        <v>0.90209790209790208</v>
      </c>
      <c r="G105" s="28">
        <f t="shared" si="3"/>
        <v>11.402097902097902</v>
      </c>
      <c r="H105" s="2">
        <v>50.26548245743669</v>
      </c>
      <c r="I105" s="14">
        <f t="shared" si="4"/>
        <v>2.2683753034207634</v>
      </c>
      <c r="J105" s="2">
        <f t="shared" si="5"/>
        <v>123.24083023485008</v>
      </c>
      <c r="K105" s="2">
        <f t="shared" si="6"/>
        <v>2.8853297779677871</v>
      </c>
      <c r="L105" s="2">
        <f t="shared" si="7"/>
        <v>156.75996683698986</v>
      </c>
      <c r="M105" s="2">
        <f t="shared" si="8"/>
        <v>33.519136602139781</v>
      </c>
      <c r="N105" s="18">
        <f t="shared" si="26"/>
        <v>0.41155626780626781</v>
      </c>
      <c r="O105" s="2">
        <f t="shared" si="21"/>
        <v>100</v>
      </c>
      <c r="P105" s="2">
        <f t="shared" si="22"/>
        <v>54.08</v>
      </c>
      <c r="Q105" s="2">
        <v>11.5</v>
      </c>
      <c r="R105" s="17">
        <f t="shared" si="9"/>
        <v>6.3639601139601154E-2</v>
      </c>
      <c r="S105" s="28">
        <f t="shared" si="10"/>
        <v>0.63636363636363635</v>
      </c>
      <c r="T105" s="28">
        <f t="shared" si="11"/>
        <v>12.136363636363637</v>
      </c>
      <c r="U105" s="2">
        <v>50.26548245743669</v>
      </c>
      <c r="V105" s="14">
        <f t="shared" si="12"/>
        <v>2.4144528298600032</v>
      </c>
      <c r="W105" s="2">
        <f t="shared" si="13"/>
        <v>130.57360903882898</v>
      </c>
      <c r="X105" s="2">
        <f t="shared" si="14"/>
        <v>2.8236595028892486</v>
      </c>
      <c r="Y105" s="2">
        <f t="shared" si="15"/>
        <v>152.70350591625055</v>
      </c>
      <c r="Z105" s="2">
        <f t="shared" si="16"/>
        <v>22.129896877421572</v>
      </c>
    </row>
    <row r="106" spans="1:26" x14ac:dyDescent="0.25">
      <c r="A106" s="17">
        <f t="shared" si="25"/>
        <v>0.43812321937321935</v>
      </c>
      <c r="B106" s="2">
        <f t="shared" si="18"/>
        <v>101</v>
      </c>
      <c r="C106" s="4">
        <f t="shared" si="19"/>
        <v>54.83</v>
      </c>
      <c r="D106" s="2">
        <v>11</v>
      </c>
      <c r="E106" s="17">
        <f t="shared" si="1"/>
        <v>9.0206552706552701E-2</v>
      </c>
      <c r="F106" s="28">
        <f t="shared" si="2"/>
        <v>0.90209790209790208</v>
      </c>
      <c r="G106" s="28">
        <f t="shared" si="3"/>
        <v>11.902097902097902</v>
      </c>
      <c r="H106" s="2">
        <v>50.26548245743669</v>
      </c>
      <c r="I106" s="14">
        <f t="shared" si="4"/>
        <v>2.367847142853198</v>
      </c>
      <c r="J106" s="2">
        <f t="shared" si="5"/>
        <v>129.82905884264085</v>
      </c>
      <c r="K106" s="2">
        <f t="shared" si="6"/>
        <v>2.8853297779677871</v>
      </c>
      <c r="L106" s="2">
        <f t="shared" si="7"/>
        <v>158.20263172597376</v>
      </c>
      <c r="M106" s="2">
        <f t="shared" si="8"/>
        <v>28.373572883332912</v>
      </c>
      <c r="N106" s="18">
        <f t="shared" si="26"/>
        <v>0.4117343304843305</v>
      </c>
      <c r="O106" s="2">
        <f t="shared" si="21"/>
        <v>101</v>
      </c>
      <c r="P106" s="2">
        <f t="shared" si="22"/>
        <v>54.58</v>
      </c>
      <c r="Q106" s="2">
        <v>11</v>
      </c>
      <c r="R106" s="17">
        <f t="shared" si="9"/>
        <v>6.381766381766385E-2</v>
      </c>
      <c r="S106" s="28">
        <f t="shared" si="10"/>
        <v>0.63636363636363635</v>
      </c>
      <c r="T106" s="28">
        <f t="shared" si="11"/>
        <v>11.636363636363637</v>
      </c>
      <c r="U106" s="2">
        <v>50.26548245743669</v>
      </c>
      <c r="V106" s="14">
        <f t="shared" si="12"/>
        <v>2.3149809904275687</v>
      </c>
      <c r="W106" s="2">
        <f t="shared" si="13"/>
        <v>126.35166245753669</v>
      </c>
      <c r="X106" s="2">
        <f t="shared" si="14"/>
        <v>2.8236595028892486</v>
      </c>
      <c r="Y106" s="2">
        <f t="shared" si="15"/>
        <v>154.11533566769518</v>
      </c>
      <c r="Z106" s="2">
        <f t="shared" si="16"/>
        <v>27.763673210158487</v>
      </c>
    </row>
    <row r="107" spans="1:26" x14ac:dyDescent="0.25">
      <c r="A107" s="17">
        <f t="shared" si="25"/>
        <v>0.43830128205128205</v>
      </c>
      <c r="B107" s="2">
        <f t="shared" si="18"/>
        <v>102</v>
      </c>
      <c r="C107" s="4">
        <f t="shared" si="19"/>
        <v>55.33</v>
      </c>
      <c r="D107" s="2">
        <v>11</v>
      </c>
      <c r="E107" s="17">
        <f t="shared" si="1"/>
        <v>9.0384615384615397E-2</v>
      </c>
      <c r="F107" s="28">
        <f t="shared" si="2"/>
        <v>0.90909090909090906</v>
      </c>
      <c r="G107" s="28">
        <f t="shared" si="3"/>
        <v>11.909090909090908</v>
      </c>
      <c r="H107" s="2">
        <v>50.26548245743669</v>
      </c>
      <c r="I107" s="14">
        <f t="shared" si="4"/>
        <v>2.3692383573907145</v>
      </c>
      <c r="J107" s="2">
        <f t="shared" si="5"/>
        <v>131.08995831442823</v>
      </c>
      <c r="K107" s="2">
        <f t="shared" si="6"/>
        <v>2.8853297779677871</v>
      </c>
      <c r="L107" s="2">
        <f t="shared" si="7"/>
        <v>159.64529661495766</v>
      </c>
      <c r="M107" s="2">
        <f t="shared" si="8"/>
        <v>28.555338300529428</v>
      </c>
      <c r="N107" s="18">
        <f t="shared" si="26"/>
        <v>0.4119123931623932</v>
      </c>
      <c r="O107" s="2">
        <f t="shared" si="21"/>
        <v>102</v>
      </c>
      <c r="P107" s="2">
        <f t="shared" si="22"/>
        <v>55.08</v>
      </c>
      <c r="Q107" s="2">
        <v>11</v>
      </c>
      <c r="R107" s="17">
        <f t="shared" si="9"/>
        <v>6.3995726495726546E-2</v>
      </c>
      <c r="S107" s="28">
        <f t="shared" si="10"/>
        <v>0.64335664335664333</v>
      </c>
      <c r="T107" s="28">
        <f t="shared" si="11"/>
        <v>11.643356643356643</v>
      </c>
      <c r="U107" s="2">
        <v>50.26548245743669</v>
      </c>
      <c r="V107" s="14">
        <f t="shared" si="12"/>
        <v>2.3163722049650852</v>
      </c>
      <c r="W107" s="2">
        <f t="shared" si="13"/>
        <v>127.58578104947689</v>
      </c>
      <c r="X107" s="2">
        <f t="shared" si="14"/>
        <v>2.8236595028892486</v>
      </c>
      <c r="Y107" s="2">
        <f t="shared" si="15"/>
        <v>155.52716541913981</v>
      </c>
      <c r="Z107" s="2">
        <f t="shared" si="16"/>
        <v>27.941384369662913</v>
      </c>
    </row>
    <row r="108" spans="1:26" x14ac:dyDescent="0.25">
      <c r="A108" s="17">
        <f t="shared" si="25"/>
        <v>0.43847934472934474</v>
      </c>
      <c r="B108" s="2">
        <f t="shared" si="18"/>
        <v>103</v>
      </c>
      <c r="C108" s="4">
        <f t="shared" si="19"/>
        <v>55.83</v>
      </c>
      <c r="D108" s="2">
        <v>11</v>
      </c>
      <c r="E108" s="17">
        <f t="shared" si="1"/>
        <v>9.0562678062678093E-2</v>
      </c>
      <c r="F108" s="28">
        <f t="shared" si="2"/>
        <v>0.90909090909090906</v>
      </c>
      <c r="G108" s="28">
        <f t="shared" si="3"/>
        <v>11.909090909090908</v>
      </c>
      <c r="H108" s="2">
        <v>50.26548245743669</v>
      </c>
      <c r="I108" s="14">
        <f t="shared" si="4"/>
        <v>2.3692383573907145</v>
      </c>
      <c r="J108" s="2">
        <f t="shared" si="5"/>
        <v>132.27457749312359</v>
      </c>
      <c r="K108" s="2">
        <f t="shared" si="6"/>
        <v>2.8853297779677871</v>
      </c>
      <c r="L108" s="2">
        <f t="shared" si="7"/>
        <v>161.08796150394156</v>
      </c>
      <c r="M108" s="2">
        <f t="shared" si="8"/>
        <v>28.81338401081797</v>
      </c>
      <c r="N108" s="18">
        <f t="shared" si="26"/>
        <v>0.41209045584045584</v>
      </c>
      <c r="O108" s="2">
        <f t="shared" si="21"/>
        <v>103</v>
      </c>
      <c r="P108" s="2">
        <f t="shared" si="22"/>
        <v>55.58</v>
      </c>
      <c r="Q108" s="2">
        <v>11</v>
      </c>
      <c r="R108" s="17">
        <f t="shared" si="9"/>
        <v>6.4173789173789186E-2</v>
      </c>
      <c r="S108" s="28">
        <f t="shared" si="10"/>
        <v>0.64335664335664333</v>
      </c>
      <c r="T108" s="28">
        <f t="shared" si="11"/>
        <v>11.643356643356643</v>
      </c>
      <c r="U108" s="2">
        <v>50.26548245743669</v>
      </c>
      <c r="V108" s="14">
        <f t="shared" si="12"/>
        <v>2.3163722049650852</v>
      </c>
      <c r="W108" s="2">
        <f t="shared" si="13"/>
        <v>128.74396715195942</v>
      </c>
      <c r="X108" s="2">
        <f t="shared" si="14"/>
        <v>2.8236595028892486</v>
      </c>
      <c r="Y108" s="2">
        <f t="shared" si="15"/>
        <v>156.93899517058443</v>
      </c>
      <c r="Z108" s="2">
        <f t="shared" si="16"/>
        <v>28.19502801862501</v>
      </c>
    </row>
    <row r="109" spans="1:26" x14ac:dyDescent="0.25">
      <c r="A109" s="17">
        <f t="shared" si="25"/>
        <v>0.43865740740740738</v>
      </c>
      <c r="B109" s="26">
        <f t="shared" si="18"/>
        <v>104</v>
      </c>
      <c r="C109" s="27">
        <f t="shared" si="19"/>
        <v>56.33</v>
      </c>
      <c r="D109" s="26">
        <v>11</v>
      </c>
      <c r="E109" s="17">
        <f t="shared" si="1"/>
        <v>9.0740740740740733E-2</v>
      </c>
      <c r="F109" s="28">
        <f t="shared" si="2"/>
        <v>0.90909090909090906</v>
      </c>
      <c r="G109" s="28">
        <f t="shared" si="3"/>
        <v>11.909090909090908</v>
      </c>
      <c r="H109" s="2">
        <v>50.26548245743669</v>
      </c>
      <c r="I109" s="14">
        <f t="shared" si="4"/>
        <v>2.3692383573907145</v>
      </c>
      <c r="J109" s="2">
        <f t="shared" si="5"/>
        <v>133.45919667181894</v>
      </c>
      <c r="K109" s="2">
        <f t="shared" si="6"/>
        <v>2.8853297779677871</v>
      </c>
      <c r="L109" s="2">
        <f t="shared" si="7"/>
        <v>162.53062639292546</v>
      </c>
      <c r="M109" s="2">
        <f t="shared" si="8"/>
        <v>29.071429721106512</v>
      </c>
      <c r="N109" s="18">
        <f t="shared" si="26"/>
        <v>0.41226851851851853</v>
      </c>
      <c r="O109" s="26">
        <f t="shared" si="21"/>
        <v>104</v>
      </c>
      <c r="P109" s="26">
        <f t="shared" si="22"/>
        <v>56.08</v>
      </c>
      <c r="Q109" s="26">
        <v>11.5</v>
      </c>
      <c r="R109" s="17">
        <f t="shared" si="9"/>
        <v>6.4351851851851882E-2</v>
      </c>
      <c r="S109" s="28">
        <f t="shared" si="10"/>
        <v>0.64335664335664333</v>
      </c>
      <c r="T109" s="28">
        <f t="shared" si="11"/>
        <v>12.143356643356643</v>
      </c>
      <c r="U109" s="2">
        <v>50.26548245743669</v>
      </c>
      <c r="V109" s="14">
        <f t="shared" si="12"/>
        <v>2.4158440443975198</v>
      </c>
      <c r="W109" s="2">
        <f t="shared" si="13"/>
        <v>135.48053400981291</v>
      </c>
      <c r="X109" s="2">
        <f t="shared" si="14"/>
        <v>2.8236595028892486</v>
      </c>
      <c r="Y109" s="2">
        <f t="shared" si="15"/>
        <v>158.35082492202906</v>
      </c>
      <c r="Z109" s="2">
        <f t="shared" si="16"/>
        <v>22.870290912216149</v>
      </c>
    </row>
    <row r="110" spans="1:26" x14ac:dyDescent="0.25">
      <c r="A110" s="17">
        <f t="shared" si="25"/>
        <v>0.43883547008547008</v>
      </c>
      <c r="B110" s="26">
        <f t="shared" si="18"/>
        <v>105</v>
      </c>
      <c r="C110" s="27">
        <f>C109+1.5</f>
        <v>57.83</v>
      </c>
      <c r="D110" s="26">
        <v>11</v>
      </c>
      <c r="E110" s="17">
        <f t="shared" si="1"/>
        <v>9.0918803418803429E-2</v>
      </c>
      <c r="F110" s="28">
        <f t="shared" si="2"/>
        <v>0.90909090909090906</v>
      </c>
      <c r="G110" s="28">
        <f t="shared" si="3"/>
        <v>11.909090909090908</v>
      </c>
      <c r="H110" s="2">
        <v>50.26548245743669</v>
      </c>
      <c r="I110" s="14">
        <f t="shared" si="4"/>
        <v>2.3692383573907145</v>
      </c>
      <c r="J110" s="2">
        <f t="shared" si="5"/>
        <v>137.01305420790501</v>
      </c>
      <c r="K110" s="2">
        <f t="shared" si="6"/>
        <v>2.8853297779677871</v>
      </c>
      <c r="L110" s="2">
        <f t="shared" si="7"/>
        <v>166.85862105987712</v>
      </c>
      <c r="M110" s="2">
        <f t="shared" si="8"/>
        <v>29.845566851972109</v>
      </c>
      <c r="N110" s="18">
        <f t="shared" si="26"/>
        <v>0.41244658119658123</v>
      </c>
      <c r="O110" s="26">
        <f t="shared" si="21"/>
        <v>105</v>
      </c>
      <c r="P110" s="26">
        <f>P109+1.5</f>
        <v>57.58</v>
      </c>
      <c r="Q110" s="26">
        <v>11.5</v>
      </c>
      <c r="R110" s="17">
        <f t="shared" si="9"/>
        <v>6.4529914529914578E-2</v>
      </c>
      <c r="S110" s="28">
        <f t="shared" si="10"/>
        <v>0.64335664335664333</v>
      </c>
      <c r="T110" s="28">
        <f t="shared" si="11"/>
        <v>12.143356643356643</v>
      </c>
      <c r="U110" s="2">
        <v>50.26548245743669</v>
      </c>
      <c r="V110" s="14">
        <f t="shared" si="12"/>
        <v>2.4158440443975198</v>
      </c>
      <c r="W110" s="2">
        <f t="shared" si="13"/>
        <v>139.10430007640917</v>
      </c>
      <c r="X110" s="2">
        <f t="shared" si="14"/>
        <v>2.8236595028892486</v>
      </c>
      <c r="Y110" s="2">
        <f t="shared" si="15"/>
        <v>162.58631417636292</v>
      </c>
      <c r="Z110" s="2">
        <f t="shared" si="16"/>
        <v>23.482014099953744</v>
      </c>
    </row>
    <row r="111" spans="1:26" x14ac:dyDescent="0.25">
      <c r="A111" s="17">
        <f t="shared" si="25"/>
        <v>0.43901353276353278</v>
      </c>
      <c r="B111" s="26">
        <f t="shared" si="18"/>
        <v>106</v>
      </c>
      <c r="C111" s="27">
        <f t="shared" ref="C111:C162" si="27">C110+0.5</f>
        <v>58.33</v>
      </c>
      <c r="D111" s="26">
        <v>10.5</v>
      </c>
      <c r="E111" s="17">
        <f t="shared" si="1"/>
        <v>9.1096866096866125E-2</v>
      </c>
      <c r="F111" s="28">
        <f t="shared" si="2"/>
        <v>0.91608391608391604</v>
      </c>
      <c r="G111" s="28">
        <f t="shared" si="3"/>
        <v>11.416083916083917</v>
      </c>
      <c r="H111" s="2">
        <v>50.26548245743669</v>
      </c>
      <c r="I111" s="14">
        <f t="shared" si="4"/>
        <v>2.271157732495797</v>
      </c>
      <c r="J111" s="2">
        <f t="shared" si="5"/>
        <v>132.47663053647983</v>
      </c>
      <c r="K111" s="2">
        <f t="shared" si="6"/>
        <v>2.8853297779677871</v>
      </c>
      <c r="L111" s="2">
        <f t="shared" si="7"/>
        <v>168.30128594886102</v>
      </c>
      <c r="M111" s="2">
        <f t="shared" si="8"/>
        <v>35.82465541238119</v>
      </c>
      <c r="N111" s="18">
        <f t="shared" si="26"/>
        <v>0.41262464387464387</v>
      </c>
      <c r="O111" s="26">
        <f t="shared" si="21"/>
        <v>106</v>
      </c>
      <c r="P111" s="26">
        <f t="shared" ref="P111:P162" si="28">P110+0.5</f>
        <v>58.08</v>
      </c>
      <c r="Q111" s="26">
        <v>11</v>
      </c>
      <c r="R111" s="17">
        <f t="shared" si="9"/>
        <v>6.4707977207977219E-2</v>
      </c>
      <c r="S111" s="28">
        <f t="shared" si="10"/>
        <v>0.65034965034965031</v>
      </c>
      <c r="T111" s="28">
        <f t="shared" si="11"/>
        <v>11.65034965034965</v>
      </c>
      <c r="U111" s="2">
        <v>50.26548245743669</v>
      </c>
      <c r="V111" s="14">
        <f t="shared" si="12"/>
        <v>2.3177634195026018</v>
      </c>
      <c r="W111" s="2">
        <f t="shared" si="13"/>
        <v>134.61569940471111</v>
      </c>
      <c r="X111" s="2">
        <f t="shared" si="14"/>
        <v>2.8236595028892486</v>
      </c>
      <c r="Y111" s="2">
        <f t="shared" si="15"/>
        <v>163.99814392780755</v>
      </c>
      <c r="Z111" s="2">
        <f t="shared" si="16"/>
        <v>29.382444523096439</v>
      </c>
    </row>
    <row r="112" spans="1:26" x14ac:dyDescent="0.25">
      <c r="A112" s="17">
        <f t="shared" si="25"/>
        <v>0.43919159544159542</v>
      </c>
      <c r="B112" s="2">
        <f t="shared" si="18"/>
        <v>107</v>
      </c>
      <c r="C112" s="4">
        <f t="shared" si="27"/>
        <v>58.83</v>
      </c>
      <c r="D112" s="2">
        <v>11</v>
      </c>
      <c r="E112" s="17">
        <f t="shared" si="1"/>
        <v>9.1274928774928765E-2</v>
      </c>
      <c r="F112" s="28">
        <f t="shared" si="2"/>
        <v>0.91608391608391604</v>
      </c>
      <c r="G112" s="28">
        <f t="shared" si="3"/>
        <v>11.916083916083917</v>
      </c>
      <c r="H112" s="2">
        <v>50.26548245743669</v>
      </c>
      <c r="I112" s="14">
        <f t="shared" si="4"/>
        <v>2.3706295719282315</v>
      </c>
      <c r="J112" s="2">
        <f t="shared" si="5"/>
        <v>139.46413771653786</v>
      </c>
      <c r="K112" s="2">
        <f t="shared" si="6"/>
        <v>2.8853297779677871</v>
      </c>
      <c r="L112" s="2">
        <f t="shared" si="7"/>
        <v>169.74395083784492</v>
      </c>
      <c r="M112" s="2">
        <f t="shared" si="8"/>
        <v>30.279813121307058</v>
      </c>
      <c r="N112" s="18">
        <f t="shared" si="26"/>
        <v>0.41280270655270657</v>
      </c>
      <c r="O112" s="2">
        <f t="shared" si="21"/>
        <v>107</v>
      </c>
      <c r="P112" s="2">
        <f t="shared" si="28"/>
        <v>58.58</v>
      </c>
      <c r="Q112" s="2">
        <v>11.5</v>
      </c>
      <c r="R112" s="17">
        <f t="shared" si="9"/>
        <v>6.4886039886039915E-2</v>
      </c>
      <c r="S112" s="28">
        <f t="shared" si="10"/>
        <v>0.65034965034965031</v>
      </c>
      <c r="T112" s="28">
        <f t="shared" si="11"/>
        <v>12.15034965034965</v>
      </c>
      <c r="U112" s="2">
        <v>50.26548245743669</v>
      </c>
      <c r="V112" s="14">
        <f t="shared" si="12"/>
        <v>2.4172352589350363</v>
      </c>
      <c r="W112" s="2">
        <f t="shared" si="13"/>
        <v>141.60164146841441</v>
      </c>
      <c r="X112" s="2">
        <f t="shared" si="14"/>
        <v>2.8236595028892486</v>
      </c>
      <c r="Y112" s="2">
        <f t="shared" si="15"/>
        <v>165.40997367925218</v>
      </c>
      <c r="Z112" s="2">
        <f t="shared" si="16"/>
        <v>23.808332210837762</v>
      </c>
    </row>
    <row r="113" spans="1:26" x14ac:dyDescent="0.25">
      <c r="A113" s="17">
        <f t="shared" si="25"/>
        <v>0.43936965811965811</v>
      </c>
      <c r="B113" s="2">
        <f t="shared" si="18"/>
        <v>108</v>
      </c>
      <c r="C113" s="4">
        <f t="shared" si="27"/>
        <v>59.33</v>
      </c>
      <c r="D113" s="2">
        <v>11.5</v>
      </c>
      <c r="E113" s="17">
        <f t="shared" si="1"/>
        <v>9.1452991452991461E-2</v>
      </c>
      <c r="F113" s="28">
        <f t="shared" si="2"/>
        <v>0.91608391608391604</v>
      </c>
      <c r="G113" s="28">
        <f t="shared" si="3"/>
        <v>12.416083916083917</v>
      </c>
      <c r="H113" s="2">
        <v>50.26548245743669</v>
      </c>
      <c r="I113" s="14">
        <f t="shared" si="4"/>
        <v>2.4701014113606661</v>
      </c>
      <c r="J113" s="2">
        <f t="shared" si="5"/>
        <v>146.55111673602832</v>
      </c>
      <c r="K113" s="2">
        <f t="shared" si="6"/>
        <v>2.8853297779677871</v>
      </c>
      <c r="L113" s="2">
        <f t="shared" si="7"/>
        <v>171.18661572682879</v>
      </c>
      <c r="M113" s="2">
        <f t="shared" si="8"/>
        <v>24.635498990800471</v>
      </c>
      <c r="N113" s="18">
        <f t="shared" si="26"/>
        <v>0.41298076923076926</v>
      </c>
      <c r="O113" s="2">
        <f t="shared" si="21"/>
        <v>108</v>
      </c>
      <c r="P113" s="2">
        <f t="shared" si="28"/>
        <v>59.08</v>
      </c>
      <c r="Q113" s="2">
        <v>11</v>
      </c>
      <c r="R113" s="17">
        <f t="shared" si="9"/>
        <v>6.5064102564102611E-2</v>
      </c>
      <c r="S113" s="28">
        <f t="shared" si="10"/>
        <v>0.65034965034965031</v>
      </c>
      <c r="T113" s="28">
        <f t="shared" si="11"/>
        <v>11.65034965034965</v>
      </c>
      <c r="U113" s="2">
        <v>50.26548245743669</v>
      </c>
      <c r="V113" s="14">
        <f t="shared" si="12"/>
        <v>2.3177634195026018</v>
      </c>
      <c r="W113" s="2">
        <f t="shared" si="13"/>
        <v>136.93346282421371</v>
      </c>
      <c r="X113" s="2">
        <f t="shared" si="14"/>
        <v>2.8236595028892486</v>
      </c>
      <c r="Y113" s="2">
        <f t="shared" si="15"/>
        <v>166.8218034306968</v>
      </c>
      <c r="Z113" s="2">
        <f t="shared" si="16"/>
        <v>29.888340606483098</v>
      </c>
    </row>
    <row r="114" spans="1:26" x14ac:dyDescent="0.25">
      <c r="A114" s="17">
        <f t="shared" si="25"/>
        <v>0.43954772079772081</v>
      </c>
      <c r="B114" s="2">
        <f t="shared" si="18"/>
        <v>109</v>
      </c>
      <c r="C114" s="4">
        <f t="shared" si="27"/>
        <v>59.83</v>
      </c>
      <c r="D114" s="2">
        <v>11</v>
      </c>
      <c r="E114" s="17">
        <f t="shared" si="1"/>
        <v>9.1631054131054157E-2</v>
      </c>
      <c r="F114" s="28">
        <f t="shared" si="2"/>
        <v>0.91608391608391604</v>
      </c>
      <c r="G114" s="28">
        <f t="shared" si="3"/>
        <v>11.916083916083917</v>
      </c>
      <c r="H114" s="2">
        <v>50.26548245743669</v>
      </c>
      <c r="I114" s="14">
        <f t="shared" si="4"/>
        <v>2.3706295719282315</v>
      </c>
      <c r="J114" s="2">
        <f t="shared" si="5"/>
        <v>141.83476728846608</v>
      </c>
      <c r="K114" s="2">
        <f t="shared" si="6"/>
        <v>2.8853297779677871</v>
      </c>
      <c r="L114" s="2">
        <f t="shared" si="7"/>
        <v>172.62928061581269</v>
      </c>
      <c r="M114" s="2">
        <f t="shared" si="8"/>
        <v>30.794513327346607</v>
      </c>
      <c r="N114" s="18">
        <f t="shared" si="26"/>
        <v>0.4131588319088319</v>
      </c>
      <c r="O114" s="2">
        <f t="shared" si="21"/>
        <v>109</v>
      </c>
      <c r="P114" s="2">
        <f t="shared" si="28"/>
        <v>59.58</v>
      </c>
      <c r="Q114" s="2">
        <v>11.5</v>
      </c>
      <c r="R114" s="17">
        <f t="shared" si="9"/>
        <v>6.5242165242165251E-2</v>
      </c>
      <c r="S114" s="28">
        <f t="shared" si="10"/>
        <v>0.65034965034965031</v>
      </c>
      <c r="T114" s="28">
        <f t="shared" si="11"/>
        <v>12.15034965034965</v>
      </c>
      <c r="U114" s="2">
        <v>50.26548245743669</v>
      </c>
      <c r="V114" s="14">
        <f t="shared" si="12"/>
        <v>2.4172352589350363</v>
      </c>
      <c r="W114" s="2">
        <f t="shared" si="13"/>
        <v>144.01887672734946</v>
      </c>
      <c r="X114" s="2">
        <f t="shared" si="14"/>
        <v>2.8236595028892486</v>
      </c>
      <c r="Y114" s="2">
        <f t="shared" si="15"/>
        <v>168.23363318214143</v>
      </c>
      <c r="Z114" s="2">
        <f t="shared" si="16"/>
        <v>24.214756454791967</v>
      </c>
    </row>
    <row r="115" spans="1:26" x14ac:dyDescent="0.25">
      <c r="A115" s="17">
        <f t="shared" si="25"/>
        <v>0.43972578347578345</v>
      </c>
      <c r="B115" s="2">
        <f t="shared" si="18"/>
        <v>110</v>
      </c>
      <c r="C115" s="4">
        <f t="shared" si="27"/>
        <v>60.33</v>
      </c>
      <c r="D115" s="2">
        <v>11</v>
      </c>
      <c r="E115" s="17">
        <f t="shared" si="1"/>
        <v>9.1809116809116798E-2</v>
      </c>
      <c r="F115" s="28">
        <f t="shared" si="2"/>
        <v>0.92307692307692313</v>
      </c>
      <c r="G115" s="28">
        <f t="shared" si="3"/>
        <v>11.923076923076923</v>
      </c>
      <c r="H115" s="2">
        <v>50.26548245743669</v>
      </c>
      <c r="I115" s="14">
        <f t="shared" si="4"/>
        <v>2.3720207864657481</v>
      </c>
      <c r="J115" s="2">
        <f t="shared" si="5"/>
        <v>143.10401404747859</v>
      </c>
      <c r="K115" s="2">
        <f t="shared" si="6"/>
        <v>2.8853297779677871</v>
      </c>
      <c r="L115" s="2">
        <f t="shared" si="7"/>
        <v>174.07194550479659</v>
      </c>
      <c r="M115" s="2">
        <f t="shared" si="8"/>
        <v>30.967931457318002</v>
      </c>
      <c r="N115" s="18">
        <f t="shared" si="26"/>
        <v>0.4133368945868946</v>
      </c>
      <c r="O115" s="2">
        <f t="shared" si="21"/>
        <v>110</v>
      </c>
      <c r="P115" s="2">
        <f t="shared" si="28"/>
        <v>60.08</v>
      </c>
      <c r="Q115" s="2">
        <v>12</v>
      </c>
      <c r="R115" s="17">
        <f t="shared" si="9"/>
        <v>6.5420227920227947E-2</v>
      </c>
      <c r="S115" s="28">
        <f t="shared" si="10"/>
        <v>0.65734265734265729</v>
      </c>
      <c r="T115" s="28">
        <f t="shared" si="11"/>
        <v>12.657342657342657</v>
      </c>
      <c r="U115" s="2">
        <v>50.26548245743669</v>
      </c>
      <c r="V115" s="14">
        <f t="shared" si="12"/>
        <v>2.5180983129049874</v>
      </c>
      <c r="W115" s="2">
        <f t="shared" si="13"/>
        <v>151.28734663933164</v>
      </c>
      <c r="X115" s="2">
        <f t="shared" si="14"/>
        <v>2.8236595028892486</v>
      </c>
      <c r="Y115" s="2">
        <f t="shared" si="15"/>
        <v>169.64546293358606</v>
      </c>
      <c r="Z115" s="2">
        <f t="shared" si="16"/>
        <v>18.358116294254415</v>
      </c>
    </row>
    <row r="116" spans="1:26" x14ac:dyDescent="0.25">
      <c r="A116" s="17">
        <f t="shared" si="25"/>
        <v>0.43990384615384615</v>
      </c>
      <c r="B116" s="2">
        <f t="shared" si="18"/>
        <v>111</v>
      </c>
      <c r="C116" s="4">
        <f t="shared" si="27"/>
        <v>60.83</v>
      </c>
      <c r="D116" s="2">
        <v>11.5</v>
      </c>
      <c r="E116" s="17">
        <f t="shared" si="1"/>
        <v>9.1987179487179493E-2</v>
      </c>
      <c r="F116" s="28">
        <f t="shared" si="2"/>
        <v>0.92307692307692313</v>
      </c>
      <c r="G116" s="28">
        <f t="shared" si="3"/>
        <v>12.423076923076923</v>
      </c>
      <c r="H116" s="2">
        <v>50.26548245743669</v>
      </c>
      <c r="I116" s="14">
        <f t="shared" si="4"/>
        <v>2.4714926258981826</v>
      </c>
      <c r="J116" s="2">
        <f t="shared" si="5"/>
        <v>150.34089643338643</v>
      </c>
      <c r="K116" s="2">
        <f t="shared" si="6"/>
        <v>2.8853297779677871</v>
      </c>
      <c r="L116" s="2">
        <f t="shared" si="7"/>
        <v>175.51461039378049</v>
      </c>
      <c r="M116" s="2">
        <f t="shared" si="8"/>
        <v>25.173713960394053</v>
      </c>
      <c r="N116" s="18">
        <f t="shared" si="26"/>
        <v>0.41351495726495729</v>
      </c>
      <c r="O116" s="2">
        <f t="shared" si="21"/>
        <v>111</v>
      </c>
      <c r="P116" s="2">
        <f t="shared" si="28"/>
        <v>60.58</v>
      </c>
      <c r="Q116" s="2">
        <v>12</v>
      </c>
      <c r="R116" s="17">
        <f t="shared" si="9"/>
        <v>6.5598290598290643E-2</v>
      </c>
      <c r="S116" s="28">
        <f t="shared" si="10"/>
        <v>0.65734265734265729</v>
      </c>
      <c r="T116" s="28">
        <f t="shared" si="11"/>
        <v>12.657342657342657</v>
      </c>
      <c r="U116" s="2">
        <v>50.26548245743669</v>
      </c>
      <c r="V116" s="14">
        <f t="shared" si="12"/>
        <v>2.5180983129049874</v>
      </c>
      <c r="W116" s="2">
        <f t="shared" si="13"/>
        <v>152.54639579578412</v>
      </c>
      <c r="X116" s="2">
        <f t="shared" si="14"/>
        <v>2.8236595028892486</v>
      </c>
      <c r="Y116" s="2">
        <f t="shared" si="15"/>
        <v>171.05729268503069</v>
      </c>
      <c r="Z116" s="2">
        <f t="shared" si="16"/>
        <v>18.510896889246567</v>
      </c>
    </row>
    <row r="117" spans="1:26" x14ac:dyDescent="0.25">
      <c r="A117" s="17">
        <f t="shared" si="25"/>
        <v>0.44008190883190884</v>
      </c>
      <c r="B117" s="2">
        <f t="shared" si="18"/>
        <v>112</v>
      </c>
      <c r="C117" s="4">
        <f t="shared" si="27"/>
        <v>61.33</v>
      </c>
      <c r="D117" s="2">
        <v>11</v>
      </c>
      <c r="E117" s="17">
        <f t="shared" si="1"/>
        <v>9.2165242165242189E-2</v>
      </c>
      <c r="F117" s="28">
        <f t="shared" si="2"/>
        <v>0.92307692307692313</v>
      </c>
      <c r="G117" s="28">
        <f t="shared" si="3"/>
        <v>11.923076923076923</v>
      </c>
      <c r="H117" s="2">
        <v>50.26548245743669</v>
      </c>
      <c r="I117" s="14">
        <f t="shared" si="4"/>
        <v>2.3720207864657481</v>
      </c>
      <c r="J117" s="2">
        <f t="shared" si="5"/>
        <v>145.47603483394434</v>
      </c>
      <c r="K117" s="2">
        <f t="shared" si="6"/>
        <v>2.8853297779677871</v>
      </c>
      <c r="L117" s="2">
        <f t="shared" si="7"/>
        <v>176.95727528276439</v>
      </c>
      <c r="M117" s="2">
        <f t="shared" si="8"/>
        <v>31.481240448820046</v>
      </c>
      <c r="N117" s="18">
        <f t="shared" si="26"/>
        <v>0.41369301994301999</v>
      </c>
      <c r="O117" s="2">
        <f t="shared" si="21"/>
        <v>112</v>
      </c>
      <c r="P117" s="2">
        <f t="shared" si="28"/>
        <v>61.08</v>
      </c>
      <c r="Q117" s="2">
        <v>12.5</v>
      </c>
      <c r="R117" s="17">
        <f t="shared" si="9"/>
        <v>6.5776353276353339E-2</v>
      </c>
      <c r="S117" s="28">
        <f t="shared" si="10"/>
        <v>0.65734265734265729</v>
      </c>
      <c r="T117" s="28">
        <f t="shared" si="11"/>
        <v>13.157342657342657</v>
      </c>
      <c r="U117" s="2">
        <v>50.26548245743669</v>
      </c>
      <c r="V117" s="14">
        <f t="shared" si="12"/>
        <v>2.6175701523374215</v>
      </c>
      <c r="W117" s="2">
        <f t="shared" si="13"/>
        <v>159.8811849047697</v>
      </c>
      <c r="X117" s="2">
        <f t="shared" si="14"/>
        <v>2.8236595028892486</v>
      </c>
      <c r="Y117" s="2">
        <f t="shared" si="15"/>
        <v>172.46912243647529</v>
      </c>
      <c r="Z117" s="2">
        <f t="shared" si="16"/>
        <v>12.587937531705592</v>
      </c>
    </row>
    <row r="118" spans="1:26" x14ac:dyDescent="0.25">
      <c r="A118" s="17">
        <f t="shared" si="25"/>
        <v>0.44025997150997148</v>
      </c>
      <c r="B118" s="2">
        <f t="shared" si="18"/>
        <v>113</v>
      </c>
      <c r="C118" s="4">
        <f t="shared" si="27"/>
        <v>61.83</v>
      </c>
      <c r="D118" s="2">
        <v>12</v>
      </c>
      <c r="E118" s="17">
        <f t="shared" si="1"/>
        <v>9.234330484330483E-2</v>
      </c>
      <c r="F118" s="28">
        <f t="shared" si="2"/>
        <v>0.92307692307692313</v>
      </c>
      <c r="G118" s="28">
        <f t="shared" si="3"/>
        <v>12.923076923076923</v>
      </c>
      <c r="H118" s="2">
        <v>50.26548245743669</v>
      </c>
      <c r="I118" s="14">
        <f t="shared" si="4"/>
        <v>2.5709644653306167</v>
      </c>
      <c r="J118" s="2">
        <f t="shared" si="5"/>
        <v>158.96273289139202</v>
      </c>
      <c r="K118" s="2">
        <f t="shared" si="6"/>
        <v>2.8853297779677871</v>
      </c>
      <c r="L118" s="2">
        <f t="shared" si="7"/>
        <v>178.39994017174828</v>
      </c>
      <c r="M118" s="2">
        <f t="shared" si="8"/>
        <v>19.437207280356262</v>
      </c>
      <c r="N118" s="18">
        <f t="shared" si="26"/>
        <v>0.41387108262108263</v>
      </c>
      <c r="O118" s="2">
        <f t="shared" si="21"/>
        <v>113</v>
      </c>
      <c r="P118" s="2">
        <f t="shared" si="28"/>
        <v>61.58</v>
      </c>
      <c r="Q118" s="2">
        <v>13</v>
      </c>
      <c r="R118" s="17">
        <f t="shared" si="9"/>
        <v>6.5954415954415979E-2</v>
      </c>
      <c r="S118" s="28">
        <f t="shared" si="10"/>
        <v>0.65734265734265729</v>
      </c>
      <c r="T118" s="28">
        <f t="shared" si="11"/>
        <v>13.657342657342657</v>
      </c>
      <c r="U118" s="2">
        <v>50.26548245743669</v>
      </c>
      <c r="V118" s="14">
        <f t="shared" si="12"/>
        <v>2.7170419917698565</v>
      </c>
      <c r="W118" s="2">
        <f t="shared" si="13"/>
        <v>167.31544585318775</v>
      </c>
      <c r="X118" s="2">
        <f t="shared" si="14"/>
        <v>2.8236595028892486</v>
      </c>
      <c r="Y118" s="2">
        <f t="shared" si="15"/>
        <v>173.88095218791992</v>
      </c>
      <c r="Z118" s="2">
        <f t="shared" si="16"/>
        <v>6.5655063347321629</v>
      </c>
    </row>
    <row r="119" spans="1:26" x14ac:dyDescent="0.25">
      <c r="A119" s="17">
        <f t="shared" si="25"/>
        <v>0.44043803418803418</v>
      </c>
      <c r="B119" s="2">
        <f t="shared" si="18"/>
        <v>114</v>
      </c>
      <c r="C119" s="4">
        <f t="shared" si="27"/>
        <v>62.33</v>
      </c>
      <c r="D119" s="2">
        <v>13.5</v>
      </c>
      <c r="E119" s="17">
        <f t="shared" si="1"/>
        <v>9.2521367521367526E-2</v>
      </c>
      <c r="F119" s="28">
        <f t="shared" si="2"/>
        <v>0.93006993006993011</v>
      </c>
      <c r="G119" s="28">
        <f t="shared" si="3"/>
        <v>14.43006993006993</v>
      </c>
      <c r="H119" s="2">
        <v>50.26548245743669</v>
      </c>
      <c r="I119" s="14">
        <f t="shared" si="4"/>
        <v>2.8707711981654374</v>
      </c>
      <c r="J119" s="2">
        <f t="shared" si="5"/>
        <v>178.9351687816517</v>
      </c>
      <c r="K119" s="2">
        <f t="shared" si="6"/>
        <v>2.8853297779677871</v>
      </c>
      <c r="L119" s="2">
        <f t="shared" si="7"/>
        <v>179.84260506073215</v>
      </c>
      <c r="M119" s="2">
        <f t="shared" si="8"/>
        <v>0.9074362790804571</v>
      </c>
      <c r="N119" s="18">
        <f t="shared" si="26"/>
        <v>0.41404914529914533</v>
      </c>
      <c r="O119" s="2">
        <f t="shared" si="21"/>
        <v>114</v>
      </c>
      <c r="P119" s="2">
        <f t="shared" si="28"/>
        <v>62.08</v>
      </c>
      <c r="Q119" s="2">
        <v>14.5</v>
      </c>
      <c r="R119" s="17">
        <f t="shared" si="9"/>
        <v>6.6132478632478675E-2</v>
      </c>
      <c r="S119" s="28">
        <f t="shared" si="10"/>
        <v>0.66433566433566438</v>
      </c>
      <c r="T119" s="28">
        <f t="shared" si="11"/>
        <v>15.164335664335665</v>
      </c>
      <c r="U119" s="2">
        <v>50.26548245743669</v>
      </c>
      <c r="V119" s="14">
        <f t="shared" si="12"/>
        <v>3.0168487246046771</v>
      </c>
      <c r="W119" s="2">
        <f t="shared" si="13"/>
        <v>187.28596882345835</v>
      </c>
      <c r="X119" s="2">
        <f t="shared" si="14"/>
        <v>2.8236595028892486</v>
      </c>
      <c r="Y119" s="2">
        <f t="shared" si="15"/>
        <v>175.29278193936454</v>
      </c>
      <c r="Z119" s="2">
        <f t="shared" si="16"/>
        <v>11.993186884093802</v>
      </c>
    </row>
    <row r="120" spans="1:26" x14ac:dyDescent="0.25">
      <c r="A120" s="17">
        <f t="shared" si="25"/>
        <v>0.44061609686609687</v>
      </c>
      <c r="B120" s="2">
        <f t="shared" si="18"/>
        <v>115</v>
      </c>
      <c r="C120" s="4">
        <f t="shared" si="27"/>
        <v>62.83</v>
      </c>
      <c r="D120" s="2">
        <v>15</v>
      </c>
      <c r="E120" s="17">
        <f t="shared" si="1"/>
        <v>9.2699430199430222E-2</v>
      </c>
      <c r="F120" s="28">
        <f t="shared" si="2"/>
        <v>0.93006993006993011</v>
      </c>
      <c r="G120" s="28">
        <f t="shared" si="3"/>
        <v>15.93006993006993</v>
      </c>
      <c r="H120" s="2">
        <v>50.26548245743669</v>
      </c>
      <c r="I120" s="14">
        <f t="shared" si="4"/>
        <v>3.1691867164627414</v>
      </c>
      <c r="J120" s="2">
        <f t="shared" si="5"/>
        <v>199.12000139535402</v>
      </c>
      <c r="K120" s="2">
        <f t="shared" si="6"/>
        <v>2.8853297779677871</v>
      </c>
      <c r="L120" s="2">
        <f t="shared" si="7"/>
        <v>181.28526994971605</v>
      </c>
      <c r="M120" s="2">
        <f t="shared" si="8"/>
        <v>17.834731445637971</v>
      </c>
      <c r="N120" s="18">
        <f t="shared" si="26"/>
        <v>0.41422720797720802</v>
      </c>
      <c r="O120" s="2">
        <f t="shared" si="21"/>
        <v>115</v>
      </c>
      <c r="P120" s="2">
        <f t="shared" si="28"/>
        <v>62.58</v>
      </c>
      <c r="Q120" s="2">
        <v>15.5</v>
      </c>
      <c r="R120" s="17">
        <f t="shared" si="9"/>
        <v>6.6310541310541371E-2</v>
      </c>
      <c r="S120" s="28">
        <f t="shared" si="10"/>
        <v>0.66433566433566438</v>
      </c>
      <c r="T120" s="28">
        <f t="shared" si="11"/>
        <v>16.164335664335663</v>
      </c>
      <c r="U120" s="2">
        <v>50.26548245743669</v>
      </c>
      <c r="V120" s="14">
        <f t="shared" si="12"/>
        <v>3.2157924034695462</v>
      </c>
      <c r="W120" s="2">
        <f t="shared" si="13"/>
        <v>201.2442886091242</v>
      </c>
      <c r="X120" s="2">
        <f t="shared" si="14"/>
        <v>2.8236595028892486</v>
      </c>
      <c r="Y120" s="2">
        <f t="shared" si="15"/>
        <v>176.70461169080917</v>
      </c>
      <c r="Z120" s="2">
        <f t="shared" si="16"/>
        <v>24.539676918315024</v>
      </c>
    </row>
    <row r="121" spans="1:26" x14ac:dyDescent="0.25">
      <c r="A121" s="17">
        <f t="shared" si="25"/>
        <v>0.44079415954415951</v>
      </c>
      <c r="B121" s="2">
        <f t="shared" si="18"/>
        <v>116</v>
      </c>
      <c r="C121" s="4">
        <f t="shared" si="27"/>
        <v>63.33</v>
      </c>
      <c r="D121" s="2">
        <v>14.5</v>
      </c>
      <c r="E121" s="17">
        <f t="shared" si="1"/>
        <v>9.2877492877492862E-2</v>
      </c>
      <c r="F121" s="28">
        <f t="shared" si="2"/>
        <v>0.93006993006993011</v>
      </c>
      <c r="G121" s="28">
        <f t="shared" si="3"/>
        <v>15.43006993006993</v>
      </c>
      <c r="H121" s="2">
        <v>50.26548245743669</v>
      </c>
      <c r="I121" s="14">
        <f t="shared" si="4"/>
        <v>3.0697148770303069</v>
      </c>
      <c r="J121" s="2">
        <f t="shared" si="5"/>
        <v>194.40504316232932</v>
      </c>
      <c r="K121" s="2">
        <f t="shared" si="6"/>
        <v>2.8853297779677871</v>
      </c>
      <c r="L121" s="2">
        <f t="shared" si="7"/>
        <v>182.72793483869995</v>
      </c>
      <c r="M121" s="2">
        <f t="shared" si="8"/>
        <v>11.677108323629369</v>
      </c>
      <c r="N121" s="18">
        <f t="shared" si="26"/>
        <v>0.41440527065527066</v>
      </c>
      <c r="O121" s="2">
        <f t="shared" si="21"/>
        <v>116</v>
      </c>
      <c r="P121" s="2">
        <f t="shared" si="28"/>
        <v>63.08</v>
      </c>
      <c r="Q121" s="2">
        <v>15</v>
      </c>
      <c r="R121" s="17">
        <f t="shared" si="9"/>
        <v>6.6488603988604011E-2</v>
      </c>
      <c r="S121" s="28">
        <f t="shared" si="10"/>
        <v>0.66433566433566438</v>
      </c>
      <c r="T121" s="28">
        <f t="shared" si="11"/>
        <v>15.664335664335665</v>
      </c>
      <c r="U121" s="2">
        <v>50.26548245743669</v>
      </c>
      <c r="V121" s="14">
        <f t="shared" si="12"/>
        <v>3.1163205640371117</v>
      </c>
      <c r="W121" s="2">
        <f t="shared" si="13"/>
        <v>196.577501179461</v>
      </c>
      <c r="X121" s="2">
        <f t="shared" si="14"/>
        <v>2.8236595028892486</v>
      </c>
      <c r="Y121" s="2">
        <f t="shared" si="15"/>
        <v>178.1164414422538</v>
      </c>
      <c r="Z121" s="2">
        <f t="shared" si="16"/>
        <v>18.461059737207194</v>
      </c>
    </row>
    <row r="122" spans="1:26" x14ac:dyDescent="0.25">
      <c r="A122" s="13">
        <v>0.44097222222222221</v>
      </c>
      <c r="B122" s="2">
        <f t="shared" si="18"/>
        <v>117</v>
      </c>
      <c r="C122" s="4">
        <f t="shared" si="27"/>
        <v>63.83</v>
      </c>
      <c r="D122" s="2">
        <v>15.5</v>
      </c>
      <c r="E122" s="17">
        <f t="shared" si="1"/>
        <v>9.3055555555555558E-2</v>
      </c>
      <c r="F122" s="28">
        <f t="shared" si="2"/>
        <v>0.93706293706293708</v>
      </c>
      <c r="G122" s="28">
        <f t="shared" si="3"/>
        <v>16.437062937062937</v>
      </c>
      <c r="H122" s="2">
        <v>50.26548245743669</v>
      </c>
      <c r="I122" s="14">
        <f t="shared" si="4"/>
        <v>3.2700497704326921</v>
      </c>
      <c r="J122" s="2">
        <f t="shared" si="5"/>
        <v>208.72727684671872</v>
      </c>
      <c r="K122" s="2">
        <f t="shared" si="6"/>
        <v>2.8853297779677871</v>
      </c>
      <c r="L122" s="2">
        <f t="shared" si="7"/>
        <v>184.17059972768385</v>
      </c>
      <c r="M122" s="2">
        <f t="shared" si="8"/>
        <v>24.556677119034873</v>
      </c>
      <c r="N122" s="15">
        <v>0.41458333333333336</v>
      </c>
      <c r="O122" s="2">
        <f t="shared" si="21"/>
        <v>117</v>
      </c>
      <c r="P122" s="2">
        <f t="shared" si="28"/>
        <v>63.58</v>
      </c>
      <c r="Q122" s="2">
        <v>13.5</v>
      </c>
      <c r="R122" s="17">
        <f t="shared" si="9"/>
        <v>6.6666666666666707E-2</v>
      </c>
      <c r="S122" s="28">
        <f t="shared" si="10"/>
        <v>0.67132867132867136</v>
      </c>
      <c r="T122" s="28">
        <f t="shared" si="11"/>
        <v>14.171328671328672</v>
      </c>
      <c r="U122" s="2">
        <v>50.26548245743669</v>
      </c>
      <c r="V122" s="14">
        <f t="shared" si="12"/>
        <v>2.8192962602773246</v>
      </c>
      <c r="W122" s="2">
        <f t="shared" si="13"/>
        <v>179.2508562284323</v>
      </c>
      <c r="X122" s="2">
        <f t="shared" si="14"/>
        <v>2.8236595028892486</v>
      </c>
      <c r="Y122" s="2">
        <f t="shared" si="15"/>
        <v>179.52827119369843</v>
      </c>
      <c r="Z122" s="2">
        <f t="shared" si="16"/>
        <v>0.27741496526613219</v>
      </c>
    </row>
    <row r="123" spans="1:26" x14ac:dyDescent="0.25">
      <c r="A123" s="17">
        <f t="shared" ref="A123:A160" si="29">IF(AND($A$122&lt;&gt;"",$A$161&lt;&gt;""), $A$122 + (B123 - $B$122) * (($A$161 - $A$122) / ($B$161 - $B$122)), "")</f>
        <v>0.44111467236467233</v>
      </c>
      <c r="B123" s="2">
        <f t="shared" si="18"/>
        <v>118</v>
      </c>
      <c r="C123" s="4">
        <f t="shared" si="27"/>
        <v>64.33</v>
      </c>
      <c r="D123" s="2">
        <v>14</v>
      </c>
      <c r="E123" s="17">
        <f t="shared" si="1"/>
        <v>9.3198005698005681E-2</v>
      </c>
      <c r="F123" s="28">
        <f t="shared" si="2"/>
        <v>0.93706293706293708</v>
      </c>
      <c r="G123" s="28">
        <f t="shared" si="3"/>
        <v>14.937062937062937</v>
      </c>
      <c r="H123" s="2">
        <v>50.26548245743669</v>
      </c>
      <c r="I123" s="14">
        <f t="shared" si="4"/>
        <v>2.9716342521353885</v>
      </c>
      <c r="J123" s="2">
        <f t="shared" si="5"/>
        <v>191.16523143986953</v>
      </c>
      <c r="K123" s="2">
        <f t="shared" si="6"/>
        <v>2.8853297779677871</v>
      </c>
      <c r="L123" s="2">
        <f t="shared" si="7"/>
        <v>185.61326461666775</v>
      </c>
      <c r="M123" s="2">
        <f t="shared" si="8"/>
        <v>5.5519668232017807</v>
      </c>
      <c r="N123" s="18">
        <f t="shared" ref="N123:N160" si="30">IF(AND($N$122&lt;&gt;"",$N$161&lt;&gt;""), $N$122 + (O123 - $O$122) * (($N$161 - $N$122) / ($O$161 - $O$122)), "")</f>
        <v>0.41472578347578348</v>
      </c>
      <c r="O123" s="2">
        <f t="shared" si="21"/>
        <v>118</v>
      </c>
      <c r="P123" s="2">
        <f t="shared" si="28"/>
        <v>64.08</v>
      </c>
      <c r="Q123" s="2">
        <v>14.5</v>
      </c>
      <c r="R123" s="17">
        <f t="shared" si="9"/>
        <v>6.6809116809116831E-2</v>
      </c>
      <c r="S123" s="28">
        <f t="shared" si="10"/>
        <v>0.67132867132867136</v>
      </c>
      <c r="T123" s="28">
        <f t="shared" si="11"/>
        <v>15.171328671328672</v>
      </c>
      <c r="U123" s="2">
        <v>50.26548245743669</v>
      </c>
      <c r="V123" s="14">
        <f t="shared" si="12"/>
        <v>3.0182399391421937</v>
      </c>
      <c r="W123" s="2">
        <f t="shared" si="13"/>
        <v>193.40881530023177</v>
      </c>
      <c r="X123" s="2">
        <f t="shared" si="14"/>
        <v>2.8236595028892486</v>
      </c>
      <c r="Y123" s="2">
        <f t="shared" si="15"/>
        <v>180.94010094514306</v>
      </c>
      <c r="Z123" s="2">
        <f t="shared" si="16"/>
        <v>12.468714355088707</v>
      </c>
    </row>
    <row r="124" spans="1:26" x14ac:dyDescent="0.25">
      <c r="A124" s="17">
        <f t="shared" si="29"/>
        <v>0.44125712250712251</v>
      </c>
      <c r="B124" s="2">
        <f t="shared" si="18"/>
        <v>119</v>
      </c>
      <c r="C124" s="4">
        <f t="shared" si="27"/>
        <v>64.83</v>
      </c>
      <c r="D124" s="2">
        <v>14.5</v>
      </c>
      <c r="E124" s="17">
        <f t="shared" si="1"/>
        <v>9.334045584045586E-2</v>
      </c>
      <c r="F124" s="28">
        <f t="shared" si="2"/>
        <v>0.93706293706293708</v>
      </c>
      <c r="G124" s="28">
        <f t="shared" si="3"/>
        <v>15.437062937062937</v>
      </c>
      <c r="H124" s="2">
        <v>50.26548245743669</v>
      </c>
      <c r="I124" s="14">
        <f t="shared" si="4"/>
        <v>3.071106091567823</v>
      </c>
      <c r="J124" s="2">
        <f t="shared" si="5"/>
        <v>199.09980791634197</v>
      </c>
      <c r="K124" s="2">
        <f t="shared" si="6"/>
        <v>2.8853297779677871</v>
      </c>
      <c r="L124" s="2">
        <f t="shared" si="7"/>
        <v>187.05592950565165</v>
      </c>
      <c r="M124" s="2">
        <f t="shared" si="8"/>
        <v>12.043878410690326</v>
      </c>
      <c r="N124" s="18">
        <f t="shared" si="30"/>
        <v>0.41486823361823366</v>
      </c>
      <c r="O124" s="2">
        <f t="shared" si="21"/>
        <v>119</v>
      </c>
      <c r="P124" s="2">
        <f t="shared" si="28"/>
        <v>64.58</v>
      </c>
      <c r="Q124" s="2">
        <v>15</v>
      </c>
      <c r="R124" s="17">
        <f t="shared" si="9"/>
        <v>6.695156695156701E-2</v>
      </c>
      <c r="S124" s="28">
        <f t="shared" si="10"/>
        <v>0.67132867132867136</v>
      </c>
      <c r="T124" s="28">
        <f t="shared" si="11"/>
        <v>15.671328671328672</v>
      </c>
      <c r="U124" s="2">
        <v>50.26548245743669</v>
      </c>
      <c r="V124" s="14">
        <f t="shared" si="12"/>
        <v>3.1177117785746282</v>
      </c>
      <c r="W124" s="2">
        <f t="shared" si="13"/>
        <v>201.34182666034948</v>
      </c>
      <c r="X124" s="2">
        <f t="shared" si="14"/>
        <v>2.8236595028892486</v>
      </c>
      <c r="Y124" s="2">
        <f t="shared" si="15"/>
        <v>182.35193069658766</v>
      </c>
      <c r="Z124" s="2">
        <f t="shared" si="16"/>
        <v>18.989895963761825</v>
      </c>
    </row>
    <row r="125" spans="1:26" x14ac:dyDescent="0.25">
      <c r="A125" s="17">
        <f t="shared" si="29"/>
        <v>0.44139957264957264</v>
      </c>
      <c r="B125" s="2">
        <f t="shared" si="18"/>
        <v>120</v>
      </c>
      <c r="C125" s="4">
        <f t="shared" si="27"/>
        <v>65.33</v>
      </c>
      <c r="D125" s="2">
        <v>15</v>
      </c>
      <c r="E125" s="17">
        <f t="shared" si="1"/>
        <v>9.3482905982905984E-2</v>
      </c>
      <c r="F125" s="28">
        <f t="shared" si="2"/>
        <v>0.93706293706293708</v>
      </c>
      <c r="G125" s="28">
        <f t="shared" si="3"/>
        <v>15.937062937062937</v>
      </c>
      <c r="H125" s="2">
        <v>50.26548245743669</v>
      </c>
      <c r="I125" s="14">
        <f t="shared" si="4"/>
        <v>3.1705779310002575</v>
      </c>
      <c r="J125" s="2">
        <f t="shared" si="5"/>
        <v>207.13385623224681</v>
      </c>
      <c r="K125" s="2">
        <f t="shared" si="6"/>
        <v>2.8853297779677871</v>
      </c>
      <c r="L125" s="2">
        <f t="shared" si="7"/>
        <v>188.49859439463552</v>
      </c>
      <c r="M125" s="2">
        <f t="shared" si="8"/>
        <v>18.635261837611296</v>
      </c>
      <c r="N125" s="18">
        <f t="shared" si="30"/>
        <v>0.41501068376068379</v>
      </c>
      <c r="O125" s="2">
        <f t="shared" si="21"/>
        <v>120</v>
      </c>
      <c r="P125" s="2">
        <f t="shared" si="28"/>
        <v>65.08</v>
      </c>
      <c r="Q125" s="2">
        <v>15</v>
      </c>
      <c r="R125" s="17">
        <f t="shared" si="9"/>
        <v>6.7094017094017133E-2</v>
      </c>
      <c r="S125" s="28">
        <f t="shared" si="10"/>
        <v>0.67132867132867136</v>
      </c>
      <c r="T125" s="28">
        <f t="shared" si="11"/>
        <v>15.671328671328672</v>
      </c>
      <c r="U125" s="2">
        <v>50.26548245743669</v>
      </c>
      <c r="V125" s="14">
        <f t="shared" si="12"/>
        <v>3.1177117785746282</v>
      </c>
      <c r="W125" s="2">
        <f t="shared" si="13"/>
        <v>202.9006825496368</v>
      </c>
      <c r="X125" s="2">
        <f t="shared" si="14"/>
        <v>2.8236595028892486</v>
      </c>
      <c r="Y125" s="2">
        <f t="shared" si="15"/>
        <v>183.76376044803229</v>
      </c>
      <c r="Z125" s="2">
        <f t="shared" si="16"/>
        <v>19.136922101604512</v>
      </c>
    </row>
    <row r="126" spans="1:26" x14ac:dyDescent="0.25">
      <c r="A126" s="17">
        <f t="shared" si="29"/>
        <v>0.44154202279202276</v>
      </c>
      <c r="B126" s="2">
        <f t="shared" si="18"/>
        <v>121</v>
      </c>
      <c r="C126" s="4">
        <f t="shared" si="27"/>
        <v>65.83</v>
      </c>
      <c r="D126" s="2">
        <v>15</v>
      </c>
      <c r="E126" s="17">
        <f t="shared" si="1"/>
        <v>9.3625356125356107E-2</v>
      </c>
      <c r="F126" s="28">
        <f t="shared" si="2"/>
        <v>0.93706293706293708</v>
      </c>
      <c r="G126" s="28">
        <f t="shared" si="3"/>
        <v>15.937062937062937</v>
      </c>
      <c r="H126" s="2">
        <v>50.26548245743669</v>
      </c>
      <c r="I126" s="14">
        <f t="shared" si="4"/>
        <v>3.1705779310002575</v>
      </c>
      <c r="J126" s="2">
        <f t="shared" si="5"/>
        <v>208.71914519774694</v>
      </c>
      <c r="K126" s="2">
        <f t="shared" si="6"/>
        <v>2.8853297779677871</v>
      </c>
      <c r="L126" s="2">
        <f t="shared" si="7"/>
        <v>189.94125928361942</v>
      </c>
      <c r="M126" s="2">
        <f t="shared" si="8"/>
        <v>18.777885914127523</v>
      </c>
      <c r="N126" s="18">
        <f t="shared" si="30"/>
        <v>0.41515313390313391</v>
      </c>
      <c r="O126" s="2">
        <f t="shared" si="21"/>
        <v>121</v>
      </c>
      <c r="P126" s="2">
        <f t="shared" si="28"/>
        <v>65.58</v>
      </c>
      <c r="Q126" s="2">
        <v>14.5</v>
      </c>
      <c r="R126" s="17">
        <f t="shared" si="9"/>
        <v>6.7236467236467257E-2</v>
      </c>
      <c r="S126" s="28">
        <f t="shared" si="10"/>
        <v>0.67132867132867136</v>
      </c>
      <c r="T126" s="28">
        <f t="shared" si="11"/>
        <v>15.171328671328672</v>
      </c>
      <c r="U126" s="2">
        <v>50.26548245743669</v>
      </c>
      <c r="V126" s="14">
        <f t="shared" si="12"/>
        <v>3.0182399391421937</v>
      </c>
      <c r="W126" s="2">
        <f t="shared" si="13"/>
        <v>197.93617520894506</v>
      </c>
      <c r="X126" s="2">
        <f t="shared" si="14"/>
        <v>2.8236595028892486</v>
      </c>
      <c r="Y126" s="2">
        <f t="shared" si="15"/>
        <v>185.17559019947691</v>
      </c>
      <c r="Z126" s="2">
        <f t="shared" si="16"/>
        <v>12.760585009468144</v>
      </c>
    </row>
    <row r="127" spans="1:26" x14ac:dyDescent="0.25">
      <c r="A127" s="17">
        <f t="shared" si="29"/>
        <v>0.44168447293447294</v>
      </c>
      <c r="B127" s="2">
        <f t="shared" si="18"/>
        <v>122</v>
      </c>
      <c r="C127" s="4">
        <f t="shared" si="27"/>
        <v>66.33</v>
      </c>
      <c r="D127" s="2">
        <v>14</v>
      </c>
      <c r="E127" s="17">
        <f t="shared" si="1"/>
        <v>9.3767806267806286E-2</v>
      </c>
      <c r="F127" s="28">
        <f t="shared" si="2"/>
        <v>0.94405594405594406</v>
      </c>
      <c r="G127" s="28">
        <f t="shared" si="3"/>
        <v>14.944055944055943</v>
      </c>
      <c r="H127" s="2">
        <v>50.26548245743669</v>
      </c>
      <c r="I127" s="14">
        <f t="shared" si="4"/>
        <v>2.973025466672905</v>
      </c>
      <c r="J127" s="2">
        <f t="shared" si="5"/>
        <v>197.20077920441378</v>
      </c>
      <c r="K127" s="2">
        <f t="shared" si="6"/>
        <v>2.8853297779677871</v>
      </c>
      <c r="L127" s="2">
        <f t="shared" si="7"/>
        <v>191.38392417260332</v>
      </c>
      <c r="M127" s="2">
        <f t="shared" si="8"/>
        <v>5.8168550318104622</v>
      </c>
      <c r="N127" s="18">
        <f t="shared" si="30"/>
        <v>0.41529558404558409</v>
      </c>
      <c r="O127" s="2">
        <f t="shared" si="21"/>
        <v>122</v>
      </c>
      <c r="P127" s="2">
        <f t="shared" si="28"/>
        <v>66.08</v>
      </c>
      <c r="Q127" s="2">
        <v>14</v>
      </c>
      <c r="R127" s="17">
        <f t="shared" si="9"/>
        <v>6.7378917378917436E-2</v>
      </c>
      <c r="S127" s="28">
        <f t="shared" si="10"/>
        <v>0.67832167832167833</v>
      </c>
      <c r="T127" s="28">
        <f t="shared" si="11"/>
        <v>14.678321678321678</v>
      </c>
      <c r="U127" s="2">
        <v>50.26548245743669</v>
      </c>
      <c r="V127" s="14">
        <f t="shared" si="12"/>
        <v>2.9201593142472753</v>
      </c>
      <c r="W127" s="2">
        <f t="shared" si="13"/>
        <v>192.96412748545995</v>
      </c>
      <c r="X127" s="2">
        <f t="shared" si="14"/>
        <v>2.8236595028892486</v>
      </c>
      <c r="Y127" s="2">
        <f t="shared" si="15"/>
        <v>186.58741995092154</v>
      </c>
      <c r="Z127" s="2">
        <f t="shared" si="16"/>
        <v>6.3767075345384114</v>
      </c>
    </row>
    <row r="128" spans="1:26" x14ac:dyDescent="0.25">
      <c r="A128" s="17">
        <f t="shared" si="29"/>
        <v>0.44182692307692306</v>
      </c>
      <c r="B128" s="2">
        <f t="shared" si="18"/>
        <v>123</v>
      </c>
      <c r="C128" s="4">
        <f t="shared" si="27"/>
        <v>66.83</v>
      </c>
      <c r="D128" s="2">
        <v>14.5</v>
      </c>
      <c r="E128" s="17">
        <f t="shared" si="1"/>
        <v>9.391025641025641E-2</v>
      </c>
      <c r="F128" s="28">
        <f t="shared" si="2"/>
        <v>0.94405594405594406</v>
      </c>
      <c r="G128" s="28">
        <f t="shared" si="3"/>
        <v>15.444055944055943</v>
      </c>
      <c r="H128" s="2">
        <v>50.26548245743669</v>
      </c>
      <c r="I128" s="14">
        <f t="shared" si="4"/>
        <v>3.0724973061053396</v>
      </c>
      <c r="J128" s="2">
        <f t="shared" si="5"/>
        <v>205.33499496701984</v>
      </c>
      <c r="K128" s="2">
        <f t="shared" si="6"/>
        <v>2.8853297779677871</v>
      </c>
      <c r="L128" s="2">
        <f t="shared" si="7"/>
        <v>192.82658906158721</v>
      </c>
      <c r="M128" s="2">
        <f t="shared" si="8"/>
        <v>12.508405905432625</v>
      </c>
      <c r="N128" s="18">
        <f t="shared" si="30"/>
        <v>0.41543803418803421</v>
      </c>
      <c r="O128" s="2">
        <f t="shared" si="21"/>
        <v>123</v>
      </c>
      <c r="P128" s="2">
        <f t="shared" si="28"/>
        <v>66.58</v>
      </c>
      <c r="Q128" s="2">
        <v>15</v>
      </c>
      <c r="R128" s="17">
        <f t="shared" si="9"/>
        <v>6.7521367521367559E-2</v>
      </c>
      <c r="S128" s="28">
        <f t="shared" si="10"/>
        <v>0.67832167832167833</v>
      </c>
      <c r="T128" s="28">
        <f t="shared" si="11"/>
        <v>15.678321678321678</v>
      </c>
      <c r="U128" s="2">
        <v>50.26548245743669</v>
      </c>
      <c r="V128" s="14">
        <f t="shared" si="12"/>
        <v>3.1191029931121452</v>
      </c>
      <c r="W128" s="2">
        <f t="shared" si="13"/>
        <v>207.66987728140663</v>
      </c>
      <c r="X128" s="2">
        <f t="shared" si="14"/>
        <v>2.8236595028892486</v>
      </c>
      <c r="Y128" s="2">
        <f t="shared" si="15"/>
        <v>187.99924970236617</v>
      </c>
      <c r="Z128" s="2">
        <f t="shared" si="16"/>
        <v>19.670627579040456</v>
      </c>
    </row>
    <row r="129" spans="1:26" x14ac:dyDescent="0.25">
      <c r="A129" s="17">
        <f t="shared" si="29"/>
        <v>0.44196937321937324</v>
      </c>
      <c r="B129" s="2">
        <f t="shared" si="18"/>
        <v>124</v>
      </c>
      <c r="C129" s="4">
        <f t="shared" si="27"/>
        <v>67.33</v>
      </c>
      <c r="D129" s="2">
        <v>14.5</v>
      </c>
      <c r="E129" s="17">
        <f t="shared" si="1"/>
        <v>9.4052706552706589E-2</v>
      </c>
      <c r="F129" s="28">
        <f t="shared" si="2"/>
        <v>0.94405594405594406</v>
      </c>
      <c r="G129" s="28">
        <f t="shared" si="3"/>
        <v>15.444055944055943</v>
      </c>
      <c r="H129" s="2">
        <v>50.26548245743669</v>
      </c>
      <c r="I129" s="14">
        <f t="shared" si="4"/>
        <v>3.0724973061053396</v>
      </c>
      <c r="J129" s="2">
        <f t="shared" si="5"/>
        <v>206.87124362007251</v>
      </c>
      <c r="K129" s="2">
        <f t="shared" si="6"/>
        <v>2.8853297779677871</v>
      </c>
      <c r="L129" s="2">
        <f t="shared" si="7"/>
        <v>194.26925395057111</v>
      </c>
      <c r="M129" s="2">
        <f t="shared" si="8"/>
        <v>12.601989669501393</v>
      </c>
      <c r="N129" s="18">
        <f t="shared" si="30"/>
        <v>0.41558048433048433</v>
      </c>
      <c r="O129" s="2">
        <f t="shared" si="21"/>
        <v>124</v>
      </c>
      <c r="P129" s="2">
        <f t="shared" si="28"/>
        <v>67.08</v>
      </c>
      <c r="Q129" s="2">
        <v>15</v>
      </c>
      <c r="R129" s="17">
        <f t="shared" si="9"/>
        <v>6.7663817663817682E-2</v>
      </c>
      <c r="S129" s="28">
        <f t="shared" si="10"/>
        <v>0.67832167832167833</v>
      </c>
      <c r="T129" s="28">
        <f t="shared" si="11"/>
        <v>15.678321678321678</v>
      </c>
      <c r="U129" s="2">
        <v>50.26548245743669</v>
      </c>
      <c r="V129" s="14">
        <f t="shared" si="12"/>
        <v>3.1191029931121452</v>
      </c>
      <c r="W129" s="2">
        <f t="shared" si="13"/>
        <v>209.22942877796271</v>
      </c>
      <c r="X129" s="2">
        <f t="shared" si="14"/>
        <v>2.8236595028892486</v>
      </c>
      <c r="Y129" s="2">
        <f t="shared" si="15"/>
        <v>189.4110794538108</v>
      </c>
      <c r="Z129" s="2">
        <f t="shared" si="16"/>
        <v>19.81834932415191</v>
      </c>
    </row>
    <row r="130" spans="1:26" x14ac:dyDescent="0.25">
      <c r="A130" s="17">
        <f t="shared" si="29"/>
        <v>0.44211182336182336</v>
      </c>
      <c r="B130" s="2">
        <f t="shared" si="18"/>
        <v>125</v>
      </c>
      <c r="C130" s="4">
        <f t="shared" si="27"/>
        <v>67.83</v>
      </c>
      <c r="D130" s="2">
        <v>14.5</v>
      </c>
      <c r="E130" s="17">
        <f t="shared" si="1"/>
        <v>9.4195156695156712E-2</v>
      </c>
      <c r="F130" s="28">
        <f t="shared" si="2"/>
        <v>0.94405594405594406</v>
      </c>
      <c r="G130" s="28">
        <f t="shared" si="3"/>
        <v>15.444055944055943</v>
      </c>
      <c r="H130" s="2">
        <v>50.26548245743669</v>
      </c>
      <c r="I130" s="14">
        <f t="shared" si="4"/>
        <v>3.0724973061053396</v>
      </c>
      <c r="J130" s="2">
        <f t="shared" si="5"/>
        <v>208.40749227312517</v>
      </c>
      <c r="K130" s="2">
        <f t="shared" si="6"/>
        <v>2.8853297779677871</v>
      </c>
      <c r="L130" s="2">
        <f t="shared" si="7"/>
        <v>195.71191883955498</v>
      </c>
      <c r="M130" s="2">
        <f t="shared" si="8"/>
        <v>12.695573433570189</v>
      </c>
      <c r="N130" s="18">
        <f t="shared" si="30"/>
        <v>0.41572293447293451</v>
      </c>
      <c r="O130" s="2">
        <f t="shared" si="21"/>
        <v>125</v>
      </c>
      <c r="P130" s="2">
        <f t="shared" si="28"/>
        <v>67.58</v>
      </c>
      <c r="Q130" s="2">
        <v>13.5</v>
      </c>
      <c r="R130" s="17">
        <f t="shared" si="9"/>
        <v>6.7806267806267861E-2</v>
      </c>
      <c r="S130" s="28">
        <f t="shared" si="10"/>
        <v>0.67832167832167833</v>
      </c>
      <c r="T130" s="28">
        <f t="shared" si="11"/>
        <v>14.178321678321678</v>
      </c>
      <c r="U130" s="2">
        <v>50.26548245743669</v>
      </c>
      <c r="V130" s="14">
        <f t="shared" si="12"/>
        <v>2.8206874748148407</v>
      </c>
      <c r="W130" s="2">
        <f t="shared" si="13"/>
        <v>190.62205954798694</v>
      </c>
      <c r="X130" s="2">
        <f t="shared" si="14"/>
        <v>2.8236595028892486</v>
      </c>
      <c r="Y130" s="2">
        <f t="shared" si="15"/>
        <v>190.82290920525543</v>
      </c>
      <c r="Z130" s="2">
        <f t="shared" si="16"/>
        <v>0.20084965726849191</v>
      </c>
    </row>
    <row r="131" spans="1:26" x14ac:dyDescent="0.25">
      <c r="A131" s="17">
        <f t="shared" si="29"/>
        <v>0.44225427350427349</v>
      </c>
      <c r="B131" s="2">
        <f t="shared" si="18"/>
        <v>126</v>
      </c>
      <c r="C131" s="4">
        <f t="shared" si="27"/>
        <v>68.33</v>
      </c>
      <c r="D131" s="2">
        <v>13</v>
      </c>
      <c r="E131" s="17">
        <f t="shared" si="1"/>
        <v>9.4337606837606836E-2</v>
      </c>
      <c r="F131" s="28">
        <f t="shared" si="2"/>
        <v>0.94405594405594406</v>
      </c>
      <c r="G131" s="28">
        <f t="shared" si="3"/>
        <v>13.944055944055943</v>
      </c>
      <c r="H131" s="2">
        <v>50.26548245743669</v>
      </c>
      <c r="I131" s="14">
        <f t="shared" si="4"/>
        <v>2.7740817878080359</v>
      </c>
      <c r="J131" s="2">
        <f t="shared" si="5"/>
        <v>189.5530085609231</v>
      </c>
      <c r="K131" s="2">
        <f t="shared" si="6"/>
        <v>2.8853297779677871</v>
      </c>
      <c r="L131" s="2">
        <f t="shared" si="7"/>
        <v>197.15458372853888</v>
      </c>
      <c r="M131" s="2">
        <f t="shared" si="8"/>
        <v>7.6015751676157777</v>
      </c>
      <c r="N131" s="18">
        <f t="shared" si="30"/>
        <v>0.41586538461538464</v>
      </c>
      <c r="O131" s="2">
        <f t="shared" si="21"/>
        <v>126</v>
      </c>
      <c r="P131" s="2">
        <f t="shared" si="28"/>
        <v>68.08</v>
      </c>
      <c r="Q131" s="2">
        <v>12.5</v>
      </c>
      <c r="R131" s="17">
        <f t="shared" si="9"/>
        <v>6.7948717948717985E-2</v>
      </c>
      <c r="S131" s="28">
        <f t="shared" si="10"/>
        <v>0.67832167832167833</v>
      </c>
      <c r="T131" s="28">
        <f t="shared" si="11"/>
        <v>13.178321678321678</v>
      </c>
      <c r="U131" s="2">
        <v>50.26548245743669</v>
      </c>
      <c r="V131" s="14">
        <f t="shared" si="12"/>
        <v>2.6217437959499716</v>
      </c>
      <c r="W131" s="2">
        <f t="shared" si="13"/>
        <v>178.48831762827407</v>
      </c>
      <c r="X131" s="2">
        <f t="shared" si="14"/>
        <v>2.8236595028892486</v>
      </c>
      <c r="Y131" s="2">
        <f t="shared" si="15"/>
        <v>192.23473895670003</v>
      </c>
      <c r="Z131" s="2">
        <f t="shared" si="16"/>
        <v>13.746421328425953</v>
      </c>
    </row>
    <row r="132" spans="1:26" x14ac:dyDescent="0.25">
      <c r="A132" s="17">
        <f t="shared" si="29"/>
        <v>0.44239672364672367</v>
      </c>
      <c r="B132" s="2">
        <f t="shared" si="18"/>
        <v>127</v>
      </c>
      <c r="C132" s="4">
        <f t="shared" si="27"/>
        <v>68.83</v>
      </c>
      <c r="D132" s="2">
        <v>13</v>
      </c>
      <c r="E132" s="17">
        <f t="shared" si="1"/>
        <v>9.4480056980057014E-2</v>
      </c>
      <c r="F132" s="28">
        <f t="shared" si="2"/>
        <v>0.95104895104895104</v>
      </c>
      <c r="G132" s="28">
        <f t="shared" si="3"/>
        <v>13.951048951048952</v>
      </c>
      <c r="H132" s="2">
        <v>50.26548245743669</v>
      </c>
      <c r="I132" s="14">
        <f t="shared" si="4"/>
        <v>2.7754730023455525</v>
      </c>
      <c r="J132" s="2">
        <f t="shared" si="5"/>
        <v>191.03580675144437</v>
      </c>
      <c r="K132" s="2">
        <f t="shared" si="6"/>
        <v>2.8853297779677871</v>
      </c>
      <c r="L132" s="2">
        <f t="shared" si="7"/>
        <v>198.59724861752278</v>
      </c>
      <c r="M132" s="2">
        <f t="shared" si="8"/>
        <v>7.5614418660784111</v>
      </c>
      <c r="N132" s="18">
        <f t="shared" si="30"/>
        <v>0.41600783475783476</v>
      </c>
      <c r="O132" s="2">
        <f t="shared" si="21"/>
        <v>127</v>
      </c>
      <c r="P132" s="2">
        <f t="shared" si="28"/>
        <v>68.58</v>
      </c>
      <c r="Q132" s="2">
        <v>14</v>
      </c>
      <c r="R132" s="17">
        <f t="shared" si="9"/>
        <v>6.8091168091168108E-2</v>
      </c>
      <c r="S132" s="28">
        <f t="shared" si="10"/>
        <v>0.68531468531468531</v>
      </c>
      <c r="T132" s="28">
        <f t="shared" si="11"/>
        <v>14.685314685314685</v>
      </c>
      <c r="U132" s="2">
        <v>50.26548245743669</v>
      </c>
      <c r="V132" s="14">
        <f t="shared" si="12"/>
        <v>2.9215505287847918</v>
      </c>
      <c r="W132" s="2">
        <f t="shared" si="13"/>
        <v>200.35993526406102</v>
      </c>
      <c r="X132" s="2">
        <f t="shared" si="14"/>
        <v>2.8236595028892486</v>
      </c>
      <c r="Y132" s="2">
        <f t="shared" si="15"/>
        <v>193.64656870814466</v>
      </c>
      <c r="Z132" s="2">
        <f t="shared" si="16"/>
        <v>6.713366555916366</v>
      </c>
    </row>
    <row r="133" spans="1:26" x14ac:dyDescent="0.25">
      <c r="A133" s="17">
        <f t="shared" si="29"/>
        <v>0.44253917378917379</v>
      </c>
      <c r="B133" s="26">
        <f t="shared" si="18"/>
        <v>128</v>
      </c>
      <c r="C133" s="27">
        <f t="shared" si="27"/>
        <v>69.33</v>
      </c>
      <c r="D133" s="26">
        <v>13</v>
      </c>
      <c r="E133" s="17">
        <f t="shared" si="1"/>
        <v>9.4622507122507138E-2</v>
      </c>
      <c r="F133" s="28">
        <f t="shared" si="2"/>
        <v>0.95104895104895104</v>
      </c>
      <c r="G133" s="28">
        <f t="shared" si="3"/>
        <v>13.951048951048952</v>
      </c>
      <c r="H133" s="2">
        <v>50.26548245743669</v>
      </c>
      <c r="I133" s="14">
        <f t="shared" si="4"/>
        <v>2.7754730023455525</v>
      </c>
      <c r="J133" s="2">
        <f t="shared" si="5"/>
        <v>192.42354325261715</v>
      </c>
      <c r="K133" s="2">
        <f t="shared" si="6"/>
        <v>2.8853297779677871</v>
      </c>
      <c r="L133" s="2">
        <f t="shared" si="7"/>
        <v>200.03991350650668</v>
      </c>
      <c r="M133" s="2">
        <f t="shared" si="8"/>
        <v>7.6163702538895279</v>
      </c>
      <c r="N133" s="18">
        <f t="shared" si="30"/>
        <v>0.41615028490028494</v>
      </c>
      <c r="O133" s="2">
        <f t="shared" si="21"/>
        <v>128</v>
      </c>
      <c r="P133" s="2">
        <f t="shared" si="28"/>
        <v>69.08</v>
      </c>
      <c r="Q133" s="2">
        <v>14.5</v>
      </c>
      <c r="R133" s="17">
        <f t="shared" si="9"/>
        <v>6.8233618233618287E-2</v>
      </c>
      <c r="S133" s="28">
        <f t="shared" si="10"/>
        <v>0.68531468531468531</v>
      </c>
      <c r="T133" s="28">
        <f t="shared" si="11"/>
        <v>15.185314685314685</v>
      </c>
      <c r="U133" s="2">
        <v>50.26548245743669</v>
      </c>
      <c r="V133" s="14">
        <f t="shared" si="12"/>
        <v>3.0210223682172268</v>
      </c>
      <c r="W133" s="2">
        <f t="shared" si="13"/>
        <v>208.69222519644603</v>
      </c>
      <c r="X133" s="2">
        <f t="shared" si="14"/>
        <v>2.8236595028892486</v>
      </c>
      <c r="Y133" s="2">
        <f t="shared" si="15"/>
        <v>195.05839845958928</v>
      </c>
      <c r="Z133" s="2">
        <f t="shared" si="16"/>
        <v>13.633826736856747</v>
      </c>
    </row>
    <row r="134" spans="1:26" x14ac:dyDescent="0.25">
      <c r="A134" s="17">
        <f t="shared" si="29"/>
        <v>0.44268162393162391</v>
      </c>
      <c r="B134" s="2">
        <f t="shared" si="18"/>
        <v>129</v>
      </c>
      <c r="C134" s="4">
        <f t="shared" si="27"/>
        <v>69.83</v>
      </c>
      <c r="D134" s="2">
        <v>14.5</v>
      </c>
      <c r="E134" s="17">
        <f t="shared" si="1"/>
        <v>9.4764957264957261E-2</v>
      </c>
      <c r="F134" s="28">
        <f t="shared" si="2"/>
        <v>0.95104895104895104</v>
      </c>
      <c r="G134" s="28">
        <f t="shared" si="3"/>
        <v>15.451048951048952</v>
      </c>
      <c r="H134" s="2">
        <v>50.26548245743669</v>
      </c>
      <c r="I134" s="14">
        <f t="shared" si="4"/>
        <v>3.0738885206428561</v>
      </c>
      <c r="J134" s="2">
        <f t="shared" si="5"/>
        <v>214.64963539649062</v>
      </c>
      <c r="K134" s="2">
        <f t="shared" si="6"/>
        <v>2.8853297779677871</v>
      </c>
      <c r="L134" s="2">
        <f t="shared" si="7"/>
        <v>201.48257839549058</v>
      </c>
      <c r="M134" s="2">
        <f t="shared" si="8"/>
        <v>13.167057001000046</v>
      </c>
      <c r="N134" s="18">
        <f t="shared" si="30"/>
        <v>0.41629273504273506</v>
      </c>
      <c r="O134" s="2">
        <f t="shared" si="21"/>
        <v>129</v>
      </c>
      <c r="P134" s="2">
        <f t="shared" si="28"/>
        <v>69.58</v>
      </c>
      <c r="Q134" s="2">
        <v>13.5</v>
      </c>
      <c r="R134" s="17">
        <f t="shared" si="9"/>
        <v>6.8376068376068411E-2</v>
      </c>
      <c r="S134" s="28">
        <f t="shared" si="10"/>
        <v>0.68531468531468531</v>
      </c>
      <c r="T134" s="28">
        <f t="shared" si="11"/>
        <v>14.185314685314685</v>
      </c>
      <c r="U134" s="2">
        <v>50.26548245743669</v>
      </c>
      <c r="V134" s="14">
        <f t="shared" si="12"/>
        <v>2.8220786893523577</v>
      </c>
      <c r="W134" s="2">
        <f t="shared" si="13"/>
        <v>196.36023520513706</v>
      </c>
      <c r="X134" s="2">
        <f t="shared" si="14"/>
        <v>2.8236595028892486</v>
      </c>
      <c r="Y134" s="2">
        <f t="shared" si="15"/>
        <v>196.47022821103391</v>
      </c>
      <c r="Z134" s="2">
        <f t="shared" si="16"/>
        <v>0.1099930058968539</v>
      </c>
    </row>
    <row r="135" spans="1:26" x14ac:dyDescent="0.25">
      <c r="A135" s="17">
        <f t="shared" si="29"/>
        <v>0.44282407407407409</v>
      </c>
      <c r="B135" s="2">
        <f t="shared" si="18"/>
        <v>130</v>
      </c>
      <c r="C135" s="4">
        <f t="shared" si="27"/>
        <v>70.33</v>
      </c>
      <c r="D135" s="2">
        <v>13.5</v>
      </c>
      <c r="E135" s="17">
        <f t="shared" si="1"/>
        <v>9.490740740740744E-2</v>
      </c>
      <c r="F135" s="28">
        <f t="shared" si="2"/>
        <v>0.95104895104895104</v>
      </c>
      <c r="G135" s="28">
        <f t="shared" si="3"/>
        <v>14.451048951048952</v>
      </c>
      <c r="H135" s="2">
        <v>50.26548245743669</v>
      </c>
      <c r="I135" s="14">
        <f t="shared" si="4"/>
        <v>2.874944841777987</v>
      </c>
      <c r="J135" s="2">
        <f t="shared" si="5"/>
        <v>202.19487072224581</v>
      </c>
      <c r="K135" s="2">
        <f t="shared" si="6"/>
        <v>2.8853297779677871</v>
      </c>
      <c r="L135" s="2">
        <f t="shared" si="7"/>
        <v>202.92524328447448</v>
      </c>
      <c r="M135" s="2">
        <f t="shared" si="8"/>
        <v>0.73037256222866631</v>
      </c>
      <c r="N135" s="18">
        <f t="shared" si="30"/>
        <v>0.41643518518518519</v>
      </c>
      <c r="O135" s="2">
        <f t="shared" si="21"/>
        <v>130</v>
      </c>
      <c r="P135" s="2">
        <f t="shared" si="28"/>
        <v>70.08</v>
      </c>
      <c r="Q135" s="2">
        <v>14</v>
      </c>
      <c r="R135" s="17">
        <f t="shared" si="9"/>
        <v>6.8518518518518534E-2</v>
      </c>
      <c r="S135" s="28">
        <f t="shared" si="10"/>
        <v>0.68531468531468531</v>
      </c>
      <c r="T135" s="28">
        <f t="shared" si="11"/>
        <v>14.685314685314685</v>
      </c>
      <c r="U135" s="2">
        <v>50.26548245743669</v>
      </c>
      <c r="V135" s="14">
        <f t="shared" si="12"/>
        <v>2.9215505287847918</v>
      </c>
      <c r="W135" s="2">
        <f t="shared" si="13"/>
        <v>204.74226105723821</v>
      </c>
      <c r="X135" s="2">
        <f t="shared" si="14"/>
        <v>2.8236595028892486</v>
      </c>
      <c r="Y135" s="2">
        <f t="shared" si="15"/>
        <v>197.88205796247854</v>
      </c>
      <c r="Z135" s="2">
        <f t="shared" si="16"/>
        <v>6.8602030947596688</v>
      </c>
    </row>
    <row r="136" spans="1:26" x14ac:dyDescent="0.25">
      <c r="A136" s="17">
        <f t="shared" si="29"/>
        <v>0.44296652421652422</v>
      </c>
      <c r="B136" s="2">
        <f t="shared" si="18"/>
        <v>131</v>
      </c>
      <c r="C136" s="4">
        <f t="shared" si="27"/>
        <v>70.83</v>
      </c>
      <c r="D136" s="2">
        <v>14</v>
      </c>
      <c r="E136" s="17">
        <f t="shared" si="1"/>
        <v>9.5049857549857564E-2</v>
      </c>
      <c r="F136" s="28">
        <f t="shared" si="2"/>
        <v>0.95104895104895104</v>
      </c>
      <c r="G136" s="28">
        <f t="shared" si="3"/>
        <v>14.951048951048952</v>
      </c>
      <c r="H136" s="2">
        <v>50.26548245743669</v>
      </c>
      <c r="I136" s="14">
        <f t="shared" si="4"/>
        <v>2.9744166812104216</v>
      </c>
      <c r="J136" s="2">
        <f t="shared" si="5"/>
        <v>210.67793353013417</v>
      </c>
      <c r="K136" s="2">
        <f t="shared" si="6"/>
        <v>2.8853297779677871</v>
      </c>
      <c r="L136" s="2">
        <f t="shared" si="7"/>
        <v>204.36790817345835</v>
      </c>
      <c r="M136" s="2">
        <f t="shared" si="8"/>
        <v>6.3100253566758226</v>
      </c>
      <c r="N136" s="18">
        <f t="shared" si="30"/>
        <v>0.41657763532763536</v>
      </c>
      <c r="O136" s="2">
        <f t="shared" si="21"/>
        <v>131</v>
      </c>
      <c r="P136" s="2">
        <f t="shared" si="28"/>
        <v>70.58</v>
      </c>
      <c r="Q136" s="2">
        <v>14</v>
      </c>
      <c r="R136" s="17">
        <f t="shared" si="9"/>
        <v>6.8660968660968713E-2</v>
      </c>
      <c r="S136" s="28">
        <f t="shared" si="10"/>
        <v>0.68531468531468531</v>
      </c>
      <c r="T136" s="28">
        <f t="shared" si="11"/>
        <v>14.685314685314685</v>
      </c>
      <c r="U136" s="2">
        <v>50.26548245743669</v>
      </c>
      <c r="V136" s="14">
        <f t="shared" si="12"/>
        <v>2.9215505287847918</v>
      </c>
      <c r="W136" s="2">
        <f t="shared" si="13"/>
        <v>206.20303632163061</v>
      </c>
      <c r="X136" s="2">
        <f t="shared" si="14"/>
        <v>2.8236595028892486</v>
      </c>
      <c r="Y136" s="2">
        <f t="shared" si="15"/>
        <v>199.29388771392317</v>
      </c>
      <c r="Z136" s="2">
        <f t="shared" si="16"/>
        <v>6.9091486077074364</v>
      </c>
    </row>
    <row r="137" spans="1:26" x14ac:dyDescent="0.25">
      <c r="A137" s="17">
        <f t="shared" si="29"/>
        <v>0.44310897435897434</v>
      </c>
      <c r="B137" s="2">
        <f t="shared" si="18"/>
        <v>132</v>
      </c>
      <c r="C137" s="4">
        <f t="shared" si="27"/>
        <v>71.33</v>
      </c>
      <c r="D137" s="2">
        <v>13.5</v>
      </c>
      <c r="E137" s="17">
        <f t="shared" si="1"/>
        <v>9.5192307692307687E-2</v>
      </c>
      <c r="F137" s="28">
        <f t="shared" si="2"/>
        <v>0.95804195804195802</v>
      </c>
      <c r="G137" s="28">
        <f t="shared" si="3"/>
        <v>14.458041958041958</v>
      </c>
      <c r="H137" s="2">
        <v>50.26548245743669</v>
      </c>
      <c r="I137" s="14">
        <f t="shared" si="4"/>
        <v>2.8763360563155036</v>
      </c>
      <c r="J137" s="2">
        <f t="shared" si="5"/>
        <v>205.16905089698486</v>
      </c>
      <c r="K137" s="2">
        <f t="shared" si="6"/>
        <v>2.8853297779677871</v>
      </c>
      <c r="L137" s="2">
        <f t="shared" si="7"/>
        <v>205.81057306244224</v>
      </c>
      <c r="M137" s="2">
        <f t="shared" si="8"/>
        <v>0.64152216545738838</v>
      </c>
      <c r="N137" s="18">
        <f t="shared" si="30"/>
        <v>0.41672008547008549</v>
      </c>
      <c r="O137" s="2">
        <f t="shared" si="21"/>
        <v>132</v>
      </c>
      <c r="P137" s="2">
        <f t="shared" si="28"/>
        <v>71.08</v>
      </c>
      <c r="Q137" s="2">
        <v>14</v>
      </c>
      <c r="R137" s="17">
        <f t="shared" si="9"/>
        <v>6.8803418803418837E-2</v>
      </c>
      <c r="S137" s="28">
        <f t="shared" si="10"/>
        <v>0.69230769230769229</v>
      </c>
      <c r="T137" s="28">
        <f t="shared" si="11"/>
        <v>14.692307692307692</v>
      </c>
      <c r="U137" s="2">
        <v>50.26548245743669</v>
      </c>
      <c r="V137" s="14">
        <f t="shared" si="12"/>
        <v>2.9229417433223088</v>
      </c>
      <c r="W137" s="2">
        <f t="shared" si="13"/>
        <v>207.7626991153497</v>
      </c>
      <c r="X137" s="2">
        <f t="shared" si="14"/>
        <v>2.8236595028892486</v>
      </c>
      <c r="Y137" s="2">
        <f t="shared" si="15"/>
        <v>200.7057174653678</v>
      </c>
      <c r="Z137" s="2">
        <f t="shared" si="16"/>
        <v>7.0569816499819069</v>
      </c>
    </row>
    <row r="138" spans="1:26" x14ac:dyDescent="0.25">
      <c r="A138" s="17">
        <f t="shared" si="29"/>
        <v>0.44325142450142452</v>
      </c>
      <c r="B138" s="2">
        <f t="shared" si="18"/>
        <v>133</v>
      </c>
      <c r="C138" s="4">
        <f t="shared" si="27"/>
        <v>71.83</v>
      </c>
      <c r="D138" s="2">
        <v>12.5</v>
      </c>
      <c r="E138" s="17">
        <f t="shared" si="1"/>
        <v>9.5334757834757866E-2</v>
      </c>
      <c r="F138" s="28">
        <f t="shared" si="2"/>
        <v>0.95804195804195802</v>
      </c>
      <c r="G138" s="28">
        <f t="shared" si="3"/>
        <v>13.458041958041958</v>
      </c>
      <c r="H138" s="2">
        <v>50.26548245743669</v>
      </c>
      <c r="I138" s="14">
        <f t="shared" si="4"/>
        <v>2.6773923774506345</v>
      </c>
      <c r="J138" s="2">
        <f t="shared" si="5"/>
        <v>192.31709447227908</v>
      </c>
      <c r="K138" s="2">
        <f t="shared" si="6"/>
        <v>2.8853297779677871</v>
      </c>
      <c r="L138" s="2">
        <f t="shared" si="7"/>
        <v>207.25323795142614</v>
      </c>
      <c r="M138" s="2">
        <f t="shared" si="8"/>
        <v>14.936143479147063</v>
      </c>
      <c r="N138" s="18">
        <f t="shared" si="30"/>
        <v>0.41686253561253561</v>
      </c>
      <c r="O138" s="2">
        <f t="shared" si="21"/>
        <v>133</v>
      </c>
      <c r="P138" s="2">
        <f t="shared" si="28"/>
        <v>71.58</v>
      </c>
      <c r="Q138" s="2">
        <v>13.5</v>
      </c>
      <c r="R138" s="17">
        <f t="shared" si="9"/>
        <v>6.894586894586896E-2</v>
      </c>
      <c r="S138" s="28">
        <f t="shared" si="10"/>
        <v>0.69230769230769229</v>
      </c>
      <c r="T138" s="28">
        <f t="shared" si="11"/>
        <v>14.192307692307692</v>
      </c>
      <c r="U138" s="2">
        <v>50.26548245743669</v>
      </c>
      <c r="V138" s="14">
        <f t="shared" si="12"/>
        <v>2.8234699038898743</v>
      </c>
      <c r="W138" s="2">
        <f t="shared" si="13"/>
        <v>202.10397572043721</v>
      </c>
      <c r="X138" s="2">
        <f t="shared" si="14"/>
        <v>2.8236595028892486</v>
      </c>
      <c r="Y138" s="2">
        <f t="shared" si="15"/>
        <v>202.1175472168124</v>
      </c>
      <c r="Z138" s="2">
        <f t="shared" si="16"/>
        <v>1.3571496375192282E-2</v>
      </c>
    </row>
    <row r="139" spans="1:26" x14ac:dyDescent="0.25">
      <c r="A139" s="17">
        <f t="shared" si="29"/>
        <v>0.44339387464387464</v>
      </c>
      <c r="B139" s="2">
        <f t="shared" si="18"/>
        <v>134</v>
      </c>
      <c r="C139" s="4">
        <f t="shared" si="27"/>
        <v>72.33</v>
      </c>
      <c r="D139" s="2">
        <v>13.5</v>
      </c>
      <c r="E139" s="17">
        <f t="shared" si="1"/>
        <v>9.547720797720799E-2</v>
      </c>
      <c r="F139" s="28">
        <f t="shared" si="2"/>
        <v>0.95804195804195802</v>
      </c>
      <c r="G139" s="28">
        <f t="shared" si="3"/>
        <v>14.458041958041958</v>
      </c>
      <c r="H139" s="2">
        <v>50.26548245743669</v>
      </c>
      <c r="I139" s="14">
        <f t="shared" si="4"/>
        <v>2.8763360563155036</v>
      </c>
      <c r="J139" s="2">
        <f t="shared" si="5"/>
        <v>208.04538695330038</v>
      </c>
      <c r="K139" s="2">
        <f t="shared" si="6"/>
        <v>2.8853297779677871</v>
      </c>
      <c r="L139" s="2">
        <f t="shared" si="7"/>
        <v>208.69590284041004</v>
      </c>
      <c r="M139" s="2">
        <f t="shared" si="8"/>
        <v>0.65051588710966257</v>
      </c>
      <c r="N139" s="18">
        <f t="shared" si="30"/>
        <v>0.41700498575498579</v>
      </c>
      <c r="O139" s="2">
        <f t="shared" si="21"/>
        <v>134</v>
      </c>
      <c r="P139" s="2">
        <f t="shared" si="28"/>
        <v>72.08</v>
      </c>
      <c r="Q139" s="2">
        <v>15</v>
      </c>
      <c r="R139" s="17">
        <f t="shared" si="9"/>
        <v>6.9088319088319139E-2</v>
      </c>
      <c r="S139" s="28">
        <f t="shared" si="10"/>
        <v>0.69230769230769229</v>
      </c>
      <c r="T139" s="28">
        <f t="shared" si="11"/>
        <v>15.692307692307692</v>
      </c>
      <c r="U139" s="2">
        <v>50.26548245743669</v>
      </c>
      <c r="V139" s="14">
        <f t="shared" si="12"/>
        <v>3.1218854221871779</v>
      </c>
      <c r="W139" s="2">
        <f t="shared" si="13"/>
        <v>225.02550123125178</v>
      </c>
      <c r="X139" s="2">
        <f t="shared" si="14"/>
        <v>2.8236595028892486</v>
      </c>
      <c r="Y139" s="2">
        <f t="shared" si="15"/>
        <v>203.52937696825703</v>
      </c>
      <c r="Z139" s="2">
        <f t="shared" si="16"/>
        <v>21.496124262994755</v>
      </c>
    </row>
    <row r="140" spans="1:26" x14ac:dyDescent="0.25">
      <c r="A140" s="17">
        <f t="shared" si="29"/>
        <v>0.44353632478632476</v>
      </c>
      <c r="B140" s="2">
        <f t="shared" si="18"/>
        <v>135</v>
      </c>
      <c r="C140" s="4">
        <f t="shared" si="27"/>
        <v>72.83</v>
      </c>
      <c r="D140" s="2">
        <v>14</v>
      </c>
      <c r="E140" s="17">
        <f t="shared" si="1"/>
        <v>9.5619658119658113E-2</v>
      </c>
      <c r="F140" s="28">
        <f t="shared" si="2"/>
        <v>0.95804195804195802</v>
      </c>
      <c r="G140" s="28">
        <f t="shared" si="3"/>
        <v>14.958041958041958</v>
      </c>
      <c r="H140" s="2">
        <v>50.26548245743669</v>
      </c>
      <c r="I140" s="14">
        <f t="shared" si="4"/>
        <v>2.9758078957479386</v>
      </c>
      <c r="J140" s="2">
        <f t="shared" si="5"/>
        <v>216.72808904732236</v>
      </c>
      <c r="K140" s="2">
        <f t="shared" si="6"/>
        <v>2.8853297779677871</v>
      </c>
      <c r="L140" s="2">
        <f t="shared" si="7"/>
        <v>210.13856772939394</v>
      </c>
      <c r="M140" s="2">
        <f t="shared" si="8"/>
        <v>6.5895213179284156</v>
      </c>
      <c r="N140" s="18">
        <f t="shared" si="30"/>
        <v>0.41714743589743591</v>
      </c>
      <c r="O140" s="2">
        <f t="shared" si="21"/>
        <v>135</v>
      </c>
      <c r="P140" s="2">
        <f t="shared" si="28"/>
        <v>72.58</v>
      </c>
      <c r="Q140" s="2">
        <v>15.5</v>
      </c>
      <c r="R140" s="17">
        <f t="shared" si="9"/>
        <v>6.9230769230769262E-2</v>
      </c>
      <c r="S140" s="28">
        <f t="shared" si="10"/>
        <v>0.69230769230769229</v>
      </c>
      <c r="T140" s="28">
        <f t="shared" si="11"/>
        <v>16.192307692307693</v>
      </c>
      <c r="U140" s="2">
        <v>50.26548245743669</v>
      </c>
      <c r="V140" s="14">
        <f t="shared" si="12"/>
        <v>3.2213572616196129</v>
      </c>
      <c r="W140" s="2">
        <f t="shared" si="13"/>
        <v>233.80611004835148</v>
      </c>
      <c r="X140" s="2">
        <f t="shared" si="14"/>
        <v>2.8236595028892486</v>
      </c>
      <c r="Y140" s="2">
        <f t="shared" si="15"/>
        <v>204.94120671970165</v>
      </c>
      <c r="Z140" s="2">
        <f t="shared" si="16"/>
        <v>28.864903328649831</v>
      </c>
    </row>
    <row r="141" spans="1:26" x14ac:dyDescent="0.25">
      <c r="A141" s="17">
        <f t="shared" si="29"/>
        <v>0.44367877492877494</v>
      </c>
      <c r="B141" s="2">
        <f t="shared" si="18"/>
        <v>136</v>
      </c>
      <c r="C141" s="4">
        <f t="shared" si="27"/>
        <v>73.33</v>
      </c>
      <c r="D141" s="2">
        <v>15.5</v>
      </c>
      <c r="E141" s="17">
        <f t="shared" si="1"/>
        <v>9.5762108262108292E-2</v>
      </c>
      <c r="F141" s="28">
        <f t="shared" si="2"/>
        <v>0.95804195804195802</v>
      </c>
      <c r="G141" s="28">
        <f t="shared" si="3"/>
        <v>16.458041958041957</v>
      </c>
      <c r="H141" s="2">
        <v>50.26548245743669</v>
      </c>
      <c r="I141" s="14">
        <f t="shared" si="4"/>
        <v>3.2742234140452418</v>
      </c>
      <c r="J141" s="2">
        <f t="shared" si="5"/>
        <v>240.09880295193759</v>
      </c>
      <c r="K141" s="2">
        <f t="shared" si="6"/>
        <v>2.8853297779677871</v>
      </c>
      <c r="L141" s="2">
        <f t="shared" si="7"/>
        <v>211.58123261837781</v>
      </c>
      <c r="M141" s="2">
        <f t="shared" si="8"/>
        <v>28.517570333559775</v>
      </c>
      <c r="N141" s="18">
        <f t="shared" si="30"/>
        <v>0.41728988603988604</v>
      </c>
      <c r="O141" s="2">
        <f t="shared" si="21"/>
        <v>136</v>
      </c>
      <c r="P141" s="2">
        <f t="shared" si="28"/>
        <v>73.08</v>
      </c>
      <c r="Q141" s="2">
        <v>1</v>
      </c>
      <c r="R141" s="17">
        <f t="shared" si="9"/>
        <v>6.9373219373219386E-2</v>
      </c>
      <c r="S141" s="28">
        <f t="shared" si="10"/>
        <v>0.69230769230769229</v>
      </c>
      <c r="T141" s="28">
        <f t="shared" si="11"/>
        <v>1.6923076923076923</v>
      </c>
      <c r="U141" s="2">
        <v>50.26548245743669</v>
      </c>
      <c r="V141" s="14">
        <f t="shared" si="12"/>
        <v>0.33667391807900937</v>
      </c>
      <c r="W141" s="2">
        <f t="shared" si="13"/>
        <v>24.604129933214004</v>
      </c>
      <c r="X141" s="2">
        <f t="shared" si="14"/>
        <v>2.8236595028892486</v>
      </c>
      <c r="Y141" s="2">
        <f t="shared" si="15"/>
        <v>206.35303647114628</v>
      </c>
      <c r="Z141" s="2">
        <f t="shared" si="16"/>
        <v>181.74890653793227</v>
      </c>
    </row>
    <row r="142" spans="1:26" x14ac:dyDescent="0.25">
      <c r="A142" s="17">
        <f t="shared" si="29"/>
        <v>0.44382122507122507</v>
      </c>
      <c r="B142" s="2">
        <f t="shared" si="18"/>
        <v>137</v>
      </c>
      <c r="C142" s="4">
        <f t="shared" si="27"/>
        <v>73.83</v>
      </c>
      <c r="D142" s="2">
        <v>14.5</v>
      </c>
      <c r="E142" s="17">
        <f t="shared" si="1"/>
        <v>9.5904558404558415E-2</v>
      </c>
      <c r="F142" s="28">
        <f t="shared" si="2"/>
        <v>0.965034965034965</v>
      </c>
      <c r="G142" s="28">
        <f t="shared" si="3"/>
        <v>15.465034965034965</v>
      </c>
      <c r="H142" s="2">
        <v>50.26548245743669</v>
      </c>
      <c r="I142" s="14">
        <f t="shared" si="4"/>
        <v>3.0766709497178897</v>
      </c>
      <c r="J142" s="2">
        <f t="shared" si="5"/>
        <v>227.1506162176718</v>
      </c>
      <c r="K142" s="2">
        <f t="shared" si="6"/>
        <v>2.8853297779677871</v>
      </c>
      <c r="L142" s="2">
        <f t="shared" si="7"/>
        <v>213.02389750736171</v>
      </c>
      <c r="M142" s="2">
        <f t="shared" si="8"/>
        <v>14.126718710310087</v>
      </c>
      <c r="N142" s="18">
        <f t="shared" si="30"/>
        <v>0.41743233618233622</v>
      </c>
      <c r="O142" s="2">
        <f t="shared" si="21"/>
        <v>137</v>
      </c>
      <c r="P142" s="2">
        <f t="shared" si="28"/>
        <v>73.58</v>
      </c>
      <c r="Q142" s="2">
        <v>14.5</v>
      </c>
      <c r="R142" s="17">
        <f t="shared" si="9"/>
        <v>6.9515669515669565E-2</v>
      </c>
      <c r="S142" s="28">
        <f t="shared" si="10"/>
        <v>0.69930069930069927</v>
      </c>
      <c r="T142" s="28">
        <f t="shared" si="11"/>
        <v>15.1993006993007</v>
      </c>
      <c r="U142" s="2">
        <v>50.26548245743669</v>
      </c>
      <c r="V142" s="14">
        <f t="shared" si="12"/>
        <v>3.0238047972922599</v>
      </c>
      <c r="W142" s="2">
        <f t="shared" si="13"/>
        <v>222.49155698476449</v>
      </c>
      <c r="X142" s="2">
        <f t="shared" si="14"/>
        <v>2.8236595028892486</v>
      </c>
      <c r="Y142" s="2">
        <f t="shared" si="15"/>
        <v>207.76486622259091</v>
      </c>
      <c r="Z142" s="2">
        <f t="shared" si="16"/>
        <v>14.726690762173575</v>
      </c>
    </row>
    <row r="143" spans="1:26" x14ac:dyDescent="0.25">
      <c r="A143" s="17">
        <f t="shared" si="29"/>
        <v>0.44396367521367525</v>
      </c>
      <c r="B143" s="2">
        <f t="shared" si="18"/>
        <v>138</v>
      </c>
      <c r="C143" s="4">
        <f t="shared" si="27"/>
        <v>74.33</v>
      </c>
      <c r="D143" s="2">
        <v>14</v>
      </c>
      <c r="E143" s="17">
        <f t="shared" si="1"/>
        <v>9.6047008547008594E-2</v>
      </c>
      <c r="F143" s="28">
        <f t="shared" si="2"/>
        <v>0.965034965034965</v>
      </c>
      <c r="G143" s="28">
        <f t="shared" si="3"/>
        <v>14.965034965034965</v>
      </c>
      <c r="H143" s="2">
        <v>50.26548245743669</v>
      </c>
      <c r="I143" s="14">
        <f t="shared" si="4"/>
        <v>2.9771991102854551</v>
      </c>
      <c r="J143" s="2">
        <f t="shared" si="5"/>
        <v>221.29520986751788</v>
      </c>
      <c r="K143" s="2">
        <f t="shared" si="6"/>
        <v>2.8853297779677871</v>
      </c>
      <c r="L143" s="2">
        <f t="shared" si="7"/>
        <v>214.46656239634561</v>
      </c>
      <c r="M143" s="2">
        <f t="shared" si="8"/>
        <v>6.8286474711722747</v>
      </c>
      <c r="N143" s="18">
        <f t="shared" si="30"/>
        <v>0.41757478632478634</v>
      </c>
      <c r="O143" s="2">
        <f t="shared" si="21"/>
        <v>138</v>
      </c>
      <c r="P143" s="2">
        <f t="shared" si="28"/>
        <v>74.08</v>
      </c>
      <c r="Q143" s="2">
        <v>14.5</v>
      </c>
      <c r="R143" s="17">
        <f t="shared" si="9"/>
        <v>6.9658119658119688E-2</v>
      </c>
      <c r="S143" s="28">
        <f t="shared" si="10"/>
        <v>0.69930069930069927</v>
      </c>
      <c r="T143" s="28">
        <f t="shared" si="11"/>
        <v>15.1993006993007</v>
      </c>
      <c r="U143" s="2">
        <v>50.26548245743669</v>
      </c>
      <c r="V143" s="14">
        <f t="shared" si="12"/>
        <v>3.0238047972922599</v>
      </c>
      <c r="W143" s="2">
        <f t="shared" si="13"/>
        <v>224.00345938341061</v>
      </c>
      <c r="X143" s="2">
        <f t="shared" si="14"/>
        <v>2.8236595028892486</v>
      </c>
      <c r="Y143" s="2">
        <f t="shared" si="15"/>
        <v>209.17669597403554</v>
      </c>
      <c r="Z143" s="2">
        <f t="shared" si="16"/>
        <v>14.826763409375076</v>
      </c>
    </row>
    <row r="144" spans="1:26" x14ac:dyDescent="0.25">
      <c r="A144" s="17">
        <f t="shared" si="29"/>
        <v>0.44410612535612537</v>
      </c>
      <c r="B144" s="2">
        <f t="shared" si="18"/>
        <v>139</v>
      </c>
      <c r="C144" s="4">
        <f t="shared" si="27"/>
        <v>74.83</v>
      </c>
      <c r="D144" s="2">
        <v>14</v>
      </c>
      <c r="E144" s="17">
        <f t="shared" si="1"/>
        <v>9.6189458689458718E-2</v>
      </c>
      <c r="F144" s="28">
        <f t="shared" si="2"/>
        <v>0.965034965034965</v>
      </c>
      <c r="G144" s="28">
        <f t="shared" si="3"/>
        <v>14.965034965034965</v>
      </c>
      <c r="H144" s="2">
        <v>50.26548245743669</v>
      </c>
      <c r="I144" s="14">
        <f t="shared" si="4"/>
        <v>2.9771991102854551</v>
      </c>
      <c r="J144" s="2">
        <f t="shared" si="5"/>
        <v>222.7838094226606</v>
      </c>
      <c r="K144" s="2">
        <f t="shared" si="6"/>
        <v>2.8853297779677871</v>
      </c>
      <c r="L144" s="2">
        <f t="shared" si="7"/>
        <v>215.90922728532951</v>
      </c>
      <c r="M144" s="2">
        <f t="shared" si="8"/>
        <v>6.8745821373310889</v>
      </c>
      <c r="N144" s="18">
        <f t="shared" si="30"/>
        <v>0.41771723646723646</v>
      </c>
      <c r="O144" s="2">
        <f t="shared" si="21"/>
        <v>139</v>
      </c>
      <c r="P144" s="2">
        <f t="shared" si="28"/>
        <v>74.58</v>
      </c>
      <c r="Q144" s="2">
        <v>14.5</v>
      </c>
      <c r="R144" s="17">
        <f t="shared" si="9"/>
        <v>6.9800569800569812E-2</v>
      </c>
      <c r="S144" s="28">
        <f t="shared" si="10"/>
        <v>0.69930069930069927</v>
      </c>
      <c r="T144" s="28">
        <f t="shared" si="11"/>
        <v>15.1993006993007</v>
      </c>
      <c r="U144" s="2">
        <v>50.26548245743669</v>
      </c>
      <c r="V144" s="14">
        <f t="shared" si="12"/>
        <v>3.0238047972922599</v>
      </c>
      <c r="W144" s="2">
        <f t="shared" si="13"/>
        <v>225.51536178205674</v>
      </c>
      <c r="X144" s="2">
        <f t="shared" si="14"/>
        <v>2.8236595028892486</v>
      </c>
      <c r="Y144" s="2">
        <f t="shared" si="15"/>
        <v>210.58852572548017</v>
      </c>
      <c r="Z144" s="2">
        <f t="shared" si="16"/>
        <v>14.926836056576576</v>
      </c>
    </row>
    <row r="145" spans="1:26" x14ac:dyDescent="0.25">
      <c r="A145" s="17">
        <f t="shared" si="29"/>
        <v>0.44424857549857549</v>
      </c>
      <c r="B145" s="2">
        <f t="shared" si="18"/>
        <v>140</v>
      </c>
      <c r="C145" s="4">
        <f t="shared" si="27"/>
        <v>75.33</v>
      </c>
      <c r="D145" s="2">
        <v>15.5</v>
      </c>
      <c r="E145" s="17">
        <f t="shared" si="1"/>
        <v>9.6331908831908841E-2</v>
      </c>
      <c r="F145" s="28">
        <f t="shared" si="2"/>
        <v>0.965034965034965</v>
      </c>
      <c r="G145" s="28">
        <f t="shared" si="3"/>
        <v>16.465034965034967</v>
      </c>
      <c r="H145" s="2">
        <v>50.26548245743669</v>
      </c>
      <c r="I145" s="14">
        <f t="shared" si="4"/>
        <v>3.2756146285827592</v>
      </c>
      <c r="J145" s="2">
        <f t="shared" si="5"/>
        <v>246.75204997113926</v>
      </c>
      <c r="K145" s="2">
        <f t="shared" si="6"/>
        <v>2.8853297779677871</v>
      </c>
      <c r="L145" s="2">
        <f t="shared" si="7"/>
        <v>217.35189217431341</v>
      </c>
      <c r="M145" s="2">
        <f t="shared" si="8"/>
        <v>29.400157796825852</v>
      </c>
      <c r="N145" s="18">
        <f t="shared" si="30"/>
        <v>0.41785968660968664</v>
      </c>
      <c r="O145" s="2">
        <f t="shared" si="21"/>
        <v>140</v>
      </c>
      <c r="P145" s="2">
        <f t="shared" si="28"/>
        <v>75.08</v>
      </c>
      <c r="Q145" s="2">
        <v>14.5</v>
      </c>
      <c r="R145" s="17">
        <f t="shared" si="9"/>
        <v>6.9943019943019991E-2</v>
      </c>
      <c r="S145" s="28">
        <f t="shared" si="10"/>
        <v>0.69930069930069927</v>
      </c>
      <c r="T145" s="28">
        <f t="shared" si="11"/>
        <v>15.1993006993007</v>
      </c>
      <c r="U145" s="2">
        <v>50.26548245743669</v>
      </c>
      <c r="V145" s="14">
        <f t="shared" si="12"/>
        <v>3.0238047972922599</v>
      </c>
      <c r="W145" s="2">
        <f t="shared" si="13"/>
        <v>227.02726418070287</v>
      </c>
      <c r="X145" s="2">
        <f t="shared" si="14"/>
        <v>2.8236595028892486</v>
      </c>
      <c r="Y145" s="2">
        <f t="shared" si="15"/>
        <v>212.00035547692477</v>
      </c>
      <c r="Z145" s="2">
        <f t="shared" si="16"/>
        <v>15.026908703778105</v>
      </c>
    </row>
    <row r="146" spans="1:26" x14ac:dyDescent="0.25">
      <c r="A146" s="17">
        <f t="shared" si="29"/>
        <v>0.44439102564102567</v>
      </c>
      <c r="B146" s="2">
        <f t="shared" si="18"/>
        <v>141</v>
      </c>
      <c r="C146" s="4">
        <f t="shared" si="27"/>
        <v>75.83</v>
      </c>
      <c r="D146" s="2">
        <v>14.5</v>
      </c>
      <c r="E146" s="17">
        <f t="shared" si="1"/>
        <v>9.647435897435902E-2</v>
      </c>
      <c r="F146" s="28">
        <f t="shared" si="2"/>
        <v>0.965034965034965</v>
      </c>
      <c r="G146" s="28">
        <f t="shared" si="3"/>
        <v>15.465034965034965</v>
      </c>
      <c r="H146" s="2">
        <v>50.26548245743669</v>
      </c>
      <c r="I146" s="14">
        <f t="shared" si="4"/>
        <v>3.0766709497178897</v>
      </c>
      <c r="J146" s="2">
        <f t="shared" si="5"/>
        <v>233.30395811710756</v>
      </c>
      <c r="K146" s="2">
        <f t="shared" si="6"/>
        <v>2.8853297779677871</v>
      </c>
      <c r="L146" s="2">
        <f t="shared" si="7"/>
        <v>218.7945570632973</v>
      </c>
      <c r="M146" s="2">
        <f t="shared" si="8"/>
        <v>14.509401053810251</v>
      </c>
      <c r="N146" s="18">
        <f t="shared" si="30"/>
        <v>0.41800213675213677</v>
      </c>
      <c r="O146" s="2">
        <f t="shared" si="21"/>
        <v>141</v>
      </c>
      <c r="P146" s="2">
        <f t="shared" si="28"/>
        <v>75.58</v>
      </c>
      <c r="Q146" s="2">
        <v>13.5</v>
      </c>
      <c r="R146" s="17">
        <f t="shared" si="9"/>
        <v>7.0085470085470114E-2</v>
      </c>
      <c r="S146" s="28">
        <f t="shared" si="10"/>
        <v>0.69930069930069927</v>
      </c>
      <c r="T146" s="28">
        <f t="shared" si="11"/>
        <v>14.1993006993007</v>
      </c>
      <c r="U146" s="2">
        <v>50.26548245743669</v>
      </c>
      <c r="V146" s="14">
        <f t="shared" si="12"/>
        <v>2.8248611184273908</v>
      </c>
      <c r="W146" s="2">
        <f t="shared" si="13"/>
        <v>213.50300333074219</v>
      </c>
      <c r="X146" s="2">
        <f t="shared" si="14"/>
        <v>2.8236595028892486</v>
      </c>
      <c r="Y146" s="2">
        <f t="shared" si="15"/>
        <v>213.4121852283694</v>
      </c>
      <c r="Z146" s="2">
        <f t="shared" si="16"/>
        <v>9.0818102372793419E-2</v>
      </c>
    </row>
    <row r="147" spans="1:26" x14ac:dyDescent="0.25">
      <c r="A147" s="17">
        <f t="shared" si="29"/>
        <v>0.4445334757834758</v>
      </c>
      <c r="B147" s="2">
        <f t="shared" si="18"/>
        <v>142</v>
      </c>
      <c r="C147" s="4">
        <f t="shared" si="27"/>
        <v>76.33</v>
      </c>
      <c r="D147" s="2">
        <v>14</v>
      </c>
      <c r="E147" s="17">
        <f t="shared" si="1"/>
        <v>9.6616809116809144E-2</v>
      </c>
      <c r="F147" s="28">
        <f t="shared" si="2"/>
        <v>0.97202797202797198</v>
      </c>
      <c r="G147" s="28">
        <f t="shared" si="3"/>
        <v>14.972027972027972</v>
      </c>
      <c r="H147" s="2">
        <v>50.26548245743669</v>
      </c>
      <c r="I147" s="14">
        <f t="shared" si="4"/>
        <v>2.9785903248229713</v>
      </c>
      <c r="J147" s="2">
        <f t="shared" si="5"/>
        <v>227.35579949373738</v>
      </c>
      <c r="K147" s="2">
        <f t="shared" si="6"/>
        <v>2.8853297779677871</v>
      </c>
      <c r="L147" s="2">
        <f t="shared" si="7"/>
        <v>220.23722195228117</v>
      </c>
      <c r="M147" s="2">
        <f t="shared" si="8"/>
        <v>7.1185775414562045</v>
      </c>
      <c r="N147" s="18">
        <f t="shared" si="30"/>
        <v>0.41814458689458689</v>
      </c>
      <c r="O147" s="2">
        <f t="shared" si="21"/>
        <v>142</v>
      </c>
      <c r="P147" s="2">
        <f t="shared" si="28"/>
        <v>76.08</v>
      </c>
      <c r="Q147" s="2">
        <v>14</v>
      </c>
      <c r="R147" s="17">
        <f t="shared" si="9"/>
        <v>7.0227920227920237E-2</v>
      </c>
      <c r="S147" s="28">
        <f t="shared" si="10"/>
        <v>0.70629370629370625</v>
      </c>
      <c r="T147" s="28">
        <f t="shared" si="11"/>
        <v>14.706293706293707</v>
      </c>
      <c r="U147" s="2">
        <v>50.26548245743669</v>
      </c>
      <c r="V147" s="14">
        <f t="shared" si="12"/>
        <v>2.9257241723973419</v>
      </c>
      <c r="W147" s="2">
        <f t="shared" si="13"/>
        <v>222.58909503598977</v>
      </c>
      <c r="X147" s="2">
        <f t="shared" si="14"/>
        <v>2.8236595028892486</v>
      </c>
      <c r="Y147" s="2">
        <f t="shared" si="15"/>
        <v>214.82401497981402</v>
      </c>
      <c r="Z147" s="2">
        <f t="shared" si="16"/>
        <v>7.7650800561757478</v>
      </c>
    </row>
    <row r="148" spans="1:26" x14ac:dyDescent="0.25">
      <c r="A148" s="17">
        <f t="shared" si="29"/>
        <v>0.44467592592592592</v>
      </c>
      <c r="B148" s="2">
        <f t="shared" si="18"/>
        <v>143</v>
      </c>
      <c r="C148" s="4">
        <f t="shared" si="27"/>
        <v>76.83</v>
      </c>
      <c r="D148" s="2">
        <v>14</v>
      </c>
      <c r="E148" s="17">
        <f t="shared" si="1"/>
        <v>9.6759259259259267E-2</v>
      </c>
      <c r="F148" s="28">
        <f t="shared" si="2"/>
        <v>0.97202797202797198</v>
      </c>
      <c r="G148" s="28">
        <f t="shared" si="3"/>
        <v>14.972027972027972</v>
      </c>
      <c r="H148" s="2">
        <v>50.26548245743669</v>
      </c>
      <c r="I148" s="14">
        <f t="shared" si="4"/>
        <v>2.9785903248229713</v>
      </c>
      <c r="J148" s="2">
        <f t="shared" si="5"/>
        <v>228.84509465614889</v>
      </c>
      <c r="K148" s="2">
        <f t="shared" si="6"/>
        <v>2.8853297779677871</v>
      </c>
      <c r="L148" s="2">
        <f t="shared" si="7"/>
        <v>221.67988684126507</v>
      </c>
      <c r="M148" s="2">
        <f t="shared" si="8"/>
        <v>7.1652078148838143</v>
      </c>
      <c r="N148" s="18">
        <f t="shared" si="30"/>
        <v>0.41828703703703707</v>
      </c>
      <c r="O148" s="2">
        <f t="shared" si="21"/>
        <v>143</v>
      </c>
      <c r="P148" s="2">
        <f t="shared" si="28"/>
        <v>76.58</v>
      </c>
      <c r="Q148" s="2">
        <v>14</v>
      </c>
      <c r="R148" s="17">
        <f t="shared" si="9"/>
        <v>7.0370370370370416E-2</v>
      </c>
      <c r="S148" s="28">
        <f t="shared" si="10"/>
        <v>0.70629370629370625</v>
      </c>
      <c r="T148" s="28">
        <f t="shared" si="11"/>
        <v>14.706293706293707</v>
      </c>
      <c r="U148" s="2">
        <v>50.26548245743669</v>
      </c>
      <c r="V148" s="14">
        <f t="shared" si="12"/>
        <v>2.9257241723973419</v>
      </c>
      <c r="W148" s="2">
        <f t="shared" si="13"/>
        <v>224.05195712218844</v>
      </c>
      <c r="X148" s="2">
        <f t="shared" si="14"/>
        <v>2.8236595028892486</v>
      </c>
      <c r="Y148" s="2">
        <f t="shared" si="15"/>
        <v>216.23584473125865</v>
      </c>
      <c r="Z148" s="2">
        <f t="shared" si="16"/>
        <v>7.8161123909297885</v>
      </c>
    </row>
    <row r="149" spans="1:26" x14ac:dyDescent="0.25">
      <c r="A149" s="17">
        <f t="shared" si="29"/>
        <v>0.4448183760683761</v>
      </c>
      <c r="B149" s="2">
        <f t="shared" si="18"/>
        <v>144</v>
      </c>
      <c r="C149" s="4">
        <f t="shared" si="27"/>
        <v>77.33</v>
      </c>
      <c r="D149" s="2">
        <v>14</v>
      </c>
      <c r="E149" s="17">
        <f t="shared" si="1"/>
        <v>9.6901709401709446E-2</v>
      </c>
      <c r="F149" s="28">
        <f t="shared" si="2"/>
        <v>0.97202797202797198</v>
      </c>
      <c r="G149" s="28">
        <f t="shared" si="3"/>
        <v>14.972027972027972</v>
      </c>
      <c r="H149" s="2">
        <v>50.26548245743669</v>
      </c>
      <c r="I149" s="14">
        <f t="shared" si="4"/>
        <v>2.9785903248229713</v>
      </c>
      <c r="J149" s="2">
        <f t="shared" si="5"/>
        <v>230.33438981856037</v>
      </c>
      <c r="K149" s="2">
        <f t="shared" si="6"/>
        <v>2.8853297779677871</v>
      </c>
      <c r="L149" s="2">
        <f t="shared" si="7"/>
        <v>223.12255173024897</v>
      </c>
      <c r="M149" s="2">
        <f t="shared" si="8"/>
        <v>7.2118380883113957</v>
      </c>
      <c r="N149" s="18">
        <f t="shared" si="30"/>
        <v>0.41842948717948719</v>
      </c>
      <c r="O149" s="2">
        <f t="shared" si="21"/>
        <v>144</v>
      </c>
      <c r="P149" s="2">
        <f t="shared" si="28"/>
        <v>77.08</v>
      </c>
      <c r="Q149" s="2">
        <v>13.5</v>
      </c>
      <c r="R149" s="17">
        <f t="shared" si="9"/>
        <v>7.051282051282054E-2</v>
      </c>
      <c r="S149" s="28">
        <f t="shared" si="10"/>
        <v>0.70629370629370625</v>
      </c>
      <c r="T149" s="28">
        <f t="shared" si="11"/>
        <v>14.206293706293707</v>
      </c>
      <c r="U149" s="2">
        <v>50.26548245743669</v>
      </c>
      <c r="V149" s="14">
        <f t="shared" si="12"/>
        <v>2.8262523329649074</v>
      </c>
      <c r="W149" s="2">
        <f t="shared" si="13"/>
        <v>217.84752982493507</v>
      </c>
      <c r="X149" s="2">
        <f t="shared" si="14"/>
        <v>2.8236595028892486</v>
      </c>
      <c r="Y149" s="2">
        <f t="shared" si="15"/>
        <v>217.64767448270328</v>
      </c>
      <c r="Z149" s="2">
        <f t="shared" si="16"/>
        <v>0.19985534223178547</v>
      </c>
    </row>
    <row r="150" spans="1:26" x14ac:dyDescent="0.25">
      <c r="A150" s="17">
        <f t="shared" si="29"/>
        <v>0.44496082621082622</v>
      </c>
      <c r="B150" s="2">
        <f t="shared" si="18"/>
        <v>145</v>
      </c>
      <c r="C150" s="4">
        <f t="shared" si="27"/>
        <v>77.83</v>
      </c>
      <c r="D150" s="2">
        <v>14</v>
      </c>
      <c r="E150" s="17">
        <f t="shared" si="1"/>
        <v>9.7044159544159569E-2</v>
      </c>
      <c r="F150" s="28">
        <f t="shared" si="2"/>
        <v>0.97202797202797198</v>
      </c>
      <c r="G150" s="28">
        <f t="shared" si="3"/>
        <v>14.972027972027972</v>
      </c>
      <c r="H150" s="2">
        <v>50.26548245743669</v>
      </c>
      <c r="I150" s="14">
        <f t="shared" si="4"/>
        <v>2.9785903248229713</v>
      </c>
      <c r="J150" s="2">
        <f t="shared" si="5"/>
        <v>231.82368498097185</v>
      </c>
      <c r="K150" s="2">
        <f t="shared" si="6"/>
        <v>2.8853297779677871</v>
      </c>
      <c r="L150" s="2">
        <f t="shared" si="7"/>
        <v>224.56521661923287</v>
      </c>
      <c r="M150" s="2">
        <f t="shared" si="8"/>
        <v>7.2584683617389771</v>
      </c>
      <c r="N150" s="18">
        <f t="shared" si="30"/>
        <v>0.41857193732193732</v>
      </c>
      <c r="O150" s="2">
        <f t="shared" si="21"/>
        <v>145</v>
      </c>
      <c r="P150" s="2">
        <f t="shared" si="28"/>
        <v>77.58</v>
      </c>
      <c r="Q150" s="2">
        <v>14</v>
      </c>
      <c r="R150" s="17">
        <f t="shared" si="9"/>
        <v>7.0655270655270663E-2</v>
      </c>
      <c r="S150" s="28">
        <f t="shared" si="10"/>
        <v>0.70629370629370625</v>
      </c>
      <c r="T150" s="28">
        <f t="shared" si="11"/>
        <v>14.706293706293707</v>
      </c>
      <c r="U150" s="2">
        <v>50.26548245743669</v>
      </c>
      <c r="V150" s="14">
        <f t="shared" si="12"/>
        <v>2.9257241723973419</v>
      </c>
      <c r="W150" s="2">
        <f t="shared" si="13"/>
        <v>226.97768129458578</v>
      </c>
      <c r="X150" s="2">
        <f t="shared" si="14"/>
        <v>2.8236595028892486</v>
      </c>
      <c r="Y150" s="2">
        <f t="shared" si="15"/>
        <v>219.05950423414791</v>
      </c>
      <c r="Z150" s="2">
        <f t="shared" si="16"/>
        <v>7.9181770604378698</v>
      </c>
    </row>
    <row r="151" spans="1:26" x14ac:dyDescent="0.25">
      <c r="A151" s="17">
        <f t="shared" si="29"/>
        <v>0.44510327635327634</v>
      </c>
      <c r="B151" s="2">
        <f t="shared" si="18"/>
        <v>146</v>
      </c>
      <c r="C151" s="4">
        <f t="shared" si="27"/>
        <v>78.33</v>
      </c>
      <c r="D151" s="2">
        <v>13.5</v>
      </c>
      <c r="E151" s="17">
        <f t="shared" si="1"/>
        <v>9.7186609686609693E-2</v>
      </c>
      <c r="F151" s="28">
        <f t="shared" si="2"/>
        <v>0.97202797202797198</v>
      </c>
      <c r="G151" s="28">
        <f t="shared" si="3"/>
        <v>14.472027972027972</v>
      </c>
      <c r="H151" s="2">
        <v>50.26548245743669</v>
      </c>
      <c r="I151" s="14">
        <f t="shared" si="4"/>
        <v>2.8791184853905367</v>
      </c>
      <c r="J151" s="2">
        <f t="shared" si="5"/>
        <v>225.52135096064075</v>
      </c>
      <c r="K151" s="2">
        <f t="shared" si="6"/>
        <v>2.8853297779677871</v>
      </c>
      <c r="L151" s="2">
        <f t="shared" si="7"/>
        <v>226.00788150821677</v>
      </c>
      <c r="M151" s="2">
        <f t="shared" si="8"/>
        <v>0.48653054757602376</v>
      </c>
      <c r="N151" s="18">
        <f t="shared" si="30"/>
        <v>0.41871438746438749</v>
      </c>
      <c r="O151" s="2">
        <f t="shared" si="21"/>
        <v>146</v>
      </c>
      <c r="P151" s="2">
        <f t="shared" si="28"/>
        <v>78.08</v>
      </c>
      <c r="Q151" s="2">
        <v>13.5</v>
      </c>
      <c r="R151" s="17">
        <f t="shared" si="9"/>
        <v>7.0797720797720842E-2</v>
      </c>
      <c r="S151" s="28">
        <f t="shared" si="10"/>
        <v>0.70629370629370625</v>
      </c>
      <c r="T151" s="28">
        <f t="shared" si="11"/>
        <v>14.206293706293707</v>
      </c>
      <c r="U151" s="2">
        <v>50.26548245743669</v>
      </c>
      <c r="V151" s="14">
        <f t="shared" si="12"/>
        <v>2.8262523329649074</v>
      </c>
      <c r="W151" s="2">
        <f t="shared" si="13"/>
        <v>220.67378215789998</v>
      </c>
      <c r="X151" s="2">
        <f t="shared" si="14"/>
        <v>2.8236595028892486</v>
      </c>
      <c r="Y151" s="2">
        <f t="shared" si="15"/>
        <v>220.47133398559254</v>
      </c>
      <c r="Z151" s="2">
        <f t="shared" si="16"/>
        <v>0.20244817230744161</v>
      </c>
    </row>
    <row r="152" spans="1:26" x14ac:dyDescent="0.25">
      <c r="A152" s="17">
        <f t="shared" si="29"/>
        <v>0.44524572649572652</v>
      </c>
      <c r="B152" s="2">
        <f t="shared" si="18"/>
        <v>147</v>
      </c>
      <c r="C152" s="4">
        <f t="shared" si="27"/>
        <v>78.83</v>
      </c>
      <c r="D152" s="2">
        <v>13.5</v>
      </c>
      <c r="E152" s="17">
        <f t="shared" si="1"/>
        <v>9.7329059829059872E-2</v>
      </c>
      <c r="F152" s="28">
        <f t="shared" si="2"/>
        <v>0.97902097902097907</v>
      </c>
      <c r="G152" s="28">
        <f t="shared" si="3"/>
        <v>14.479020979020978</v>
      </c>
      <c r="H152" s="2">
        <v>50.26548245743669</v>
      </c>
      <c r="I152" s="14">
        <f t="shared" si="4"/>
        <v>2.8805096999280533</v>
      </c>
      <c r="J152" s="2">
        <f t="shared" si="5"/>
        <v>227.07057964532842</v>
      </c>
      <c r="K152" s="2">
        <f t="shared" si="6"/>
        <v>2.8853297779677871</v>
      </c>
      <c r="L152" s="2">
        <f t="shared" si="7"/>
        <v>227.45054639720064</v>
      </c>
      <c r="M152" s="2">
        <f t="shared" si="8"/>
        <v>0.3799667518722174</v>
      </c>
      <c r="N152" s="18">
        <f t="shared" si="30"/>
        <v>0.41885683760683762</v>
      </c>
      <c r="O152" s="2">
        <f t="shared" si="21"/>
        <v>147</v>
      </c>
      <c r="P152" s="2">
        <f t="shared" si="28"/>
        <v>78.58</v>
      </c>
      <c r="Q152" s="2">
        <v>14</v>
      </c>
      <c r="R152" s="17">
        <f t="shared" si="9"/>
        <v>7.0940170940170966E-2</v>
      </c>
      <c r="S152" s="28">
        <f t="shared" si="10"/>
        <v>0.71328671328671334</v>
      </c>
      <c r="T152" s="28">
        <f t="shared" si="11"/>
        <v>14.713286713286713</v>
      </c>
      <c r="U152" s="2">
        <v>50.26548245743669</v>
      </c>
      <c r="V152" s="14">
        <f t="shared" si="12"/>
        <v>2.9271153869348581</v>
      </c>
      <c r="W152" s="2">
        <f t="shared" si="13"/>
        <v>230.01272710534113</v>
      </c>
      <c r="X152" s="2">
        <f t="shared" si="14"/>
        <v>2.8236595028892486</v>
      </c>
      <c r="Y152" s="2">
        <f t="shared" si="15"/>
        <v>221.88316373703714</v>
      </c>
      <c r="Z152" s="2">
        <f t="shared" si="16"/>
        <v>8.129563368303991</v>
      </c>
    </row>
    <row r="153" spans="1:26" x14ac:dyDescent="0.25">
      <c r="A153" s="17">
        <f t="shared" si="29"/>
        <v>0.44538817663817665</v>
      </c>
      <c r="B153" s="2">
        <f t="shared" si="18"/>
        <v>148</v>
      </c>
      <c r="C153" s="4">
        <f t="shared" si="27"/>
        <v>79.33</v>
      </c>
      <c r="D153" s="2">
        <v>14.5</v>
      </c>
      <c r="E153" s="17">
        <f t="shared" si="1"/>
        <v>9.7471509971509995E-2</v>
      </c>
      <c r="F153" s="28">
        <f t="shared" si="2"/>
        <v>0.97902097902097907</v>
      </c>
      <c r="G153" s="28">
        <f t="shared" si="3"/>
        <v>15.479020979020978</v>
      </c>
      <c r="H153" s="2">
        <v>50.26548245743669</v>
      </c>
      <c r="I153" s="14">
        <f t="shared" si="4"/>
        <v>3.0794533787929224</v>
      </c>
      <c r="J153" s="2">
        <f t="shared" si="5"/>
        <v>244.29303653964251</v>
      </c>
      <c r="K153" s="2">
        <f t="shared" si="6"/>
        <v>2.8853297779677871</v>
      </c>
      <c r="L153" s="2">
        <f t="shared" si="7"/>
        <v>228.89321128618454</v>
      </c>
      <c r="M153" s="2">
        <f t="shared" si="8"/>
        <v>15.399825253457976</v>
      </c>
      <c r="N153" s="18">
        <f t="shared" si="30"/>
        <v>0.41899928774928774</v>
      </c>
      <c r="O153" s="2">
        <f t="shared" si="21"/>
        <v>148</v>
      </c>
      <c r="P153" s="2">
        <f t="shared" si="28"/>
        <v>79.08</v>
      </c>
      <c r="Q153" s="2">
        <v>15</v>
      </c>
      <c r="R153" s="17">
        <f t="shared" si="9"/>
        <v>7.1082621082621089E-2</v>
      </c>
      <c r="S153" s="28">
        <f t="shared" si="10"/>
        <v>0.71328671328671334</v>
      </c>
      <c r="T153" s="28">
        <f t="shared" si="11"/>
        <v>15.713286713286713</v>
      </c>
      <c r="U153" s="2">
        <v>50.26548245743669</v>
      </c>
      <c r="V153" s="14">
        <f t="shared" si="12"/>
        <v>3.126059065799728</v>
      </c>
      <c r="W153" s="2">
        <f t="shared" si="13"/>
        <v>247.20875092344249</v>
      </c>
      <c r="X153" s="2">
        <f t="shared" si="14"/>
        <v>2.8236595028892486</v>
      </c>
      <c r="Y153" s="2">
        <f t="shared" si="15"/>
        <v>223.29499348848177</v>
      </c>
      <c r="Z153" s="2">
        <f t="shared" si="16"/>
        <v>23.913757434960729</v>
      </c>
    </row>
    <row r="154" spans="1:26" x14ac:dyDescent="0.25">
      <c r="A154" s="17">
        <f t="shared" si="29"/>
        <v>0.44553062678062677</v>
      </c>
      <c r="B154" s="2">
        <f t="shared" si="18"/>
        <v>149</v>
      </c>
      <c r="C154" s="4">
        <f t="shared" si="27"/>
        <v>79.83</v>
      </c>
      <c r="D154" s="2">
        <v>15</v>
      </c>
      <c r="E154" s="17">
        <f t="shared" si="1"/>
        <v>9.7613960113960119E-2</v>
      </c>
      <c r="F154" s="28">
        <f t="shared" si="2"/>
        <v>0.97902097902097907</v>
      </c>
      <c r="G154" s="28">
        <f t="shared" si="3"/>
        <v>15.979020979020978</v>
      </c>
      <c r="H154" s="2">
        <v>50.26548245743669</v>
      </c>
      <c r="I154" s="14">
        <f t="shared" si="4"/>
        <v>3.1789252182253569</v>
      </c>
      <c r="J154" s="2">
        <f t="shared" si="5"/>
        <v>253.77360017093022</v>
      </c>
      <c r="K154" s="2">
        <f t="shared" si="6"/>
        <v>2.8853297779677871</v>
      </c>
      <c r="L154" s="2">
        <f t="shared" si="7"/>
        <v>230.33587617516844</v>
      </c>
      <c r="M154" s="2">
        <f t="shared" si="8"/>
        <v>23.437723995761786</v>
      </c>
      <c r="N154" s="18">
        <f t="shared" si="30"/>
        <v>0.41914173789173792</v>
      </c>
      <c r="O154" s="2">
        <f t="shared" si="21"/>
        <v>149</v>
      </c>
      <c r="P154" s="2">
        <f t="shared" si="28"/>
        <v>79.58</v>
      </c>
      <c r="Q154" s="2">
        <v>15</v>
      </c>
      <c r="R154" s="17">
        <f t="shared" si="9"/>
        <v>7.1225071225071268E-2</v>
      </c>
      <c r="S154" s="28">
        <f t="shared" si="10"/>
        <v>0.71328671328671334</v>
      </c>
      <c r="T154" s="28">
        <f t="shared" si="11"/>
        <v>15.713286713286713</v>
      </c>
      <c r="U154" s="2">
        <v>50.26548245743669</v>
      </c>
      <c r="V154" s="14">
        <f t="shared" si="12"/>
        <v>3.126059065799728</v>
      </c>
      <c r="W154" s="2">
        <f t="shared" si="13"/>
        <v>248.77178045634236</v>
      </c>
      <c r="X154" s="2">
        <f t="shared" si="14"/>
        <v>2.8236595028892486</v>
      </c>
      <c r="Y154" s="2">
        <f t="shared" si="15"/>
        <v>224.70682323992639</v>
      </c>
      <c r="Z154" s="2">
        <f t="shared" si="16"/>
        <v>24.064957216415962</v>
      </c>
    </row>
    <row r="155" spans="1:26" x14ac:dyDescent="0.25">
      <c r="A155" s="17">
        <f t="shared" si="29"/>
        <v>0.44567307692307695</v>
      </c>
      <c r="B155" s="2">
        <f t="shared" si="18"/>
        <v>150</v>
      </c>
      <c r="C155" s="4">
        <f t="shared" si="27"/>
        <v>80.33</v>
      </c>
      <c r="D155" s="2">
        <v>14.5</v>
      </c>
      <c r="E155" s="17">
        <f t="shared" si="1"/>
        <v>9.7756410256410298E-2</v>
      </c>
      <c r="F155" s="28">
        <f t="shared" si="2"/>
        <v>0.97902097902097907</v>
      </c>
      <c r="G155" s="28">
        <f t="shared" si="3"/>
        <v>15.479020979020978</v>
      </c>
      <c r="H155" s="2">
        <v>50.26548245743669</v>
      </c>
      <c r="I155" s="14">
        <f t="shared" si="4"/>
        <v>3.0794533787929224</v>
      </c>
      <c r="J155" s="2">
        <f t="shared" si="5"/>
        <v>247.37248991843543</v>
      </c>
      <c r="K155" s="2">
        <f t="shared" si="6"/>
        <v>2.8853297779677871</v>
      </c>
      <c r="L155" s="2">
        <f t="shared" si="7"/>
        <v>231.77854106415234</v>
      </c>
      <c r="M155" s="2">
        <f t="shared" si="8"/>
        <v>15.593948854283099</v>
      </c>
      <c r="N155" s="18">
        <f t="shared" si="30"/>
        <v>0.41928418803418804</v>
      </c>
      <c r="O155" s="2">
        <f t="shared" si="21"/>
        <v>150</v>
      </c>
      <c r="P155" s="2">
        <f t="shared" si="28"/>
        <v>80.08</v>
      </c>
      <c r="Q155" s="2">
        <v>13</v>
      </c>
      <c r="R155" s="17">
        <f t="shared" si="9"/>
        <v>7.1367521367521392E-2</v>
      </c>
      <c r="S155" s="28">
        <f t="shared" si="10"/>
        <v>0.71328671328671334</v>
      </c>
      <c r="T155" s="28">
        <f t="shared" si="11"/>
        <v>13.713286713286713</v>
      </c>
      <c r="U155" s="2">
        <v>50.26548245743669</v>
      </c>
      <c r="V155" s="14">
        <f t="shared" si="12"/>
        <v>2.728171708069989</v>
      </c>
      <c r="W155" s="2">
        <f t="shared" si="13"/>
        <v>218.47199038224471</v>
      </c>
      <c r="X155" s="2">
        <f t="shared" si="14"/>
        <v>2.8236595028892486</v>
      </c>
      <c r="Y155" s="2">
        <f t="shared" si="15"/>
        <v>226.11865299137102</v>
      </c>
      <c r="Z155" s="2">
        <f t="shared" si="16"/>
        <v>7.6466626091263095</v>
      </c>
    </row>
    <row r="156" spans="1:26" x14ac:dyDescent="0.25">
      <c r="A156" s="17">
        <f t="shared" si="29"/>
        <v>0.44581552706552707</v>
      </c>
      <c r="B156" s="2">
        <f t="shared" si="18"/>
        <v>151</v>
      </c>
      <c r="C156" s="4">
        <f t="shared" si="27"/>
        <v>80.83</v>
      </c>
      <c r="D156" s="2">
        <v>13.5</v>
      </c>
      <c r="E156" s="17">
        <f t="shared" si="1"/>
        <v>9.7898860398860421E-2</v>
      </c>
      <c r="F156" s="28">
        <f t="shared" si="2"/>
        <v>0.97902097902097907</v>
      </c>
      <c r="G156" s="28">
        <f t="shared" si="3"/>
        <v>14.479020979020978</v>
      </c>
      <c r="H156" s="2">
        <v>50.26548245743669</v>
      </c>
      <c r="I156" s="14">
        <f t="shared" si="4"/>
        <v>2.8805096999280533</v>
      </c>
      <c r="J156" s="2">
        <f t="shared" si="5"/>
        <v>232.83159904518453</v>
      </c>
      <c r="K156" s="2">
        <f t="shared" si="6"/>
        <v>2.8853297779677871</v>
      </c>
      <c r="L156" s="2">
        <f t="shared" si="7"/>
        <v>233.22120595313623</v>
      </c>
      <c r="M156" s="2">
        <f t="shared" si="8"/>
        <v>0.38960690795170194</v>
      </c>
      <c r="N156" s="18">
        <f t="shared" si="30"/>
        <v>0.41942663817663817</v>
      </c>
      <c r="O156" s="2">
        <f t="shared" si="21"/>
        <v>151</v>
      </c>
      <c r="P156" s="2">
        <f t="shared" si="28"/>
        <v>80.58</v>
      </c>
      <c r="Q156" s="2">
        <v>13</v>
      </c>
      <c r="R156" s="17">
        <f t="shared" si="9"/>
        <v>7.1509971509971515E-2</v>
      </c>
      <c r="S156" s="28">
        <f t="shared" si="10"/>
        <v>0.71328671328671334</v>
      </c>
      <c r="T156" s="28">
        <f t="shared" si="11"/>
        <v>13.713286713286713</v>
      </c>
      <c r="U156" s="2">
        <v>50.26548245743669</v>
      </c>
      <c r="V156" s="14">
        <f t="shared" si="12"/>
        <v>2.728171708069989</v>
      </c>
      <c r="W156" s="2">
        <f t="shared" si="13"/>
        <v>219.83607623627969</v>
      </c>
      <c r="X156" s="2">
        <f t="shared" si="14"/>
        <v>2.8236595028892486</v>
      </c>
      <c r="Y156" s="2">
        <f t="shared" si="15"/>
        <v>227.53048274281565</v>
      </c>
      <c r="Z156" s="2">
        <f t="shared" si="16"/>
        <v>7.6944065065359553</v>
      </c>
    </row>
    <row r="157" spans="1:26" x14ac:dyDescent="0.25">
      <c r="A157" s="17">
        <f t="shared" si="29"/>
        <v>0.44595797720797725</v>
      </c>
      <c r="B157" s="2">
        <f t="shared" si="18"/>
        <v>152</v>
      </c>
      <c r="C157" s="4">
        <f t="shared" si="27"/>
        <v>81.33</v>
      </c>
      <c r="D157" s="2">
        <v>12.5</v>
      </c>
      <c r="E157" s="17">
        <f t="shared" si="1"/>
        <v>9.80413105413106E-2</v>
      </c>
      <c r="F157" s="28">
        <f t="shared" si="2"/>
        <v>0.98601398601398604</v>
      </c>
      <c r="G157" s="28">
        <f t="shared" si="3"/>
        <v>13.486013986013987</v>
      </c>
      <c r="H157" s="2">
        <v>50.26548245743669</v>
      </c>
      <c r="I157" s="14">
        <f t="shared" si="4"/>
        <v>2.6829572356007008</v>
      </c>
      <c r="J157" s="2">
        <f t="shared" si="5"/>
        <v>218.20491197140498</v>
      </c>
      <c r="K157" s="2">
        <f t="shared" si="6"/>
        <v>2.8853297779677871</v>
      </c>
      <c r="L157" s="2">
        <f t="shared" si="7"/>
        <v>234.66387084212013</v>
      </c>
      <c r="M157" s="2">
        <f t="shared" si="8"/>
        <v>16.458958870715151</v>
      </c>
      <c r="N157" s="18">
        <f t="shared" si="30"/>
        <v>0.41956908831908835</v>
      </c>
      <c r="O157" s="2">
        <f t="shared" si="21"/>
        <v>152</v>
      </c>
      <c r="P157" s="2">
        <f t="shared" si="28"/>
        <v>81.08</v>
      </c>
      <c r="Q157" s="2">
        <v>12</v>
      </c>
      <c r="R157" s="17">
        <f t="shared" si="9"/>
        <v>7.1652421652421694E-2</v>
      </c>
      <c r="S157" s="28">
        <f t="shared" si="10"/>
        <v>0.72027972027972031</v>
      </c>
      <c r="T157" s="28">
        <f t="shared" si="11"/>
        <v>12.72027972027972</v>
      </c>
      <c r="U157" s="2">
        <v>50.26548245743669</v>
      </c>
      <c r="V157" s="14">
        <f t="shared" si="12"/>
        <v>2.5306192437426365</v>
      </c>
      <c r="W157" s="2">
        <f t="shared" si="13"/>
        <v>205.18260828265295</v>
      </c>
      <c r="X157" s="2">
        <f t="shared" si="14"/>
        <v>2.8236595028892486</v>
      </c>
      <c r="Y157" s="2">
        <f t="shared" si="15"/>
        <v>228.94231249426028</v>
      </c>
      <c r="Z157" s="2">
        <f t="shared" si="16"/>
        <v>23.759704211607328</v>
      </c>
    </row>
    <row r="158" spans="1:26" x14ac:dyDescent="0.25">
      <c r="A158" s="17">
        <f t="shared" si="29"/>
        <v>0.44610042735042738</v>
      </c>
      <c r="B158" s="2">
        <f t="shared" si="18"/>
        <v>153</v>
      </c>
      <c r="C158" s="4">
        <f t="shared" si="27"/>
        <v>81.83</v>
      </c>
      <c r="D158" s="2">
        <v>12.5</v>
      </c>
      <c r="E158" s="17">
        <f t="shared" si="1"/>
        <v>9.8183760683760724E-2</v>
      </c>
      <c r="F158" s="28">
        <f t="shared" si="2"/>
        <v>0.98601398601398604</v>
      </c>
      <c r="G158" s="28">
        <f t="shared" si="3"/>
        <v>13.486013986013987</v>
      </c>
      <c r="H158" s="2">
        <v>50.26548245743669</v>
      </c>
      <c r="I158" s="14">
        <f t="shared" si="4"/>
        <v>2.6829572356007008</v>
      </c>
      <c r="J158" s="2">
        <f t="shared" si="5"/>
        <v>219.54639058920534</v>
      </c>
      <c r="K158" s="2">
        <f t="shared" si="6"/>
        <v>2.8853297779677871</v>
      </c>
      <c r="L158" s="2">
        <f t="shared" si="7"/>
        <v>236.106535731104</v>
      </c>
      <c r="M158" s="2">
        <f t="shared" si="8"/>
        <v>16.560145141898658</v>
      </c>
      <c r="N158" s="18">
        <f t="shared" si="30"/>
        <v>0.41971153846153847</v>
      </c>
      <c r="O158" s="2">
        <f t="shared" si="21"/>
        <v>153</v>
      </c>
      <c r="P158" s="2">
        <f t="shared" si="28"/>
        <v>81.58</v>
      </c>
      <c r="Q158" s="2">
        <v>13</v>
      </c>
      <c r="R158" s="17">
        <f t="shared" si="9"/>
        <v>7.1794871794871817E-2</v>
      </c>
      <c r="S158" s="28">
        <f t="shared" si="10"/>
        <v>0.72027972027972031</v>
      </c>
      <c r="T158" s="28">
        <f t="shared" si="11"/>
        <v>13.72027972027972</v>
      </c>
      <c r="U158" s="2">
        <v>50.26548245743669</v>
      </c>
      <c r="V158" s="14">
        <f t="shared" si="12"/>
        <v>2.7295629226075055</v>
      </c>
      <c r="W158" s="2">
        <f t="shared" si="13"/>
        <v>222.6777432263203</v>
      </c>
      <c r="X158" s="2">
        <f t="shared" si="14"/>
        <v>2.8236595028892486</v>
      </c>
      <c r="Y158" s="2">
        <f t="shared" si="15"/>
        <v>230.35414224570491</v>
      </c>
      <c r="Z158" s="2">
        <f t="shared" si="16"/>
        <v>7.6763990193846041</v>
      </c>
    </row>
    <row r="159" spans="1:26" x14ac:dyDescent="0.25">
      <c r="A159" s="17">
        <f t="shared" si="29"/>
        <v>0.4462428774928775</v>
      </c>
      <c r="B159" s="2">
        <f t="shared" si="18"/>
        <v>154</v>
      </c>
      <c r="C159" s="4">
        <f t="shared" si="27"/>
        <v>82.33</v>
      </c>
      <c r="D159" s="2">
        <v>11.5</v>
      </c>
      <c r="E159" s="17">
        <f t="shared" si="1"/>
        <v>9.8326210826210847E-2</v>
      </c>
      <c r="F159" s="28">
        <f t="shared" si="2"/>
        <v>0.98601398601398604</v>
      </c>
      <c r="G159" s="28">
        <f t="shared" si="3"/>
        <v>12.486013986013987</v>
      </c>
      <c r="H159" s="2">
        <v>50.26548245743669</v>
      </c>
      <c r="I159" s="14">
        <f t="shared" si="4"/>
        <v>2.4840135567358317</v>
      </c>
      <c r="J159" s="2">
        <f t="shared" si="5"/>
        <v>204.50883612606103</v>
      </c>
      <c r="K159" s="2">
        <f t="shared" si="6"/>
        <v>2.8853297779677871</v>
      </c>
      <c r="L159" s="2">
        <f t="shared" si="7"/>
        <v>237.5492006200879</v>
      </c>
      <c r="M159" s="2">
        <f t="shared" si="8"/>
        <v>33.040364494026875</v>
      </c>
      <c r="N159" s="18">
        <f t="shared" si="30"/>
        <v>0.41985398860398859</v>
      </c>
      <c r="O159" s="2">
        <f t="shared" si="21"/>
        <v>154</v>
      </c>
      <c r="P159" s="2">
        <f t="shared" si="28"/>
        <v>82.08</v>
      </c>
      <c r="Q159" s="2">
        <v>11.5</v>
      </c>
      <c r="R159" s="17">
        <f t="shared" si="9"/>
        <v>7.1937321937321941E-2</v>
      </c>
      <c r="S159" s="28">
        <f t="shared" si="10"/>
        <v>0.72027972027972031</v>
      </c>
      <c r="T159" s="28">
        <f t="shared" si="11"/>
        <v>12.22027972027972</v>
      </c>
      <c r="U159" s="2">
        <v>50.26548245743669</v>
      </c>
      <c r="V159" s="14">
        <f t="shared" si="12"/>
        <v>2.4311474043102019</v>
      </c>
      <c r="W159" s="2">
        <f t="shared" si="13"/>
        <v>199.54857894578137</v>
      </c>
      <c r="X159" s="2">
        <f t="shared" si="14"/>
        <v>2.8236595028892486</v>
      </c>
      <c r="Y159" s="2">
        <f t="shared" si="15"/>
        <v>231.76597199714953</v>
      </c>
      <c r="Z159" s="2">
        <f t="shared" si="16"/>
        <v>32.217393051368163</v>
      </c>
    </row>
    <row r="160" spans="1:26" x14ac:dyDescent="0.25">
      <c r="A160" s="17">
        <f t="shared" si="29"/>
        <v>0.44638532763532768</v>
      </c>
      <c r="B160" s="2">
        <f t="shared" si="18"/>
        <v>155</v>
      </c>
      <c r="C160" s="4">
        <f t="shared" si="27"/>
        <v>82.83</v>
      </c>
      <c r="D160" s="2">
        <v>11</v>
      </c>
      <c r="E160" s="17">
        <f t="shared" si="1"/>
        <v>9.8468660968661026E-2</v>
      </c>
      <c r="F160" s="28">
        <f t="shared" si="2"/>
        <v>0.98601398601398604</v>
      </c>
      <c r="G160" s="28">
        <f t="shared" si="3"/>
        <v>11.986013986013987</v>
      </c>
      <c r="H160" s="2">
        <v>50.26548245743669</v>
      </c>
      <c r="I160" s="14">
        <f t="shared" si="4"/>
        <v>2.3845417173033971</v>
      </c>
      <c r="J160" s="2">
        <f t="shared" si="5"/>
        <v>197.51159044424037</v>
      </c>
      <c r="K160" s="2">
        <f t="shared" si="6"/>
        <v>2.8853297779677871</v>
      </c>
      <c r="L160" s="2">
        <f t="shared" si="7"/>
        <v>238.9918655090718</v>
      </c>
      <c r="M160" s="2">
        <f t="shared" si="8"/>
        <v>41.480275064831432</v>
      </c>
      <c r="N160" s="18">
        <f t="shared" si="30"/>
        <v>0.41999643874643877</v>
      </c>
      <c r="O160" s="2">
        <f t="shared" si="21"/>
        <v>155</v>
      </c>
      <c r="P160" s="2">
        <f t="shared" si="28"/>
        <v>82.58</v>
      </c>
      <c r="Q160" s="2">
        <v>10</v>
      </c>
      <c r="R160" s="17">
        <f t="shared" si="9"/>
        <v>7.207977207977212E-2</v>
      </c>
      <c r="S160" s="28">
        <f t="shared" si="10"/>
        <v>0.72027972027972031</v>
      </c>
      <c r="T160" s="28">
        <f t="shared" si="11"/>
        <v>10.72027972027972</v>
      </c>
      <c r="U160" s="2">
        <v>50.26548245743669</v>
      </c>
      <c r="V160" s="14">
        <f t="shared" si="12"/>
        <v>2.1327318860128983</v>
      </c>
      <c r="W160" s="2">
        <f t="shared" si="13"/>
        <v>176.12099914694514</v>
      </c>
      <c r="X160" s="2">
        <f t="shared" si="14"/>
        <v>2.8236595028892486</v>
      </c>
      <c r="Y160" s="2">
        <f t="shared" si="15"/>
        <v>233.17780174859413</v>
      </c>
      <c r="Z160" s="2">
        <f t="shared" si="16"/>
        <v>57.056802601648997</v>
      </c>
    </row>
    <row r="161" spans="1:26" x14ac:dyDescent="0.25">
      <c r="A161" s="13">
        <v>0.4465277777777778</v>
      </c>
      <c r="B161" s="2">
        <f t="shared" si="18"/>
        <v>156</v>
      </c>
      <c r="C161" s="4">
        <f t="shared" si="27"/>
        <v>83.33</v>
      </c>
      <c r="D161" s="2">
        <v>9.5</v>
      </c>
      <c r="E161" s="17">
        <f t="shared" si="1"/>
        <v>9.8611111111111149E-2</v>
      </c>
      <c r="F161" s="28">
        <f t="shared" si="2"/>
        <v>0.99300699300699302</v>
      </c>
      <c r="G161" s="28">
        <f t="shared" si="3"/>
        <v>10.493006993006993</v>
      </c>
      <c r="H161" s="2">
        <v>50.26548245743669</v>
      </c>
      <c r="I161" s="14">
        <f t="shared" si="4"/>
        <v>2.0875174135436096</v>
      </c>
      <c r="J161" s="2">
        <f t="shared" si="5"/>
        <v>173.952826070589</v>
      </c>
      <c r="K161" s="2">
        <f t="shared" si="6"/>
        <v>2.8853297779677871</v>
      </c>
      <c r="L161" s="2">
        <f t="shared" si="7"/>
        <v>240.4345303980557</v>
      </c>
      <c r="M161" s="2">
        <f t="shared" si="8"/>
        <v>66.481704327466701</v>
      </c>
      <c r="N161" s="15">
        <v>0.4201388888888889</v>
      </c>
      <c r="O161" s="2">
        <f t="shared" si="21"/>
        <v>156</v>
      </c>
      <c r="P161" s="2">
        <f t="shared" si="28"/>
        <v>83.08</v>
      </c>
      <c r="Q161" s="2">
        <v>9</v>
      </c>
      <c r="R161" s="17">
        <f t="shared" si="9"/>
        <v>7.2222222222222243E-2</v>
      </c>
      <c r="S161" s="28">
        <f t="shared" si="10"/>
        <v>0.72727272727272729</v>
      </c>
      <c r="T161" s="28">
        <f t="shared" si="11"/>
        <v>9.7272727272727266</v>
      </c>
      <c r="U161" s="2">
        <v>50.26548245743669</v>
      </c>
      <c r="V161" s="14">
        <f t="shared" si="12"/>
        <v>1.9351794216855456</v>
      </c>
      <c r="W161" s="2">
        <f t="shared" si="13"/>
        <v>160.77470635363511</v>
      </c>
      <c r="X161" s="2">
        <f t="shared" si="14"/>
        <v>2.8236595028892486</v>
      </c>
      <c r="Y161" s="2">
        <f t="shared" si="15"/>
        <v>234.58963150003876</v>
      </c>
      <c r="Z161" s="2">
        <f t="shared" si="16"/>
        <v>73.814925146403652</v>
      </c>
    </row>
    <row r="162" spans="1:26" x14ac:dyDescent="0.25">
      <c r="A162" s="17">
        <v>0.4465277777777778</v>
      </c>
      <c r="B162" s="2">
        <f t="shared" si="18"/>
        <v>157</v>
      </c>
      <c r="C162" s="4">
        <f t="shared" si="27"/>
        <v>83.83</v>
      </c>
      <c r="D162" s="2">
        <v>9.5</v>
      </c>
      <c r="E162" s="17">
        <f t="shared" si="1"/>
        <v>9.8611111111111149E-2</v>
      </c>
      <c r="F162" s="28">
        <f t="shared" si="2"/>
        <v>0.99300699300699302</v>
      </c>
      <c r="G162" s="28">
        <f t="shared" si="3"/>
        <v>10.493006993006993</v>
      </c>
      <c r="H162" s="2">
        <v>50.26548245743669</v>
      </c>
      <c r="I162" s="14">
        <f t="shared" si="4"/>
        <v>2.0875174135436096</v>
      </c>
      <c r="J162" s="2">
        <f t="shared" si="5"/>
        <v>174.99658477736079</v>
      </c>
      <c r="K162" s="2">
        <f t="shared" si="6"/>
        <v>2.8853297779677871</v>
      </c>
      <c r="L162" s="2">
        <f t="shared" si="7"/>
        <v>241.8771952870396</v>
      </c>
      <c r="M162" s="2">
        <f t="shared" si="8"/>
        <v>66.880610509678803</v>
      </c>
      <c r="N162" s="18">
        <v>0.4201388888888889</v>
      </c>
      <c r="O162" s="2">
        <f t="shared" si="21"/>
        <v>157</v>
      </c>
      <c r="P162" s="2">
        <f t="shared" si="28"/>
        <v>83.58</v>
      </c>
      <c r="Q162" s="2">
        <v>9</v>
      </c>
      <c r="R162" s="17">
        <f t="shared" si="9"/>
        <v>7.2222222222222243E-2</v>
      </c>
      <c r="S162" s="28">
        <f t="shared" si="10"/>
        <v>0.72727272727272729</v>
      </c>
      <c r="T162" s="28">
        <f t="shared" si="11"/>
        <v>9.7272727272727266</v>
      </c>
      <c r="U162" s="2">
        <v>50.26548245743669</v>
      </c>
      <c r="V162" s="14">
        <f t="shared" si="12"/>
        <v>1.9351794216855456</v>
      </c>
      <c r="W162" s="2">
        <f t="shared" si="13"/>
        <v>161.7422960644779</v>
      </c>
      <c r="X162" s="2">
        <f t="shared" si="14"/>
        <v>2.8236595028892486</v>
      </c>
      <c r="Y162" s="2">
        <f t="shared" si="15"/>
        <v>236.00146125148339</v>
      </c>
      <c r="Z162" s="2">
        <f t="shared" si="16"/>
        <v>74.259165187005493</v>
      </c>
    </row>
    <row r="163" spans="1:26" x14ac:dyDescent="0.25">
      <c r="C163" s="4"/>
      <c r="I163" s="14"/>
      <c r="N163" s="18"/>
      <c r="V163" s="14"/>
    </row>
    <row r="164" spans="1:26" x14ac:dyDescent="0.25">
      <c r="C164" s="4"/>
      <c r="I164" s="14"/>
      <c r="N164" s="30"/>
      <c r="V164" s="14"/>
    </row>
    <row r="165" spans="1:26" x14ac:dyDescent="0.25">
      <c r="C165" s="4"/>
      <c r="I165" s="14"/>
      <c r="N165" s="30"/>
      <c r="V165" s="14"/>
    </row>
    <row r="166" spans="1:26" x14ac:dyDescent="0.25">
      <c r="C166" s="4"/>
      <c r="I166" s="14"/>
      <c r="N166" s="30"/>
      <c r="V166" s="14"/>
    </row>
    <row r="167" spans="1:26" x14ac:dyDescent="0.25">
      <c r="C167" s="4"/>
      <c r="I167" s="14"/>
      <c r="N167" s="30"/>
      <c r="V167" s="14"/>
    </row>
    <row r="168" spans="1:26" x14ac:dyDescent="0.25">
      <c r="C168" s="4"/>
      <c r="I168" s="14"/>
      <c r="N168" s="30"/>
      <c r="V168" s="14"/>
    </row>
    <row r="169" spans="1:26" x14ac:dyDescent="0.25">
      <c r="C169" s="4"/>
      <c r="I169" s="14"/>
      <c r="N169" s="30"/>
      <c r="V169" s="14"/>
    </row>
    <row r="170" spans="1:26" x14ac:dyDescent="0.25">
      <c r="C170" s="4"/>
      <c r="I170" s="14"/>
      <c r="N170" s="30"/>
      <c r="V170" s="14"/>
    </row>
    <row r="171" spans="1:26" x14ac:dyDescent="0.25">
      <c r="C171" s="4"/>
      <c r="I171" s="14"/>
      <c r="N171" s="30"/>
      <c r="V171" s="14"/>
    </row>
    <row r="172" spans="1:26" x14ac:dyDescent="0.25">
      <c r="C172" s="4"/>
      <c r="I172" s="14"/>
      <c r="N172" s="30"/>
      <c r="V172" s="14"/>
    </row>
    <row r="173" spans="1:26" x14ac:dyDescent="0.25">
      <c r="C173" s="4"/>
      <c r="I173" s="14"/>
      <c r="N173" s="30"/>
      <c r="V173" s="14"/>
    </row>
    <row r="174" spans="1:26" x14ac:dyDescent="0.25">
      <c r="A174" s="17"/>
      <c r="C174" s="4"/>
      <c r="I174" s="14"/>
      <c r="N174" s="18"/>
      <c r="V174" s="14"/>
    </row>
  </sheetData>
  <mergeCells count="35">
    <mergeCell ref="AB28:AD28"/>
    <mergeCell ref="AB30:AD30"/>
    <mergeCell ref="AB31:AD31"/>
    <mergeCell ref="AB32:AD32"/>
    <mergeCell ref="AB33:AD33"/>
    <mergeCell ref="AB15:AC15"/>
    <mergeCell ref="AB16:AC16"/>
    <mergeCell ref="AB17:AC17"/>
    <mergeCell ref="AB26:AD26"/>
    <mergeCell ref="AB27:AD27"/>
    <mergeCell ref="AB18:AC18"/>
    <mergeCell ref="AB19:AD19"/>
    <mergeCell ref="AC20:AD20"/>
    <mergeCell ref="AB21:AC21"/>
    <mergeCell ref="AB22:AC23"/>
    <mergeCell ref="AD22:AD23"/>
    <mergeCell ref="AB25:AD25"/>
    <mergeCell ref="AB10:AC10"/>
    <mergeCell ref="AB11:AC11"/>
    <mergeCell ref="AB12:AC12"/>
    <mergeCell ref="AB13:AC13"/>
    <mergeCell ref="AB14:AC14"/>
    <mergeCell ref="AB5:AC5"/>
    <mergeCell ref="AB6:AC6"/>
    <mergeCell ref="AB7:AC7"/>
    <mergeCell ref="AB8:AD8"/>
    <mergeCell ref="AB9:AC9"/>
    <mergeCell ref="A3:I3"/>
    <mergeCell ref="N3:V3"/>
    <mergeCell ref="AB3:AD3"/>
    <mergeCell ref="B4:C4"/>
    <mergeCell ref="H4:I4"/>
    <mergeCell ref="O4:P4"/>
    <mergeCell ref="U4:V4"/>
    <mergeCell ref="AB4:AC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H174"/>
  <sheetViews>
    <sheetView workbookViewId="0"/>
  </sheetViews>
  <sheetFormatPr defaultColWidth="12.6640625" defaultRowHeight="15.75" customHeight="1" x14ac:dyDescent="0.25"/>
  <sheetData>
    <row r="1" spans="1:34" x14ac:dyDescent="0.25">
      <c r="A1" s="1"/>
      <c r="B1" s="1"/>
      <c r="C1" s="1"/>
      <c r="D1" s="1"/>
      <c r="E1" s="1"/>
      <c r="F1" s="1"/>
      <c r="G1" s="1"/>
      <c r="H1" s="1"/>
      <c r="I1" s="2" t="s">
        <v>0</v>
      </c>
      <c r="J1" s="2" t="s">
        <v>1</v>
      </c>
      <c r="K1" s="2" t="s">
        <v>2</v>
      </c>
      <c r="L1" s="3" t="s">
        <v>3</v>
      </c>
      <c r="M1" s="2" t="s">
        <v>4</v>
      </c>
      <c r="N1" s="1"/>
      <c r="O1" s="1"/>
      <c r="P1" s="1"/>
      <c r="Q1" s="1"/>
      <c r="R1" s="1"/>
      <c r="S1" s="1"/>
      <c r="T1" s="1"/>
      <c r="U1" s="1"/>
      <c r="V1" s="2" t="s">
        <v>0</v>
      </c>
      <c r="W1" s="2" t="s">
        <v>1</v>
      </c>
      <c r="X1" s="2" t="s">
        <v>2</v>
      </c>
      <c r="Y1" s="3" t="s">
        <v>3</v>
      </c>
      <c r="Z1" s="2" t="s">
        <v>4</v>
      </c>
    </row>
    <row r="2" spans="1:34" x14ac:dyDescent="0.25">
      <c r="A2" s="1"/>
      <c r="B2" s="1"/>
      <c r="C2" s="1"/>
      <c r="D2" s="1"/>
      <c r="E2" s="1"/>
      <c r="F2" s="1"/>
      <c r="G2" s="1"/>
      <c r="H2" s="1"/>
      <c r="I2" s="2">
        <f>SUM(J6:J174)</f>
        <v>22124.52805179697</v>
      </c>
      <c r="J2" s="4">
        <f>SUM(C6:C174)</f>
        <v>6934.3099999999931</v>
      </c>
      <c r="K2" s="2">
        <f>I2/J2</f>
        <v>3.1905882563365342</v>
      </c>
      <c r="L2" s="2">
        <f>SUM(M6:M174)</f>
        <v>1912.9619159693959</v>
      </c>
      <c r="M2" s="2">
        <f>(1-(L2/(I2)))*100</f>
        <v>91.353660012584882</v>
      </c>
      <c r="N2" s="1"/>
      <c r="O2" s="1"/>
      <c r="P2" s="1"/>
      <c r="Q2" s="1"/>
      <c r="R2" s="1"/>
      <c r="S2" s="1"/>
      <c r="T2" s="1"/>
      <c r="U2" s="1"/>
      <c r="V2" s="2">
        <f>SUM(W6:W174)</f>
        <v>21262.188211889104</v>
      </c>
      <c r="W2" s="2">
        <f>SUM(P6:P174)</f>
        <v>6895.0599999999931</v>
      </c>
      <c r="X2" s="2">
        <f>V2/W2</f>
        <v>3.0836842916362039</v>
      </c>
      <c r="Y2" s="2">
        <f>SUM(Z6:Z174)</f>
        <v>1909.9551617458044</v>
      </c>
      <c r="Z2" s="2">
        <f>(1-(Y2/(V2)))*100</f>
        <v>91.017127951685509</v>
      </c>
    </row>
    <row r="3" spans="1:34" x14ac:dyDescent="0.25">
      <c r="A3" s="42" t="s">
        <v>5</v>
      </c>
      <c r="B3" s="43"/>
      <c r="C3" s="43"/>
      <c r="D3" s="43"/>
      <c r="E3" s="43"/>
      <c r="F3" s="43"/>
      <c r="G3" s="43"/>
      <c r="H3" s="43"/>
      <c r="I3" s="43"/>
      <c r="J3" s="1"/>
      <c r="K3" s="1"/>
      <c r="L3" s="1"/>
      <c r="M3" s="1"/>
      <c r="N3" s="44" t="s">
        <v>5</v>
      </c>
      <c r="O3" s="43"/>
      <c r="P3" s="43"/>
      <c r="Q3" s="43"/>
      <c r="R3" s="43"/>
      <c r="S3" s="43"/>
      <c r="T3" s="43"/>
      <c r="U3" s="43"/>
      <c r="V3" s="43"/>
      <c r="AB3" s="45" t="s">
        <v>6</v>
      </c>
      <c r="AC3" s="46"/>
      <c r="AD3" s="47"/>
      <c r="AG3" s="6" t="s">
        <v>7</v>
      </c>
      <c r="AH3" s="7">
        <f>AD13-AD9</f>
        <v>9.7222222222222265E-2</v>
      </c>
    </row>
    <row r="4" spans="1:34" x14ac:dyDescent="0.25">
      <c r="A4" s="1" t="s">
        <v>8</v>
      </c>
      <c r="B4" s="42" t="s">
        <v>9</v>
      </c>
      <c r="C4" s="43"/>
      <c r="D4" s="1" t="s">
        <v>10</v>
      </c>
      <c r="E4" s="1"/>
      <c r="F4" s="1"/>
      <c r="G4" s="1"/>
      <c r="H4" s="42" t="s">
        <v>49</v>
      </c>
      <c r="I4" s="43"/>
      <c r="J4" s="1"/>
      <c r="K4" s="1"/>
      <c r="L4" s="1"/>
      <c r="M4" s="1"/>
      <c r="N4" s="5" t="s">
        <v>8</v>
      </c>
      <c r="O4" s="42" t="s">
        <v>12</v>
      </c>
      <c r="P4" s="43"/>
      <c r="Q4" s="1" t="s">
        <v>10</v>
      </c>
      <c r="R4" s="1"/>
      <c r="S4" s="1"/>
      <c r="T4" s="1"/>
      <c r="U4" s="42" t="s">
        <v>49</v>
      </c>
      <c r="V4" s="43"/>
      <c r="AB4" s="45" t="s">
        <v>13</v>
      </c>
      <c r="AC4" s="47"/>
      <c r="AD4" s="8" t="s">
        <v>49</v>
      </c>
      <c r="AG4" s="6" t="s">
        <v>14</v>
      </c>
      <c r="AH4" s="9">
        <f t="shared" ref="AH4:AH6" si="0">AD10-AD14</f>
        <v>3</v>
      </c>
    </row>
    <row r="5" spans="1:34" x14ac:dyDescent="0.25">
      <c r="A5" s="1" t="s">
        <v>15</v>
      </c>
      <c r="B5" s="1" t="s">
        <v>16</v>
      </c>
      <c r="C5" s="10" t="s">
        <v>17</v>
      </c>
      <c r="D5" s="1" t="s">
        <v>18</v>
      </c>
      <c r="E5" s="11" t="s">
        <v>62</v>
      </c>
      <c r="F5" s="11" t="s">
        <v>63</v>
      </c>
      <c r="G5" s="11" t="s">
        <v>64</v>
      </c>
      <c r="H5" s="11" t="s">
        <v>19</v>
      </c>
      <c r="I5" s="1" t="s">
        <v>20</v>
      </c>
      <c r="J5" s="2" t="s">
        <v>21</v>
      </c>
      <c r="K5" s="2" t="s">
        <v>2</v>
      </c>
      <c r="L5" s="2" t="s">
        <v>22</v>
      </c>
      <c r="M5" s="2" t="s">
        <v>23</v>
      </c>
      <c r="N5" s="5" t="s">
        <v>15</v>
      </c>
      <c r="O5" s="1" t="s">
        <v>16</v>
      </c>
      <c r="P5" s="10" t="s">
        <v>17</v>
      </c>
      <c r="Q5" s="1" t="s">
        <v>18</v>
      </c>
      <c r="R5" s="11" t="s">
        <v>62</v>
      </c>
      <c r="S5" s="11" t="s">
        <v>63</v>
      </c>
      <c r="T5" s="11" t="s">
        <v>64</v>
      </c>
      <c r="U5" s="11" t="s">
        <v>19</v>
      </c>
      <c r="V5" s="1" t="s">
        <v>20</v>
      </c>
      <c r="W5" s="2" t="s">
        <v>21</v>
      </c>
      <c r="X5" s="2" t="s">
        <v>2</v>
      </c>
      <c r="Y5" s="2" t="s">
        <v>22</v>
      </c>
      <c r="Z5" s="2" t="s">
        <v>23</v>
      </c>
      <c r="AB5" s="45" t="s">
        <v>24</v>
      </c>
      <c r="AC5" s="47"/>
      <c r="AD5" s="12">
        <v>45783</v>
      </c>
      <c r="AG5" s="6" t="s">
        <v>25</v>
      </c>
      <c r="AH5" s="9">
        <f t="shared" si="0"/>
        <v>3</v>
      </c>
    </row>
    <row r="6" spans="1:34" x14ac:dyDescent="0.25">
      <c r="A6" s="13">
        <v>0.5541666666666667</v>
      </c>
      <c r="B6" s="2">
        <v>1</v>
      </c>
      <c r="C6" s="4">
        <v>4.83</v>
      </c>
      <c r="D6" s="2">
        <v>6</v>
      </c>
      <c r="E6" s="17">
        <f t="shared" ref="E6:E162" si="1">A6-$AD$9</f>
        <v>6.8055555555555591E-2</v>
      </c>
      <c r="F6" s="28">
        <f t="shared" ref="F6:F162" si="2">$AH$8*(MINUTE(E6)+HOUR(E6)*60)</f>
        <v>1.8666666666666665</v>
      </c>
      <c r="G6" s="28">
        <f t="shared" ref="G6:G162" si="3">D6+F6</f>
        <v>7.8666666666666663</v>
      </c>
      <c r="H6" s="2">
        <v>50.26548245743669</v>
      </c>
      <c r="I6" s="14">
        <f t="shared" ref="I6:I162" si="4">(G6/H6)*10</f>
        <v>1.5650236070703041</v>
      </c>
      <c r="J6" s="2">
        <f t="shared" ref="J6:J162" si="5">I6*C6</f>
        <v>7.5590640221495686</v>
      </c>
      <c r="K6" s="2">
        <f t="shared" ref="K6:K162" si="6">$K$2</f>
        <v>3.1905882563365342</v>
      </c>
      <c r="L6" s="2">
        <f t="shared" ref="L6:L162" si="7">K6*C6</f>
        <v>15.410541278105461</v>
      </c>
      <c r="M6" s="2">
        <f t="shared" ref="M6:M162" si="8">ABS(J6-L6)</f>
        <v>7.8514772559558921</v>
      </c>
      <c r="N6" s="15">
        <v>0.52986111111111112</v>
      </c>
      <c r="O6" s="2">
        <v>1</v>
      </c>
      <c r="P6" s="2">
        <v>4.58</v>
      </c>
      <c r="Q6" s="2">
        <v>5.5</v>
      </c>
      <c r="R6" s="17">
        <f t="shared" ref="R6:R162" si="9">N6-$AD$9</f>
        <v>4.3750000000000011E-2</v>
      </c>
      <c r="S6" s="28">
        <f t="shared" ref="S6:S162" si="10">$AH$8*(MINUTE(R6)+HOUR(R6)*60)</f>
        <v>1.2</v>
      </c>
      <c r="T6" s="28">
        <f t="shared" ref="T6:T162" si="11">Q6+S6</f>
        <v>6.7</v>
      </c>
      <c r="U6" s="2">
        <v>50.26548245743669</v>
      </c>
      <c r="V6" s="14">
        <f t="shared" ref="V6:V162" si="12">(T6/U6)*10</f>
        <v>1.3329226483946235</v>
      </c>
      <c r="W6" s="2">
        <f t="shared" ref="W6:W162" si="13">V6*P6</f>
        <v>6.104785729647376</v>
      </c>
      <c r="X6" s="2">
        <f t="shared" ref="X6:X162" si="14">$X$2</f>
        <v>3.0836842916362039</v>
      </c>
      <c r="Y6" s="2">
        <f t="shared" ref="Y6:Y162" si="15">X6*P6</f>
        <v>14.123274055693814</v>
      </c>
      <c r="Z6" s="2">
        <f t="shared" ref="Z6:Z162" si="16">ABS(W6-Y6)</f>
        <v>8.0184883260464375</v>
      </c>
      <c r="AB6" s="48" t="s">
        <v>26</v>
      </c>
      <c r="AC6" s="47"/>
      <c r="AD6" s="16" t="s">
        <v>76</v>
      </c>
      <c r="AG6" s="6" t="s">
        <v>27</v>
      </c>
      <c r="AH6" s="9">
        <f t="shared" si="0"/>
        <v>2</v>
      </c>
    </row>
    <row r="7" spans="1:34" x14ac:dyDescent="0.25">
      <c r="A7" s="17">
        <f t="shared" ref="A7:A43" si="17">IF(AND($A$6&lt;&gt;"",$A$44&lt;&gt;""), $A$6 + (B7 - $B$6) * (($A$44 - $A$6) / ($B$44 - $B$6)), "")</f>
        <v>0.5543494152046784</v>
      </c>
      <c r="B7" s="2">
        <f t="shared" ref="B7:B162" si="18">B6+1</f>
        <v>2</v>
      </c>
      <c r="C7" s="4">
        <f t="shared" ref="C7:C109" si="19">C6+0.5</f>
        <v>5.33</v>
      </c>
      <c r="D7" s="2">
        <v>8.5</v>
      </c>
      <c r="E7" s="17">
        <f t="shared" si="1"/>
        <v>6.8238304093567292E-2</v>
      </c>
      <c r="F7" s="28">
        <f t="shared" si="2"/>
        <v>1.8666666666666665</v>
      </c>
      <c r="G7" s="28">
        <f t="shared" si="3"/>
        <v>10.366666666666667</v>
      </c>
      <c r="H7" s="2">
        <v>50.26548245743669</v>
      </c>
      <c r="I7" s="14">
        <f t="shared" si="4"/>
        <v>2.062382804232477</v>
      </c>
      <c r="J7" s="2">
        <f t="shared" si="5"/>
        <v>10.992500346559103</v>
      </c>
      <c r="K7" s="2">
        <f t="shared" si="6"/>
        <v>3.1905882563365342</v>
      </c>
      <c r="L7" s="2">
        <f t="shared" si="7"/>
        <v>17.005835406273729</v>
      </c>
      <c r="M7" s="2">
        <f t="shared" si="8"/>
        <v>6.0133350597146258</v>
      </c>
      <c r="N7" s="18">
        <f t="shared" ref="N7:N43" si="20">IF(AND($N$6&lt;&gt;"",$N$44&lt;&gt;""), $N$6 + (O7 - $O$6) * (($N$44 - $N$6) / ($O$44 - $O$6)), "")</f>
        <v>0.53000730994152045</v>
      </c>
      <c r="O7" s="2">
        <f t="shared" ref="O7:O162" si="21">O6+1</f>
        <v>2</v>
      </c>
      <c r="P7" s="2">
        <f t="shared" ref="P7:P109" si="22">P6+0.5</f>
        <v>5.08</v>
      </c>
      <c r="Q7" s="2">
        <v>6</v>
      </c>
      <c r="R7" s="17">
        <f t="shared" si="9"/>
        <v>4.389619883040935E-2</v>
      </c>
      <c r="S7" s="28">
        <f t="shared" si="10"/>
        <v>1.2</v>
      </c>
      <c r="T7" s="28">
        <f t="shared" si="11"/>
        <v>7.2</v>
      </c>
      <c r="U7" s="2">
        <v>50.26548245743669</v>
      </c>
      <c r="V7" s="14">
        <f t="shared" si="12"/>
        <v>1.432394487827058</v>
      </c>
      <c r="W7" s="2">
        <f t="shared" si="13"/>
        <v>7.2765639981614552</v>
      </c>
      <c r="X7" s="2">
        <f t="shared" si="14"/>
        <v>3.0836842916362039</v>
      </c>
      <c r="Y7" s="2">
        <f t="shared" si="15"/>
        <v>15.665116201511916</v>
      </c>
      <c r="Z7" s="2">
        <f t="shared" si="16"/>
        <v>8.3885522033504607</v>
      </c>
      <c r="AB7" s="48" t="s">
        <v>28</v>
      </c>
      <c r="AC7" s="47"/>
      <c r="AD7" s="8" t="s">
        <v>77</v>
      </c>
      <c r="AG7" s="6" t="s">
        <v>29</v>
      </c>
      <c r="AH7" s="9">
        <f>AVERAGE(AH4:AH6)</f>
        <v>2.6666666666666665</v>
      </c>
    </row>
    <row r="8" spans="1:34" x14ac:dyDescent="0.25">
      <c r="A8" s="17">
        <f t="shared" si="17"/>
        <v>0.5545321637426901</v>
      </c>
      <c r="B8" s="2">
        <f t="shared" si="18"/>
        <v>3</v>
      </c>
      <c r="C8" s="4">
        <f t="shared" si="19"/>
        <v>5.83</v>
      </c>
      <c r="D8" s="2">
        <v>9</v>
      </c>
      <c r="E8" s="17">
        <f t="shared" si="1"/>
        <v>6.8421052631578994E-2</v>
      </c>
      <c r="F8" s="28">
        <f t="shared" si="2"/>
        <v>1.8666666666666665</v>
      </c>
      <c r="G8" s="28">
        <f t="shared" si="3"/>
        <v>10.866666666666667</v>
      </c>
      <c r="H8" s="2">
        <v>50.26548245743669</v>
      </c>
      <c r="I8" s="14">
        <f t="shared" si="4"/>
        <v>2.161854643664912</v>
      </c>
      <c r="J8" s="2">
        <f t="shared" si="5"/>
        <v>12.603612572566437</v>
      </c>
      <c r="K8" s="2">
        <f t="shared" si="6"/>
        <v>3.1905882563365342</v>
      </c>
      <c r="L8" s="2">
        <f t="shared" si="7"/>
        <v>18.601129534441995</v>
      </c>
      <c r="M8" s="2">
        <f t="shared" si="8"/>
        <v>5.9975169618755579</v>
      </c>
      <c r="N8" s="18">
        <f t="shared" si="20"/>
        <v>0.53015350877192979</v>
      </c>
      <c r="O8" s="2">
        <f t="shared" si="21"/>
        <v>3</v>
      </c>
      <c r="P8" s="2">
        <f t="shared" si="22"/>
        <v>5.58</v>
      </c>
      <c r="Q8" s="2">
        <v>8.5</v>
      </c>
      <c r="R8" s="17">
        <f t="shared" si="9"/>
        <v>4.4042397660818688E-2</v>
      </c>
      <c r="S8" s="28">
        <f t="shared" si="10"/>
        <v>1.2</v>
      </c>
      <c r="T8" s="28">
        <f t="shared" si="11"/>
        <v>9.6999999999999993</v>
      </c>
      <c r="U8" s="2">
        <v>50.26548245743669</v>
      </c>
      <c r="V8" s="14">
        <f t="shared" si="12"/>
        <v>1.9297536849892307</v>
      </c>
      <c r="W8" s="2">
        <f t="shared" si="13"/>
        <v>10.768025562239908</v>
      </c>
      <c r="X8" s="2">
        <f t="shared" si="14"/>
        <v>3.0836842916362039</v>
      </c>
      <c r="Y8" s="2">
        <f t="shared" si="15"/>
        <v>17.206958347330019</v>
      </c>
      <c r="Z8" s="2">
        <f t="shared" si="16"/>
        <v>6.4389327850901115</v>
      </c>
      <c r="AB8" s="45" t="s">
        <v>30</v>
      </c>
      <c r="AC8" s="46"/>
      <c r="AD8" s="47"/>
      <c r="AG8" s="6" t="s">
        <v>47</v>
      </c>
      <c r="AH8" s="9">
        <f>AH7/(MINUTE(AH3)+(HOUR(AH3)*60))</f>
        <v>1.9047619047619046E-2</v>
      </c>
    </row>
    <row r="9" spans="1:34" x14ac:dyDescent="0.25">
      <c r="A9" s="17">
        <f t="shared" si="17"/>
        <v>0.5547149122807018</v>
      </c>
      <c r="B9" s="2">
        <f t="shared" si="18"/>
        <v>4</v>
      </c>
      <c r="C9" s="4">
        <f t="shared" si="19"/>
        <v>6.33</v>
      </c>
      <c r="D9" s="2">
        <v>11.5</v>
      </c>
      <c r="E9" s="17">
        <f t="shared" si="1"/>
        <v>6.8603801169590695E-2</v>
      </c>
      <c r="F9" s="28">
        <f t="shared" si="2"/>
        <v>1.8666666666666665</v>
      </c>
      <c r="G9" s="28">
        <f t="shared" si="3"/>
        <v>13.366666666666667</v>
      </c>
      <c r="H9" s="2">
        <v>50.26548245743669</v>
      </c>
      <c r="I9" s="14">
        <f t="shared" si="4"/>
        <v>2.6592138408270847</v>
      </c>
      <c r="J9" s="2">
        <f t="shared" si="5"/>
        <v>16.832823612435448</v>
      </c>
      <c r="K9" s="2">
        <f t="shared" si="6"/>
        <v>3.1905882563365342</v>
      </c>
      <c r="L9" s="2">
        <f t="shared" si="7"/>
        <v>20.196423662610261</v>
      </c>
      <c r="M9" s="2">
        <f t="shared" si="8"/>
        <v>3.3636000501748136</v>
      </c>
      <c r="N9" s="18">
        <f t="shared" si="20"/>
        <v>0.53029970760233913</v>
      </c>
      <c r="O9" s="2">
        <f t="shared" si="21"/>
        <v>4</v>
      </c>
      <c r="P9" s="2">
        <f t="shared" si="22"/>
        <v>6.08</v>
      </c>
      <c r="Q9" s="2">
        <v>9.5</v>
      </c>
      <c r="R9" s="17">
        <f t="shared" si="9"/>
        <v>4.4188596491228027E-2</v>
      </c>
      <c r="S9" s="28">
        <f t="shared" si="10"/>
        <v>1.2</v>
      </c>
      <c r="T9" s="28">
        <f t="shared" si="11"/>
        <v>10.7</v>
      </c>
      <c r="U9" s="2">
        <v>50.26548245743669</v>
      </c>
      <c r="V9" s="14">
        <f t="shared" si="12"/>
        <v>2.1286973638541</v>
      </c>
      <c r="W9" s="2">
        <f t="shared" si="13"/>
        <v>12.942479972232928</v>
      </c>
      <c r="X9" s="2">
        <f t="shared" si="14"/>
        <v>3.0836842916362039</v>
      </c>
      <c r="Y9" s="2">
        <f t="shared" si="15"/>
        <v>18.748800493148121</v>
      </c>
      <c r="Z9" s="2">
        <f t="shared" si="16"/>
        <v>5.8063205209151931</v>
      </c>
      <c r="AB9" s="45" t="s">
        <v>32</v>
      </c>
      <c r="AC9" s="47"/>
      <c r="AD9" s="19">
        <v>0.4861111111111111</v>
      </c>
      <c r="AG9" s="20"/>
      <c r="AH9" s="20"/>
    </row>
    <row r="10" spans="1:34" x14ac:dyDescent="0.25">
      <c r="A10" s="17">
        <f t="shared" si="17"/>
        <v>0.5548976608187135</v>
      </c>
      <c r="B10" s="2">
        <f t="shared" si="18"/>
        <v>5</v>
      </c>
      <c r="C10" s="4">
        <f t="shared" si="19"/>
        <v>6.83</v>
      </c>
      <c r="D10" s="2">
        <v>13.5</v>
      </c>
      <c r="E10" s="17">
        <f t="shared" si="1"/>
        <v>6.8786549707602396E-2</v>
      </c>
      <c r="F10" s="28">
        <f t="shared" si="2"/>
        <v>1.8857142857142855</v>
      </c>
      <c r="G10" s="28">
        <f t="shared" si="3"/>
        <v>15.385714285714286</v>
      </c>
      <c r="H10" s="2">
        <v>50.26548245743669</v>
      </c>
      <c r="I10" s="14">
        <f t="shared" si="4"/>
        <v>3.0608906019637732</v>
      </c>
      <c r="J10" s="2">
        <f t="shared" si="5"/>
        <v>20.905882811412571</v>
      </c>
      <c r="K10" s="2">
        <f t="shared" si="6"/>
        <v>3.1905882563365342</v>
      </c>
      <c r="L10" s="2">
        <f t="shared" si="7"/>
        <v>21.791717790778527</v>
      </c>
      <c r="M10" s="2">
        <f t="shared" si="8"/>
        <v>0.88583497936595634</v>
      </c>
      <c r="N10" s="18">
        <f t="shared" si="20"/>
        <v>0.53044590643274858</v>
      </c>
      <c r="O10" s="2">
        <f t="shared" si="21"/>
        <v>5</v>
      </c>
      <c r="P10" s="2">
        <f t="shared" si="22"/>
        <v>6.58</v>
      </c>
      <c r="Q10" s="2">
        <v>11.5</v>
      </c>
      <c r="R10" s="17">
        <f t="shared" si="9"/>
        <v>4.4334795321637477E-2</v>
      </c>
      <c r="S10" s="28">
        <f t="shared" si="10"/>
        <v>1.2</v>
      </c>
      <c r="T10" s="28">
        <f t="shared" si="11"/>
        <v>12.7</v>
      </c>
      <c r="U10" s="2">
        <v>50.26548245743669</v>
      </c>
      <c r="V10" s="14">
        <f t="shared" si="12"/>
        <v>2.5265847215838382</v>
      </c>
      <c r="W10" s="2">
        <f t="shared" si="13"/>
        <v>16.624927468021657</v>
      </c>
      <c r="X10" s="2">
        <f t="shared" si="14"/>
        <v>3.0836842916362039</v>
      </c>
      <c r="Y10" s="2">
        <f t="shared" si="15"/>
        <v>20.290642638966222</v>
      </c>
      <c r="Z10" s="2">
        <f t="shared" si="16"/>
        <v>3.6657151709445657</v>
      </c>
      <c r="AB10" s="45" t="s">
        <v>33</v>
      </c>
      <c r="AC10" s="47"/>
      <c r="AD10" s="8">
        <v>50</v>
      </c>
      <c r="AG10" s="20"/>
      <c r="AH10" s="20"/>
    </row>
    <row r="11" spans="1:34" x14ac:dyDescent="0.25">
      <c r="A11" s="17">
        <f t="shared" si="17"/>
        <v>0.5550804093567252</v>
      </c>
      <c r="B11" s="2">
        <f t="shared" si="18"/>
        <v>6</v>
      </c>
      <c r="C11" s="4">
        <f t="shared" si="19"/>
        <v>7.33</v>
      </c>
      <c r="D11" s="2">
        <v>17.5</v>
      </c>
      <c r="E11" s="17">
        <f t="shared" si="1"/>
        <v>6.8969298245614097E-2</v>
      </c>
      <c r="F11" s="28">
        <f t="shared" si="2"/>
        <v>1.8857142857142855</v>
      </c>
      <c r="G11" s="28">
        <f t="shared" si="3"/>
        <v>19.385714285714286</v>
      </c>
      <c r="H11" s="2">
        <v>50.26548245743669</v>
      </c>
      <c r="I11" s="14">
        <f t="shared" si="4"/>
        <v>3.8566653174232495</v>
      </c>
      <c r="J11" s="2">
        <f t="shared" si="5"/>
        <v>28.269356776712417</v>
      </c>
      <c r="K11" s="2">
        <f t="shared" si="6"/>
        <v>3.1905882563365342</v>
      </c>
      <c r="L11" s="2">
        <f t="shared" si="7"/>
        <v>23.387011918946797</v>
      </c>
      <c r="M11" s="2">
        <f t="shared" si="8"/>
        <v>4.8823448577656201</v>
      </c>
      <c r="N11" s="18">
        <f t="shared" si="20"/>
        <v>0.53059210526315792</v>
      </c>
      <c r="O11" s="2">
        <f t="shared" si="21"/>
        <v>6</v>
      </c>
      <c r="P11" s="2">
        <f t="shared" si="22"/>
        <v>7.08</v>
      </c>
      <c r="Q11" s="2">
        <v>13.5</v>
      </c>
      <c r="R11" s="17">
        <f t="shared" si="9"/>
        <v>4.4480994152046816E-2</v>
      </c>
      <c r="S11" s="28">
        <f t="shared" si="10"/>
        <v>1.2190476190476189</v>
      </c>
      <c r="T11" s="28">
        <f t="shared" si="11"/>
        <v>14.719047619047618</v>
      </c>
      <c r="U11" s="2">
        <v>50.26548245743669</v>
      </c>
      <c r="V11" s="14">
        <f t="shared" si="12"/>
        <v>2.9282614827205267</v>
      </c>
      <c r="W11" s="2">
        <f t="shared" si="13"/>
        <v>20.732091297661331</v>
      </c>
      <c r="X11" s="2">
        <f t="shared" si="14"/>
        <v>3.0836842916362039</v>
      </c>
      <c r="Y11" s="2">
        <f t="shared" si="15"/>
        <v>21.832484784784324</v>
      </c>
      <c r="Z11" s="2">
        <f t="shared" si="16"/>
        <v>1.100393487122993</v>
      </c>
      <c r="AB11" s="45" t="s">
        <v>34</v>
      </c>
      <c r="AC11" s="47"/>
      <c r="AD11" s="8">
        <v>50</v>
      </c>
      <c r="AG11" s="20"/>
      <c r="AH11" s="21">
        <f>(AH6/AC20)*10</f>
        <v>0.39788735772973838</v>
      </c>
    </row>
    <row r="12" spans="1:34" x14ac:dyDescent="0.25">
      <c r="A12" s="17">
        <f t="shared" si="17"/>
        <v>0.5552631578947369</v>
      </c>
      <c r="B12" s="2">
        <f t="shared" si="18"/>
        <v>7</v>
      </c>
      <c r="C12" s="4">
        <f t="shared" si="19"/>
        <v>7.83</v>
      </c>
      <c r="D12" s="29">
        <v>18.5</v>
      </c>
      <c r="E12" s="17">
        <f t="shared" si="1"/>
        <v>6.9152046783625798E-2</v>
      </c>
      <c r="F12" s="28">
        <f t="shared" si="2"/>
        <v>1.8857142857142855</v>
      </c>
      <c r="G12" s="28">
        <f t="shared" si="3"/>
        <v>20.385714285714286</v>
      </c>
      <c r="H12" s="2">
        <v>50.26548245743669</v>
      </c>
      <c r="I12" s="14">
        <f t="shared" si="4"/>
        <v>4.055608996288119</v>
      </c>
      <c r="J12" s="2">
        <f t="shared" si="5"/>
        <v>31.755418440935973</v>
      </c>
      <c r="K12" s="2">
        <f t="shared" si="6"/>
        <v>3.1905882563365342</v>
      </c>
      <c r="L12" s="2">
        <f t="shared" si="7"/>
        <v>24.982306047115063</v>
      </c>
      <c r="M12" s="2">
        <f t="shared" si="8"/>
        <v>6.7731123938209095</v>
      </c>
      <c r="N12" s="18">
        <f t="shared" si="20"/>
        <v>0.53073830409356726</v>
      </c>
      <c r="O12" s="2">
        <f t="shared" si="21"/>
        <v>7</v>
      </c>
      <c r="P12" s="2">
        <f t="shared" si="22"/>
        <v>7.58</v>
      </c>
      <c r="Q12" s="29">
        <v>18</v>
      </c>
      <c r="R12" s="17">
        <f t="shared" si="9"/>
        <v>4.4627192982456154E-2</v>
      </c>
      <c r="S12" s="28">
        <f t="shared" si="10"/>
        <v>1.2190476190476189</v>
      </c>
      <c r="T12" s="28">
        <f t="shared" si="11"/>
        <v>19.219047619047618</v>
      </c>
      <c r="U12" s="2">
        <v>50.26548245743669</v>
      </c>
      <c r="V12" s="14">
        <f t="shared" si="12"/>
        <v>3.823508037612438</v>
      </c>
      <c r="W12" s="2">
        <f t="shared" si="13"/>
        <v>28.98219092510228</v>
      </c>
      <c r="X12" s="2">
        <f t="shared" si="14"/>
        <v>3.0836842916362039</v>
      </c>
      <c r="Y12" s="2">
        <f t="shared" si="15"/>
        <v>23.374326930602425</v>
      </c>
      <c r="Z12" s="2">
        <f t="shared" si="16"/>
        <v>5.607863994499855</v>
      </c>
      <c r="AB12" s="45" t="s">
        <v>35</v>
      </c>
      <c r="AC12" s="47"/>
      <c r="AD12" s="8">
        <v>50</v>
      </c>
    </row>
    <row r="13" spans="1:34" x14ac:dyDescent="0.25">
      <c r="A13" s="17">
        <f t="shared" si="17"/>
        <v>0.5554459064327486</v>
      </c>
      <c r="B13" s="2">
        <f t="shared" si="18"/>
        <v>8</v>
      </c>
      <c r="C13" s="4">
        <f t="shared" si="19"/>
        <v>8.33</v>
      </c>
      <c r="D13" s="2">
        <v>20</v>
      </c>
      <c r="E13" s="17">
        <f t="shared" si="1"/>
        <v>6.9334795321637499E-2</v>
      </c>
      <c r="F13" s="28">
        <f t="shared" si="2"/>
        <v>1.8857142857142855</v>
      </c>
      <c r="G13" s="28">
        <f t="shared" si="3"/>
        <v>21.885714285714286</v>
      </c>
      <c r="H13" s="2">
        <v>50.26548245743669</v>
      </c>
      <c r="I13" s="14">
        <f t="shared" si="4"/>
        <v>4.3540245145854231</v>
      </c>
      <c r="J13" s="2">
        <f t="shared" si="5"/>
        <v>36.269024206496574</v>
      </c>
      <c r="K13" s="2">
        <f t="shared" si="6"/>
        <v>3.1905882563365342</v>
      </c>
      <c r="L13" s="2">
        <f t="shared" si="7"/>
        <v>26.57760017528333</v>
      </c>
      <c r="M13" s="2">
        <f t="shared" si="8"/>
        <v>9.6914240312132449</v>
      </c>
      <c r="N13" s="18">
        <f t="shared" si="20"/>
        <v>0.5308845029239766</v>
      </c>
      <c r="O13" s="2">
        <f t="shared" si="21"/>
        <v>8</v>
      </c>
      <c r="P13" s="2">
        <f t="shared" si="22"/>
        <v>8.08</v>
      </c>
      <c r="Q13" s="2">
        <v>19.5</v>
      </c>
      <c r="R13" s="17">
        <f t="shared" si="9"/>
        <v>4.4773391812865493E-2</v>
      </c>
      <c r="S13" s="28">
        <f t="shared" si="10"/>
        <v>1.2190476190476189</v>
      </c>
      <c r="T13" s="28">
        <f t="shared" si="11"/>
        <v>20.719047619047618</v>
      </c>
      <c r="U13" s="2">
        <v>50.26548245743669</v>
      </c>
      <c r="V13" s="14">
        <f t="shared" si="12"/>
        <v>4.121923555909742</v>
      </c>
      <c r="W13" s="2">
        <f t="shared" si="13"/>
        <v>33.305142331750716</v>
      </c>
      <c r="X13" s="2">
        <f t="shared" si="14"/>
        <v>3.0836842916362039</v>
      </c>
      <c r="Y13" s="2">
        <f t="shared" si="15"/>
        <v>24.916169076420527</v>
      </c>
      <c r="Z13" s="2">
        <f t="shared" si="16"/>
        <v>8.388973255330189</v>
      </c>
      <c r="AB13" s="45" t="s">
        <v>36</v>
      </c>
      <c r="AC13" s="47"/>
      <c r="AD13" s="19">
        <v>0.58333333333333337</v>
      </c>
    </row>
    <row r="14" spans="1:34" x14ac:dyDescent="0.25">
      <c r="A14" s="17">
        <f t="shared" si="17"/>
        <v>0.55562865497076031</v>
      </c>
      <c r="B14" s="2">
        <f t="shared" si="18"/>
        <v>9</v>
      </c>
      <c r="C14" s="4">
        <f t="shared" si="19"/>
        <v>8.83</v>
      </c>
      <c r="D14" s="2">
        <v>20</v>
      </c>
      <c r="E14" s="17">
        <f t="shared" si="1"/>
        <v>6.95175438596492E-2</v>
      </c>
      <c r="F14" s="28">
        <f t="shared" si="2"/>
        <v>1.9047619047619047</v>
      </c>
      <c r="G14" s="28">
        <f t="shared" si="3"/>
        <v>21.904761904761905</v>
      </c>
      <c r="H14" s="2">
        <v>50.26548245743669</v>
      </c>
      <c r="I14" s="14">
        <f t="shared" si="4"/>
        <v>4.3578139179923721</v>
      </c>
      <c r="J14" s="2">
        <f t="shared" si="5"/>
        <v>38.479496895872643</v>
      </c>
      <c r="K14" s="2">
        <f t="shared" si="6"/>
        <v>3.1905882563365342</v>
      </c>
      <c r="L14" s="2">
        <f t="shared" si="7"/>
        <v>28.172894303451596</v>
      </c>
      <c r="M14" s="2">
        <f t="shared" si="8"/>
        <v>10.306602592421047</v>
      </c>
      <c r="N14" s="18">
        <f t="shared" si="20"/>
        <v>0.53103070175438594</v>
      </c>
      <c r="O14" s="2">
        <f t="shared" si="21"/>
        <v>9</v>
      </c>
      <c r="P14" s="2">
        <f t="shared" si="22"/>
        <v>8.58</v>
      </c>
      <c r="Q14" s="2">
        <v>20.5</v>
      </c>
      <c r="R14" s="17">
        <f t="shared" si="9"/>
        <v>4.4919590643274832E-2</v>
      </c>
      <c r="S14" s="28">
        <f t="shared" si="10"/>
        <v>1.2190476190476189</v>
      </c>
      <c r="T14" s="28">
        <f t="shared" si="11"/>
        <v>21.719047619047618</v>
      </c>
      <c r="U14" s="2">
        <v>50.26548245743669</v>
      </c>
      <c r="V14" s="14">
        <f t="shared" si="12"/>
        <v>4.3208672347746111</v>
      </c>
      <c r="W14" s="2">
        <f t="shared" si="13"/>
        <v>37.073040874366164</v>
      </c>
      <c r="X14" s="2">
        <f t="shared" si="14"/>
        <v>3.0836842916362039</v>
      </c>
      <c r="Y14" s="2">
        <f t="shared" si="15"/>
        <v>26.458011222238628</v>
      </c>
      <c r="Z14" s="2">
        <f t="shared" si="16"/>
        <v>10.615029652127536</v>
      </c>
      <c r="AB14" s="45" t="s">
        <v>37</v>
      </c>
      <c r="AC14" s="47"/>
      <c r="AD14" s="8">
        <v>47</v>
      </c>
    </row>
    <row r="15" spans="1:34" x14ac:dyDescent="0.25">
      <c r="A15" s="17">
        <f t="shared" si="17"/>
        <v>0.55581140350877201</v>
      </c>
      <c r="B15" s="2">
        <f t="shared" si="18"/>
        <v>10</v>
      </c>
      <c r="C15" s="4">
        <f t="shared" si="19"/>
        <v>9.33</v>
      </c>
      <c r="D15" s="2">
        <v>22.5</v>
      </c>
      <c r="E15" s="17">
        <f t="shared" si="1"/>
        <v>6.9700292397660901E-2</v>
      </c>
      <c r="F15" s="28">
        <f t="shared" si="2"/>
        <v>1.9047619047619047</v>
      </c>
      <c r="G15" s="28">
        <f t="shared" si="3"/>
        <v>24.404761904761905</v>
      </c>
      <c r="H15" s="2">
        <v>50.26548245743669</v>
      </c>
      <c r="I15" s="14">
        <f t="shared" si="4"/>
        <v>4.8551731151545452</v>
      </c>
      <c r="J15" s="2">
        <f t="shared" si="5"/>
        <v>45.298765164391909</v>
      </c>
      <c r="K15" s="2">
        <f t="shared" si="6"/>
        <v>3.1905882563365342</v>
      </c>
      <c r="L15" s="2">
        <f t="shared" si="7"/>
        <v>29.768188431619865</v>
      </c>
      <c r="M15" s="2">
        <f t="shared" si="8"/>
        <v>15.530576732772044</v>
      </c>
      <c r="N15" s="18">
        <f t="shared" si="20"/>
        <v>0.53117690058479528</v>
      </c>
      <c r="O15" s="2">
        <f t="shared" si="21"/>
        <v>10</v>
      </c>
      <c r="P15" s="2">
        <f t="shared" si="22"/>
        <v>9.08</v>
      </c>
      <c r="Q15" s="2">
        <v>22.5</v>
      </c>
      <c r="R15" s="17">
        <f t="shared" si="9"/>
        <v>4.506578947368417E-2</v>
      </c>
      <c r="S15" s="28">
        <f t="shared" si="10"/>
        <v>1.2190476190476189</v>
      </c>
      <c r="T15" s="28">
        <f t="shared" si="11"/>
        <v>23.719047619047618</v>
      </c>
      <c r="U15" s="2">
        <v>50.26548245743669</v>
      </c>
      <c r="V15" s="14">
        <f t="shared" si="12"/>
        <v>4.7187545925043493</v>
      </c>
      <c r="W15" s="2">
        <f t="shared" si="13"/>
        <v>42.846291699939492</v>
      </c>
      <c r="X15" s="2">
        <f t="shared" si="14"/>
        <v>3.0836842916362039</v>
      </c>
      <c r="Y15" s="2">
        <f t="shared" si="15"/>
        <v>27.999853368056733</v>
      </c>
      <c r="Z15" s="2">
        <f t="shared" si="16"/>
        <v>14.846438331882759</v>
      </c>
      <c r="AB15" s="45" t="s">
        <v>38</v>
      </c>
      <c r="AC15" s="47"/>
      <c r="AD15" s="8">
        <v>47</v>
      </c>
    </row>
    <row r="16" spans="1:34" x14ac:dyDescent="0.25">
      <c r="A16" s="17">
        <f t="shared" si="17"/>
        <v>0.5559941520467836</v>
      </c>
      <c r="B16" s="2">
        <f t="shared" si="18"/>
        <v>11</v>
      </c>
      <c r="C16" s="4">
        <f t="shared" si="19"/>
        <v>9.83</v>
      </c>
      <c r="D16" s="2">
        <v>25.5</v>
      </c>
      <c r="E16" s="17">
        <f t="shared" si="1"/>
        <v>6.9883040935672491E-2</v>
      </c>
      <c r="F16" s="28">
        <f t="shared" si="2"/>
        <v>1.9047619047619047</v>
      </c>
      <c r="G16" s="28">
        <f t="shared" si="3"/>
        <v>27.404761904761905</v>
      </c>
      <c r="H16" s="2">
        <v>50.26548245743669</v>
      </c>
      <c r="I16" s="14">
        <f t="shared" si="4"/>
        <v>5.4520041517491533</v>
      </c>
      <c r="J16" s="2">
        <f t="shared" si="5"/>
        <v>53.593200811694174</v>
      </c>
      <c r="K16" s="2">
        <f t="shared" si="6"/>
        <v>3.1905882563365342</v>
      </c>
      <c r="L16" s="2">
        <f t="shared" si="7"/>
        <v>31.363482559788132</v>
      </c>
      <c r="M16" s="2">
        <f t="shared" si="8"/>
        <v>22.229718251906043</v>
      </c>
      <c r="N16" s="18">
        <f t="shared" si="20"/>
        <v>0.53132309941520472</v>
      </c>
      <c r="O16" s="2">
        <f t="shared" si="21"/>
        <v>11</v>
      </c>
      <c r="P16" s="2">
        <f t="shared" si="22"/>
        <v>9.58</v>
      </c>
      <c r="Q16" s="2">
        <v>26</v>
      </c>
      <c r="R16" s="17">
        <f t="shared" si="9"/>
        <v>4.521198830409362E-2</v>
      </c>
      <c r="S16" s="28">
        <f t="shared" si="10"/>
        <v>1.2380952380952379</v>
      </c>
      <c r="T16" s="28">
        <f t="shared" si="11"/>
        <v>27.238095238095237</v>
      </c>
      <c r="U16" s="2">
        <v>50.26548245743669</v>
      </c>
      <c r="V16" s="14">
        <f t="shared" si="12"/>
        <v>5.4188468719383405</v>
      </c>
      <c r="W16" s="2">
        <f t="shared" si="13"/>
        <v>51.912553033169303</v>
      </c>
      <c r="X16" s="2">
        <f t="shared" si="14"/>
        <v>3.0836842916362039</v>
      </c>
      <c r="Y16" s="2">
        <f t="shared" si="15"/>
        <v>29.541695513874835</v>
      </c>
      <c r="Z16" s="2">
        <f t="shared" si="16"/>
        <v>22.370857519294468</v>
      </c>
      <c r="AB16" s="45" t="s">
        <v>39</v>
      </c>
      <c r="AC16" s="47"/>
      <c r="AD16" s="8">
        <v>48</v>
      </c>
    </row>
    <row r="17" spans="1:30" x14ac:dyDescent="0.25">
      <c r="A17" s="17">
        <f t="shared" si="17"/>
        <v>0.5561769005847953</v>
      </c>
      <c r="B17" s="2">
        <f t="shared" si="18"/>
        <v>12</v>
      </c>
      <c r="C17" s="4">
        <f t="shared" si="19"/>
        <v>10.33</v>
      </c>
      <c r="D17" s="2">
        <v>23</v>
      </c>
      <c r="E17" s="17">
        <f t="shared" si="1"/>
        <v>7.0065789473684192E-2</v>
      </c>
      <c r="F17" s="28">
        <f t="shared" si="2"/>
        <v>1.9047619047619047</v>
      </c>
      <c r="G17" s="28">
        <f t="shared" si="3"/>
        <v>24.904761904761905</v>
      </c>
      <c r="H17" s="2">
        <v>50.26548245743669</v>
      </c>
      <c r="I17" s="14">
        <f t="shared" si="4"/>
        <v>4.9546449545869802</v>
      </c>
      <c r="J17" s="2">
        <f t="shared" si="5"/>
        <v>51.181482380883509</v>
      </c>
      <c r="K17" s="2">
        <f t="shared" si="6"/>
        <v>3.1905882563365342</v>
      </c>
      <c r="L17" s="2">
        <f t="shared" si="7"/>
        <v>32.958776687956401</v>
      </c>
      <c r="M17" s="2">
        <f t="shared" si="8"/>
        <v>18.222705692927107</v>
      </c>
      <c r="N17" s="18">
        <f t="shared" si="20"/>
        <v>0.53146929824561406</v>
      </c>
      <c r="O17" s="2">
        <f t="shared" si="21"/>
        <v>12</v>
      </c>
      <c r="P17" s="2">
        <f t="shared" si="22"/>
        <v>10.08</v>
      </c>
      <c r="Q17" s="2">
        <v>24.5</v>
      </c>
      <c r="R17" s="17">
        <f t="shared" si="9"/>
        <v>4.5358187134502959E-2</v>
      </c>
      <c r="S17" s="28">
        <f t="shared" si="10"/>
        <v>1.2380952380952379</v>
      </c>
      <c r="T17" s="28">
        <f t="shared" si="11"/>
        <v>25.738095238095237</v>
      </c>
      <c r="U17" s="2">
        <v>50.26548245743669</v>
      </c>
      <c r="V17" s="14">
        <f t="shared" si="12"/>
        <v>5.1204313536410373</v>
      </c>
      <c r="W17" s="2">
        <f t="shared" si="13"/>
        <v>51.613948044701658</v>
      </c>
      <c r="X17" s="2">
        <f t="shared" si="14"/>
        <v>3.0836842916362039</v>
      </c>
      <c r="Y17" s="2">
        <f t="shared" si="15"/>
        <v>31.083537659692936</v>
      </c>
      <c r="Z17" s="2">
        <f t="shared" si="16"/>
        <v>20.530410385008722</v>
      </c>
      <c r="AB17" s="49" t="s">
        <v>40</v>
      </c>
      <c r="AC17" s="47"/>
      <c r="AD17" s="22">
        <f>((AD10-AD14)+(AD11-AD15)+(AD12-AD16))/3</f>
        <v>2.6666666666666665</v>
      </c>
    </row>
    <row r="18" spans="1:30" x14ac:dyDescent="0.25">
      <c r="A18" s="17">
        <f t="shared" si="17"/>
        <v>0.556359649122807</v>
      </c>
      <c r="B18" s="2">
        <f t="shared" si="18"/>
        <v>13</v>
      </c>
      <c r="C18" s="4">
        <f t="shared" si="19"/>
        <v>10.83</v>
      </c>
      <c r="D18" s="2">
        <v>21.5</v>
      </c>
      <c r="E18" s="17">
        <f t="shared" si="1"/>
        <v>7.0248538011695894E-2</v>
      </c>
      <c r="F18" s="28">
        <f t="shared" si="2"/>
        <v>1.9238095238095236</v>
      </c>
      <c r="G18" s="28">
        <f t="shared" si="3"/>
        <v>23.423809523809524</v>
      </c>
      <c r="H18" s="2">
        <v>50.26548245743669</v>
      </c>
      <c r="I18" s="14">
        <f t="shared" si="4"/>
        <v>4.660018839696626</v>
      </c>
      <c r="J18" s="2">
        <f t="shared" si="5"/>
        <v>50.468004033914461</v>
      </c>
      <c r="K18" s="2">
        <f t="shared" si="6"/>
        <v>3.1905882563365342</v>
      </c>
      <c r="L18" s="2">
        <f t="shared" si="7"/>
        <v>34.554070816124664</v>
      </c>
      <c r="M18" s="2">
        <f t="shared" si="8"/>
        <v>15.913933217789797</v>
      </c>
      <c r="N18" s="18">
        <f t="shared" si="20"/>
        <v>0.5316154970760234</v>
      </c>
      <c r="O18" s="2">
        <f t="shared" si="21"/>
        <v>13</v>
      </c>
      <c r="P18" s="2">
        <f t="shared" si="22"/>
        <v>10.58</v>
      </c>
      <c r="Q18" s="2">
        <v>22.5</v>
      </c>
      <c r="R18" s="17">
        <f t="shared" si="9"/>
        <v>4.5504385964912297E-2</v>
      </c>
      <c r="S18" s="28">
        <f t="shared" si="10"/>
        <v>1.2380952380952379</v>
      </c>
      <c r="T18" s="28">
        <f t="shared" si="11"/>
        <v>23.738095238095237</v>
      </c>
      <c r="U18" s="2">
        <v>50.26548245743669</v>
      </c>
      <c r="V18" s="14">
        <f t="shared" si="12"/>
        <v>4.7225439959112991</v>
      </c>
      <c r="W18" s="2">
        <f t="shared" si="13"/>
        <v>49.964515476741546</v>
      </c>
      <c r="X18" s="2">
        <f t="shared" si="14"/>
        <v>3.0836842916362039</v>
      </c>
      <c r="Y18" s="2">
        <f t="shared" si="15"/>
        <v>32.625379805511038</v>
      </c>
      <c r="Z18" s="2">
        <f t="shared" si="16"/>
        <v>17.339135671230508</v>
      </c>
      <c r="AB18" s="49" t="s">
        <v>41</v>
      </c>
      <c r="AC18" s="47"/>
      <c r="AD18" s="23" t="s">
        <v>42</v>
      </c>
    </row>
    <row r="19" spans="1:30" x14ac:dyDescent="0.25">
      <c r="A19" s="17">
        <f t="shared" si="17"/>
        <v>0.5565423976608187</v>
      </c>
      <c r="B19" s="2">
        <f t="shared" si="18"/>
        <v>14</v>
      </c>
      <c r="C19" s="4">
        <f t="shared" si="19"/>
        <v>11.33</v>
      </c>
      <c r="D19" s="2">
        <v>20.5</v>
      </c>
      <c r="E19" s="17">
        <f t="shared" si="1"/>
        <v>7.0431286549707595E-2</v>
      </c>
      <c r="F19" s="28">
        <f t="shared" si="2"/>
        <v>1.9238095238095236</v>
      </c>
      <c r="G19" s="28">
        <f t="shared" si="3"/>
        <v>22.423809523809524</v>
      </c>
      <c r="H19" s="2">
        <v>50.26548245743669</v>
      </c>
      <c r="I19" s="14">
        <f t="shared" si="4"/>
        <v>4.4610751608317569</v>
      </c>
      <c r="J19" s="2">
        <f t="shared" si="5"/>
        <v>50.543981572223807</v>
      </c>
      <c r="K19" s="2">
        <f t="shared" si="6"/>
        <v>3.1905882563365342</v>
      </c>
      <c r="L19" s="2">
        <f t="shared" si="7"/>
        <v>36.149364944292934</v>
      </c>
      <c r="M19" s="2">
        <f t="shared" si="8"/>
        <v>14.394616627930873</v>
      </c>
      <c r="N19" s="18">
        <f t="shared" si="20"/>
        <v>0.53176169590643274</v>
      </c>
      <c r="O19" s="2">
        <f t="shared" si="21"/>
        <v>14</v>
      </c>
      <c r="P19" s="2">
        <f t="shared" si="22"/>
        <v>11.08</v>
      </c>
      <c r="Q19" s="2">
        <v>20</v>
      </c>
      <c r="R19" s="17">
        <f t="shared" si="9"/>
        <v>4.5650584795321636E-2</v>
      </c>
      <c r="S19" s="28">
        <f t="shared" si="10"/>
        <v>1.2380952380952379</v>
      </c>
      <c r="T19" s="28">
        <f t="shared" si="11"/>
        <v>21.238095238095237</v>
      </c>
      <c r="U19" s="2">
        <v>50.26548245743669</v>
      </c>
      <c r="V19" s="14">
        <f t="shared" si="12"/>
        <v>4.225184798749126</v>
      </c>
      <c r="W19" s="2">
        <f t="shared" si="13"/>
        <v>46.815047570140315</v>
      </c>
      <c r="X19" s="2">
        <f t="shared" si="14"/>
        <v>3.0836842916362039</v>
      </c>
      <c r="Y19" s="2">
        <f t="shared" si="15"/>
        <v>34.16722195132914</v>
      </c>
      <c r="Z19" s="2">
        <f t="shared" si="16"/>
        <v>12.647825618811176</v>
      </c>
      <c r="AB19" s="50" t="s">
        <v>43</v>
      </c>
      <c r="AC19" s="46"/>
      <c r="AD19" s="47"/>
    </row>
    <row r="20" spans="1:30" x14ac:dyDescent="0.25">
      <c r="A20" s="17">
        <f t="shared" si="17"/>
        <v>0.5567251461988304</v>
      </c>
      <c r="B20" s="2">
        <f t="shared" si="18"/>
        <v>15</v>
      </c>
      <c r="C20" s="4">
        <f t="shared" si="19"/>
        <v>11.83</v>
      </c>
      <c r="D20" s="2">
        <v>19.5</v>
      </c>
      <c r="E20" s="17">
        <f t="shared" si="1"/>
        <v>7.0614035087719296E-2</v>
      </c>
      <c r="F20" s="28">
        <f t="shared" si="2"/>
        <v>1.9238095238095236</v>
      </c>
      <c r="G20" s="28">
        <f t="shared" si="3"/>
        <v>21.423809523809524</v>
      </c>
      <c r="H20" s="2">
        <v>50.26548245743669</v>
      </c>
      <c r="I20" s="14">
        <f t="shared" si="4"/>
        <v>4.2621314819668878</v>
      </c>
      <c r="J20" s="2">
        <f t="shared" si="5"/>
        <v>50.42101543166828</v>
      </c>
      <c r="K20" s="2">
        <f t="shared" si="6"/>
        <v>3.1905882563365342</v>
      </c>
      <c r="L20" s="2">
        <f t="shared" si="7"/>
        <v>37.744659072461197</v>
      </c>
      <c r="M20" s="2">
        <f t="shared" si="8"/>
        <v>12.676356359207084</v>
      </c>
      <c r="N20" s="18">
        <f t="shared" si="20"/>
        <v>0.53190789473684208</v>
      </c>
      <c r="O20" s="2">
        <f t="shared" si="21"/>
        <v>15</v>
      </c>
      <c r="P20" s="2">
        <f t="shared" si="22"/>
        <v>11.58</v>
      </c>
      <c r="Q20" s="2">
        <v>20.5</v>
      </c>
      <c r="R20" s="17">
        <f t="shared" si="9"/>
        <v>4.5796783625730975E-2</v>
      </c>
      <c r="S20" s="28">
        <f t="shared" si="10"/>
        <v>1.2380952380952379</v>
      </c>
      <c r="T20" s="28">
        <f t="shared" si="11"/>
        <v>21.738095238095237</v>
      </c>
      <c r="U20" s="2">
        <v>50.26548245743669</v>
      </c>
      <c r="V20" s="14">
        <f t="shared" si="12"/>
        <v>4.324656638181561</v>
      </c>
      <c r="W20" s="2">
        <f t="shared" si="13"/>
        <v>50.079523870142474</v>
      </c>
      <c r="X20" s="2">
        <f t="shared" si="14"/>
        <v>3.0836842916362039</v>
      </c>
      <c r="Y20" s="2">
        <f t="shared" si="15"/>
        <v>35.709064097147241</v>
      </c>
      <c r="Z20" s="2">
        <f t="shared" si="16"/>
        <v>14.370459772995233</v>
      </c>
      <c r="AB20" s="24" t="s">
        <v>44</v>
      </c>
      <c r="AC20" s="50">
        <f>((((80/10)/2)^2)*PI())</f>
        <v>50.26548245743669</v>
      </c>
      <c r="AD20" s="47"/>
    </row>
    <row r="21" spans="1:30" x14ac:dyDescent="0.25">
      <c r="A21" s="17">
        <f t="shared" si="17"/>
        <v>0.5569078947368421</v>
      </c>
      <c r="B21" s="2">
        <f t="shared" si="18"/>
        <v>16</v>
      </c>
      <c r="C21" s="4">
        <f t="shared" si="19"/>
        <v>12.33</v>
      </c>
      <c r="D21" s="2">
        <v>18.5</v>
      </c>
      <c r="E21" s="17">
        <f t="shared" si="1"/>
        <v>7.0796783625730997E-2</v>
      </c>
      <c r="F21" s="28">
        <f t="shared" si="2"/>
        <v>1.9238095238095236</v>
      </c>
      <c r="G21" s="28">
        <f t="shared" si="3"/>
        <v>20.423809523809524</v>
      </c>
      <c r="H21" s="2">
        <v>50.26548245743669</v>
      </c>
      <c r="I21" s="14">
        <f t="shared" si="4"/>
        <v>4.0631878031020188</v>
      </c>
      <c r="J21" s="2">
        <f t="shared" si="5"/>
        <v>50.099105612247889</v>
      </c>
      <c r="K21" s="2">
        <f t="shared" si="6"/>
        <v>3.1905882563365342</v>
      </c>
      <c r="L21" s="2">
        <f t="shared" si="7"/>
        <v>39.339953200629466</v>
      </c>
      <c r="M21" s="2">
        <f t="shared" si="8"/>
        <v>10.759152411618423</v>
      </c>
      <c r="N21" s="18">
        <f t="shared" si="20"/>
        <v>0.53205409356725142</v>
      </c>
      <c r="O21" s="2">
        <f t="shared" si="21"/>
        <v>16</v>
      </c>
      <c r="P21" s="2">
        <f t="shared" si="22"/>
        <v>12.08</v>
      </c>
      <c r="Q21" s="2">
        <v>17.5</v>
      </c>
      <c r="R21" s="17">
        <f t="shared" si="9"/>
        <v>4.5942982456140313E-2</v>
      </c>
      <c r="S21" s="28">
        <f t="shared" si="10"/>
        <v>1.2571428571428571</v>
      </c>
      <c r="T21" s="28">
        <f t="shared" si="11"/>
        <v>18.757142857142856</v>
      </c>
      <c r="U21" s="2">
        <v>50.26548245743669</v>
      </c>
      <c r="V21" s="14">
        <f t="shared" si="12"/>
        <v>3.7316150049939028</v>
      </c>
      <c r="W21" s="2">
        <f t="shared" si="13"/>
        <v>45.077909260326344</v>
      </c>
      <c r="X21" s="2">
        <f t="shared" si="14"/>
        <v>3.0836842916362039</v>
      </c>
      <c r="Y21" s="2">
        <f t="shared" si="15"/>
        <v>37.250906242965343</v>
      </c>
      <c r="Z21" s="2">
        <f t="shared" si="16"/>
        <v>7.827003017361001</v>
      </c>
      <c r="AB21" s="50" t="s">
        <v>45</v>
      </c>
      <c r="AC21" s="47"/>
      <c r="AD21" s="25">
        <f>(M2+Z2)/2</f>
        <v>91.185393982135196</v>
      </c>
    </row>
    <row r="22" spans="1:30" x14ac:dyDescent="0.25">
      <c r="A22" s="17">
        <f t="shared" si="17"/>
        <v>0.5570906432748538</v>
      </c>
      <c r="B22" s="2">
        <f t="shared" si="18"/>
        <v>17</v>
      </c>
      <c r="C22" s="4">
        <f t="shared" si="19"/>
        <v>12.83</v>
      </c>
      <c r="D22" s="2">
        <v>16</v>
      </c>
      <c r="E22" s="17">
        <f t="shared" si="1"/>
        <v>7.0979532163742698E-2</v>
      </c>
      <c r="F22" s="28">
        <f t="shared" si="2"/>
        <v>1.9428571428571426</v>
      </c>
      <c r="G22" s="28">
        <f t="shared" si="3"/>
        <v>17.942857142857143</v>
      </c>
      <c r="H22" s="2">
        <v>50.26548245743669</v>
      </c>
      <c r="I22" s="14">
        <f t="shared" si="4"/>
        <v>3.5696180093467955</v>
      </c>
      <c r="J22" s="2">
        <f t="shared" si="5"/>
        <v>45.798199059919384</v>
      </c>
      <c r="K22" s="2">
        <f t="shared" si="6"/>
        <v>3.1905882563365342</v>
      </c>
      <c r="L22" s="2">
        <f t="shared" si="7"/>
        <v>40.935247328797736</v>
      </c>
      <c r="M22" s="2">
        <f t="shared" si="8"/>
        <v>4.8629517311216475</v>
      </c>
      <c r="N22" s="18">
        <f t="shared" si="20"/>
        <v>0.53220029239766087</v>
      </c>
      <c r="O22" s="2">
        <f t="shared" si="21"/>
        <v>17</v>
      </c>
      <c r="P22" s="2">
        <f t="shared" si="22"/>
        <v>12.58</v>
      </c>
      <c r="Q22" s="2">
        <v>17</v>
      </c>
      <c r="R22" s="17">
        <f t="shared" si="9"/>
        <v>4.6089181286549763E-2</v>
      </c>
      <c r="S22" s="28">
        <f t="shared" si="10"/>
        <v>1.2571428571428571</v>
      </c>
      <c r="T22" s="28">
        <f t="shared" si="11"/>
        <v>18.257142857142856</v>
      </c>
      <c r="U22" s="2">
        <v>50.26548245743669</v>
      </c>
      <c r="V22" s="14">
        <f t="shared" si="12"/>
        <v>3.6321431655614682</v>
      </c>
      <c r="W22" s="2">
        <f t="shared" si="13"/>
        <v>45.692361022763272</v>
      </c>
      <c r="X22" s="2">
        <f t="shared" si="14"/>
        <v>3.0836842916362039</v>
      </c>
      <c r="Y22" s="2">
        <f t="shared" si="15"/>
        <v>38.792748388783444</v>
      </c>
      <c r="Z22" s="2">
        <f t="shared" si="16"/>
        <v>6.899612633979828</v>
      </c>
      <c r="AB22" s="58" t="s">
        <v>67</v>
      </c>
      <c r="AC22" s="53"/>
      <c r="AD22" s="56">
        <f>'CUC QT 1'!AD22</f>
        <v>90.694988676682101</v>
      </c>
    </row>
    <row r="23" spans="1:30" x14ac:dyDescent="0.25">
      <c r="A23" s="17">
        <f t="shared" si="17"/>
        <v>0.5572733918128655</v>
      </c>
      <c r="B23" s="2">
        <f t="shared" si="18"/>
        <v>18</v>
      </c>
      <c r="C23" s="4">
        <f t="shared" si="19"/>
        <v>13.33</v>
      </c>
      <c r="D23" s="2">
        <v>16.5</v>
      </c>
      <c r="E23" s="17">
        <f t="shared" si="1"/>
        <v>7.1162280701754399E-2</v>
      </c>
      <c r="F23" s="28">
        <f t="shared" si="2"/>
        <v>1.9428571428571426</v>
      </c>
      <c r="G23" s="28">
        <f t="shared" si="3"/>
        <v>18.442857142857143</v>
      </c>
      <c r="H23" s="2">
        <v>50.26548245743669</v>
      </c>
      <c r="I23" s="14">
        <f t="shared" si="4"/>
        <v>3.6690898487792301</v>
      </c>
      <c r="J23" s="2">
        <f t="shared" si="5"/>
        <v>48.908967684227136</v>
      </c>
      <c r="K23" s="2">
        <f t="shared" si="6"/>
        <v>3.1905882563365342</v>
      </c>
      <c r="L23" s="2">
        <f t="shared" si="7"/>
        <v>42.530541456965999</v>
      </c>
      <c r="M23" s="2">
        <f t="shared" si="8"/>
        <v>6.3784262272611372</v>
      </c>
      <c r="N23" s="18">
        <f t="shared" si="20"/>
        <v>0.53234649122807021</v>
      </c>
      <c r="O23" s="2">
        <f t="shared" si="21"/>
        <v>18</v>
      </c>
      <c r="P23" s="2">
        <f t="shared" si="22"/>
        <v>13.08</v>
      </c>
      <c r="Q23" s="2">
        <v>16.5</v>
      </c>
      <c r="R23" s="17">
        <f t="shared" si="9"/>
        <v>4.6235380116959102E-2</v>
      </c>
      <c r="S23" s="28">
        <f t="shared" si="10"/>
        <v>1.2571428571428571</v>
      </c>
      <c r="T23" s="28">
        <f t="shared" si="11"/>
        <v>17.757142857142856</v>
      </c>
      <c r="U23" s="2">
        <v>50.26548245743669</v>
      </c>
      <c r="V23" s="14">
        <f t="shared" si="12"/>
        <v>3.5326713261290337</v>
      </c>
      <c r="W23" s="2">
        <f t="shared" si="13"/>
        <v>46.207340945767761</v>
      </c>
      <c r="X23" s="2">
        <f t="shared" si="14"/>
        <v>3.0836842916362039</v>
      </c>
      <c r="Y23" s="2">
        <f t="shared" si="15"/>
        <v>40.334590534601546</v>
      </c>
      <c r="Z23" s="2">
        <f t="shared" si="16"/>
        <v>5.8727504111662157</v>
      </c>
      <c r="AB23" s="54"/>
      <c r="AC23" s="55"/>
      <c r="AD23" s="57"/>
    </row>
    <row r="24" spans="1:30" x14ac:dyDescent="0.25">
      <c r="A24" s="17">
        <f t="shared" si="17"/>
        <v>0.55745614035087721</v>
      </c>
      <c r="B24" s="2">
        <f t="shared" si="18"/>
        <v>19</v>
      </c>
      <c r="C24" s="4">
        <f t="shared" si="19"/>
        <v>13.83</v>
      </c>
      <c r="D24" s="2">
        <v>18</v>
      </c>
      <c r="E24" s="17">
        <f t="shared" si="1"/>
        <v>7.13450292397661E-2</v>
      </c>
      <c r="F24" s="28">
        <f t="shared" si="2"/>
        <v>1.9428571428571426</v>
      </c>
      <c r="G24" s="28">
        <f t="shared" si="3"/>
        <v>19.942857142857143</v>
      </c>
      <c r="H24" s="2">
        <v>50.26548245743669</v>
      </c>
      <c r="I24" s="14">
        <f t="shared" si="4"/>
        <v>3.9675053670765337</v>
      </c>
      <c r="J24" s="2">
        <f t="shared" si="5"/>
        <v>54.87059922666846</v>
      </c>
      <c r="K24" s="2">
        <f t="shared" si="6"/>
        <v>3.1905882563365342</v>
      </c>
      <c r="L24" s="2">
        <f t="shared" si="7"/>
        <v>44.125835585134269</v>
      </c>
      <c r="M24" s="2">
        <f t="shared" si="8"/>
        <v>10.744763641534192</v>
      </c>
      <c r="N24" s="18">
        <f t="shared" si="20"/>
        <v>0.53249269005847955</v>
      </c>
      <c r="O24" s="2">
        <f t="shared" si="21"/>
        <v>19</v>
      </c>
      <c r="P24" s="2">
        <f t="shared" si="22"/>
        <v>13.58</v>
      </c>
      <c r="Q24" s="2">
        <v>17</v>
      </c>
      <c r="R24" s="17">
        <f t="shared" si="9"/>
        <v>4.638157894736844E-2</v>
      </c>
      <c r="S24" s="28">
        <f t="shared" si="10"/>
        <v>1.2571428571428571</v>
      </c>
      <c r="T24" s="28">
        <f t="shared" si="11"/>
        <v>18.257142857142856</v>
      </c>
      <c r="U24" s="2">
        <v>50.26548245743669</v>
      </c>
      <c r="V24" s="14">
        <f t="shared" si="12"/>
        <v>3.6321431655614682</v>
      </c>
      <c r="W24" s="2">
        <f t="shared" si="13"/>
        <v>49.324504188324738</v>
      </c>
      <c r="X24" s="2">
        <f t="shared" si="14"/>
        <v>3.0836842916362039</v>
      </c>
      <c r="Y24" s="2">
        <f t="shared" si="15"/>
        <v>41.876432680419647</v>
      </c>
      <c r="Z24" s="2">
        <f t="shared" si="16"/>
        <v>7.448071507905091</v>
      </c>
    </row>
    <row r="25" spans="1:30" x14ac:dyDescent="0.25">
      <c r="A25" s="17">
        <f t="shared" si="17"/>
        <v>0.55763888888888891</v>
      </c>
      <c r="B25" s="2">
        <f t="shared" si="18"/>
        <v>20</v>
      </c>
      <c r="C25" s="4">
        <f t="shared" si="19"/>
        <v>14.33</v>
      </c>
      <c r="D25" s="2">
        <v>16.5</v>
      </c>
      <c r="E25" s="17">
        <f t="shared" si="1"/>
        <v>7.1527777777777801E-2</v>
      </c>
      <c r="F25" s="28">
        <f t="shared" si="2"/>
        <v>1.9619047619047618</v>
      </c>
      <c r="G25" s="28">
        <f t="shared" si="3"/>
        <v>18.461904761904762</v>
      </c>
      <c r="H25" s="2">
        <v>50.26548245743669</v>
      </c>
      <c r="I25" s="14">
        <f t="shared" si="4"/>
        <v>3.6728792521861804</v>
      </c>
      <c r="J25" s="2">
        <f t="shared" si="5"/>
        <v>52.632359683827964</v>
      </c>
      <c r="K25" s="2">
        <f t="shared" si="6"/>
        <v>3.1905882563365342</v>
      </c>
      <c r="L25" s="2">
        <f t="shared" si="7"/>
        <v>45.721129713302538</v>
      </c>
      <c r="M25" s="2">
        <f t="shared" si="8"/>
        <v>6.9112299705254259</v>
      </c>
      <c r="N25" s="18">
        <f t="shared" si="20"/>
        <v>0.53263888888888888</v>
      </c>
      <c r="O25" s="2">
        <f t="shared" si="21"/>
        <v>20</v>
      </c>
      <c r="P25" s="2">
        <f t="shared" si="22"/>
        <v>14.08</v>
      </c>
      <c r="Q25" s="2">
        <v>21.5</v>
      </c>
      <c r="R25" s="17">
        <f t="shared" si="9"/>
        <v>4.6527777777777779E-2</v>
      </c>
      <c r="S25" s="28">
        <f t="shared" si="10"/>
        <v>1.2761904761904761</v>
      </c>
      <c r="T25" s="28">
        <f t="shared" si="11"/>
        <v>22.776190476190475</v>
      </c>
      <c r="U25" s="2">
        <v>50.26548245743669</v>
      </c>
      <c r="V25" s="14">
        <f t="shared" si="12"/>
        <v>4.5311791238603298</v>
      </c>
      <c r="W25" s="2">
        <f t="shared" si="13"/>
        <v>63.799002063953445</v>
      </c>
      <c r="X25" s="2">
        <f t="shared" si="14"/>
        <v>3.0836842916362039</v>
      </c>
      <c r="Y25" s="2">
        <f t="shared" si="15"/>
        <v>43.418274826237749</v>
      </c>
      <c r="Z25" s="2">
        <f t="shared" si="16"/>
        <v>20.380727237715696</v>
      </c>
      <c r="AB25" s="49" t="s">
        <v>68</v>
      </c>
      <c r="AC25" s="46"/>
      <c r="AD25" s="47"/>
    </row>
    <row r="26" spans="1:30" x14ac:dyDescent="0.25">
      <c r="A26" s="17">
        <f t="shared" si="17"/>
        <v>0.55782163742690061</v>
      </c>
      <c r="B26" s="2">
        <f t="shared" si="18"/>
        <v>21</v>
      </c>
      <c r="C26" s="4">
        <f t="shared" si="19"/>
        <v>14.83</v>
      </c>
      <c r="D26" s="2">
        <v>14.5</v>
      </c>
      <c r="E26" s="17">
        <f t="shared" si="1"/>
        <v>7.1710526315789502E-2</v>
      </c>
      <c r="F26" s="28">
        <f t="shared" si="2"/>
        <v>1.9619047619047618</v>
      </c>
      <c r="G26" s="28">
        <f t="shared" si="3"/>
        <v>16.461904761904762</v>
      </c>
      <c r="H26" s="2">
        <v>50.26548245743669</v>
      </c>
      <c r="I26" s="14">
        <f t="shared" si="4"/>
        <v>3.2749918944564413</v>
      </c>
      <c r="J26" s="2">
        <f t="shared" si="5"/>
        <v>48.568129794789023</v>
      </c>
      <c r="K26" s="2">
        <f t="shared" si="6"/>
        <v>3.1905882563365342</v>
      </c>
      <c r="L26" s="2">
        <f t="shared" si="7"/>
        <v>47.316423841470801</v>
      </c>
      <c r="M26" s="2">
        <f t="shared" si="8"/>
        <v>1.251705953318222</v>
      </c>
      <c r="N26" s="18">
        <f t="shared" si="20"/>
        <v>0.53278508771929822</v>
      </c>
      <c r="O26" s="2">
        <f t="shared" si="21"/>
        <v>21</v>
      </c>
      <c r="P26" s="2">
        <f t="shared" si="22"/>
        <v>14.58</v>
      </c>
      <c r="Q26" s="2">
        <v>15</v>
      </c>
      <c r="R26" s="17">
        <f t="shared" si="9"/>
        <v>4.6673976608187118E-2</v>
      </c>
      <c r="S26" s="28">
        <f t="shared" si="10"/>
        <v>1.2761904761904761</v>
      </c>
      <c r="T26" s="28">
        <f t="shared" si="11"/>
        <v>16.276190476190475</v>
      </c>
      <c r="U26" s="2">
        <v>50.26548245743669</v>
      </c>
      <c r="V26" s="14">
        <f t="shared" si="12"/>
        <v>3.2380452112386799</v>
      </c>
      <c r="W26" s="2">
        <f t="shared" si="13"/>
        <v>47.210699179859951</v>
      </c>
      <c r="X26" s="2">
        <f t="shared" si="14"/>
        <v>3.0836842916362039</v>
      </c>
      <c r="Y26" s="2">
        <f t="shared" si="15"/>
        <v>44.96011697205585</v>
      </c>
      <c r="Z26" s="2">
        <f t="shared" si="16"/>
        <v>2.2505822078041007</v>
      </c>
      <c r="AB26" s="51" t="s">
        <v>69</v>
      </c>
      <c r="AC26" s="46"/>
      <c r="AD26" s="47"/>
    </row>
    <row r="27" spans="1:30" x14ac:dyDescent="0.25">
      <c r="A27" s="17">
        <f t="shared" si="17"/>
        <v>0.55800438596491231</v>
      </c>
      <c r="B27" s="2">
        <f t="shared" si="18"/>
        <v>22</v>
      </c>
      <c r="C27" s="4">
        <f t="shared" si="19"/>
        <v>15.33</v>
      </c>
      <c r="D27" s="2">
        <v>13</v>
      </c>
      <c r="E27" s="17">
        <f t="shared" si="1"/>
        <v>7.1893274853801203E-2</v>
      </c>
      <c r="F27" s="28">
        <f t="shared" si="2"/>
        <v>1.9619047619047618</v>
      </c>
      <c r="G27" s="28">
        <f t="shared" si="3"/>
        <v>14.961904761904762</v>
      </c>
      <c r="H27" s="2">
        <v>50.26548245743669</v>
      </c>
      <c r="I27" s="14">
        <f t="shared" si="4"/>
        <v>2.9765763761591382</v>
      </c>
      <c r="J27" s="2">
        <f t="shared" si="5"/>
        <v>45.630915846519585</v>
      </c>
      <c r="K27" s="2">
        <f t="shared" si="6"/>
        <v>3.1905882563365342</v>
      </c>
      <c r="L27" s="2">
        <f t="shared" si="7"/>
        <v>48.911717969639071</v>
      </c>
      <c r="M27" s="2">
        <f t="shared" si="8"/>
        <v>3.2808021231194857</v>
      </c>
      <c r="N27" s="18">
        <f t="shared" si="20"/>
        <v>0.53293128654970756</v>
      </c>
      <c r="O27" s="2">
        <f t="shared" si="21"/>
        <v>22</v>
      </c>
      <c r="P27" s="2">
        <f t="shared" si="22"/>
        <v>15.08</v>
      </c>
      <c r="Q27" s="2">
        <v>13.5</v>
      </c>
      <c r="R27" s="17">
        <f t="shared" si="9"/>
        <v>4.6820175438596456E-2</v>
      </c>
      <c r="S27" s="28">
        <f t="shared" si="10"/>
        <v>1.2761904761904761</v>
      </c>
      <c r="T27" s="28">
        <f t="shared" si="11"/>
        <v>14.776190476190475</v>
      </c>
      <c r="U27" s="2">
        <v>50.26548245743669</v>
      </c>
      <c r="V27" s="14">
        <f t="shared" si="12"/>
        <v>2.9396296929413763</v>
      </c>
      <c r="W27" s="2">
        <f t="shared" si="13"/>
        <v>44.329615769555957</v>
      </c>
      <c r="X27" s="2">
        <f t="shared" si="14"/>
        <v>3.0836842916362039</v>
      </c>
      <c r="Y27" s="2">
        <f t="shared" si="15"/>
        <v>46.501959117873959</v>
      </c>
      <c r="Z27" s="2">
        <f t="shared" si="16"/>
        <v>2.1723433483180017</v>
      </c>
      <c r="AB27" s="49" t="s">
        <v>70</v>
      </c>
      <c r="AC27" s="46"/>
      <c r="AD27" s="47"/>
    </row>
    <row r="28" spans="1:30" x14ac:dyDescent="0.25">
      <c r="A28" s="17">
        <f t="shared" si="17"/>
        <v>0.55818713450292401</v>
      </c>
      <c r="B28" s="2">
        <f t="shared" si="18"/>
        <v>23</v>
      </c>
      <c r="C28" s="4">
        <f t="shared" si="19"/>
        <v>15.83</v>
      </c>
      <c r="D28" s="2">
        <v>13.5</v>
      </c>
      <c r="E28" s="17">
        <f t="shared" si="1"/>
        <v>7.2076023391812905E-2</v>
      </c>
      <c r="F28" s="28">
        <f t="shared" si="2"/>
        <v>1.9619047619047618</v>
      </c>
      <c r="G28" s="28">
        <f t="shared" si="3"/>
        <v>15.461904761904762</v>
      </c>
      <c r="H28" s="2">
        <v>50.26548245743669</v>
      </c>
      <c r="I28" s="14">
        <f t="shared" si="4"/>
        <v>3.0760482155915723</v>
      </c>
      <c r="J28" s="2">
        <f t="shared" si="5"/>
        <v>48.693843252814588</v>
      </c>
      <c r="K28" s="2">
        <f t="shared" si="6"/>
        <v>3.1905882563365342</v>
      </c>
      <c r="L28" s="2">
        <f t="shared" si="7"/>
        <v>50.507012097807333</v>
      </c>
      <c r="M28" s="2">
        <f t="shared" si="8"/>
        <v>1.8131688449927452</v>
      </c>
      <c r="N28" s="18">
        <f t="shared" si="20"/>
        <v>0.5330774853801169</v>
      </c>
      <c r="O28" s="2">
        <f t="shared" si="21"/>
        <v>23</v>
      </c>
      <c r="P28" s="2">
        <f t="shared" si="22"/>
        <v>15.58</v>
      </c>
      <c r="Q28" s="2">
        <v>14</v>
      </c>
      <c r="R28" s="17">
        <f t="shared" si="9"/>
        <v>4.6966374269005795E-2</v>
      </c>
      <c r="S28" s="28">
        <f t="shared" si="10"/>
        <v>1.2761904761904761</v>
      </c>
      <c r="T28" s="28">
        <f t="shared" si="11"/>
        <v>15.276190476190475</v>
      </c>
      <c r="U28" s="2">
        <v>50.26548245743669</v>
      </c>
      <c r="V28" s="14">
        <f t="shared" si="12"/>
        <v>3.0391015323738109</v>
      </c>
      <c r="W28" s="2">
        <f t="shared" si="13"/>
        <v>47.349201874383972</v>
      </c>
      <c r="X28" s="2">
        <f t="shared" si="14"/>
        <v>3.0836842916362039</v>
      </c>
      <c r="Y28" s="2">
        <f t="shared" si="15"/>
        <v>48.04380126369206</v>
      </c>
      <c r="Z28" s="2">
        <f t="shared" si="16"/>
        <v>0.69459938930808818</v>
      </c>
      <c r="AB28" s="51" t="s">
        <v>71</v>
      </c>
      <c r="AC28" s="46"/>
      <c r="AD28" s="47"/>
    </row>
    <row r="29" spans="1:30" x14ac:dyDescent="0.25">
      <c r="A29" s="17">
        <f t="shared" si="17"/>
        <v>0.55836988304093571</v>
      </c>
      <c r="B29" s="2">
        <f t="shared" si="18"/>
        <v>24</v>
      </c>
      <c r="C29" s="4">
        <f t="shared" si="19"/>
        <v>16.329999999999998</v>
      </c>
      <c r="D29" s="2">
        <v>16</v>
      </c>
      <c r="E29" s="17">
        <f t="shared" si="1"/>
        <v>7.2258771929824606E-2</v>
      </c>
      <c r="F29" s="28">
        <f t="shared" si="2"/>
        <v>1.9809523809523808</v>
      </c>
      <c r="G29" s="28">
        <f t="shared" si="3"/>
        <v>17.980952380952381</v>
      </c>
      <c r="H29" s="2">
        <v>50.26548245743669</v>
      </c>
      <c r="I29" s="14">
        <f t="shared" si="4"/>
        <v>3.5771968161606953</v>
      </c>
      <c r="J29" s="2">
        <f t="shared" si="5"/>
        <v>58.41562400790415</v>
      </c>
      <c r="K29" s="2">
        <f t="shared" si="6"/>
        <v>3.1905882563365342</v>
      </c>
      <c r="L29" s="2">
        <f t="shared" si="7"/>
        <v>52.102306225975596</v>
      </c>
      <c r="M29" s="2">
        <f t="shared" si="8"/>
        <v>6.3133177819285535</v>
      </c>
      <c r="N29" s="18">
        <f t="shared" si="20"/>
        <v>0.53322368421052635</v>
      </c>
      <c r="O29" s="2">
        <f t="shared" si="21"/>
        <v>24</v>
      </c>
      <c r="P29" s="2">
        <f t="shared" si="22"/>
        <v>16.079999999999998</v>
      </c>
      <c r="Q29" s="2">
        <v>16</v>
      </c>
      <c r="R29" s="17">
        <f t="shared" si="9"/>
        <v>4.7112573099415245E-2</v>
      </c>
      <c r="S29" s="28">
        <f t="shared" si="10"/>
        <v>1.2761904761904761</v>
      </c>
      <c r="T29" s="28">
        <f t="shared" si="11"/>
        <v>17.276190476190475</v>
      </c>
      <c r="U29" s="2">
        <v>50.26548245743669</v>
      </c>
      <c r="V29" s="14">
        <f t="shared" si="12"/>
        <v>3.4369888901035495</v>
      </c>
      <c r="W29" s="2">
        <f t="shared" si="13"/>
        <v>55.266781352865067</v>
      </c>
      <c r="X29" s="2">
        <f t="shared" si="14"/>
        <v>3.0836842916362039</v>
      </c>
      <c r="Y29" s="2">
        <f t="shared" si="15"/>
        <v>49.585643409510155</v>
      </c>
      <c r="Z29" s="2">
        <f t="shared" si="16"/>
        <v>5.6811379433549121</v>
      </c>
    </row>
    <row r="30" spans="1:30" x14ac:dyDescent="0.25">
      <c r="A30" s="17">
        <f t="shared" si="17"/>
        <v>0.55855263157894741</v>
      </c>
      <c r="B30" s="2">
        <f t="shared" si="18"/>
        <v>25</v>
      </c>
      <c r="C30" s="4">
        <f t="shared" si="19"/>
        <v>16.829999999999998</v>
      </c>
      <c r="D30" s="2">
        <v>14</v>
      </c>
      <c r="E30" s="17">
        <f t="shared" si="1"/>
        <v>7.2441520467836307E-2</v>
      </c>
      <c r="F30" s="28">
        <f t="shared" si="2"/>
        <v>1.9809523809523808</v>
      </c>
      <c r="G30" s="28">
        <f t="shared" si="3"/>
        <v>15.980952380952381</v>
      </c>
      <c r="H30" s="2">
        <v>50.26548245743669</v>
      </c>
      <c r="I30" s="14">
        <f t="shared" si="4"/>
        <v>3.1793094584309567</v>
      </c>
      <c r="J30" s="2">
        <f t="shared" si="5"/>
        <v>53.507778185392993</v>
      </c>
      <c r="K30" s="2">
        <f t="shared" si="6"/>
        <v>3.1905882563365342</v>
      </c>
      <c r="L30" s="2">
        <f t="shared" si="7"/>
        <v>53.697600354143866</v>
      </c>
      <c r="M30" s="2">
        <f t="shared" si="8"/>
        <v>0.18982216875087232</v>
      </c>
      <c r="N30" s="18">
        <f t="shared" si="20"/>
        <v>0.53336988304093569</v>
      </c>
      <c r="O30" s="2">
        <f t="shared" si="21"/>
        <v>25</v>
      </c>
      <c r="P30" s="2">
        <f t="shared" si="22"/>
        <v>16.579999999999998</v>
      </c>
      <c r="Q30" s="2">
        <v>16</v>
      </c>
      <c r="R30" s="17">
        <f t="shared" si="9"/>
        <v>4.7258771929824583E-2</v>
      </c>
      <c r="S30" s="28">
        <f t="shared" si="10"/>
        <v>1.2952380952380951</v>
      </c>
      <c r="T30" s="28">
        <f t="shared" si="11"/>
        <v>17.295238095238094</v>
      </c>
      <c r="U30" s="2">
        <v>50.26548245743669</v>
      </c>
      <c r="V30" s="14">
        <f t="shared" si="12"/>
        <v>3.4407782935104994</v>
      </c>
      <c r="W30" s="2">
        <f t="shared" si="13"/>
        <v>57.048104106404075</v>
      </c>
      <c r="X30" s="2">
        <f t="shared" si="14"/>
        <v>3.0836842916362039</v>
      </c>
      <c r="Y30" s="2">
        <f t="shared" si="15"/>
        <v>51.127485555328256</v>
      </c>
      <c r="Z30" s="2">
        <f t="shared" si="16"/>
        <v>5.9206185510758189</v>
      </c>
      <c r="AB30" s="9" t="s">
        <v>72</v>
      </c>
      <c r="AC30" s="9" t="s">
        <v>73</v>
      </c>
    </row>
    <row r="31" spans="1:30" x14ac:dyDescent="0.25">
      <c r="A31" s="17">
        <f t="shared" si="17"/>
        <v>0.55873538011695911</v>
      </c>
      <c r="B31" s="2">
        <f t="shared" si="18"/>
        <v>26</v>
      </c>
      <c r="C31" s="4">
        <f t="shared" si="19"/>
        <v>17.329999999999998</v>
      </c>
      <c r="D31" s="2">
        <v>15</v>
      </c>
      <c r="E31" s="17">
        <f t="shared" si="1"/>
        <v>7.2624269005848008E-2</v>
      </c>
      <c r="F31" s="28">
        <f t="shared" si="2"/>
        <v>1.9809523809523808</v>
      </c>
      <c r="G31" s="28">
        <f t="shared" si="3"/>
        <v>16.980952380952381</v>
      </c>
      <c r="H31" s="2">
        <v>50.26548245743669</v>
      </c>
      <c r="I31" s="14">
        <f t="shared" si="4"/>
        <v>3.3782531372958262</v>
      </c>
      <c r="J31" s="2">
        <f t="shared" si="5"/>
        <v>58.545126869336663</v>
      </c>
      <c r="K31" s="2">
        <f t="shared" si="6"/>
        <v>3.1905882563365342</v>
      </c>
      <c r="L31" s="2">
        <f t="shared" si="7"/>
        <v>55.292894482312136</v>
      </c>
      <c r="M31" s="2">
        <f t="shared" si="8"/>
        <v>3.2522323870245273</v>
      </c>
      <c r="N31" s="18">
        <f t="shared" si="20"/>
        <v>0.53351608187134503</v>
      </c>
      <c r="O31" s="2">
        <f t="shared" si="21"/>
        <v>26</v>
      </c>
      <c r="P31" s="2">
        <f t="shared" si="22"/>
        <v>17.079999999999998</v>
      </c>
      <c r="Q31" s="2">
        <v>15</v>
      </c>
      <c r="R31" s="17">
        <f t="shared" si="9"/>
        <v>4.7404970760233922E-2</v>
      </c>
      <c r="S31" s="28">
        <f t="shared" si="10"/>
        <v>1.2952380952380951</v>
      </c>
      <c r="T31" s="28">
        <f t="shared" si="11"/>
        <v>16.295238095238094</v>
      </c>
      <c r="U31" s="2">
        <v>50.26548245743669</v>
      </c>
      <c r="V31" s="14">
        <f t="shared" si="12"/>
        <v>3.2418346146456303</v>
      </c>
      <c r="W31" s="2">
        <f t="shared" si="13"/>
        <v>55.37053521814736</v>
      </c>
      <c r="X31" s="2">
        <f t="shared" si="14"/>
        <v>3.0836842916362039</v>
      </c>
      <c r="Y31" s="2">
        <f t="shared" si="15"/>
        <v>52.669327701146358</v>
      </c>
      <c r="Z31" s="2">
        <f t="shared" si="16"/>
        <v>2.7012075170010021</v>
      </c>
      <c r="AB31" s="9">
        <f>MAX(D6:D162)</f>
        <v>25.5</v>
      </c>
      <c r="AC31" s="9">
        <f>MAX(Q6:Q162)</f>
        <v>26</v>
      </c>
    </row>
    <row r="32" spans="1:30" x14ac:dyDescent="0.25">
      <c r="A32" s="17">
        <f t="shared" si="17"/>
        <v>0.55891812865497081</v>
      </c>
      <c r="B32" s="2">
        <f t="shared" si="18"/>
        <v>27</v>
      </c>
      <c r="C32" s="4">
        <f t="shared" si="19"/>
        <v>17.829999999999998</v>
      </c>
      <c r="D32" s="2">
        <v>15</v>
      </c>
      <c r="E32" s="17">
        <f t="shared" si="1"/>
        <v>7.2807017543859709E-2</v>
      </c>
      <c r="F32" s="28">
        <f t="shared" si="2"/>
        <v>1.9809523809523808</v>
      </c>
      <c r="G32" s="28">
        <f t="shared" si="3"/>
        <v>16.980952380952381</v>
      </c>
      <c r="H32" s="2">
        <v>50.26548245743669</v>
      </c>
      <c r="I32" s="14">
        <f t="shared" si="4"/>
        <v>3.3782531372958262</v>
      </c>
      <c r="J32" s="2">
        <f t="shared" si="5"/>
        <v>60.234253437984577</v>
      </c>
      <c r="K32" s="2">
        <f t="shared" si="6"/>
        <v>3.1905882563365342</v>
      </c>
      <c r="L32" s="2">
        <f t="shared" si="7"/>
        <v>56.888188610480398</v>
      </c>
      <c r="M32" s="2">
        <f t="shared" si="8"/>
        <v>3.3460648275041791</v>
      </c>
      <c r="N32" s="18">
        <f t="shared" si="20"/>
        <v>0.53366228070175437</v>
      </c>
      <c r="O32" s="2">
        <f t="shared" si="21"/>
        <v>27</v>
      </c>
      <c r="P32" s="2">
        <f t="shared" si="22"/>
        <v>17.579999999999998</v>
      </c>
      <c r="Q32" s="2">
        <v>15</v>
      </c>
      <c r="R32" s="17">
        <f t="shared" si="9"/>
        <v>4.7551169590643261E-2</v>
      </c>
      <c r="S32" s="28">
        <f t="shared" si="10"/>
        <v>1.2952380952380951</v>
      </c>
      <c r="T32" s="28">
        <f t="shared" si="11"/>
        <v>16.295238095238094</v>
      </c>
      <c r="U32" s="2">
        <v>50.26548245743669</v>
      </c>
      <c r="V32" s="14">
        <f t="shared" si="12"/>
        <v>3.2418346146456303</v>
      </c>
      <c r="W32" s="2">
        <f t="shared" si="13"/>
        <v>56.991452525470173</v>
      </c>
      <c r="X32" s="2">
        <f t="shared" si="14"/>
        <v>3.0836842916362039</v>
      </c>
      <c r="Y32" s="2">
        <f t="shared" si="15"/>
        <v>54.211169846964459</v>
      </c>
      <c r="Z32" s="2">
        <f t="shared" si="16"/>
        <v>2.7802826785057135</v>
      </c>
      <c r="AB32" s="9" t="s">
        <v>16</v>
      </c>
      <c r="AC32" s="9" t="s">
        <v>16</v>
      </c>
    </row>
    <row r="33" spans="1:29" x14ac:dyDescent="0.25">
      <c r="A33" s="17">
        <f t="shared" si="17"/>
        <v>0.55910087719298251</v>
      </c>
      <c r="B33" s="2">
        <f t="shared" si="18"/>
        <v>28</v>
      </c>
      <c r="C33" s="4">
        <f t="shared" si="19"/>
        <v>18.329999999999998</v>
      </c>
      <c r="D33" s="2">
        <v>20.5</v>
      </c>
      <c r="E33" s="17">
        <f t="shared" si="1"/>
        <v>7.298976608187141E-2</v>
      </c>
      <c r="F33" s="28">
        <f t="shared" si="2"/>
        <v>1.9999999999999998</v>
      </c>
      <c r="G33" s="28">
        <f t="shared" si="3"/>
        <v>22.5</v>
      </c>
      <c r="H33" s="2">
        <v>50.26548245743669</v>
      </c>
      <c r="I33" s="14">
        <f t="shared" si="4"/>
        <v>4.4762327744595565</v>
      </c>
      <c r="J33" s="2">
        <f t="shared" si="5"/>
        <v>82.049346755843658</v>
      </c>
      <c r="K33" s="2">
        <f t="shared" si="6"/>
        <v>3.1905882563365342</v>
      </c>
      <c r="L33" s="2">
        <f t="shared" si="7"/>
        <v>58.483482738648668</v>
      </c>
      <c r="M33" s="2">
        <f t="shared" si="8"/>
        <v>23.56586401719499</v>
      </c>
      <c r="N33" s="18">
        <f t="shared" si="20"/>
        <v>0.5338084795321637</v>
      </c>
      <c r="O33" s="2">
        <f t="shared" si="21"/>
        <v>28</v>
      </c>
      <c r="P33" s="2">
        <f t="shared" si="22"/>
        <v>18.079999999999998</v>
      </c>
      <c r="Q33" s="2">
        <v>15.5</v>
      </c>
      <c r="R33" s="17">
        <f t="shared" si="9"/>
        <v>4.7697368421052599E-2</v>
      </c>
      <c r="S33" s="28">
        <f t="shared" si="10"/>
        <v>1.2952380952380951</v>
      </c>
      <c r="T33" s="28">
        <f t="shared" si="11"/>
        <v>16.795238095238094</v>
      </c>
      <c r="U33" s="2">
        <v>50.26548245743669</v>
      </c>
      <c r="V33" s="14">
        <f t="shared" si="12"/>
        <v>3.3413064540780644</v>
      </c>
      <c r="W33" s="2">
        <f t="shared" si="13"/>
        <v>60.410820689731395</v>
      </c>
      <c r="X33" s="2">
        <f t="shared" si="14"/>
        <v>3.0836842916362039</v>
      </c>
      <c r="Y33" s="2">
        <f t="shared" si="15"/>
        <v>55.753011992782561</v>
      </c>
      <c r="Z33" s="2">
        <f t="shared" si="16"/>
        <v>4.6578086969488339</v>
      </c>
      <c r="AB33" s="9">
        <f t="array" ref="AB33">INDEX(B6:B162, MATCH(MAX(D6:D162), D6:D162, 0))</f>
        <v>11</v>
      </c>
      <c r="AC33" s="9">
        <f t="array" ref="AC33">INDEX(O6:O162, MATCH(MAX(Q6:Q162), Q6:Q162, 0))</f>
        <v>11</v>
      </c>
    </row>
    <row r="34" spans="1:29" x14ac:dyDescent="0.25">
      <c r="A34" s="17">
        <f t="shared" si="17"/>
        <v>0.55928362573099422</v>
      </c>
      <c r="B34" s="2">
        <f t="shared" si="18"/>
        <v>29</v>
      </c>
      <c r="C34" s="4">
        <f t="shared" si="19"/>
        <v>18.829999999999998</v>
      </c>
      <c r="D34" s="2">
        <v>14.5</v>
      </c>
      <c r="E34" s="17">
        <f t="shared" si="1"/>
        <v>7.3172514619883111E-2</v>
      </c>
      <c r="F34" s="28">
        <f t="shared" si="2"/>
        <v>1.9999999999999998</v>
      </c>
      <c r="G34" s="28">
        <f t="shared" si="3"/>
        <v>16.5</v>
      </c>
      <c r="H34" s="2">
        <v>50.26548245743669</v>
      </c>
      <c r="I34" s="14">
        <f t="shared" si="4"/>
        <v>3.2825707012703416</v>
      </c>
      <c r="J34" s="2">
        <f t="shared" si="5"/>
        <v>61.810806304920526</v>
      </c>
      <c r="K34" s="2">
        <f t="shared" si="6"/>
        <v>3.1905882563365342</v>
      </c>
      <c r="L34" s="2">
        <f t="shared" si="7"/>
        <v>60.078776866816931</v>
      </c>
      <c r="M34" s="2">
        <f t="shared" si="8"/>
        <v>1.732029438103595</v>
      </c>
      <c r="N34" s="18">
        <f t="shared" si="20"/>
        <v>0.53395467836257304</v>
      </c>
      <c r="O34" s="2">
        <f t="shared" si="21"/>
        <v>29</v>
      </c>
      <c r="P34" s="2">
        <f t="shared" si="22"/>
        <v>18.579999999999998</v>
      </c>
      <c r="Q34" s="2">
        <v>15</v>
      </c>
      <c r="R34" s="17">
        <f t="shared" si="9"/>
        <v>4.7843567251461938E-2</v>
      </c>
      <c r="S34" s="28">
        <f t="shared" si="10"/>
        <v>1.2952380952380951</v>
      </c>
      <c r="T34" s="28">
        <f t="shared" si="11"/>
        <v>16.295238095238094</v>
      </c>
      <c r="U34" s="2">
        <v>50.26548245743669</v>
      </c>
      <c r="V34" s="14">
        <f t="shared" si="12"/>
        <v>3.2418346146456303</v>
      </c>
      <c r="W34" s="2">
        <f t="shared" si="13"/>
        <v>60.233287140115806</v>
      </c>
      <c r="X34" s="2">
        <f t="shared" si="14"/>
        <v>3.0836842916362039</v>
      </c>
      <c r="Y34" s="2">
        <f t="shared" si="15"/>
        <v>57.294854138600662</v>
      </c>
      <c r="Z34" s="2">
        <f t="shared" si="16"/>
        <v>2.9384330015151434</v>
      </c>
    </row>
    <row r="35" spans="1:29" x14ac:dyDescent="0.25">
      <c r="A35" s="17">
        <f t="shared" si="17"/>
        <v>0.55946637426900581</v>
      </c>
      <c r="B35" s="2">
        <f t="shared" si="18"/>
        <v>30</v>
      </c>
      <c r="C35" s="4">
        <f t="shared" si="19"/>
        <v>19.329999999999998</v>
      </c>
      <c r="D35" s="2">
        <v>14</v>
      </c>
      <c r="E35" s="17">
        <f t="shared" si="1"/>
        <v>7.3355263157894701E-2</v>
      </c>
      <c r="F35" s="28">
        <f t="shared" si="2"/>
        <v>1.9999999999999998</v>
      </c>
      <c r="G35" s="28">
        <f t="shared" si="3"/>
        <v>16</v>
      </c>
      <c r="H35" s="2">
        <v>50.26548245743669</v>
      </c>
      <c r="I35" s="14">
        <f t="shared" si="4"/>
        <v>3.183098861837907</v>
      </c>
      <c r="J35" s="2">
        <f t="shared" si="5"/>
        <v>61.529300999326736</v>
      </c>
      <c r="K35" s="2">
        <f t="shared" si="6"/>
        <v>3.1905882563365342</v>
      </c>
      <c r="L35" s="2">
        <f t="shared" si="7"/>
        <v>61.6740709949852</v>
      </c>
      <c r="M35" s="2">
        <f t="shared" si="8"/>
        <v>0.14476999565846427</v>
      </c>
      <c r="N35" s="18">
        <f t="shared" si="20"/>
        <v>0.53410087719298249</v>
      </c>
      <c r="O35" s="2">
        <f t="shared" si="21"/>
        <v>30</v>
      </c>
      <c r="P35" s="2">
        <f t="shared" si="22"/>
        <v>19.079999999999998</v>
      </c>
      <c r="Q35" s="2">
        <v>13.5</v>
      </c>
      <c r="R35" s="17">
        <f t="shared" si="9"/>
        <v>4.7989766081871388E-2</v>
      </c>
      <c r="S35" s="28">
        <f t="shared" si="10"/>
        <v>1.3142857142857141</v>
      </c>
      <c r="T35" s="28">
        <f t="shared" si="11"/>
        <v>14.814285714285713</v>
      </c>
      <c r="U35" s="2">
        <v>50.26548245743669</v>
      </c>
      <c r="V35" s="14">
        <f t="shared" si="12"/>
        <v>2.9472084997552761</v>
      </c>
      <c r="W35" s="2">
        <f t="shared" si="13"/>
        <v>56.23273817533066</v>
      </c>
      <c r="X35" s="2">
        <f t="shared" si="14"/>
        <v>3.0836842916362039</v>
      </c>
      <c r="Y35" s="2">
        <f t="shared" si="15"/>
        <v>58.836696284418764</v>
      </c>
      <c r="Z35" s="2">
        <f t="shared" si="16"/>
        <v>2.6039581090881043</v>
      </c>
    </row>
    <row r="36" spans="1:29" x14ac:dyDescent="0.25">
      <c r="A36" s="17">
        <f t="shared" si="17"/>
        <v>0.55964912280701751</v>
      </c>
      <c r="B36" s="2">
        <f t="shared" si="18"/>
        <v>31</v>
      </c>
      <c r="C36" s="4">
        <f t="shared" si="19"/>
        <v>19.829999999999998</v>
      </c>
      <c r="D36" s="2">
        <v>13.5</v>
      </c>
      <c r="E36" s="17">
        <f t="shared" si="1"/>
        <v>7.3538011695906402E-2</v>
      </c>
      <c r="F36" s="28">
        <f t="shared" si="2"/>
        <v>1.9999999999999998</v>
      </c>
      <c r="G36" s="28">
        <f t="shared" si="3"/>
        <v>15.5</v>
      </c>
      <c r="H36" s="2">
        <v>50.26548245743669</v>
      </c>
      <c r="I36" s="14">
        <f t="shared" si="4"/>
        <v>3.0836270224054725</v>
      </c>
      <c r="J36" s="2">
        <f t="shared" si="5"/>
        <v>61.148323854300514</v>
      </c>
      <c r="K36" s="2">
        <f t="shared" si="6"/>
        <v>3.1905882563365342</v>
      </c>
      <c r="L36" s="2">
        <f t="shared" si="7"/>
        <v>63.26936512315347</v>
      </c>
      <c r="M36" s="2">
        <f t="shared" si="8"/>
        <v>2.1210412688529559</v>
      </c>
      <c r="N36" s="18">
        <f t="shared" si="20"/>
        <v>0.53424707602339183</v>
      </c>
      <c r="O36" s="2">
        <f t="shared" si="21"/>
        <v>31</v>
      </c>
      <c r="P36" s="2">
        <f t="shared" si="22"/>
        <v>19.579999999999998</v>
      </c>
      <c r="Q36" s="2">
        <v>14.5</v>
      </c>
      <c r="R36" s="17">
        <f t="shared" si="9"/>
        <v>4.8135964912280726E-2</v>
      </c>
      <c r="S36" s="28">
        <f t="shared" si="10"/>
        <v>1.3142857142857141</v>
      </c>
      <c r="T36" s="28">
        <f t="shared" si="11"/>
        <v>15.814285714285713</v>
      </c>
      <c r="U36" s="2">
        <v>50.26548245743669</v>
      </c>
      <c r="V36" s="14">
        <f t="shared" si="12"/>
        <v>3.1461521786201452</v>
      </c>
      <c r="W36" s="2">
        <f t="shared" si="13"/>
        <v>61.601659657382434</v>
      </c>
      <c r="X36" s="2">
        <f t="shared" si="14"/>
        <v>3.0836842916362039</v>
      </c>
      <c r="Y36" s="2">
        <f t="shared" si="15"/>
        <v>60.378538430236866</v>
      </c>
      <c r="Z36" s="2">
        <f t="shared" si="16"/>
        <v>1.2231212271455689</v>
      </c>
    </row>
    <row r="37" spans="1:29" x14ac:dyDescent="0.25">
      <c r="A37" s="17">
        <f t="shared" si="17"/>
        <v>0.55983187134502921</v>
      </c>
      <c r="B37" s="2">
        <f t="shared" si="18"/>
        <v>32</v>
      </c>
      <c r="C37" s="4">
        <f t="shared" si="19"/>
        <v>20.329999999999998</v>
      </c>
      <c r="D37" s="2">
        <v>15.5</v>
      </c>
      <c r="E37" s="17">
        <f t="shared" si="1"/>
        <v>7.3720760233918103E-2</v>
      </c>
      <c r="F37" s="28">
        <f t="shared" si="2"/>
        <v>2.019047619047619</v>
      </c>
      <c r="G37" s="28">
        <f t="shared" si="3"/>
        <v>17.519047619047619</v>
      </c>
      <c r="H37" s="2">
        <v>50.26548245743669</v>
      </c>
      <c r="I37" s="14">
        <f t="shared" si="4"/>
        <v>3.485303783542161</v>
      </c>
      <c r="J37" s="2">
        <f t="shared" si="5"/>
        <v>70.856225919412125</v>
      </c>
      <c r="K37" s="2">
        <f t="shared" si="6"/>
        <v>3.1905882563365342</v>
      </c>
      <c r="L37" s="2">
        <f t="shared" si="7"/>
        <v>64.86465925132174</v>
      </c>
      <c r="M37" s="2">
        <f t="shared" si="8"/>
        <v>5.9915666680903854</v>
      </c>
      <c r="N37" s="18">
        <f t="shared" si="20"/>
        <v>0.53439327485380117</v>
      </c>
      <c r="O37" s="2">
        <f t="shared" si="21"/>
        <v>32</v>
      </c>
      <c r="P37" s="2">
        <f t="shared" si="22"/>
        <v>20.079999999999998</v>
      </c>
      <c r="Q37" s="2">
        <v>14.5</v>
      </c>
      <c r="R37" s="17">
        <f t="shared" si="9"/>
        <v>4.8282163742690065E-2</v>
      </c>
      <c r="S37" s="28">
        <f t="shared" si="10"/>
        <v>1.3142857142857141</v>
      </c>
      <c r="T37" s="28">
        <f t="shared" si="11"/>
        <v>15.814285714285713</v>
      </c>
      <c r="U37" s="2">
        <v>50.26548245743669</v>
      </c>
      <c r="V37" s="14">
        <f t="shared" si="12"/>
        <v>3.1461521786201452</v>
      </c>
      <c r="W37" s="2">
        <f t="shared" si="13"/>
        <v>63.174735746692512</v>
      </c>
      <c r="X37" s="2">
        <f t="shared" si="14"/>
        <v>3.0836842916362039</v>
      </c>
      <c r="Y37" s="2">
        <f t="shared" si="15"/>
        <v>61.920380576054967</v>
      </c>
      <c r="Z37" s="2">
        <f t="shared" si="16"/>
        <v>1.2543551706375453</v>
      </c>
    </row>
    <row r="38" spans="1:29" x14ac:dyDescent="0.25">
      <c r="A38" s="17">
        <f t="shared" si="17"/>
        <v>0.56001461988304091</v>
      </c>
      <c r="B38" s="2">
        <f t="shared" si="18"/>
        <v>33</v>
      </c>
      <c r="C38" s="4">
        <f t="shared" si="19"/>
        <v>20.83</v>
      </c>
      <c r="D38" s="2">
        <v>16</v>
      </c>
      <c r="E38" s="17">
        <f t="shared" si="1"/>
        <v>7.3903508771929804E-2</v>
      </c>
      <c r="F38" s="28">
        <f t="shared" si="2"/>
        <v>2.019047619047619</v>
      </c>
      <c r="G38" s="28">
        <f t="shared" si="3"/>
        <v>18.019047619047619</v>
      </c>
      <c r="H38" s="2">
        <v>50.26548245743669</v>
      </c>
      <c r="I38" s="14">
        <f t="shared" si="4"/>
        <v>3.5847756229745951</v>
      </c>
      <c r="J38" s="2">
        <f t="shared" si="5"/>
        <v>74.670876226560807</v>
      </c>
      <c r="K38" s="2">
        <f t="shared" si="6"/>
        <v>3.1905882563365342</v>
      </c>
      <c r="L38" s="2">
        <f t="shared" si="7"/>
        <v>66.459953379490003</v>
      </c>
      <c r="M38" s="2">
        <f t="shared" si="8"/>
        <v>8.2109228470708047</v>
      </c>
      <c r="N38" s="18">
        <f t="shared" si="20"/>
        <v>0.53453947368421051</v>
      </c>
      <c r="O38" s="2">
        <f t="shared" si="21"/>
        <v>33</v>
      </c>
      <c r="P38" s="2">
        <f t="shared" si="22"/>
        <v>20.58</v>
      </c>
      <c r="Q38" s="2">
        <v>16</v>
      </c>
      <c r="R38" s="17">
        <f t="shared" si="9"/>
        <v>4.8428362573099404E-2</v>
      </c>
      <c r="S38" s="28">
        <f t="shared" si="10"/>
        <v>1.3142857142857141</v>
      </c>
      <c r="T38" s="28">
        <f t="shared" si="11"/>
        <v>17.314285714285713</v>
      </c>
      <c r="U38" s="2">
        <v>50.26548245743669</v>
      </c>
      <c r="V38" s="14">
        <f t="shared" si="12"/>
        <v>3.4445676969174488</v>
      </c>
      <c r="W38" s="2">
        <f t="shared" si="13"/>
        <v>70.889203202561092</v>
      </c>
      <c r="X38" s="2">
        <f t="shared" si="14"/>
        <v>3.0836842916362039</v>
      </c>
      <c r="Y38" s="2">
        <f t="shared" si="15"/>
        <v>63.462222721873069</v>
      </c>
      <c r="Z38" s="2">
        <f t="shared" si="16"/>
        <v>7.4269804806880231</v>
      </c>
    </row>
    <row r="39" spans="1:29" x14ac:dyDescent="0.25">
      <c r="A39" s="17">
        <f t="shared" si="17"/>
        <v>0.56019736842105261</v>
      </c>
      <c r="B39" s="2">
        <f t="shared" si="18"/>
        <v>34</v>
      </c>
      <c r="C39" s="4">
        <f t="shared" si="19"/>
        <v>21.33</v>
      </c>
      <c r="D39" s="2">
        <v>14</v>
      </c>
      <c r="E39" s="17">
        <f t="shared" si="1"/>
        <v>7.4086257309941506E-2</v>
      </c>
      <c r="F39" s="28">
        <f t="shared" si="2"/>
        <v>2.019047619047619</v>
      </c>
      <c r="G39" s="28">
        <f t="shared" si="3"/>
        <v>16.019047619047619</v>
      </c>
      <c r="H39" s="2">
        <v>50.26548245743669</v>
      </c>
      <c r="I39" s="14">
        <f t="shared" si="4"/>
        <v>3.1868882652448565</v>
      </c>
      <c r="J39" s="2">
        <f t="shared" si="5"/>
        <v>67.976326697672789</v>
      </c>
      <c r="K39" s="2">
        <f t="shared" si="6"/>
        <v>3.1905882563365342</v>
      </c>
      <c r="L39" s="2">
        <f t="shared" si="7"/>
        <v>68.055247507658265</v>
      </c>
      <c r="M39" s="2">
        <f t="shared" si="8"/>
        <v>7.8920809985476126E-2</v>
      </c>
      <c r="N39" s="18">
        <f t="shared" si="20"/>
        <v>0.53468567251461985</v>
      </c>
      <c r="O39" s="2">
        <f t="shared" si="21"/>
        <v>34</v>
      </c>
      <c r="P39" s="2">
        <f t="shared" si="22"/>
        <v>21.08</v>
      </c>
      <c r="Q39" s="2">
        <v>15</v>
      </c>
      <c r="R39" s="17">
        <f t="shared" si="9"/>
        <v>4.8574561403508743E-2</v>
      </c>
      <c r="S39" s="28">
        <f t="shared" si="10"/>
        <v>1.3142857142857141</v>
      </c>
      <c r="T39" s="28">
        <f t="shared" si="11"/>
        <v>16.314285714285713</v>
      </c>
      <c r="U39" s="2">
        <v>50.26548245743669</v>
      </c>
      <c r="V39" s="14">
        <f t="shared" si="12"/>
        <v>3.2456240180525797</v>
      </c>
      <c r="W39" s="2">
        <f t="shared" si="13"/>
        <v>68.417754300548381</v>
      </c>
      <c r="X39" s="2">
        <f t="shared" si="14"/>
        <v>3.0836842916362039</v>
      </c>
      <c r="Y39" s="2">
        <f t="shared" si="15"/>
        <v>65.00406486769117</v>
      </c>
      <c r="Z39" s="2">
        <f t="shared" si="16"/>
        <v>3.4136894328572112</v>
      </c>
    </row>
    <row r="40" spans="1:29" x14ac:dyDescent="0.25">
      <c r="A40" s="17">
        <f t="shared" si="17"/>
        <v>0.56038011695906431</v>
      </c>
      <c r="B40" s="2">
        <f t="shared" si="18"/>
        <v>35</v>
      </c>
      <c r="C40" s="4">
        <f t="shared" si="19"/>
        <v>21.83</v>
      </c>
      <c r="D40" s="2">
        <v>13.5</v>
      </c>
      <c r="E40" s="17">
        <f t="shared" si="1"/>
        <v>7.4269005847953207E-2</v>
      </c>
      <c r="F40" s="28">
        <f t="shared" si="2"/>
        <v>2.019047619047619</v>
      </c>
      <c r="G40" s="28">
        <f t="shared" si="3"/>
        <v>15.519047619047619</v>
      </c>
      <c r="H40" s="2">
        <v>50.26548245743669</v>
      </c>
      <c r="I40" s="14">
        <f t="shared" si="4"/>
        <v>3.0874164258124219</v>
      </c>
      <c r="J40" s="2">
        <f t="shared" si="5"/>
        <v>67.398300575485166</v>
      </c>
      <c r="K40" s="2">
        <f t="shared" si="6"/>
        <v>3.1905882563365342</v>
      </c>
      <c r="L40" s="2">
        <f t="shared" si="7"/>
        <v>69.650541635826542</v>
      </c>
      <c r="M40" s="2">
        <f t="shared" si="8"/>
        <v>2.2522410603413761</v>
      </c>
      <c r="N40" s="18">
        <f t="shared" si="20"/>
        <v>0.53483187134502919</v>
      </c>
      <c r="O40" s="2">
        <f t="shared" si="21"/>
        <v>35</v>
      </c>
      <c r="P40" s="2">
        <f t="shared" si="22"/>
        <v>21.58</v>
      </c>
      <c r="Q40" s="2">
        <v>13.5</v>
      </c>
      <c r="R40" s="17">
        <f t="shared" si="9"/>
        <v>4.8720760233918081E-2</v>
      </c>
      <c r="S40" s="28">
        <f t="shared" si="10"/>
        <v>1.3333333333333333</v>
      </c>
      <c r="T40" s="28">
        <f t="shared" si="11"/>
        <v>14.833333333333334</v>
      </c>
      <c r="U40" s="2">
        <v>50.26548245743669</v>
      </c>
      <c r="V40" s="14">
        <f t="shared" si="12"/>
        <v>2.9509979031622264</v>
      </c>
      <c r="W40" s="2">
        <f t="shared" si="13"/>
        <v>63.682534750240841</v>
      </c>
      <c r="X40" s="2">
        <f t="shared" si="14"/>
        <v>3.0836842916362039</v>
      </c>
      <c r="Y40" s="2">
        <f t="shared" si="15"/>
        <v>66.545907013509279</v>
      </c>
      <c r="Z40" s="2">
        <f t="shared" si="16"/>
        <v>2.8633722632684382</v>
      </c>
    </row>
    <row r="41" spans="1:29" x14ac:dyDescent="0.25">
      <c r="A41" s="17">
        <f t="shared" si="17"/>
        <v>0.56056286549707601</v>
      </c>
      <c r="B41" s="2">
        <f t="shared" si="18"/>
        <v>36</v>
      </c>
      <c r="C41" s="4">
        <f t="shared" si="19"/>
        <v>22.33</v>
      </c>
      <c r="D41" s="2">
        <v>14.5</v>
      </c>
      <c r="E41" s="17">
        <f t="shared" si="1"/>
        <v>7.4451754385964908E-2</v>
      </c>
      <c r="F41" s="28">
        <f t="shared" si="2"/>
        <v>2.038095238095238</v>
      </c>
      <c r="G41" s="28">
        <f t="shared" si="3"/>
        <v>16.538095238095238</v>
      </c>
      <c r="H41" s="2">
        <v>50.26548245743669</v>
      </c>
      <c r="I41" s="14">
        <f t="shared" si="4"/>
        <v>3.2901495080842413</v>
      </c>
      <c r="J41" s="2">
        <f t="shared" si="5"/>
        <v>73.469038515521106</v>
      </c>
      <c r="K41" s="2">
        <f t="shared" si="6"/>
        <v>3.1905882563365342</v>
      </c>
      <c r="L41" s="2">
        <f t="shared" si="7"/>
        <v>71.245835763994805</v>
      </c>
      <c r="M41" s="2">
        <f t="shared" si="8"/>
        <v>2.2232027515263013</v>
      </c>
      <c r="N41" s="18">
        <f t="shared" si="20"/>
        <v>0.53497807017543864</v>
      </c>
      <c r="O41" s="2">
        <f t="shared" si="21"/>
        <v>36</v>
      </c>
      <c r="P41" s="2">
        <f t="shared" si="22"/>
        <v>22.08</v>
      </c>
      <c r="Q41" s="2">
        <v>14.5</v>
      </c>
      <c r="R41" s="17">
        <f t="shared" si="9"/>
        <v>4.8866959064327531E-2</v>
      </c>
      <c r="S41" s="28">
        <f t="shared" si="10"/>
        <v>1.3333333333333333</v>
      </c>
      <c r="T41" s="28">
        <f t="shared" si="11"/>
        <v>15.833333333333334</v>
      </c>
      <c r="U41" s="2">
        <v>50.26548245743669</v>
      </c>
      <c r="V41" s="14">
        <f t="shared" si="12"/>
        <v>3.1499415820270955</v>
      </c>
      <c r="W41" s="2">
        <f t="shared" si="13"/>
        <v>69.550710131158269</v>
      </c>
      <c r="X41" s="2">
        <f t="shared" si="14"/>
        <v>3.0836842916362039</v>
      </c>
      <c r="Y41" s="2">
        <f t="shared" si="15"/>
        <v>68.087749159327373</v>
      </c>
      <c r="Z41" s="2">
        <f t="shared" si="16"/>
        <v>1.4629609718308956</v>
      </c>
    </row>
    <row r="42" spans="1:29" x14ac:dyDescent="0.25">
      <c r="A42" s="17">
        <f t="shared" si="17"/>
        <v>0.56074561403508771</v>
      </c>
      <c r="B42" s="2">
        <f t="shared" si="18"/>
        <v>37</v>
      </c>
      <c r="C42" s="4">
        <f t="shared" si="19"/>
        <v>22.83</v>
      </c>
      <c r="D42" s="2">
        <v>14.5</v>
      </c>
      <c r="E42" s="17">
        <f t="shared" si="1"/>
        <v>7.4634502923976609E-2</v>
      </c>
      <c r="F42" s="28">
        <f t="shared" si="2"/>
        <v>2.038095238095238</v>
      </c>
      <c r="G42" s="28">
        <f t="shared" si="3"/>
        <v>16.538095238095238</v>
      </c>
      <c r="H42" s="2">
        <v>50.26548245743669</v>
      </c>
      <c r="I42" s="14">
        <f t="shared" si="4"/>
        <v>3.2901495080842413</v>
      </c>
      <c r="J42" s="2">
        <f t="shared" si="5"/>
        <v>75.114113269563219</v>
      </c>
      <c r="K42" s="2">
        <f t="shared" si="6"/>
        <v>3.1905882563365342</v>
      </c>
      <c r="L42" s="2">
        <f t="shared" si="7"/>
        <v>72.841129892163067</v>
      </c>
      <c r="M42" s="2">
        <f t="shared" si="8"/>
        <v>2.272983377400152</v>
      </c>
      <c r="N42" s="18">
        <f t="shared" si="20"/>
        <v>0.53512426900584797</v>
      </c>
      <c r="O42" s="2">
        <f t="shared" si="21"/>
        <v>37</v>
      </c>
      <c r="P42" s="2">
        <f t="shared" si="22"/>
        <v>22.58</v>
      </c>
      <c r="Q42" s="2">
        <v>15</v>
      </c>
      <c r="R42" s="17">
        <f t="shared" si="9"/>
        <v>4.901315789473687E-2</v>
      </c>
      <c r="S42" s="28">
        <f t="shared" si="10"/>
        <v>1.3333333333333333</v>
      </c>
      <c r="T42" s="28">
        <f t="shared" si="11"/>
        <v>16.333333333333332</v>
      </c>
      <c r="U42" s="2">
        <v>50.26548245743669</v>
      </c>
      <c r="V42" s="14">
        <f t="shared" si="12"/>
        <v>3.24941342145953</v>
      </c>
      <c r="W42" s="2">
        <f t="shared" si="13"/>
        <v>73.371755056556182</v>
      </c>
      <c r="X42" s="2">
        <f t="shared" si="14"/>
        <v>3.0836842916362039</v>
      </c>
      <c r="Y42" s="2">
        <f t="shared" si="15"/>
        <v>69.629591305145482</v>
      </c>
      <c r="Z42" s="2">
        <f t="shared" si="16"/>
        <v>3.7421637514107005</v>
      </c>
    </row>
    <row r="43" spans="1:29" x14ac:dyDescent="0.25">
      <c r="A43" s="17">
        <f t="shared" si="17"/>
        <v>0.56092836257309941</v>
      </c>
      <c r="B43" s="2">
        <f t="shared" si="18"/>
        <v>38</v>
      </c>
      <c r="C43" s="4">
        <f t="shared" si="19"/>
        <v>23.33</v>
      </c>
      <c r="D43" s="2">
        <v>14.5</v>
      </c>
      <c r="E43" s="17">
        <f t="shared" si="1"/>
        <v>7.481725146198831E-2</v>
      </c>
      <c r="F43" s="28">
        <f t="shared" si="2"/>
        <v>2.038095238095238</v>
      </c>
      <c r="G43" s="28">
        <f t="shared" si="3"/>
        <v>16.538095238095238</v>
      </c>
      <c r="H43" s="2">
        <v>50.26548245743669</v>
      </c>
      <c r="I43" s="14">
        <f t="shared" si="4"/>
        <v>3.2901495080842413</v>
      </c>
      <c r="J43" s="2">
        <f t="shared" si="5"/>
        <v>76.759188023605347</v>
      </c>
      <c r="K43" s="2">
        <f t="shared" si="6"/>
        <v>3.1905882563365342</v>
      </c>
      <c r="L43" s="2">
        <f t="shared" si="7"/>
        <v>74.436424020331344</v>
      </c>
      <c r="M43" s="2">
        <f t="shared" si="8"/>
        <v>2.3227640032740027</v>
      </c>
      <c r="N43" s="18">
        <f t="shared" si="20"/>
        <v>0.53527046783625731</v>
      </c>
      <c r="O43" s="2">
        <f t="shared" si="21"/>
        <v>38</v>
      </c>
      <c r="P43" s="2">
        <f t="shared" si="22"/>
        <v>23.08</v>
      </c>
      <c r="Q43" s="2">
        <v>14</v>
      </c>
      <c r="R43" s="17">
        <f t="shared" si="9"/>
        <v>4.9159356725146208E-2</v>
      </c>
      <c r="S43" s="28">
        <f t="shared" si="10"/>
        <v>1.3333333333333333</v>
      </c>
      <c r="T43" s="28">
        <f t="shared" si="11"/>
        <v>15.333333333333334</v>
      </c>
      <c r="U43" s="2">
        <v>50.26548245743669</v>
      </c>
      <c r="V43" s="14">
        <f t="shared" si="12"/>
        <v>3.050469742594661</v>
      </c>
      <c r="W43" s="2">
        <f t="shared" si="13"/>
        <v>70.404841659084767</v>
      </c>
      <c r="X43" s="2">
        <f t="shared" si="14"/>
        <v>3.0836842916362039</v>
      </c>
      <c r="Y43" s="2">
        <f t="shared" si="15"/>
        <v>71.171433450963576</v>
      </c>
      <c r="Z43" s="2">
        <f t="shared" si="16"/>
        <v>0.76659179187880966</v>
      </c>
    </row>
    <row r="44" spans="1:29" x14ac:dyDescent="0.25">
      <c r="A44" s="13">
        <v>0.56111111111111112</v>
      </c>
      <c r="B44" s="2">
        <f t="shared" si="18"/>
        <v>39</v>
      </c>
      <c r="C44" s="4">
        <f t="shared" si="19"/>
        <v>23.83</v>
      </c>
      <c r="D44" s="2">
        <v>14.5</v>
      </c>
      <c r="E44" s="17">
        <f t="shared" si="1"/>
        <v>7.5000000000000011E-2</v>
      </c>
      <c r="F44" s="28">
        <f t="shared" si="2"/>
        <v>2.0571428571428569</v>
      </c>
      <c r="G44" s="28">
        <f t="shared" si="3"/>
        <v>16.557142857142857</v>
      </c>
      <c r="H44" s="2">
        <v>50.26548245743669</v>
      </c>
      <c r="I44" s="14">
        <f t="shared" si="4"/>
        <v>3.2939389114911908</v>
      </c>
      <c r="J44" s="2">
        <f t="shared" si="5"/>
        <v>78.494564260835077</v>
      </c>
      <c r="K44" s="2">
        <f t="shared" si="6"/>
        <v>3.1905882563365342</v>
      </c>
      <c r="L44" s="2">
        <f t="shared" si="7"/>
        <v>76.031718148499607</v>
      </c>
      <c r="M44" s="2">
        <f t="shared" si="8"/>
        <v>2.4628461123354697</v>
      </c>
      <c r="N44" s="15">
        <v>0.53541666666666665</v>
      </c>
      <c r="O44" s="2">
        <f t="shared" si="21"/>
        <v>39</v>
      </c>
      <c r="P44" s="2">
        <f t="shared" si="22"/>
        <v>23.58</v>
      </c>
      <c r="Q44" s="2">
        <v>14</v>
      </c>
      <c r="R44" s="17">
        <f t="shared" si="9"/>
        <v>4.9305555555555547E-2</v>
      </c>
      <c r="S44" s="28">
        <f t="shared" si="10"/>
        <v>1.3523809523809522</v>
      </c>
      <c r="T44" s="28">
        <f t="shared" si="11"/>
        <v>15.352380952380953</v>
      </c>
      <c r="U44" s="2">
        <v>50.26548245743669</v>
      </c>
      <c r="V44" s="14">
        <f t="shared" si="12"/>
        <v>3.0542591460016104</v>
      </c>
      <c r="W44" s="2">
        <f t="shared" si="13"/>
        <v>72.019430662717966</v>
      </c>
      <c r="X44" s="2">
        <f t="shared" si="14"/>
        <v>3.0836842916362039</v>
      </c>
      <c r="Y44" s="2">
        <f t="shared" si="15"/>
        <v>72.713275596781685</v>
      </c>
      <c r="Z44" s="2">
        <f t="shared" si="16"/>
        <v>0.69384493406371917</v>
      </c>
    </row>
    <row r="45" spans="1:29" x14ac:dyDescent="0.25">
      <c r="A45" s="17">
        <f t="shared" ref="A45:A82" si="23">IF(AND($A$44&lt;&gt;"",$A$83&lt;&gt;""), $A$44 + (B45 - $B$44) * (($A$83 - $A$44) / ($B$83 - $B$44)), "")</f>
        <v>0.56125356125356129</v>
      </c>
      <c r="B45" s="2">
        <f t="shared" si="18"/>
        <v>40</v>
      </c>
      <c r="C45" s="4">
        <f t="shared" si="19"/>
        <v>24.33</v>
      </c>
      <c r="D45" s="2">
        <v>13.5</v>
      </c>
      <c r="E45" s="17">
        <f t="shared" si="1"/>
        <v>7.514245014245019E-2</v>
      </c>
      <c r="F45" s="28">
        <f t="shared" si="2"/>
        <v>2.0571428571428569</v>
      </c>
      <c r="G45" s="28">
        <f t="shared" si="3"/>
        <v>15.557142857142857</v>
      </c>
      <c r="H45" s="2">
        <v>50.26548245743669</v>
      </c>
      <c r="I45" s="14">
        <f t="shared" si="4"/>
        <v>3.0949952326263217</v>
      </c>
      <c r="J45" s="2">
        <f t="shared" si="5"/>
        <v>75.301234009798407</v>
      </c>
      <c r="K45" s="2">
        <f t="shared" si="6"/>
        <v>3.1905882563365342</v>
      </c>
      <c r="L45" s="2">
        <f t="shared" si="7"/>
        <v>77.62701227666787</v>
      </c>
      <c r="M45" s="2">
        <f t="shared" si="8"/>
        <v>2.3257782668694631</v>
      </c>
      <c r="N45" s="18">
        <f t="shared" ref="N45:N82" si="24">IF(AND($N$44&lt;&gt;"",$N$83&lt;&gt;""), $N$44 + (O45 - $O$44) * (($N$83 - $N$44) / ($O$83 - $O$44)), "")</f>
        <v>0.53557692307692306</v>
      </c>
      <c r="O45" s="2">
        <f t="shared" si="21"/>
        <v>40</v>
      </c>
      <c r="P45" s="2">
        <f t="shared" si="22"/>
        <v>24.08</v>
      </c>
      <c r="Q45" s="2">
        <v>15</v>
      </c>
      <c r="R45" s="17">
        <f t="shared" si="9"/>
        <v>4.9465811965811957E-2</v>
      </c>
      <c r="S45" s="28">
        <f t="shared" si="10"/>
        <v>1.3523809523809522</v>
      </c>
      <c r="T45" s="28">
        <f t="shared" si="11"/>
        <v>16.352380952380951</v>
      </c>
      <c r="U45" s="2">
        <v>50.26548245743669</v>
      </c>
      <c r="V45" s="14">
        <f t="shared" si="12"/>
        <v>3.2532028248664795</v>
      </c>
      <c r="W45" s="2">
        <f t="shared" si="13"/>
        <v>78.33712402278482</v>
      </c>
      <c r="X45" s="2">
        <f t="shared" si="14"/>
        <v>3.0836842916362039</v>
      </c>
      <c r="Y45" s="2">
        <f t="shared" si="15"/>
        <v>74.255117742599779</v>
      </c>
      <c r="Z45" s="2">
        <f t="shared" si="16"/>
        <v>4.0820062801850412</v>
      </c>
    </row>
    <row r="46" spans="1:29" x14ac:dyDescent="0.25">
      <c r="A46" s="17">
        <f t="shared" si="23"/>
        <v>0.56139601139601136</v>
      </c>
      <c r="B46" s="2">
        <f t="shared" si="18"/>
        <v>41</v>
      </c>
      <c r="C46" s="4">
        <f t="shared" si="19"/>
        <v>24.83</v>
      </c>
      <c r="D46" s="2">
        <v>24</v>
      </c>
      <c r="E46" s="17">
        <f t="shared" si="1"/>
        <v>7.5284900284900258E-2</v>
      </c>
      <c r="F46" s="28">
        <f t="shared" si="2"/>
        <v>2.0571428571428569</v>
      </c>
      <c r="G46" s="28">
        <f t="shared" si="3"/>
        <v>26.057142857142857</v>
      </c>
      <c r="H46" s="2">
        <v>50.26548245743669</v>
      </c>
      <c r="I46" s="14">
        <f t="shared" si="4"/>
        <v>5.1839038607074484</v>
      </c>
      <c r="J46" s="2">
        <f t="shared" si="5"/>
        <v>128.71633286136594</v>
      </c>
      <c r="K46" s="2">
        <f t="shared" si="6"/>
        <v>3.1905882563365342</v>
      </c>
      <c r="L46" s="2">
        <f t="shared" si="7"/>
        <v>79.222306404836132</v>
      </c>
      <c r="M46" s="2">
        <f t="shared" si="8"/>
        <v>49.494026456529809</v>
      </c>
      <c r="N46" s="18">
        <f t="shared" si="24"/>
        <v>0.53573717948717947</v>
      </c>
      <c r="O46" s="2">
        <f t="shared" si="21"/>
        <v>41</v>
      </c>
      <c r="P46" s="2">
        <f t="shared" si="22"/>
        <v>24.58</v>
      </c>
      <c r="Q46" s="2">
        <v>15</v>
      </c>
      <c r="R46" s="17">
        <f t="shared" si="9"/>
        <v>4.9626068376068366E-2</v>
      </c>
      <c r="S46" s="28">
        <f t="shared" si="10"/>
        <v>1.3523809523809522</v>
      </c>
      <c r="T46" s="28">
        <f t="shared" si="11"/>
        <v>16.352380952380951</v>
      </c>
      <c r="U46" s="2">
        <v>50.26548245743669</v>
      </c>
      <c r="V46" s="14">
        <f t="shared" si="12"/>
        <v>3.2532028248664795</v>
      </c>
      <c r="W46" s="2">
        <f t="shared" si="13"/>
        <v>79.963725435218066</v>
      </c>
      <c r="X46" s="2">
        <f t="shared" si="14"/>
        <v>3.0836842916362039</v>
      </c>
      <c r="Y46" s="2">
        <f t="shared" si="15"/>
        <v>75.796959888417888</v>
      </c>
      <c r="Z46" s="2">
        <f t="shared" si="16"/>
        <v>4.1667655468001783</v>
      </c>
    </row>
    <row r="47" spans="1:29" x14ac:dyDescent="0.25">
      <c r="A47" s="17">
        <f t="shared" si="23"/>
        <v>0.56153846153846154</v>
      </c>
      <c r="B47" s="2">
        <f t="shared" si="18"/>
        <v>42</v>
      </c>
      <c r="C47" s="4">
        <f t="shared" si="19"/>
        <v>25.33</v>
      </c>
      <c r="D47" s="2">
        <v>15</v>
      </c>
      <c r="E47" s="17">
        <f t="shared" si="1"/>
        <v>7.5427350427350437E-2</v>
      </c>
      <c r="F47" s="28">
        <f t="shared" si="2"/>
        <v>2.0571428571428569</v>
      </c>
      <c r="G47" s="28">
        <f t="shared" si="3"/>
        <v>17.057142857142857</v>
      </c>
      <c r="H47" s="2">
        <v>50.26548245743669</v>
      </c>
      <c r="I47" s="14">
        <f t="shared" si="4"/>
        <v>3.3934107509236258</v>
      </c>
      <c r="J47" s="2">
        <f t="shared" si="5"/>
        <v>85.955094320895441</v>
      </c>
      <c r="K47" s="2">
        <f t="shared" si="6"/>
        <v>3.1905882563365342</v>
      </c>
      <c r="L47" s="2">
        <f t="shared" si="7"/>
        <v>80.817600533004409</v>
      </c>
      <c r="M47" s="2">
        <f t="shared" si="8"/>
        <v>5.1374937878910316</v>
      </c>
      <c r="N47" s="18">
        <f t="shared" si="24"/>
        <v>0.53589743589743588</v>
      </c>
      <c r="O47" s="2">
        <f t="shared" si="21"/>
        <v>42</v>
      </c>
      <c r="P47" s="2">
        <f t="shared" si="22"/>
        <v>25.08</v>
      </c>
      <c r="Q47" s="2">
        <v>15</v>
      </c>
      <c r="R47" s="17">
        <f t="shared" si="9"/>
        <v>4.9786324786324776E-2</v>
      </c>
      <c r="S47" s="28">
        <f t="shared" si="10"/>
        <v>1.3523809523809522</v>
      </c>
      <c r="T47" s="28">
        <f t="shared" si="11"/>
        <v>16.352380952380951</v>
      </c>
      <c r="U47" s="2">
        <v>50.26548245743669</v>
      </c>
      <c r="V47" s="14">
        <f t="shared" si="12"/>
        <v>3.2532028248664795</v>
      </c>
      <c r="W47" s="2">
        <f t="shared" si="13"/>
        <v>81.590326847651298</v>
      </c>
      <c r="X47" s="2">
        <f t="shared" si="14"/>
        <v>3.0836842916362039</v>
      </c>
      <c r="Y47" s="2">
        <f t="shared" si="15"/>
        <v>77.338802034235997</v>
      </c>
      <c r="Z47" s="2">
        <f t="shared" si="16"/>
        <v>4.2515248134153012</v>
      </c>
    </row>
    <row r="48" spans="1:29" x14ac:dyDescent="0.25">
      <c r="A48" s="17">
        <f t="shared" si="23"/>
        <v>0.56168091168091172</v>
      </c>
      <c r="B48" s="2">
        <f t="shared" si="18"/>
        <v>43</v>
      </c>
      <c r="C48" s="4">
        <f t="shared" si="19"/>
        <v>25.83</v>
      </c>
      <c r="D48" s="2">
        <v>13.5</v>
      </c>
      <c r="E48" s="17">
        <f t="shared" si="1"/>
        <v>7.5569800569800616E-2</v>
      </c>
      <c r="F48" s="28">
        <f t="shared" si="2"/>
        <v>2.0571428571428569</v>
      </c>
      <c r="G48" s="28">
        <f t="shared" si="3"/>
        <v>15.557142857142857</v>
      </c>
      <c r="H48" s="2">
        <v>50.26548245743669</v>
      </c>
      <c r="I48" s="14">
        <f t="shared" si="4"/>
        <v>3.0949952326263217</v>
      </c>
      <c r="J48" s="2">
        <f t="shared" si="5"/>
        <v>79.94372685873789</v>
      </c>
      <c r="K48" s="2">
        <f t="shared" si="6"/>
        <v>3.1905882563365342</v>
      </c>
      <c r="L48" s="2">
        <f t="shared" si="7"/>
        <v>82.412894661172672</v>
      </c>
      <c r="M48" s="2">
        <f t="shared" si="8"/>
        <v>2.4691678024347823</v>
      </c>
      <c r="N48" s="18">
        <f t="shared" si="24"/>
        <v>0.53605769230769229</v>
      </c>
      <c r="O48" s="2">
        <f t="shared" si="21"/>
        <v>43</v>
      </c>
      <c r="P48" s="2">
        <f t="shared" si="22"/>
        <v>25.58</v>
      </c>
      <c r="Q48" s="2">
        <v>14.5</v>
      </c>
      <c r="R48" s="17">
        <f t="shared" si="9"/>
        <v>4.9946581196581186E-2</v>
      </c>
      <c r="S48" s="28">
        <f t="shared" si="10"/>
        <v>1.3523809523809522</v>
      </c>
      <c r="T48" s="28">
        <f t="shared" si="11"/>
        <v>15.852380952380953</v>
      </c>
      <c r="U48" s="2">
        <v>50.26548245743669</v>
      </c>
      <c r="V48" s="14">
        <f t="shared" si="12"/>
        <v>3.153730985434045</v>
      </c>
      <c r="W48" s="2">
        <f t="shared" si="13"/>
        <v>80.672438607402867</v>
      </c>
      <c r="X48" s="2">
        <f t="shared" si="14"/>
        <v>3.0836842916362039</v>
      </c>
      <c r="Y48" s="2">
        <f t="shared" si="15"/>
        <v>78.880644180054091</v>
      </c>
      <c r="Z48" s="2">
        <f t="shared" si="16"/>
        <v>1.7917944273487763</v>
      </c>
    </row>
    <row r="49" spans="1:26" x14ac:dyDescent="0.25">
      <c r="A49" s="17">
        <f t="shared" si="23"/>
        <v>0.56182336182336179</v>
      </c>
      <c r="B49" s="2">
        <f t="shared" si="18"/>
        <v>44</v>
      </c>
      <c r="C49" s="4">
        <f t="shared" si="19"/>
        <v>26.33</v>
      </c>
      <c r="D49" s="2">
        <v>14</v>
      </c>
      <c r="E49" s="17">
        <f t="shared" si="1"/>
        <v>7.5712250712250684E-2</v>
      </c>
      <c r="F49" s="28">
        <f t="shared" si="2"/>
        <v>2.0761904761904759</v>
      </c>
      <c r="G49" s="28">
        <f t="shared" si="3"/>
        <v>16.076190476190476</v>
      </c>
      <c r="H49" s="2">
        <v>50.26548245743669</v>
      </c>
      <c r="I49" s="14">
        <f t="shared" si="4"/>
        <v>3.1982564754657061</v>
      </c>
      <c r="J49" s="2">
        <f t="shared" si="5"/>
        <v>84.210092999012033</v>
      </c>
      <c r="K49" s="2">
        <f t="shared" si="6"/>
        <v>3.1905882563365342</v>
      </c>
      <c r="L49" s="2">
        <f t="shared" si="7"/>
        <v>84.008188789340934</v>
      </c>
      <c r="M49" s="2">
        <f t="shared" si="8"/>
        <v>0.20190420967109901</v>
      </c>
      <c r="N49" s="18">
        <f t="shared" si="24"/>
        <v>0.5362179487179487</v>
      </c>
      <c r="O49" s="2">
        <f t="shared" si="21"/>
        <v>44</v>
      </c>
      <c r="P49" s="2">
        <f t="shared" si="22"/>
        <v>26.08</v>
      </c>
      <c r="Q49" s="2">
        <v>13.5</v>
      </c>
      <c r="R49" s="17">
        <f t="shared" si="9"/>
        <v>5.0106837606837595E-2</v>
      </c>
      <c r="S49" s="28">
        <f t="shared" si="10"/>
        <v>1.3714285714285712</v>
      </c>
      <c r="T49" s="28">
        <f t="shared" si="11"/>
        <v>14.871428571428572</v>
      </c>
      <c r="U49" s="2">
        <v>50.26548245743669</v>
      </c>
      <c r="V49" s="14">
        <f t="shared" si="12"/>
        <v>2.9585767099761262</v>
      </c>
      <c r="W49" s="2">
        <f t="shared" si="13"/>
        <v>77.159680596177367</v>
      </c>
      <c r="X49" s="2">
        <f t="shared" si="14"/>
        <v>3.0836842916362039</v>
      </c>
      <c r="Y49" s="2">
        <f t="shared" si="15"/>
        <v>80.4224863258722</v>
      </c>
      <c r="Z49" s="2">
        <f t="shared" si="16"/>
        <v>3.2628057296948327</v>
      </c>
    </row>
    <row r="50" spans="1:26" x14ac:dyDescent="0.25">
      <c r="A50" s="17">
        <f t="shared" si="23"/>
        <v>0.56196581196581197</v>
      </c>
      <c r="B50" s="2">
        <f t="shared" si="18"/>
        <v>45</v>
      </c>
      <c r="C50" s="4">
        <f t="shared" si="19"/>
        <v>26.83</v>
      </c>
      <c r="D50" s="2">
        <v>21</v>
      </c>
      <c r="E50" s="17">
        <f t="shared" si="1"/>
        <v>7.5854700854700863E-2</v>
      </c>
      <c r="F50" s="28">
        <f t="shared" si="2"/>
        <v>2.0761904761904759</v>
      </c>
      <c r="G50" s="28">
        <f t="shared" si="3"/>
        <v>23.076190476190476</v>
      </c>
      <c r="H50" s="2">
        <v>50.26548245743669</v>
      </c>
      <c r="I50" s="14">
        <f t="shared" si="4"/>
        <v>4.590862227519791</v>
      </c>
      <c r="J50" s="2">
        <f t="shared" si="5"/>
        <v>123.17283356435598</v>
      </c>
      <c r="K50" s="2">
        <f t="shared" si="6"/>
        <v>3.1905882563365342</v>
      </c>
      <c r="L50" s="2">
        <f t="shared" si="7"/>
        <v>85.603482917509211</v>
      </c>
      <c r="M50" s="2">
        <f t="shared" si="8"/>
        <v>37.569350646846772</v>
      </c>
      <c r="N50" s="18">
        <f t="shared" si="24"/>
        <v>0.53637820512820511</v>
      </c>
      <c r="O50" s="2">
        <f t="shared" si="21"/>
        <v>45</v>
      </c>
      <c r="P50" s="2">
        <f t="shared" si="22"/>
        <v>26.58</v>
      </c>
      <c r="Q50" s="2">
        <v>15</v>
      </c>
      <c r="R50" s="17">
        <f t="shared" si="9"/>
        <v>5.0267094017094005E-2</v>
      </c>
      <c r="S50" s="28">
        <f t="shared" si="10"/>
        <v>1.3714285714285712</v>
      </c>
      <c r="T50" s="28">
        <f t="shared" si="11"/>
        <v>16.37142857142857</v>
      </c>
      <c r="U50" s="2">
        <v>50.26548245743669</v>
      </c>
      <c r="V50" s="14">
        <f t="shared" si="12"/>
        <v>3.2569922282734294</v>
      </c>
      <c r="W50" s="2">
        <f t="shared" si="13"/>
        <v>86.570853427507743</v>
      </c>
      <c r="X50" s="2">
        <f t="shared" si="14"/>
        <v>3.0836842916362039</v>
      </c>
      <c r="Y50" s="2">
        <f t="shared" si="15"/>
        <v>81.964328471690294</v>
      </c>
      <c r="Z50" s="2">
        <f t="shared" si="16"/>
        <v>4.6065249558174486</v>
      </c>
    </row>
    <row r="51" spans="1:26" x14ac:dyDescent="0.25">
      <c r="A51" s="17">
        <f t="shared" si="23"/>
        <v>0.56210826210826215</v>
      </c>
      <c r="B51" s="2">
        <f t="shared" si="18"/>
        <v>46</v>
      </c>
      <c r="C51" s="4">
        <f t="shared" si="19"/>
        <v>27.33</v>
      </c>
      <c r="D51" s="2">
        <v>14.5</v>
      </c>
      <c r="E51" s="17">
        <f t="shared" si="1"/>
        <v>7.5997150997151042E-2</v>
      </c>
      <c r="F51" s="28">
        <f t="shared" si="2"/>
        <v>2.0761904761904759</v>
      </c>
      <c r="G51" s="28">
        <f t="shared" si="3"/>
        <v>16.576190476190476</v>
      </c>
      <c r="H51" s="2">
        <v>50.26548245743669</v>
      </c>
      <c r="I51" s="14">
        <f t="shared" si="4"/>
        <v>3.2977283148981407</v>
      </c>
      <c r="J51" s="2">
        <f t="shared" si="5"/>
        <v>90.126914846166173</v>
      </c>
      <c r="K51" s="2">
        <f t="shared" si="6"/>
        <v>3.1905882563365342</v>
      </c>
      <c r="L51" s="2">
        <f t="shared" si="7"/>
        <v>87.198777045677474</v>
      </c>
      <c r="M51" s="2">
        <f t="shared" si="8"/>
        <v>2.9281378004886989</v>
      </c>
      <c r="N51" s="18">
        <f t="shared" si="24"/>
        <v>0.53653846153846152</v>
      </c>
      <c r="O51" s="2">
        <f t="shared" si="21"/>
        <v>46</v>
      </c>
      <c r="P51" s="2">
        <f t="shared" si="22"/>
        <v>27.08</v>
      </c>
      <c r="Q51" s="2">
        <v>14.5</v>
      </c>
      <c r="R51" s="17">
        <f t="shared" si="9"/>
        <v>5.0427350427350415E-2</v>
      </c>
      <c r="S51" s="28">
        <f t="shared" si="10"/>
        <v>1.3714285714285712</v>
      </c>
      <c r="T51" s="28">
        <f t="shared" si="11"/>
        <v>15.871428571428572</v>
      </c>
      <c r="U51" s="2">
        <v>50.26548245743669</v>
      </c>
      <c r="V51" s="14">
        <f t="shared" si="12"/>
        <v>3.1575203888409953</v>
      </c>
      <c r="W51" s="2">
        <f t="shared" si="13"/>
        <v>85.505652129814152</v>
      </c>
      <c r="X51" s="2">
        <f t="shared" si="14"/>
        <v>3.0836842916362039</v>
      </c>
      <c r="Y51" s="2">
        <f t="shared" si="15"/>
        <v>83.506170617508403</v>
      </c>
      <c r="Z51" s="2">
        <f t="shared" si="16"/>
        <v>1.9994815123057492</v>
      </c>
    </row>
    <row r="52" spans="1:26" x14ac:dyDescent="0.25">
      <c r="A52" s="17">
        <f t="shared" si="23"/>
        <v>0.56225071225071221</v>
      </c>
      <c r="B52" s="2">
        <f t="shared" si="18"/>
        <v>47</v>
      </c>
      <c r="C52" s="4">
        <f t="shared" si="19"/>
        <v>27.83</v>
      </c>
      <c r="D52" s="2">
        <v>14</v>
      </c>
      <c r="E52" s="17">
        <f t="shared" si="1"/>
        <v>7.613960113960111E-2</v>
      </c>
      <c r="F52" s="28">
        <f t="shared" si="2"/>
        <v>2.0761904761904759</v>
      </c>
      <c r="G52" s="28">
        <f t="shared" si="3"/>
        <v>16.076190476190476</v>
      </c>
      <c r="H52" s="2">
        <v>50.26548245743669</v>
      </c>
      <c r="I52" s="14">
        <f t="shared" si="4"/>
        <v>3.1982564754657061</v>
      </c>
      <c r="J52" s="2">
        <f t="shared" si="5"/>
        <v>89.007477712210601</v>
      </c>
      <c r="K52" s="2">
        <f t="shared" si="6"/>
        <v>3.1905882563365342</v>
      </c>
      <c r="L52" s="2">
        <f t="shared" si="7"/>
        <v>88.794071173845737</v>
      </c>
      <c r="M52" s="2">
        <f t="shared" si="8"/>
        <v>0.21340653836486467</v>
      </c>
      <c r="N52" s="18">
        <f t="shared" si="24"/>
        <v>0.53669871794871793</v>
      </c>
      <c r="O52" s="2">
        <f t="shared" si="21"/>
        <v>47</v>
      </c>
      <c r="P52" s="2">
        <f t="shared" si="22"/>
        <v>27.58</v>
      </c>
      <c r="Q52" s="2">
        <v>14.5</v>
      </c>
      <c r="R52" s="17">
        <f t="shared" si="9"/>
        <v>5.0587606837606824E-2</v>
      </c>
      <c r="S52" s="28">
        <f t="shared" si="10"/>
        <v>1.3714285714285712</v>
      </c>
      <c r="T52" s="28">
        <f t="shared" si="11"/>
        <v>15.871428571428572</v>
      </c>
      <c r="U52" s="2">
        <v>50.26548245743669</v>
      </c>
      <c r="V52" s="14">
        <f t="shared" si="12"/>
        <v>3.1575203888409953</v>
      </c>
      <c r="W52" s="2">
        <f t="shared" si="13"/>
        <v>87.084412324234648</v>
      </c>
      <c r="X52" s="2">
        <f t="shared" si="14"/>
        <v>3.0836842916362039</v>
      </c>
      <c r="Y52" s="2">
        <f t="shared" si="15"/>
        <v>85.048012763326497</v>
      </c>
      <c r="Z52" s="2">
        <f t="shared" si="16"/>
        <v>2.0363995609081513</v>
      </c>
    </row>
    <row r="53" spans="1:26" x14ac:dyDescent="0.25">
      <c r="A53" s="17">
        <f t="shared" si="23"/>
        <v>0.56239316239316239</v>
      </c>
      <c r="B53" s="2">
        <f t="shared" si="18"/>
        <v>48</v>
      </c>
      <c r="C53" s="4">
        <f t="shared" si="19"/>
        <v>28.33</v>
      </c>
      <c r="D53" s="2">
        <v>14.5</v>
      </c>
      <c r="E53" s="17">
        <f t="shared" si="1"/>
        <v>7.6282051282051289E-2</v>
      </c>
      <c r="F53" s="28">
        <f t="shared" si="2"/>
        <v>2.0761904761904759</v>
      </c>
      <c r="G53" s="28">
        <f t="shared" si="3"/>
        <v>16.576190476190476</v>
      </c>
      <c r="H53" s="2">
        <v>50.26548245743669</v>
      </c>
      <c r="I53" s="14">
        <f t="shared" si="4"/>
        <v>3.2977283148981407</v>
      </c>
      <c r="J53" s="2">
        <f t="shared" si="5"/>
        <v>93.424643161064324</v>
      </c>
      <c r="K53" s="2">
        <f t="shared" si="6"/>
        <v>3.1905882563365342</v>
      </c>
      <c r="L53" s="2">
        <f t="shared" si="7"/>
        <v>90.389365302014014</v>
      </c>
      <c r="M53" s="2">
        <f t="shared" si="8"/>
        <v>3.0352778590503107</v>
      </c>
      <c r="N53" s="18">
        <f t="shared" si="24"/>
        <v>0.53685897435897434</v>
      </c>
      <c r="O53" s="2">
        <f t="shared" si="21"/>
        <v>48</v>
      </c>
      <c r="P53" s="2">
        <f t="shared" si="22"/>
        <v>28.08</v>
      </c>
      <c r="Q53" s="2">
        <v>14</v>
      </c>
      <c r="R53" s="17">
        <f t="shared" si="9"/>
        <v>5.0747863247863234E-2</v>
      </c>
      <c r="S53" s="28">
        <f t="shared" si="10"/>
        <v>1.3904761904761904</v>
      </c>
      <c r="T53" s="28">
        <f t="shared" si="11"/>
        <v>15.390476190476191</v>
      </c>
      <c r="U53" s="2">
        <v>50.26548245743669</v>
      </c>
      <c r="V53" s="14">
        <f t="shared" si="12"/>
        <v>3.0618379528155106</v>
      </c>
      <c r="W53" s="2">
        <f t="shared" si="13"/>
        <v>85.976409715059532</v>
      </c>
      <c r="X53" s="2">
        <f t="shared" si="14"/>
        <v>3.0836842916362039</v>
      </c>
      <c r="Y53" s="2">
        <f t="shared" si="15"/>
        <v>86.589854909144606</v>
      </c>
      <c r="Z53" s="2">
        <f t="shared" si="16"/>
        <v>0.61344519408507381</v>
      </c>
    </row>
    <row r="54" spans="1:26" x14ac:dyDescent="0.25">
      <c r="A54" s="17">
        <f t="shared" si="23"/>
        <v>0.56253561253561257</v>
      </c>
      <c r="B54" s="2">
        <f t="shared" si="18"/>
        <v>49</v>
      </c>
      <c r="C54" s="4">
        <f t="shared" si="19"/>
        <v>28.83</v>
      </c>
      <c r="D54" s="2">
        <v>15</v>
      </c>
      <c r="E54" s="17">
        <f t="shared" si="1"/>
        <v>7.6424501424501468E-2</v>
      </c>
      <c r="F54" s="28">
        <f t="shared" si="2"/>
        <v>2.0952380952380949</v>
      </c>
      <c r="G54" s="28">
        <f t="shared" si="3"/>
        <v>17.095238095238095</v>
      </c>
      <c r="H54" s="2">
        <v>50.26548245743669</v>
      </c>
      <c r="I54" s="14">
        <f t="shared" si="4"/>
        <v>3.4009895577375255</v>
      </c>
      <c r="J54" s="2">
        <f t="shared" si="5"/>
        <v>98.05052894957285</v>
      </c>
      <c r="K54" s="2">
        <f t="shared" si="6"/>
        <v>3.1905882563365342</v>
      </c>
      <c r="L54" s="2">
        <f t="shared" si="7"/>
        <v>91.984659430182276</v>
      </c>
      <c r="M54" s="2">
        <f t="shared" si="8"/>
        <v>6.0658695193905743</v>
      </c>
      <c r="N54" s="18">
        <f t="shared" si="24"/>
        <v>0.53701923076923075</v>
      </c>
      <c r="O54" s="2">
        <f t="shared" si="21"/>
        <v>49</v>
      </c>
      <c r="P54" s="2">
        <f t="shared" si="22"/>
        <v>28.58</v>
      </c>
      <c r="Q54" s="2">
        <v>16.5</v>
      </c>
      <c r="R54" s="17">
        <f t="shared" si="9"/>
        <v>5.0908119658119644E-2</v>
      </c>
      <c r="S54" s="28">
        <f t="shared" si="10"/>
        <v>1.3904761904761904</v>
      </c>
      <c r="T54" s="28">
        <f t="shared" si="11"/>
        <v>17.890476190476189</v>
      </c>
      <c r="U54" s="2">
        <v>50.26548245743669</v>
      </c>
      <c r="V54" s="14">
        <f t="shared" si="12"/>
        <v>3.5591971499776829</v>
      </c>
      <c r="W54" s="2">
        <f t="shared" si="13"/>
        <v>101.72185454636217</v>
      </c>
      <c r="X54" s="2">
        <f t="shared" si="14"/>
        <v>3.0836842916362039</v>
      </c>
      <c r="Y54" s="2">
        <f t="shared" si="15"/>
        <v>88.1316970549627</v>
      </c>
      <c r="Z54" s="2">
        <f t="shared" si="16"/>
        <v>13.590157491399466</v>
      </c>
    </row>
    <row r="55" spans="1:26" x14ac:dyDescent="0.25">
      <c r="A55" s="17">
        <f t="shared" si="23"/>
        <v>0.56267806267806264</v>
      </c>
      <c r="B55" s="2">
        <f t="shared" si="18"/>
        <v>50</v>
      </c>
      <c r="C55" s="4">
        <f t="shared" si="19"/>
        <v>29.33</v>
      </c>
      <c r="D55" s="2">
        <v>15.5</v>
      </c>
      <c r="E55" s="17">
        <f t="shared" si="1"/>
        <v>7.6566951566951535E-2</v>
      </c>
      <c r="F55" s="28">
        <f t="shared" si="2"/>
        <v>2.0952380952380949</v>
      </c>
      <c r="G55" s="28">
        <f t="shared" si="3"/>
        <v>17.595238095238095</v>
      </c>
      <c r="H55" s="2">
        <v>50.26548245743669</v>
      </c>
      <c r="I55" s="14">
        <f t="shared" si="4"/>
        <v>3.5004613971699601</v>
      </c>
      <c r="J55" s="2">
        <f t="shared" si="5"/>
        <v>102.66853277899493</v>
      </c>
      <c r="K55" s="2">
        <f t="shared" si="6"/>
        <v>3.1905882563365342</v>
      </c>
      <c r="L55" s="2">
        <f t="shared" si="7"/>
        <v>93.579953558350539</v>
      </c>
      <c r="M55" s="2">
        <f t="shared" si="8"/>
        <v>9.0885792206443909</v>
      </c>
      <c r="N55" s="18">
        <f t="shared" si="24"/>
        <v>0.53717948717948716</v>
      </c>
      <c r="O55" s="2">
        <f t="shared" si="21"/>
        <v>50</v>
      </c>
      <c r="P55" s="2">
        <f t="shared" si="22"/>
        <v>29.08</v>
      </c>
      <c r="Q55" s="2">
        <v>23.5</v>
      </c>
      <c r="R55" s="17">
        <f t="shared" si="9"/>
        <v>5.1068376068376053E-2</v>
      </c>
      <c r="S55" s="28">
        <f t="shared" si="10"/>
        <v>1.3904761904761904</v>
      </c>
      <c r="T55" s="28">
        <f t="shared" si="11"/>
        <v>24.890476190476189</v>
      </c>
      <c r="U55" s="2">
        <v>50.26548245743669</v>
      </c>
      <c r="V55" s="14">
        <f t="shared" si="12"/>
        <v>4.9518029020317673</v>
      </c>
      <c r="W55" s="2">
        <f t="shared" si="13"/>
        <v>143.99842839108379</v>
      </c>
      <c r="X55" s="2">
        <f t="shared" si="14"/>
        <v>3.0836842916362039</v>
      </c>
      <c r="Y55" s="2">
        <f t="shared" si="15"/>
        <v>89.673539200780809</v>
      </c>
      <c r="Z55" s="2">
        <f t="shared" si="16"/>
        <v>54.324889190302983</v>
      </c>
    </row>
    <row r="56" spans="1:26" x14ac:dyDescent="0.25">
      <c r="A56" s="17">
        <f t="shared" si="23"/>
        <v>0.56282051282051282</v>
      </c>
      <c r="B56" s="2">
        <f t="shared" si="18"/>
        <v>51</v>
      </c>
      <c r="C56" s="4">
        <f t="shared" si="19"/>
        <v>29.83</v>
      </c>
      <c r="D56" s="2">
        <v>14.5</v>
      </c>
      <c r="E56" s="17">
        <f t="shared" si="1"/>
        <v>7.6709401709401714E-2</v>
      </c>
      <c r="F56" s="28">
        <f t="shared" si="2"/>
        <v>2.0952380952380949</v>
      </c>
      <c r="G56" s="28">
        <f t="shared" si="3"/>
        <v>16.595238095238095</v>
      </c>
      <c r="H56" s="2">
        <v>50.26548245743669</v>
      </c>
      <c r="I56" s="14">
        <f t="shared" si="4"/>
        <v>3.301517718305091</v>
      </c>
      <c r="J56" s="2">
        <f t="shared" si="5"/>
        <v>98.484273537040863</v>
      </c>
      <c r="K56" s="2">
        <f t="shared" si="6"/>
        <v>3.1905882563365342</v>
      </c>
      <c r="L56" s="2">
        <f t="shared" si="7"/>
        <v>95.175247686518816</v>
      </c>
      <c r="M56" s="2">
        <f t="shared" si="8"/>
        <v>3.3090258505220476</v>
      </c>
      <c r="N56" s="18">
        <f t="shared" si="24"/>
        <v>0.53733974358974357</v>
      </c>
      <c r="O56" s="2">
        <f t="shared" si="21"/>
        <v>51</v>
      </c>
      <c r="P56" s="2">
        <f t="shared" si="22"/>
        <v>29.58</v>
      </c>
      <c r="Q56" s="2">
        <v>15.5</v>
      </c>
      <c r="R56" s="17">
        <f t="shared" si="9"/>
        <v>5.1228632478632463E-2</v>
      </c>
      <c r="S56" s="28">
        <f t="shared" si="10"/>
        <v>1.3904761904761904</v>
      </c>
      <c r="T56" s="28">
        <f t="shared" si="11"/>
        <v>16.890476190476189</v>
      </c>
      <c r="U56" s="2">
        <v>50.26548245743669</v>
      </c>
      <c r="V56" s="14">
        <f t="shared" si="12"/>
        <v>3.3602534711128138</v>
      </c>
      <c r="W56" s="2">
        <f t="shared" si="13"/>
        <v>99.396297675517033</v>
      </c>
      <c r="X56" s="2">
        <f t="shared" si="14"/>
        <v>3.0836842916362039</v>
      </c>
      <c r="Y56" s="2">
        <f t="shared" si="15"/>
        <v>91.215381346598903</v>
      </c>
      <c r="Z56" s="2">
        <f t="shared" si="16"/>
        <v>8.1809163289181299</v>
      </c>
    </row>
    <row r="57" spans="1:26" x14ac:dyDescent="0.25">
      <c r="A57" s="17">
        <f t="shared" si="23"/>
        <v>0.562962962962963</v>
      </c>
      <c r="B57" s="2">
        <f t="shared" si="18"/>
        <v>52</v>
      </c>
      <c r="C57" s="4">
        <f t="shared" si="19"/>
        <v>30.33</v>
      </c>
      <c r="D57" s="2">
        <v>13.5</v>
      </c>
      <c r="E57" s="17">
        <f t="shared" si="1"/>
        <v>7.6851851851851893E-2</v>
      </c>
      <c r="F57" s="28">
        <f t="shared" si="2"/>
        <v>2.0952380952380949</v>
      </c>
      <c r="G57" s="28">
        <f t="shared" si="3"/>
        <v>15.595238095238095</v>
      </c>
      <c r="H57" s="2">
        <v>50.26548245743669</v>
      </c>
      <c r="I57" s="14">
        <f t="shared" si="4"/>
        <v>3.1025740394402219</v>
      </c>
      <c r="J57" s="2">
        <f t="shared" si="5"/>
        <v>94.101070616221932</v>
      </c>
      <c r="K57" s="2">
        <f t="shared" si="6"/>
        <v>3.1905882563365342</v>
      </c>
      <c r="L57" s="2">
        <f t="shared" si="7"/>
        <v>96.770541814687078</v>
      </c>
      <c r="M57" s="2">
        <f t="shared" si="8"/>
        <v>2.6694711984651462</v>
      </c>
      <c r="N57" s="18">
        <f t="shared" si="24"/>
        <v>0.53749999999999998</v>
      </c>
      <c r="O57" s="2">
        <f t="shared" si="21"/>
        <v>52</v>
      </c>
      <c r="P57" s="2">
        <f t="shared" si="22"/>
        <v>30.08</v>
      </c>
      <c r="Q57" s="2">
        <v>15</v>
      </c>
      <c r="R57" s="17">
        <f t="shared" si="9"/>
        <v>5.1388888888888873E-2</v>
      </c>
      <c r="S57" s="28">
        <f t="shared" si="10"/>
        <v>1.4095238095238094</v>
      </c>
      <c r="T57" s="28">
        <f t="shared" si="11"/>
        <v>16.409523809523808</v>
      </c>
      <c r="U57" s="2">
        <v>50.26548245743669</v>
      </c>
      <c r="V57" s="14">
        <f t="shared" si="12"/>
        <v>3.2645710350873292</v>
      </c>
      <c r="W57" s="2">
        <f t="shared" si="13"/>
        <v>98.198296735426851</v>
      </c>
      <c r="X57" s="2">
        <f t="shared" si="14"/>
        <v>3.0836842916362039</v>
      </c>
      <c r="Y57" s="2">
        <f t="shared" si="15"/>
        <v>92.757223492417012</v>
      </c>
      <c r="Z57" s="2">
        <f t="shared" si="16"/>
        <v>5.4410732430098392</v>
      </c>
    </row>
    <row r="58" spans="1:26" x14ac:dyDescent="0.25">
      <c r="A58" s="17">
        <f t="shared" si="23"/>
        <v>0.56310541310541307</v>
      </c>
      <c r="B58" s="2">
        <f t="shared" si="18"/>
        <v>53</v>
      </c>
      <c r="C58" s="4">
        <f t="shared" si="19"/>
        <v>30.83</v>
      </c>
      <c r="D58" s="2">
        <v>13.5</v>
      </c>
      <c r="E58" s="17">
        <f t="shared" si="1"/>
        <v>7.6994301994301961E-2</v>
      </c>
      <c r="F58" s="28">
        <f t="shared" si="2"/>
        <v>2.0952380952380949</v>
      </c>
      <c r="G58" s="28">
        <f t="shared" si="3"/>
        <v>15.595238095238095</v>
      </c>
      <c r="H58" s="2">
        <v>50.26548245743669</v>
      </c>
      <c r="I58" s="14">
        <f t="shared" si="4"/>
        <v>3.1025740394402219</v>
      </c>
      <c r="J58" s="2">
        <f t="shared" si="5"/>
        <v>95.652357635942039</v>
      </c>
      <c r="K58" s="2">
        <f t="shared" si="6"/>
        <v>3.1905882563365342</v>
      </c>
      <c r="L58" s="2">
        <f t="shared" si="7"/>
        <v>98.365835942855341</v>
      </c>
      <c r="M58" s="2">
        <f t="shared" si="8"/>
        <v>2.7134783069133022</v>
      </c>
      <c r="N58" s="18">
        <f t="shared" si="24"/>
        <v>0.53766025641025639</v>
      </c>
      <c r="O58" s="2">
        <f t="shared" si="21"/>
        <v>53</v>
      </c>
      <c r="P58" s="2">
        <f t="shared" si="22"/>
        <v>30.58</v>
      </c>
      <c r="Q58" s="2">
        <v>15</v>
      </c>
      <c r="R58" s="17">
        <f t="shared" si="9"/>
        <v>5.1549145299145283E-2</v>
      </c>
      <c r="S58" s="28">
        <f t="shared" si="10"/>
        <v>1.4095238095238094</v>
      </c>
      <c r="T58" s="28">
        <f t="shared" si="11"/>
        <v>16.409523809523808</v>
      </c>
      <c r="U58" s="2">
        <v>50.26548245743669</v>
      </c>
      <c r="V58" s="14">
        <f t="shared" si="12"/>
        <v>3.2645710350873292</v>
      </c>
      <c r="W58" s="2">
        <f t="shared" si="13"/>
        <v>99.830582252970515</v>
      </c>
      <c r="X58" s="2">
        <f t="shared" si="14"/>
        <v>3.0836842916362039</v>
      </c>
      <c r="Y58" s="2">
        <f t="shared" si="15"/>
        <v>94.299065638235106</v>
      </c>
      <c r="Z58" s="2">
        <f t="shared" si="16"/>
        <v>5.5315166147354091</v>
      </c>
    </row>
    <row r="59" spans="1:26" x14ac:dyDescent="0.25">
      <c r="A59" s="17">
        <f t="shared" si="23"/>
        <v>0.56324786324786325</v>
      </c>
      <c r="B59" s="2">
        <f t="shared" si="18"/>
        <v>54</v>
      </c>
      <c r="C59" s="4">
        <f t="shared" si="19"/>
        <v>31.33</v>
      </c>
      <c r="D59" s="2">
        <v>14.5</v>
      </c>
      <c r="E59" s="17">
        <f t="shared" si="1"/>
        <v>7.713675213675214E-2</v>
      </c>
      <c r="F59" s="28">
        <f t="shared" si="2"/>
        <v>2.1142857142857139</v>
      </c>
      <c r="G59" s="28">
        <f t="shared" si="3"/>
        <v>16.614285714285714</v>
      </c>
      <c r="H59" s="2">
        <v>50.26548245743669</v>
      </c>
      <c r="I59" s="14">
        <f t="shared" si="4"/>
        <v>3.3053071217120404</v>
      </c>
      <c r="J59" s="2">
        <f t="shared" si="5"/>
        <v>103.55527212323823</v>
      </c>
      <c r="K59" s="2">
        <f t="shared" si="6"/>
        <v>3.1905882563365342</v>
      </c>
      <c r="L59" s="2">
        <f t="shared" si="7"/>
        <v>99.961130071023618</v>
      </c>
      <c r="M59" s="2">
        <f t="shared" si="8"/>
        <v>3.5941420522146075</v>
      </c>
      <c r="N59" s="18">
        <f t="shared" si="24"/>
        <v>0.5378205128205128</v>
      </c>
      <c r="O59" s="2">
        <f t="shared" si="21"/>
        <v>54</v>
      </c>
      <c r="P59" s="2">
        <f t="shared" si="22"/>
        <v>31.08</v>
      </c>
      <c r="Q59" s="2">
        <v>20.5</v>
      </c>
      <c r="R59" s="17">
        <f t="shared" si="9"/>
        <v>5.1709401709401692E-2</v>
      </c>
      <c r="S59" s="28">
        <f t="shared" si="10"/>
        <v>1.4095238095238094</v>
      </c>
      <c r="T59" s="28">
        <f t="shared" si="11"/>
        <v>21.909523809523808</v>
      </c>
      <c r="U59" s="2">
        <v>50.26548245743669</v>
      </c>
      <c r="V59" s="14">
        <f t="shared" si="12"/>
        <v>4.35876126884411</v>
      </c>
      <c r="W59" s="2">
        <f t="shared" si="13"/>
        <v>135.47030023567493</v>
      </c>
      <c r="X59" s="2">
        <f t="shared" si="14"/>
        <v>3.0836842916362039</v>
      </c>
      <c r="Y59" s="2">
        <f t="shared" si="15"/>
        <v>95.840907784053215</v>
      </c>
      <c r="Z59" s="2">
        <f t="shared" si="16"/>
        <v>39.629392451621712</v>
      </c>
    </row>
    <row r="60" spans="1:26" x14ac:dyDescent="0.25">
      <c r="A60" s="17">
        <f t="shared" si="23"/>
        <v>0.56339031339031342</v>
      </c>
      <c r="B60" s="2">
        <f t="shared" si="18"/>
        <v>55</v>
      </c>
      <c r="C60" s="4">
        <f t="shared" si="19"/>
        <v>31.83</v>
      </c>
      <c r="D60" s="2">
        <v>14.5</v>
      </c>
      <c r="E60" s="17">
        <f t="shared" si="1"/>
        <v>7.7279202279202319E-2</v>
      </c>
      <c r="F60" s="28">
        <f t="shared" si="2"/>
        <v>2.1142857142857139</v>
      </c>
      <c r="G60" s="28">
        <f t="shared" si="3"/>
        <v>16.614285714285714</v>
      </c>
      <c r="H60" s="2">
        <v>50.26548245743669</v>
      </c>
      <c r="I60" s="14">
        <f t="shared" si="4"/>
        <v>3.3053071217120404</v>
      </c>
      <c r="J60" s="2">
        <f t="shared" si="5"/>
        <v>105.20792568409423</v>
      </c>
      <c r="K60" s="2">
        <f t="shared" si="6"/>
        <v>3.1905882563365342</v>
      </c>
      <c r="L60" s="2">
        <f t="shared" si="7"/>
        <v>101.55642419919188</v>
      </c>
      <c r="M60" s="2">
        <f t="shared" si="8"/>
        <v>3.6515014849023544</v>
      </c>
      <c r="N60" s="18">
        <f t="shared" si="24"/>
        <v>0.53798076923076921</v>
      </c>
      <c r="O60" s="2">
        <f t="shared" si="21"/>
        <v>55</v>
      </c>
      <c r="P60" s="2">
        <f t="shared" si="22"/>
        <v>31.58</v>
      </c>
      <c r="Q60" s="2">
        <v>15.5</v>
      </c>
      <c r="R60" s="17">
        <f t="shared" si="9"/>
        <v>5.1869658119658102E-2</v>
      </c>
      <c r="S60" s="28">
        <f t="shared" si="10"/>
        <v>1.4095238095238094</v>
      </c>
      <c r="T60" s="28">
        <f t="shared" si="11"/>
        <v>16.909523809523808</v>
      </c>
      <c r="U60" s="2">
        <v>50.26548245743669</v>
      </c>
      <c r="V60" s="14">
        <f t="shared" si="12"/>
        <v>3.3640428745197637</v>
      </c>
      <c r="W60" s="2">
        <f t="shared" si="13"/>
        <v>106.23647397733413</v>
      </c>
      <c r="X60" s="2">
        <f t="shared" si="14"/>
        <v>3.0836842916362039</v>
      </c>
      <c r="Y60" s="2">
        <f t="shared" si="15"/>
        <v>97.382749929871309</v>
      </c>
      <c r="Z60" s="2">
        <f t="shared" si="16"/>
        <v>8.8537240474628192</v>
      </c>
    </row>
    <row r="61" spans="1:26" x14ac:dyDescent="0.25">
      <c r="A61" s="17">
        <f t="shared" si="23"/>
        <v>0.56353276353276349</v>
      </c>
      <c r="B61" s="2">
        <f t="shared" si="18"/>
        <v>56</v>
      </c>
      <c r="C61" s="4">
        <f t="shared" si="19"/>
        <v>32.33</v>
      </c>
      <c r="D61" s="2">
        <v>15.5</v>
      </c>
      <c r="E61" s="17">
        <f t="shared" si="1"/>
        <v>7.7421652421652387E-2</v>
      </c>
      <c r="F61" s="28">
        <f t="shared" si="2"/>
        <v>2.1142857142857139</v>
      </c>
      <c r="G61" s="28">
        <f t="shared" si="3"/>
        <v>17.614285714285714</v>
      </c>
      <c r="H61" s="2">
        <v>50.26548245743669</v>
      </c>
      <c r="I61" s="14">
        <f t="shared" si="4"/>
        <v>3.5042508005769095</v>
      </c>
      <c r="J61" s="2">
        <f t="shared" si="5"/>
        <v>113.29242838265148</v>
      </c>
      <c r="K61" s="2">
        <f t="shared" si="6"/>
        <v>3.1905882563365342</v>
      </c>
      <c r="L61" s="2">
        <f t="shared" si="7"/>
        <v>103.15171832736014</v>
      </c>
      <c r="M61" s="2">
        <f t="shared" si="8"/>
        <v>10.140710055291336</v>
      </c>
      <c r="N61" s="18">
        <f t="shared" si="24"/>
        <v>0.53814102564102562</v>
      </c>
      <c r="O61" s="2">
        <f t="shared" si="21"/>
        <v>56</v>
      </c>
      <c r="P61" s="2">
        <f t="shared" si="22"/>
        <v>32.08</v>
      </c>
      <c r="Q61" s="2">
        <v>14.5</v>
      </c>
      <c r="R61" s="17">
        <f t="shared" si="9"/>
        <v>5.2029914529914512E-2</v>
      </c>
      <c r="S61" s="28">
        <f t="shared" si="10"/>
        <v>1.4095238095238094</v>
      </c>
      <c r="T61" s="28">
        <f t="shared" si="11"/>
        <v>15.90952380952381</v>
      </c>
      <c r="U61" s="2">
        <v>50.26548245743669</v>
      </c>
      <c r="V61" s="14">
        <f t="shared" si="12"/>
        <v>3.1650991956548951</v>
      </c>
      <c r="W61" s="2">
        <f t="shared" si="13"/>
        <v>101.53638219660903</v>
      </c>
      <c r="X61" s="2">
        <f t="shared" si="14"/>
        <v>3.0836842916362039</v>
      </c>
      <c r="Y61" s="2">
        <f t="shared" si="15"/>
        <v>98.924592075689418</v>
      </c>
      <c r="Z61" s="2">
        <f t="shared" si="16"/>
        <v>2.6117901209196077</v>
      </c>
    </row>
    <row r="62" spans="1:26" x14ac:dyDescent="0.25">
      <c r="A62" s="17">
        <f t="shared" si="23"/>
        <v>0.56367521367521367</v>
      </c>
      <c r="B62" s="2">
        <f t="shared" si="18"/>
        <v>57</v>
      </c>
      <c r="C62" s="4">
        <f t="shared" si="19"/>
        <v>32.83</v>
      </c>
      <c r="D62" s="2">
        <v>14</v>
      </c>
      <c r="E62" s="17">
        <f t="shared" si="1"/>
        <v>7.7564102564102566E-2</v>
      </c>
      <c r="F62" s="28">
        <f t="shared" si="2"/>
        <v>2.1142857142857139</v>
      </c>
      <c r="G62" s="28">
        <f t="shared" si="3"/>
        <v>16.114285714285714</v>
      </c>
      <c r="H62" s="2">
        <v>50.26548245743669</v>
      </c>
      <c r="I62" s="14">
        <f t="shared" si="4"/>
        <v>3.2058352822796059</v>
      </c>
      <c r="J62" s="2">
        <f t="shared" si="5"/>
        <v>105.24757231723946</v>
      </c>
      <c r="K62" s="2">
        <f t="shared" si="6"/>
        <v>3.1905882563365342</v>
      </c>
      <c r="L62" s="2">
        <f t="shared" si="7"/>
        <v>104.74701245552841</v>
      </c>
      <c r="M62" s="2">
        <f t="shared" si="8"/>
        <v>0.5005598617110536</v>
      </c>
      <c r="N62" s="18">
        <f t="shared" si="24"/>
        <v>0.53830128205128203</v>
      </c>
      <c r="O62" s="2">
        <f t="shared" si="21"/>
        <v>57</v>
      </c>
      <c r="P62" s="2">
        <f t="shared" si="22"/>
        <v>32.58</v>
      </c>
      <c r="Q62" s="2">
        <v>14.5</v>
      </c>
      <c r="R62" s="17">
        <f t="shared" si="9"/>
        <v>5.2190170940170921E-2</v>
      </c>
      <c r="S62" s="28">
        <f t="shared" si="10"/>
        <v>1.4285714285714284</v>
      </c>
      <c r="T62" s="28">
        <f t="shared" si="11"/>
        <v>15.928571428571429</v>
      </c>
      <c r="U62" s="2">
        <v>50.26548245743669</v>
      </c>
      <c r="V62" s="14">
        <f t="shared" si="12"/>
        <v>3.1688885990618449</v>
      </c>
      <c r="W62" s="2">
        <f t="shared" si="13"/>
        <v>103.2423905574349</v>
      </c>
      <c r="X62" s="2">
        <f t="shared" si="14"/>
        <v>3.0836842916362039</v>
      </c>
      <c r="Y62" s="2">
        <f t="shared" si="15"/>
        <v>100.46643422150751</v>
      </c>
      <c r="Z62" s="2">
        <f t="shared" si="16"/>
        <v>2.7759563359273898</v>
      </c>
    </row>
    <row r="63" spans="1:26" x14ac:dyDescent="0.25">
      <c r="A63" s="17">
        <f t="shared" si="23"/>
        <v>0.56381766381766385</v>
      </c>
      <c r="B63" s="2">
        <f t="shared" si="18"/>
        <v>58</v>
      </c>
      <c r="C63" s="4">
        <f t="shared" si="19"/>
        <v>33.33</v>
      </c>
      <c r="D63" s="2">
        <v>13</v>
      </c>
      <c r="E63" s="17">
        <f t="shared" si="1"/>
        <v>7.7706552706552745E-2</v>
      </c>
      <c r="F63" s="28">
        <f t="shared" si="2"/>
        <v>2.1142857142857139</v>
      </c>
      <c r="G63" s="28">
        <f t="shared" si="3"/>
        <v>15.114285714285714</v>
      </c>
      <c r="H63" s="2">
        <v>50.26548245743669</v>
      </c>
      <c r="I63" s="14">
        <f t="shared" si="4"/>
        <v>3.0068916034147368</v>
      </c>
      <c r="J63" s="2">
        <f t="shared" si="5"/>
        <v>100.21969714181317</v>
      </c>
      <c r="K63" s="2">
        <f t="shared" si="6"/>
        <v>3.1905882563365342</v>
      </c>
      <c r="L63" s="2">
        <f t="shared" si="7"/>
        <v>106.34230658369668</v>
      </c>
      <c r="M63" s="2">
        <f t="shared" si="8"/>
        <v>6.1226094418835117</v>
      </c>
      <c r="N63" s="18">
        <f t="shared" si="24"/>
        <v>0.53846153846153844</v>
      </c>
      <c r="O63" s="2">
        <f t="shared" si="21"/>
        <v>58</v>
      </c>
      <c r="P63" s="2">
        <f t="shared" si="22"/>
        <v>33.08</v>
      </c>
      <c r="Q63" s="2">
        <v>14</v>
      </c>
      <c r="R63" s="17">
        <f t="shared" si="9"/>
        <v>5.2350427350427331E-2</v>
      </c>
      <c r="S63" s="28">
        <f t="shared" si="10"/>
        <v>1.4285714285714284</v>
      </c>
      <c r="T63" s="28">
        <f t="shared" si="11"/>
        <v>15.428571428571429</v>
      </c>
      <c r="U63" s="2">
        <v>50.26548245743669</v>
      </c>
      <c r="V63" s="14">
        <f t="shared" si="12"/>
        <v>3.0694167596294104</v>
      </c>
      <c r="W63" s="2">
        <f t="shared" si="13"/>
        <v>101.5363064085409</v>
      </c>
      <c r="X63" s="2">
        <f t="shared" si="14"/>
        <v>3.0836842916362039</v>
      </c>
      <c r="Y63" s="2">
        <f t="shared" si="15"/>
        <v>102.00827636732562</v>
      </c>
      <c r="Z63" s="2">
        <f t="shared" si="16"/>
        <v>0.47196995878472592</v>
      </c>
    </row>
    <row r="64" spans="1:26" x14ac:dyDescent="0.25">
      <c r="A64" s="17">
        <f t="shared" si="23"/>
        <v>0.56396011396011392</v>
      </c>
      <c r="B64" s="2">
        <f t="shared" si="18"/>
        <v>59</v>
      </c>
      <c r="C64" s="4">
        <f t="shared" si="19"/>
        <v>33.83</v>
      </c>
      <c r="D64" s="2">
        <v>14</v>
      </c>
      <c r="E64" s="17">
        <f t="shared" si="1"/>
        <v>7.7849002849002813E-2</v>
      </c>
      <c r="F64" s="28">
        <f t="shared" si="2"/>
        <v>2.1333333333333333</v>
      </c>
      <c r="G64" s="28">
        <f t="shared" si="3"/>
        <v>16.133333333333333</v>
      </c>
      <c r="H64" s="2">
        <v>50.26548245743669</v>
      </c>
      <c r="I64" s="14">
        <f t="shared" si="4"/>
        <v>3.2096246856865562</v>
      </c>
      <c r="J64" s="2">
        <f t="shared" si="5"/>
        <v>108.58160311677619</v>
      </c>
      <c r="K64" s="2">
        <f t="shared" si="6"/>
        <v>3.1905882563365342</v>
      </c>
      <c r="L64" s="2">
        <f t="shared" si="7"/>
        <v>107.93760071186495</v>
      </c>
      <c r="M64" s="2">
        <f t="shared" si="8"/>
        <v>0.64400240491124805</v>
      </c>
      <c r="N64" s="18">
        <f t="shared" si="24"/>
        <v>0.53862179487179485</v>
      </c>
      <c r="O64" s="2">
        <f t="shared" si="21"/>
        <v>59</v>
      </c>
      <c r="P64" s="2">
        <f t="shared" si="22"/>
        <v>33.58</v>
      </c>
      <c r="Q64" s="2">
        <v>15</v>
      </c>
      <c r="R64" s="17">
        <f t="shared" si="9"/>
        <v>5.2510683760683741E-2</v>
      </c>
      <c r="S64" s="28">
        <f t="shared" si="10"/>
        <v>1.4285714285714284</v>
      </c>
      <c r="T64" s="28">
        <f t="shared" si="11"/>
        <v>16.428571428571427</v>
      </c>
      <c r="U64" s="2">
        <v>50.26548245743669</v>
      </c>
      <c r="V64" s="14">
        <f t="shared" si="12"/>
        <v>3.2683604384942786</v>
      </c>
      <c r="W64" s="2">
        <f t="shared" si="13"/>
        <v>109.75154352463787</v>
      </c>
      <c r="X64" s="2">
        <f t="shared" si="14"/>
        <v>3.0836842916362039</v>
      </c>
      <c r="Y64" s="2">
        <f t="shared" si="15"/>
        <v>103.55011851314373</v>
      </c>
      <c r="Z64" s="2">
        <f t="shared" si="16"/>
        <v>6.2014250114941376</v>
      </c>
    </row>
    <row r="65" spans="1:26" x14ac:dyDescent="0.25">
      <c r="A65" s="17">
        <f t="shared" si="23"/>
        <v>0.5641025641025641</v>
      </c>
      <c r="B65" s="2">
        <f t="shared" si="18"/>
        <v>60</v>
      </c>
      <c r="C65" s="4">
        <f t="shared" si="19"/>
        <v>34.33</v>
      </c>
      <c r="D65" s="2">
        <v>14</v>
      </c>
      <c r="E65" s="17">
        <f t="shared" si="1"/>
        <v>7.7991452991452992E-2</v>
      </c>
      <c r="F65" s="28">
        <f t="shared" si="2"/>
        <v>2.1333333333333333</v>
      </c>
      <c r="G65" s="28">
        <f t="shared" si="3"/>
        <v>16.133333333333333</v>
      </c>
      <c r="H65" s="2">
        <v>50.26548245743669</v>
      </c>
      <c r="I65" s="14">
        <f t="shared" si="4"/>
        <v>3.2096246856865562</v>
      </c>
      <c r="J65" s="2">
        <f t="shared" si="5"/>
        <v>110.18641545961947</v>
      </c>
      <c r="K65" s="2">
        <f t="shared" si="6"/>
        <v>3.1905882563365342</v>
      </c>
      <c r="L65" s="2">
        <f t="shared" si="7"/>
        <v>109.53289484003321</v>
      </c>
      <c r="M65" s="2">
        <f t="shared" si="8"/>
        <v>0.65352061958625995</v>
      </c>
      <c r="N65" s="18">
        <f t="shared" si="24"/>
        <v>0.53878205128205126</v>
      </c>
      <c r="O65" s="2">
        <f t="shared" si="21"/>
        <v>60</v>
      </c>
      <c r="P65" s="2">
        <f t="shared" si="22"/>
        <v>34.08</v>
      </c>
      <c r="Q65" s="2">
        <v>13.5</v>
      </c>
      <c r="R65" s="17">
        <f t="shared" si="9"/>
        <v>5.267094017094015E-2</v>
      </c>
      <c r="S65" s="28">
        <f t="shared" si="10"/>
        <v>1.4285714285714284</v>
      </c>
      <c r="T65" s="28">
        <f t="shared" si="11"/>
        <v>14.928571428571429</v>
      </c>
      <c r="U65" s="2">
        <v>50.26548245743669</v>
      </c>
      <c r="V65" s="14">
        <f t="shared" si="12"/>
        <v>2.9699449201969759</v>
      </c>
      <c r="W65" s="2">
        <f t="shared" si="13"/>
        <v>101.21572288031294</v>
      </c>
      <c r="X65" s="2">
        <f t="shared" si="14"/>
        <v>3.0836842916362039</v>
      </c>
      <c r="Y65" s="2">
        <f t="shared" si="15"/>
        <v>105.09196065896182</v>
      </c>
      <c r="Z65" s="2">
        <f t="shared" si="16"/>
        <v>3.8762377786488855</v>
      </c>
    </row>
    <row r="66" spans="1:26" x14ac:dyDescent="0.25">
      <c r="A66" s="17">
        <f t="shared" si="23"/>
        <v>0.56424501424501428</v>
      </c>
      <c r="B66" s="2">
        <f t="shared" si="18"/>
        <v>61</v>
      </c>
      <c r="C66" s="4">
        <f t="shared" si="19"/>
        <v>34.83</v>
      </c>
      <c r="D66" s="2">
        <v>14.5</v>
      </c>
      <c r="E66" s="17">
        <f t="shared" si="1"/>
        <v>7.8133903133903171E-2</v>
      </c>
      <c r="F66" s="28">
        <f t="shared" si="2"/>
        <v>2.1333333333333333</v>
      </c>
      <c r="G66" s="28">
        <f t="shared" si="3"/>
        <v>16.633333333333333</v>
      </c>
      <c r="H66" s="2">
        <v>50.26548245743669</v>
      </c>
      <c r="I66" s="14">
        <f t="shared" si="4"/>
        <v>3.3090965251189908</v>
      </c>
      <c r="J66" s="2">
        <f t="shared" si="5"/>
        <v>115.25583196989444</v>
      </c>
      <c r="K66" s="2">
        <f t="shared" si="6"/>
        <v>3.1905882563365342</v>
      </c>
      <c r="L66" s="2">
        <f t="shared" si="7"/>
        <v>111.12818896820148</v>
      </c>
      <c r="M66" s="2">
        <f t="shared" si="8"/>
        <v>4.1276430016929595</v>
      </c>
      <c r="N66" s="18">
        <f t="shared" si="24"/>
        <v>0.53894230769230766</v>
      </c>
      <c r="O66" s="2">
        <f t="shared" si="21"/>
        <v>61</v>
      </c>
      <c r="P66" s="2">
        <f t="shared" si="22"/>
        <v>34.58</v>
      </c>
      <c r="Q66" s="2">
        <v>13.5</v>
      </c>
      <c r="R66" s="17">
        <f t="shared" si="9"/>
        <v>5.283119658119656E-2</v>
      </c>
      <c r="S66" s="28">
        <f t="shared" si="10"/>
        <v>1.4476190476190476</v>
      </c>
      <c r="T66" s="28">
        <f t="shared" si="11"/>
        <v>14.947619047619048</v>
      </c>
      <c r="U66" s="2">
        <v>50.26548245743669</v>
      </c>
      <c r="V66" s="14">
        <f t="shared" si="12"/>
        <v>2.9737343236039253</v>
      </c>
      <c r="W66" s="2">
        <f t="shared" si="13"/>
        <v>102.83173291022374</v>
      </c>
      <c r="X66" s="2">
        <f t="shared" si="14"/>
        <v>3.0836842916362039</v>
      </c>
      <c r="Y66" s="2">
        <f t="shared" si="15"/>
        <v>106.63380280477993</v>
      </c>
      <c r="Z66" s="2">
        <f t="shared" si="16"/>
        <v>3.8020698945561975</v>
      </c>
    </row>
    <row r="67" spans="1:26" x14ac:dyDescent="0.25">
      <c r="A67" s="17">
        <f t="shared" si="23"/>
        <v>0.56438746438746434</v>
      </c>
      <c r="B67" s="2">
        <f t="shared" si="18"/>
        <v>62</v>
      </c>
      <c r="C67" s="4">
        <f t="shared" si="19"/>
        <v>35.33</v>
      </c>
      <c r="D67" s="2">
        <v>15</v>
      </c>
      <c r="E67" s="17">
        <f t="shared" si="1"/>
        <v>7.8276353276353239E-2</v>
      </c>
      <c r="F67" s="28">
        <f t="shared" si="2"/>
        <v>2.1333333333333333</v>
      </c>
      <c r="G67" s="28">
        <f t="shared" si="3"/>
        <v>17.133333333333333</v>
      </c>
      <c r="H67" s="2">
        <v>50.26548245743669</v>
      </c>
      <c r="I67" s="14">
        <f t="shared" si="4"/>
        <v>3.4085683645514253</v>
      </c>
      <c r="J67" s="2">
        <f t="shared" si="5"/>
        <v>120.42472031960185</v>
      </c>
      <c r="K67" s="2">
        <f t="shared" si="6"/>
        <v>3.1905882563365342</v>
      </c>
      <c r="L67" s="2">
        <f t="shared" si="7"/>
        <v>112.72348309636975</v>
      </c>
      <c r="M67" s="2">
        <f t="shared" si="8"/>
        <v>7.7012372232320985</v>
      </c>
      <c r="N67" s="18">
        <f t="shared" si="24"/>
        <v>0.53910256410256407</v>
      </c>
      <c r="O67" s="2">
        <f t="shared" si="21"/>
        <v>62</v>
      </c>
      <c r="P67" s="2">
        <f t="shared" si="22"/>
        <v>35.08</v>
      </c>
      <c r="Q67" s="2">
        <v>15</v>
      </c>
      <c r="R67" s="17">
        <f t="shared" si="9"/>
        <v>5.299145299145297E-2</v>
      </c>
      <c r="S67" s="28">
        <f t="shared" si="10"/>
        <v>1.4476190476190476</v>
      </c>
      <c r="T67" s="28">
        <f t="shared" si="11"/>
        <v>16.447619047619046</v>
      </c>
      <c r="U67" s="2">
        <v>50.26548245743669</v>
      </c>
      <c r="V67" s="14">
        <f t="shared" si="12"/>
        <v>3.2721498419012289</v>
      </c>
      <c r="W67" s="2">
        <f t="shared" si="13"/>
        <v>114.78701645389511</v>
      </c>
      <c r="X67" s="2">
        <f t="shared" si="14"/>
        <v>3.0836842916362039</v>
      </c>
      <c r="Y67" s="2">
        <f t="shared" si="15"/>
        <v>108.17564495059803</v>
      </c>
      <c r="Z67" s="2">
        <f t="shared" si="16"/>
        <v>6.6113715032970788</v>
      </c>
    </row>
    <row r="68" spans="1:26" x14ac:dyDescent="0.25">
      <c r="A68" s="17">
        <f t="shared" si="23"/>
        <v>0.56452991452991452</v>
      </c>
      <c r="B68" s="2">
        <f t="shared" si="18"/>
        <v>63</v>
      </c>
      <c r="C68" s="4">
        <f t="shared" si="19"/>
        <v>35.83</v>
      </c>
      <c r="D68" s="2">
        <v>14</v>
      </c>
      <c r="E68" s="17">
        <f t="shared" si="1"/>
        <v>7.8418803418803418E-2</v>
      </c>
      <c r="F68" s="28">
        <f t="shared" si="2"/>
        <v>2.1333333333333333</v>
      </c>
      <c r="G68" s="28">
        <f t="shared" si="3"/>
        <v>16.133333333333333</v>
      </c>
      <c r="H68" s="2">
        <v>50.26548245743669</v>
      </c>
      <c r="I68" s="14">
        <f t="shared" si="4"/>
        <v>3.2096246856865562</v>
      </c>
      <c r="J68" s="2">
        <f t="shared" si="5"/>
        <v>115.00085248814931</v>
      </c>
      <c r="K68" s="2">
        <f t="shared" si="6"/>
        <v>3.1905882563365342</v>
      </c>
      <c r="L68" s="2">
        <f t="shared" si="7"/>
        <v>114.31877722453801</v>
      </c>
      <c r="M68" s="2">
        <f t="shared" si="8"/>
        <v>0.68207526361129567</v>
      </c>
      <c r="N68" s="18">
        <f t="shared" si="24"/>
        <v>0.53926282051282048</v>
      </c>
      <c r="O68" s="2">
        <f t="shared" si="21"/>
        <v>63</v>
      </c>
      <c r="P68" s="2">
        <f t="shared" si="22"/>
        <v>35.58</v>
      </c>
      <c r="Q68" s="2">
        <v>14</v>
      </c>
      <c r="R68" s="17">
        <f t="shared" si="9"/>
        <v>5.3151709401709379E-2</v>
      </c>
      <c r="S68" s="28">
        <f t="shared" si="10"/>
        <v>1.4476190476190476</v>
      </c>
      <c r="T68" s="28">
        <f t="shared" si="11"/>
        <v>15.447619047619048</v>
      </c>
      <c r="U68" s="2">
        <v>50.26548245743669</v>
      </c>
      <c r="V68" s="14">
        <f t="shared" si="12"/>
        <v>3.0732061630363599</v>
      </c>
      <c r="W68" s="2">
        <f t="shared" si="13"/>
        <v>109.34467528083368</v>
      </c>
      <c r="X68" s="2">
        <f t="shared" si="14"/>
        <v>3.0836842916362039</v>
      </c>
      <c r="Y68" s="2">
        <f t="shared" si="15"/>
        <v>109.71748709641614</v>
      </c>
      <c r="Z68" s="2">
        <f t="shared" si="16"/>
        <v>0.3728118155824518</v>
      </c>
    </row>
    <row r="69" spans="1:26" x14ac:dyDescent="0.25">
      <c r="A69" s="17">
        <f t="shared" si="23"/>
        <v>0.5646723646723647</v>
      </c>
      <c r="B69" s="2">
        <f t="shared" si="18"/>
        <v>64</v>
      </c>
      <c r="C69" s="4">
        <f t="shared" si="19"/>
        <v>36.33</v>
      </c>
      <c r="D69" s="2">
        <v>13</v>
      </c>
      <c r="E69" s="17">
        <f t="shared" si="1"/>
        <v>7.8561253561253597E-2</v>
      </c>
      <c r="F69" s="28">
        <f t="shared" si="2"/>
        <v>2.1523809523809523</v>
      </c>
      <c r="G69" s="28">
        <f t="shared" si="3"/>
        <v>15.152380952380952</v>
      </c>
      <c r="H69" s="2">
        <v>50.26548245743669</v>
      </c>
      <c r="I69" s="14">
        <f t="shared" si="4"/>
        <v>3.014470410228637</v>
      </c>
      <c r="J69" s="2">
        <f t="shared" si="5"/>
        <v>109.51571000360637</v>
      </c>
      <c r="K69" s="2">
        <f t="shared" si="6"/>
        <v>3.1905882563365342</v>
      </c>
      <c r="L69" s="2">
        <f t="shared" si="7"/>
        <v>115.91407135270629</v>
      </c>
      <c r="M69" s="2">
        <f t="shared" si="8"/>
        <v>6.3983613490999147</v>
      </c>
      <c r="N69" s="18">
        <f t="shared" si="24"/>
        <v>0.53942307692307689</v>
      </c>
      <c r="O69" s="2">
        <f t="shared" si="21"/>
        <v>64</v>
      </c>
      <c r="P69" s="2">
        <f t="shared" si="22"/>
        <v>36.08</v>
      </c>
      <c r="Q69" s="2">
        <v>14</v>
      </c>
      <c r="R69" s="17">
        <f t="shared" si="9"/>
        <v>5.3311965811965789E-2</v>
      </c>
      <c r="S69" s="28">
        <f t="shared" si="10"/>
        <v>1.4476190476190476</v>
      </c>
      <c r="T69" s="28">
        <f t="shared" si="11"/>
        <v>15.447619047619048</v>
      </c>
      <c r="U69" s="2">
        <v>50.26548245743669</v>
      </c>
      <c r="V69" s="14">
        <f t="shared" si="12"/>
        <v>3.0732061630363599</v>
      </c>
      <c r="W69" s="2">
        <f t="shared" si="13"/>
        <v>110.88127836235186</v>
      </c>
      <c r="X69" s="2">
        <f t="shared" si="14"/>
        <v>3.0836842916362039</v>
      </c>
      <c r="Y69" s="2">
        <f t="shared" si="15"/>
        <v>111.25932924223423</v>
      </c>
      <c r="Z69" s="2">
        <f t="shared" si="16"/>
        <v>0.37805087988236608</v>
      </c>
    </row>
    <row r="70" spans="1:26" x14ac:dyDescent="0.25">
      <c r="A70" s="17">
        <f t="shared" si="23"/>
        <v>0.56481481481481477</v>
      </c>
      <c r="B70" s="2">
        <f t="shared" si="18"/>
        <v>65</v>
      </c>
      <c r="C70" s="4">
        <f t="shared" si="19"/>
        <v>36.83</v>
      </c>
      <c r="D70" s="2">
        <v>13</v>
      </c>
      <c r="E70" s="17">
        <f t="shared" si="1"/>
        <v>7.8703703703703665E-2</v>
      </c>
      <c r="F70" s="28">
        <f t="shared" si="2"/>
        <v>2.1523809523809523</v>
      </c>
      <c r="G70" s="28">
        <f t="shared" si="3"/>
        <v>15.152380952380952</v>
      </c>
      <c r="H70" s="2">
        <v>50.26548245743669</v>
      </c>
      <c r="I70" s="14">
        <f t="shared" si="4"/>
        <v>3.014470410228637</v>
      </c>
      <c r="J70" s="2">
        <f t="shared" si="5"/>
        <v>111.0229452087207</v>
      </c>
      <c r="K70" s="2">
        <f t="shared" si="6"/>
        <v>3.1905882563365342</v>
      </c>
      <c r="L70" s="2">
        <f t="shared" si="7"/>
        <v>117.50936548087455</v>
      </c>
      <c r="M70" s="2">
        <f t="shared" si="8"/>
        <v>6.4864202721538504</v>
      </c>
      <c r="N70" s="18">
        <f t="shared" si="24"/>
        <v>0.5395833333333333</v>
      </c>
      <c r="O70" s="2">
        <f t="shared" si="21"/>
        <v>65</v>
      </c>
      <c r="P70" s="2">
        <f t="shared" si="22"/>
        <v>36.58</v>
      </c>
      <c r="Q70" s="2">
        <v>13.5</v>
      </c>
      <c r="R70" s="17">
        <f t="shared" si="9"/>
        <v>5.3472222222222199E-2</v>
      </c>
      <c r="S70" s="28">
        <f t="shared" si="10"/>
        <v>1.4666666666666666</v>
      </c>
      <c r="T70" s="28">
        <f t="shared" si="11"/>
        <v>14.966666666666667</v>
      </c>
      <c r="U70" s="2">
        <v>50.26548245743669</v>
      </c>
      <c r="V70" s="14">
        <f t="shared" si="12"/>
        <v>2.9775237270108756</v>
      </c>
      <c r="W70" s="2">
        <f t="shared" si="13"/>
        <v>108.91781793405782</v>
      </c>
      <c r="X70" s="2">
        <f t="shared" si="14"/>
        <v>3.0836842916362039</v>
      </c>
      <c r="Y70" s="2">
        <f t="shared" si="15"/>
        <v>112.80117138805234</v>
      </c>
      <c r="Z70" s="2">
        <f t="shared" si="16"/>
        <v>3.8833534539945163</v>
      </c>
    </row>
    <row r="71" spans="1:26" x14ac:dyDescent="0.25">
      <c r="A71" s="17">
        <f t="shared" si="23"/>
        <v>0.56495726495726495</v>
      </c>
      <c r="B71" s="2">
        <f t="shared" si="18"/>
        <v>66</v>
      </c>
      <c r="C71" s="4">
        <f t="shared" si="19"/>
        <v>37.33</v>
      </c>
      <c r="D71" s="2">
        <v>15</v>
      </c>
      <c r="E71" s="17">
        <f t="shared" si="1"/>
        <v>7.8846153846153844E-2</v>
      </c>
      <c r="F71" s="28">
        <f t="shared" si="2"/>
        <v>2.1523809523809523</v>
      </c>
      <c r="G71" s="28">
        <f t="shared" si="3"/>
        <v>17.152380952380952</v>
      </c>
      <c r="H71" s="2">
        <v>50.26548245743669</v>
      </c>
      <c r="I71" s="14">
        <f t="shared" si="4"/>
        <v>3.4123577679583752</v>
      </c>
      <c r="J71" s="2">
        <f t="shared" si="5"/>
        <v>127.38331547788614</v>
      </c>
      <c r="K71" s="2">
        <f t="shared" si="6"/>
        <v>3.1905882563365342</v>
      </c>
      <c r="L71" s="2">
        <f t="shared" si="7"/>
        <v>119.10465960904281</v>
      </c>
      <c r="M71" s="2">
        <f t="shared" si="8"/>
        <v>8.2786558688433303</v>
      </c>
      <c r="N71" s="18">
        <f t="shared" si="24"/>
        <v>0.53974358974358971</v>
      </c>
      <c r="O71" s="2">
        <f t="shared" si="21"/>
        <v>66</v>
      </c>
      <c r="P71" s="2">
        <f t="shared" si="22"/>
        <v>37.08</v>
      </c>
      <c r="Q71" s="2">
        <v>14</v>
      </c>
      <c r="R71" s="17">
        <f t="shared" si="9"/>
        <v>5.3632478632478608E-2</v>
      </c>
      <c r="S71" s="28">
        <f t="shared" si="10"/>
        <v>1.4666666666666666</v>
      </c>
      <c r="T71" s="28">
        <f t="shared" si="11"/>
        <v>15.466666666666667</v>
      </c>
      <c r="U71" s="2">
        <v>50.26548245743669</v>
      </c>
      <c r="V71" s="14">
        <f t="shared" si="12"/>
        <v>3.0769955664433102</v>
      </c>
      <c r="W71" s="2">
        <f t="shared" si="13"/>
        <v>114.09499560371793</v>
      </c>
      <c r="X71" s="2">
        <f t="shared" si="14"/>
        <v>3.0836842916362039</v>
      </c>
      <c r="Y71" s="2">
        <f t="shared" si="15"/>
        <v>114.34301353387043</v>
      </c>
      <c r="Z71" s="2">
        <f t="shared" si="16"/>
        <v>0.24801793015249984</v>
      </c>
    </row>
    <row r="72" spans="1:26" x14ac:dyDescent="0.25">
      <c r="A72" s="17">
        <f t="shared" si="23"/>
        <v>0.56509971509971513</v>
      </c>
      <c r="B72" s="2">
        <f t="shared" si="18"/>
        <v>67</v>
      </c>
      <c r="C72" s="4">
        <f t="shared" si="19"/>
        <v>37.83</v>
      </c>
      <c r="D72" s="2">
        <v>14.5</v>
      </c>
      <c r="E72" s="17">
        <f t="shared" si="1"/>
        <v>7.8988603988604023E-2</v>
      </c>
      <c r="F72" s="28">
        <f t="shared" si="2"/>
        <v>2.1523809523809523</v>
      </c>
      <c r="G72" s="28">
        <f t="shared" si="3"/>
        <v>16.652380952380952</v>
      </c>
      <c r="H72" s="2">
        <v>50.26548245743669</v>
      </c>
      <c r="I72" s="14">
        <f t="shared" si="4"/>
        <v>3.3128859285259402</v>
      </c>
      <c r="J72" s="2">
        <f t="shared" si="5"/>
        <v>125.32647467613631</v>
      </c>
      <c r="K72" s="2">
        <f t="shared" si="6"/>
        <v>3.1905882563365342</v>
      </c>
      <c r="L72" s="2">
        <f t="shared" si="7"/>
        <v>120.69995373721109</v>
      </c>
      <c r="M72" s="2">
        <f t="shared" si="8"/>
        <v>4.6265209389252249</v>
      </c>
      <c r="N72" s="18">
        <f t="shared" si="24"/>
        <v>0.53990384615384612</v>
      </c>
      <c r="O72" s="2">
        <f t="shared" si="21"/>
        <v>67</v>
      </c>
      <c r="P72" s="2">
        <f t="shared" si="22"/>
        <v>37.58</v>
      </c>
      <c r="Q72" s="2">
        <v>16.5</v>
      </c>
      <c r="R72" s="17">
        <f t="shared" si="9"/>
        <v>5.3792735042735018E-2</v>
      </c>
      <c r="S72" s="28">
        <f t="shared" si="10"/>
        <v>1.4666666666666666</v>
      </c>
      <c r="T72" s="28">
        <f t="shared" si="11"/>
        <v>17.966666666666665</v>
      </c>
      <c r="U72" s="2">
        <v>50.26548245743669</v>
      </c>
      <c r="V72" s="14">
        <f t="shared" si="12"/>
        <v>3.5743547636054824</v>
      </c>
      <c r="W72" s="2">
        <f t="shared" si="13"/>
        <v>134.32425201629403</v>
      </c>
      <c r="X72" s="2">
        <f t="shared" si="14"/>
        <v>3.0836842916362039</v>
      </c>
      <c r="Y72" s="2">
        <f t="shared" si="15"/>
        <v>115.88485567968854</v>
      </c>
      <c r="Z72" s="2">
        <f t="shared" si="16"/>
        <v>18.439396336605483</v>
      </c>
    </row>
    <row r="73" spans="1:26" x14ac:dyDescent="0.25">
      <c r="A73" s="17">
        <f t="shared" si="23"/>
        <v>0.5652421652421652</v>
      </c>
      <c r="B73" s="2">
        <f t="shared" si="18"/>
        <v>68</v>
      </c>
      <c r="C73" s="4">
        <f t="shared" si="19"/>
        <v>38.33</v>
      </c>
      <c r="D73" s="2">
        <v>14.5</v>
      </c>
      <c r="E73" s="17">
        <f t="shared" si="1"/>
        <v>7.913105413105409E-2</v>
      </c>
      <c r="F73" s="28">
        <f t="shared" si="2"/>
        <v>2.1523809523809523</v>
      </c>
      <c r="G73" s="28">
        <f t="shared" si="3"/>
        <v>16.652380952380952</v>
      </c>
      <c r="H73" s="2">
        <v>50.26548245743669</v>
      </c>
      <c r="I73" s="14">
        <f t="shared" si="4"/>
        <v>3.3128859285259402</v>
      </c>
      <c r="J73" s="2">
        <f t="shared" si="5"/>
        <v>126.98291764039928</v>
      </c>
      <c r="K73" s="2">
        <f t="shared" si="6"/>
        <v>3.1905882563365342</v>
      </c>
      <c r="L73" s="2">
        <f t="shared" si="7"/>
        <v>122.29524786537935</v>
      </c>
      <c r="M73" s="2">
        <f t="shared" si="8"/>
        <v>4.687669775019927</v>
      </c>
      <c r="N73" s="18">
        <f t="shared" si="24"/>
        <v>0.54006410256410253</v>
      </c>
      <c r="O73" s="2">
        <f t="shared" si="21"/>
        <v>68</v>
      </c>
      <c r="P73" s="2">
        <f t="shared" si="22"/>
        <v>38.08</v>
      </c>
      <c r="Q73" s="2">
        <v>15.5</v>
      </c>
      <c r="R73" s="17">
        <f t="shared" si="9"/>
        <v>5.3952991452991428E-2</v>
      </c>
      <c r="S73" s="28">
        <f t="shared" si="10"/>
        <v>1.4666666666666666</v>
      </c>
      <c r="T73" s="28">
        <f t="shared" si="11"/>
        <v>16.966666666666665</v>
      </c>
      <c r="U73" s="2">
        <v>50.26548245743669</v>
      </c>
      <c r="V73" s="14">
        <f t="shared" si="12"/>
        <v>3.3754110847406134</v>
      </c>
      <c r="W73" s="2">
        <f t="shared" si="13"/>
        <v>128.53565410692255</v>
      </c>
      <c r="X73" s="2">
        <f t="shared" si="14"/>
        <v>3.0836842916362039</v>
      </c>
      <c r="Y73" s="2">
        <f t="shared" si="15"/>
        <v>117.42669782550664</v>
      </c>
      <c r="Z73" s="2">
        <f t="shared" si="16"/>
        <v>11.108956281415914</v>
      </c>
    </row>
    <row r="74" spans="1:26" x14ac:dyDescent="0.25">
      <c r="A74" s="17">
        <f t="shared" si="23"/>
        <v>0.56538461538461537</v>
      </c>
      <c r="B74" s="2">
        <f t="shared" si="18"/>
        <v>69</v>
      </c>
      <c r="C74" s="4">
        <f t="shared" si="19"/>
        <v>38.83</v>
      </c>
      <c r="D74" s="2">
        <v>14</v>
      </c>
      <c r="E74" s="17">
        <f t="shared" si="1"/>
        <v>7.9273504273504269E-2</v>
      </c>
      <c r="F74" s="28">
        <f t="shared" si="2"/>
        <v>2.1714285714285713</v>
      </c>
      <c r="G74" s="28">
        <f t="shared" si="3"/>
        <v>16.171428571428571</v>
      </c>
      <c r="H74" s="2">
        <v>50.26548245743669</v>
      </c>
      <c r="I74" s="14">
        <f t="shared" si="4"/>
        <v>3.2172034925004556</v>
      </c>
      <c r="J74" s="2">
        <f t="shared" si="5"/>
        <v>124.92401161379269</v>
      </c>
      <c r="K74" s="2">
        <f t="shared" si="6"/>
        <v>3.1905882563365342</v>
      </c>
      <c r="L74" s="2">
        <f t="shared" si="7"/>
        <v>123.89054199354761</v>
      </c>
      <c r="M74" s="2">
        <f t="shared" si="8"/>
        <v>1.0334696202450715</v>
      </c>
      <c r="N74" s="18">
        <f t="shared" si="24"/>
        <v>0.54022435897435894</v>
      </c>
      <c r="O74" s="2">
        <f t="shared" si="21"/>
        <v>69</v>
      </c>
      <c r="P74" s="2">
        <f t="shared" si="22"/>
        <v>38.58</v>
      </c>
      <c r="Q74" s="2">
        <v>16</v>
      </c>
      <c r="R74" s="17">
        <f t="shared" si="9"/>
        <v>5.4113247863247838E-2</v>
      </c>
      <c r="S74" s="28">
        <f t="shared" si="10"/>
        <v>1.4666666666666666</v>
      </c>
      <c r="T74" s="28">
        <f t="shared" si="11"/>
        <v>17.466666666666665</v>
      </c>
      <c r="U74" s="2">
        <v>50.26548245743669</v>
      </c>
      <c r="V74" s="14">
        <f t="shared" si="12"/>
        <v>3.4748829241730479</v>
      </c>
      <c r="W74" s="2">
        <f t="shared" si="13"/>
        <v>134.06098321459618</v>
      </c>
      <c r="X74" s="2">
        <f t="shared" si="14"/>
        <v>3.0836842916362039</v>
      </c>
      <c r="Y74" s="2">
        <f t="shared" si="15"/>
        <v>118.96853997132474</v>
      </c>
      <c r="Z74" s="2">
        <f t="shared" si="16"/>
        <v>15.092443243271433</v>
      </c>
    </row>
    <row r="75" spans="1:26" x14ac:dyDescent="0.25">
      <c r="A75" s="17">
        <f t="shared" si="23"/>
        <v>0.56552706552706555</v>
      </c>
      <c r="B75" s="2">
        <f t="shared" si="18"/>
        <v>70</v>
      </c>
      <c r="C75" s="4">
        <f t="shared" si="19"/>
        <v>39.33</v>
      </c>
      <c r="D75" s="2">
        <v>14.5</v>
      </c>
      <c r="E75" s="17">
        <f t="shared" si="1"/>
        <v>7.9415954415954448E-2</v>
      </c>
      <c r="F75" s="28">
        <f t="shared" si="2"/>
        <v>2.1714285714285713</v>
      </c>
      <c r="G75" s="28">
        <f t="shared" si="3"/>
        <v>16.671428571428571</v>
      </c>
      <c r="H75" s="2">
        <v>50.26548245743669</v>
      </c>
      <c r="I75" s="14">
        <f t="shared" si="4"/>
        <v>3.3166753319328901</v>
      </c>
      <c r="J75" s="2">
        <f t="shared" si="5"/>
        <v>130.44484080492057</v>
      </c>
      <c r="K75" s="2">
        <f t="shared" si="6"/>
        <v>3.1905882563365342</v>
      </c>
      <c r="L75" s="2">
        <f t="shared" si="7"/>
        <v>125.48583612171589</v>
      </c>
      <c r="M75" s="2">
        <f t="shared" si="8"/>
        <v>4.9590046832046824</v>
      </c>
      <c r="N75" s="18">
        <f t="shared" si="24"/>
        <v>0.54038461538461535</v>
      </c>
      <c r="O75" s="2">
        <f t="shared" si="21"/>
        <v>70</v>
      </c>
      <c r="P75" s="2">
        <f t="shared" si="22"/>
        <v>39.08</v>
      </c>
      <c r="Q75" s="2">
        <v>14</v>
      </c>
      <c r="R75" s="17">
        <f t="shared" si="9"/>
        <v>5.4273504273504247E-2</v>
      </c>
      <c r="S75" s="28">
        <f t="shared" si="10"/>
        <v>1.4857142857142855</v>
      </c>
      <c r="T75" s="28">
        <f t="shared" si="11"/>
        <v>15.485714285714286</v>
      </c>
      <c r="U75" s="2">
        <v>50.26548245743669</v>
      </c>
      <c r="V75" s="14">
        <f t="shared" si="12"/>
        <v>3.0807849698502601</v>
      </c>
      <c r="W75" s="2">
        <f t="shared" si="13"/>
        <v>120.39707662174816</v>
      </c>
      <c r="X75" s="2">
        <f t="shared" si="14"/>
        <v>3.0836842916362039</v>
      </c>
      <c r="Y75" s="2">
        <f t="shared" si="15"/>
        <v>120.51038211714284</v>
      </c>
      <c r="Z75" s="2">
        <f t="shared" si="16"/>
        <v>0.11330549539468393</v>
      </c>
    </row>
    <row r="76" spans="1:26" x14ac:dyDescent="0.25">
      <c r="A76" s="17">
        <f t="shared" si="23"/>
        <v>0.56566951566951562</v>
      </c>
      <c r="B76" s="2">
        <f t="shared" si="18"/>
        <v>71</v>
      </c>
      <c r="C76" s="4">
        <f t="shared" si="19"/>
        <v>39.83</v>
      </c>
      <c r="D76" s="2">
        <v>14</v>
      </c>
      <c r="E76" s="17">
        <f t="shared" si="1"/>
        <v>7.9558404558404516E-2</v>
      </c>
      <c r="F76" s="28">
        <f t="shared" si="2"/>
        <v>2.1714285714285713</v>
      </c>
      <c r="G76" s="28">
        <f t="shared" si="3"/>
        <v>16.171428571428571</v>
      </c>
      <c r="H76" s="2">
        <v>50.26548245743669</v>
      </c>
      <c r="I76" s="14">
        <f t="shared" si="4"/>
        <v>3.2172034925004556</v>
      </c>
      <c r="J76" s="2">
        <f t="shared" si="5"/>
        <v>128.14121510629315</v>
      </c>
      <c r="K76" s="2">
        <f t="shared" si="6"/>
        <v>3.1905882563365342</v>
      </c>
      <c r="L76" s="2">
        <f t="shared" si="7"/>
        <v>127.08113024988415</v>
      </c>
      <c r="M76" s="2">
        <f t="shared" si="8"/>
        <v>1.0600848564089915</v>
      </c>
      <c r="N76" s="18">
        <f t="shared" si="24"/>
        <v>0.54054487179487176</v>
      </c>
      <c r="O76" s="2">
        <f t="shared" si="21"/>
        <v>71</v>
      </c>
      <c r="P76" s="2">
        <f t="shared" si="22"/>
        <v>39.58</v>
      </c>
      <c r="Q76" s="2">
        <v>14</v>
      </c>
      <c r="R76" s="17">
        <f t="shared" si="9"/>
        <v>5.4433760683760657E-2</v>
      </c>
      <c r="S76" s="28">
        <f t="shared" si="10"/>
        <v>1.4857142857142855</v>
      </c>
      <c r="T76" s="28">
        <f t="shared" si="11"/>
        <v>15.485714285714286</v>
      </c>
      <c r="U76" s="2">
        <v>50.26548245743669</v>
      </c>
      <c r="V76" s="14">
        <f t="shared" si="12"/>
        <v>3.0807849698502601</v>
      </c>
      <c r="W76" s="2">
        <f t="shared" si="13"/>
        <v>121.93746910667329</v>
      </c>
      <c r="X76" s="2">
        <f t="shared" si="14"/>
        <v>3.0836842916362039</v>
      </c>
      <c r="Y76" s="2">
        <f t="shared" si="15"/>
        <v>122.05222426296095</v>
      </c>
      <c r="Z76" s="2">
        <f t="shared" si="16"/>
        <v>0.1147551562876572</v>
      </c>
    </row>
    <row r="77" spans="1:26" x14ac:dyDescent="0.25">
      <c r="A77" s="17">
        <f t="shared" si="23"/>
        <v>0.5658119658119658</v>
      </c>
      <c r="B77" s="2">
        <f t="shared" si="18"/>
        <v>72</v>
      </c>
      <c r="C77" s="4">
        <f t="shared" si="19"/>
        <v>40.33</v>
      </c>
      <c r="D77" s="2">
        <v>13.5</v>
      </c>
      <c r="E77" s="17">
        <f t="shared" si="1"/>
        <v>7.9700854700854695E-2</v>
      </c>
      <c r="F77" s="28">
        <f t="shared" si="2"/>
        <v>2.1714285714285713</v>
      </c>
      <c r="G77" s="28">
        <f t="shared" si="3"/>
        <v>15.671428571428571</v>
      </c>
      <c r="H77" s="2">
        <v>50.26548245743669</v>
      </c>
      <c r="I77" s="14">
        <f t="shared" si="4"/>
        <v>3.117731653068021</v>
      </c>
      <c r="J77" s="2">
        <f t="shared" si="5"/>
        <v>125.73811756823328</v>
      </c>
      <c r="K77" s="2">
        <f t="shared" si="6"/>
        <v>3.1905882563365342</v>
      </c>
      <c r="L77" s="2">
        <f t="shared" si="7"/>
        <v>128.67642437805242</v>
      </c>
      <c r="M77" s="2">
        <f t="shared" si="8"/>
        <v>2.9383068098191387</v>
      </c>
      <c r="N77" s="18">
        <f t="shared" si="24"/>
        <v>0.54070512820512817</v>
      </c>
      <c r="O77" s="2">
        <f t="shared" si="21"/>
        <v>72</v>
      </c>
      <c r="P77" s="2">
        <f t="shared" si="22"/>
        <v>40.08</v>
      </c>
      <c r="Q77" s="2">
        <v>14</v>
      </c>
      <c r="R77" s="17">
        <f t="shared" si="9"/>
        <v>5.4594017094017067E-2</v>
      </c>
      <c r="S77" s="28">
        <f t="shared" si="10"/>
        <v>1.4857142857142855</v>
      </c>
      <c r="T77" s="28">
        <f t="shared" si="11"/>
        <v>15.485714285714286</v>
      </c>
      <c r="U77" s="2">
        <v>50.26548245743669</v>
      </c>
      <c r="V77" s="14">
        <f t="shared" si="12"/>
        <v>3.0807849698502601</v>
      </c>
      <c r="W77" s="2">
        <f t="shared" si="13"/>
        <v>123.47786159159841</v>
      </c>
      <c r="X77" s="2">
        <f t="shared" si="14"/>
        <v>3.0836842916362039</v>
      </c>
      <c r="Y77" s="2">
        <f t="shared" si="15"/>
        <v>123.59406640877904</v>
      </c>
      <c r="Z77" s="2">
        <f t="shared" si="16"/>
        <v>0.11620481718063047</v>
      </c>
    </row>
    <row r="78" spans="1:26" x14ac:dyDescent="0.25">
      <c r="A78" s="17">
        <f t="shared" si="23"/>
        <v>0.56595441595441598</v>
      </c>
      <c r="B78" s="2">
        <f t="shared" si="18"/>
        <v>73</v>
      </c>
      <c r="C78" s="4">
        <f t="shared" si="19"/>
        <v>40.83</v>
      </c>
      <c r="D78" s="2">
        <v>13.5</v>
      </c>
      <c r="E78" s="17">
        <f t="shared" si="1"/>
        <v>7.9843304843304874E-2</v>
      </c>
      <c r="F78" s="28">
        <f t="shared" si="2"/>
        <v>2.1714285714285713</v>
      </c>
      <c r="G78" s="28">
        <f t="shared" si="3"/>
        <v>15.671428571428571</v>
      </c>
      <c r="H78" s="2">
        <v>50.26548245743669</v>
      </c>
      <c r="I78" s="14">
        <f t="shared" si="4"/>
        <v>3.117731653068021</v>
      </c>
      <c r="J78" s="2">
        <f t="shared" si="5"/>
        <v>127.2969833947673</v>
      </c>
      <c r="K78" s="2">
        <f t="shared" si="6"/>
        <v>3.1905882563365342</v>
      </c>
      <c r="L78" s="2">
        <f t="shared" si="7"/>
        <v>130.27171850622068</v>
      </c>
      <c r="M78" s="2">
        <f t="shared" si="8"/>
        <v>2.9747351114533842</v>
      </c>
      <c r="N78" s="18">
        <f t="shared" si="24"/>
        <v>0.54086538461538458</v>
      </c>
      <c r="O78" s="2">
        <f t="shared" si="21"/>
        <v>73</v>
      </c>
      <c r="P78" s="2">
        <f t="shared" si="22"/>
        <v>40.58</v>
      </c>
      <c r="Q78" s="2">
        <v>12.5</v>
      </c>
      <c r="R78" s="17">
        <f t="shared" si="9"/>
        <v>5.4754273504273476E-2</v>
      </c>
      <c r="S78" s="28">
        <f t="shared" si="10"/>
        <v>1.4857142857142855</v>
      </c>
      <c r="T78" s="28">
        <f t="shared" si="11"/>
        <v>13.985714285714286</v>
      </c>
      <c r="U78" s="2">
        <v>50.26548245743669</v>
      </c>
      <c r="V78" s="14">
        <f t="shared" si="12"/>
        <v>2.782369451552956</v>
      </c>
      <c r="W78" s="2">
        <f t="shared" si="13"/>
        <v>112.90855234401894</v>
      </c>
      <c r="X78" s="2">
        <f t="shared" si="14"/>
        <v>3.0836842916362039</v>
      </c>
      <c r="Y78" s="2">
        <f t="shared" si="15"/>
        <v>125.13590855459715</v>
      </c>
      <c r="Z78" s="2">
        <f t="shared" si="16"/>
        <v>12.227356210578208</v>
      </c>
    </row>
    <row r="79" spans="1:26" x14ac:dyDescent="0.25">
      <c r="A79" s="17">
        <f t="shared" si="23"/>
        <v>0.56609686609686605</v>
      </c>
      <c r="B79" s="2">
        <f t="shared" si="18"/>
        <v>74</v>
      </c>
      <c r="C79" s="4">
        <f t="shared" si="19"/>
        <v>41.33</v>
      </c>
      <c r="D79" s="2">
        <v>14</v>
      </c>
      <c r="E79" s="17">
        <f t="shared" si="1"/>
        <v>7.9985754985754942E-2</v>
      </c>
      <c r="F79" s="28">
        <f t="shared" si="2"/>
        <v>2.1904761904761902</v>
      </c>
      <c r="G79" s="28">
        <f t="shared" si="3"/>
        <v>16.19047619047619</v>
      </c>
      <c r="H79" s="2">
        <v>50.26548245743669</v>
      </c>
      <c r="I79" s="14">
        <f t="shared" si="4"/>
        <v>3.2209928959074059</v>
      </c>
      <c r="J79" s="2">
        <f t="shared" si="5"/>
        <v>133.12363638785308</v>
      </c>
      <c r="K79" s="2">
        <f t="shared" si="6"/>
        <v>3.1905882563365342</v>
      </c>
      <c r="L79" s="2">
        <f t="shared" si="7"/>
        <v>131.86701263438894</v>
      </c>
      <c r="M79" s="2">
        <f t="shared" si="8"/>
        <v>1.2566237534641402</v>
      </c>
      <c r="N79" s="18">
        <f t="shared" si="24"/>
        <v>0.54102564102564099</v>
      </c>
      <c r="O79" s="2">
        <f t="shared" si="21"/>
        <v>74</v>
      </c>
      <c r="P79" s="2">
        <f t="shared" si="22"/>
        <v>41.08</v>
      </c>
      <c r="Q79" s="2">
        <v>15.5</v>
      </c>
      <c r="R79" s="17">
        <f t="shared" si="9"/>
        <v>5.4914529914529886E-2</v>
      </c>
      <c r="S79" s="28">
        <f t="shared" si="10"/>
        <v>1.5047619047619045</v>
      </c>
      <c r="T79" s="28">
        <f t="shared" si="11"/>
        <v>17.004761904761903</v>
      </c>
      <c r="U79" s="2">
        <v>50.26548245743669</v>
      </c>
      <c r="V79" s="14">
        <f t="shared" si="12"/>
        <v>3.3829898915545131</v>
      </c>
      <c r="W79" s="2">
        <f t="shared" si="13"/>
        <v>138.97322474505938</v>
      </c>
      <c r="X79" s="2">
        <f t="shared" si="14"/>
        <v>3.0836842916362039</v>
      </c>
      <c r="Y79" s="2">
        <f t="shared" si="15"/>
        <v>126.67775070041526</v>
      </c>
      <c r="Z79" s="2">
        <f t="shared" si="16"/>
        <v>12.295474044644124</v>
      </c>
    </row>
    <row r="80" spans="1:26" x14ac:dyDescent="0.25">
      <c r="A80" s="17">
        <f t="shared" si="23"/>
        <v>0.56623931623931623</v>
      </c>
      <c r="B80" s="2">
        <f t="shared" si="18"/>
        <v>75</v>
      </c>
      <c r="C80" s="4">
        <f t="shared" si="19"/>
        <v>41.83</v>
      </c>
      <c r="D80" s="2">
        <v>14.5</v>
      </c>
      <c r="E80" s="17">
        <f t="shared" si="1"/>
        <v>8.0128205128205121E-2</v>
      </c>
      <c r="F80" s="28">
        <f t="shared" si="2"/>
        <v>2.1904761904761902</v>
      </c>
      <c r="G80" s="28">
        <f t="shared" si="3"/>
        <v>16.69047619047619</v>
      </c>
      <c r="H80" s="2">
        <v>50.26548245743669</v>
      </c>
      <c r="I80" s="14">
        <f t="shared" si="4"/>
        <v>3.3204647353398404</v>
      </c>
      <c r="J80" s="2">
        <f t="shared" si="5"/>
        <v>138.89503987926551</v>
      </c>
      <c r="K80" s="2">
        <f t="shared" si="6"/>
        <v>3.1905882563365342</v>
      </c>
      <c r="L80" s="2">
        <f t="shared" si="7"/>
        <v>133.46230676255723</v>
      </c>
      <c r="M80" s="2">
        <f t="shared" si="8"/>
        <v>5.4327331167082775</v>
      </c>
      <c r="N80" s="18">
        <f t="shared" si="24"/>
        <v>0.5411858974358974</v>
      </c>
      <c r="O80" s="2">
        <f t="shared" si="21"/>
        <v>75</v>
      </c>
      <c r="P80" s="2">
        <f t="shared" si="22"/>
        <v>41.58</v>
      </c>
      <c r="Q80" s="2">
        <v>15.5</v>
      </c>
      <c r="R80" s="17">
        <f t="shared" si="9"/>
        <v>5.5074786324786296E-2</v>
      </c>
      <c r="S80" s="28">
        <f t="shared" si="10"/>
        <v>1.5047619047619045</v>
      </c>
      <c r="T80" s="28">
        <f t="shared" si="11"/>
        <v>17.004761904761903</v>
      </c>
      <c r="U80" s="2">
        <v>50.26548245743669</v>
      </c>
      <c r="V80" s="14">
        <f t="shared" si="12"/>
        <v>3.3829898915545131</v>
      </c>
      <c r="W80" s="2">
        <f t="shared" si="13"/>
        <v>140.66471969083665</v>
      </c>
      <c r="X80" s="2">
        <f t="shared" si="14"/>
        <v>3.0836842916362039</v>
      </c>
      <c r="Y80" s="2">
        <f t="shared" si="15"/>
        <v>128.21959284623335</v>
      </c>
      <c r="Z80" s="2">
        <f t="shared" si="16"/>
        <v>12.445126844603294</v>
      </c>
    </row>
    <row r="81" spans="1:26" x14ac:dyDescent="0.25">
      <c r="A81" s="17">
        <f t="shared" si="23"/>
        <v>0.5663817663817664</v>
      </c>
      <c r="B81" s="2">
        <f t="shared" si="18"/>
        <v>76</v>
      </c>
      <c r="C81" s="4">
        <f t="shared" si="19"/>
        <v>42.33</v>
      </c>
      <c r="D81" s="2">
        <v>14</v>
      </c>
      <c r="E81" s="17">
        <f t="shared" si="1"/>
        <v>8.02706552706553E-2</v>
      </c>
      <c r="F81" s="28">
        <f t="shared" si="2"/>
        <v>2.1904761904761902</v>
      </c>
      <c r="G81" s="28">
        <f t="shared" si="3"/>
        <v>16.19047619047619</v>
      </c>
      <c r="H81" s="2">
        <v>50.26548245743669</v>
      </c>
      <c r="I81" s="14">
        <f t="shared" si="4"/>
        <v>3.2209928959074059</v>
      </c>
      <c r="J81" s="2">
        <f t="shared" si="5"/>
        <v>136.3446292837605</v>
      </c>
      <c r="K81" s="2">
        <f t="shared" si="6"/>
        <v>3.1905882563365342</v>
      </c>
      <c r="L81" s="2">
        <f t="shared" si="7"/>
        <v>135.0576008907255</v>
      </c>
      <c r="M81" s="2">
        <f t="shared" si="8"/>
        <v>1.2870283930350013</v>
      </c>
      <c r="N81" s="18">
        <f t="shared" si="24"/>
        <v>0.54134615384615381</v>
      </c>
      <c r="O81" s="2">
        <f t="shared" si="21"/>
        <v>76</v>
      </c>
      <c r="P81" s="2">
        <f t="shared" si="22"/>
        <v>42.08</v>
      </c>
      <c r="Q81" s="2">
        <v>14.5</v>
      </c>
      <c r="R81" s="17">
        <f t="shared" si="9"/>
        <v>5.5235042735042705E-2</v>
      </c>
      <c r="S81" s="28">
        <f t="shared" si="10"/>
        <v>1.5047619047619045</v>
      </c>
      <c r="T81" s="28">
        <f t="shared" si="11"/>
        <v>16.004761904761903</v>
      </c>
      <c r="U81" s="2">
        <v>50.26548245743669</v>
      </c>
      <c r="V81" s="14">
        <f t="shared" si="12"/>
        <v>3.1840462126896441</v>
      </c>
      <c r="W81" s="2">
        <f t="shared" si="13"/>
        <v>133.98466462998022</v>
      </c>
      <c r="X81" s="2">
        <f t="shared" si="14"/>
        <v>3.0836842916362039</v>
      </c>
      <c r="Y81" s="2">
        <f t="shared" si="15"/>
        <v>129.76143499205145</v>
      </c>
      <c r="Z81" s="2">
        <f t="shared" si="16"/>
        <v>4.2232296379287675</v>
      </c>
    </row>
    <row r="82" spans="1:26" x14ac:dyDescent="0.25">
      <c r="A82" s="17">
        <f t="shared" si="23"/>
        <v>0.56652421652421647</v>
      </c>
      <c r="B82" s="2">
        <f t="shared" si="18"/>
        <v>77</v>
      </c>
      <c r="C82" s="4">
        <f t="shared" si="19"/>
        <v>42.83</v>
      </c>
      <c r="D82" s="2">
        <v>14</v>
      </c>
      <c r="E82" s="17">
        <f t="shared" si="1"/>
        <v>8.0413105413105368E-2</v>
      </c>
      <c r="F82" s="28">
        <f t="shared" si="2"/>
        <v>2.1904761904761902</v>
      </c>
      <c r="G82" s="28">
        <f t="shared" si="3"/>
        <v>16.19047619047619</v>
      </c>
      <c r="H82" s="2">
        <v>50.26548245743669</v>
      </c>
      <c r="I82" s="14">
        <f t="shared" si="4"/>
        <v>3.2209928959074059</v>
      </c>
      <c r="J82" s="2">
        <f t="shared" si="5"/>
        <v>137.95512573171419</v>
      </c>
      <c r="K82" s="2">
        <f t="shared" si="6"/>
        <v>3.1905882563365342</v>
      </c>
      <c r="L82" s="2">
        <f t="shared" si="7"/>
        <v>136.65289501889376</v>
      </c>
      <c r="M82" s="2">
        <f t="shared" si="8"/>
        <v>1.3022307128204318</v>
      </c>
      <c r="N82" s="18">
        <f t="shared" si="24"/>
        <v>0.54150641025641022</v>
      </c>
      <c r="O82" s="2">
        <f t="shared" si="21"/>
        <v>77</v>
      </c>
      <c r="P82" s="2">
        <f t="shared" si="22"/>
        <v>42.58</v>
      </c>
      <c r="Q82" s="2">
        <v>14</v>
      </c>
      <c r="R82" s="17">
        <f t="shared" si="9"/>
        <v>5.5395299145299115E-2</v>
      </c>
      <c r="S82" s="28">
        <f t="shared" si="10"/>
        <v>1.5047619047619045</v>
      </c>
      <c r="T82" s="28">
        <f t="shared" si="11"/>
        <v>15.504761904761905</v>
      </c>
      <c r="U82" s="2">
        <v>50.26548245743669</v>
      </c>
      <c r="V82" s="14">
        <f t="shared" si="12"/>
        <v>3.0845743732572095</v>
      </c>
      <c r="W82" s="2">
        <f t="shared" si="13"/>
        <v>131.34117681329198</v>
      </c>
      <c r="X82" s="2">
        <f t="shared" si="14"/>
        <v>3.0836842916362039</v>
      </c>
      <c r="Y82" s="2">
        <f t="shared" si="15"/>
        <v>131.30327713786957</v>
      </c>
      <c r="Z82" s="2">
        <f t="shared" si="16"/>
        <v>3.7899675422409018E-2</v>
      </c>
    </row>
    <row r="83" spans="1:26" x14ac:dyDescent="0.25">
      <c r="A83" s="13">
        <v>0.56666666666666665</v>
      </c>
      <c r="B83" s="2">
        <f t="shared" si="18"/>
        <v>78</v>
      </c>
      <c r="C83" s="4">
        <f t="shared" si="19"/>
        <v>43.33</v>
      </c>
      <c r="D83" s="2">
        <v>14.5</v>
      </c>
      <c r="E83" s="17">
        <f t="shared" si="1"/>
        <v>8.0555555555555547E-2</v>
      </c>
      <c r="F83" s="28">
        <f t="shared" si="2"/>
        <v>2.2095238095238092</v>
      </c>
      <c r="G83" s="28">
        <f t="shared" si="3"/>
        <v>16.709523809523809</v>
      </c>
      <c r="H83" s="2">
        <v>50.26548245743669</v>
      </c>
      <c r="I83" s="14">
        <f t="shared" si="4"/>
        <v>3.3242541387467899</v>
      </c>
      <c r="J83" s="2">
        <f t="shared" si="5"/>
        <v>144.0399318318984</v>
      </c>
      <c r="K83" s="2">
        <f t="shared" si="6"/>
        <v>3.1905882563365342</v>
      </c>
      <c r="L83" s="2">
        <f t="shared" si="7"/>
        <v>138.24818914706202</v>
      </c>
      <c r="M83" s="2">
        <f t="shared" si="8"/>
        <v>5.7917426848363789</v>
      </c>
      <c r="N83" s="15">
        <v>0.54166666666666663</v>
      </c>
      <c r="O83" s="2">
        <f t="shared" si="21"/>
        <v>78</v>
      </c>
      <c r="P83" s="2">
        <f t="shared" si="22"/>
        <v>43.08</v>
      </c>
      <c r="Q83" s="2">
        <v>14</v>
      </c>
      <c r="R83" s="17">
        <f t="shared" si="9"/>
        <v>5.5555555555555525E-2</v>
      </c>
      <c r="S83" s="28">
        <f t="shared" si="10"/>
        <v>1.5238095238095237</v>
      </c>
      <c r="T83" s="28">
        <f t="shared" si="11"/>
        <v>15.523809523809524</v>
      </c>
      <c r="U83" s="2">
        <v>50.26548245743669</v>
      </c>
      <c r="V83" s="14">
        <f t="shared" si="12"/>
        <v>3.0883637766641598</v>
      </c>
      <c r="W83" s="2">
        <f t="shared" si="13"/>
        <v>133.04671149869199</v>
      </c>
      <c r="X83" s="2">
        <f t="shared" si="14"/>
        <v>3.0836842916362039</v>
      </c>
      <c r="Y83" s="2">
        <f t="shared" si="15"/>
        <v>132.84511928368767</v>
      </c>
      <c r="Z83" s="2">
        <f t="shared" si="16"/>
        <v>0.20159221500432523</v>
      </c>
    </row>
    <row r="84" spans="1:26" x14ac:dyDescent="0.25">
      <c r="A84" s="17">
        <f t="shared" ref="A84:A121" si="25">IF(AND($A$83&lt;&gt;"",$A$122&lt;&gt;""), $A$83 + (B84 - $B$83) * (($A$122 - $A$83) / ($B$122 - $B$83)), "")</f>
        <v>0.56682692307692306</v>
      </c>
      <c r="B84" s="2">
        <f t="shared" si="18"/>
        <v>79</v>
      </c>
      <c r="C84" s="4">
        <f t="shared" si="19"/>
        <v>43.83</v>
      </c>
      <c r="D84" s="2">
        <v>14.5</v>
      </c>
      <c r="E84" s="17">
        <f t="shared" si="1"/>
        <v>8.0715811965811957E-2</v>
      </c>
      <c r="F84" s="28">
        <f t="shared" si="2"/>
        <v>2.2095238095238092</v>
      </c>
      <c r="G84" s="28">
        <f t="shared" si="3"/>
        <v>16.709523809523809</v>
      </c>
      <c r="H84" s="2">
        <v>50.26548245743669</v>
      </c>
      <c r="I84" s="14">
        <f t="shared" si="4"/>
        <v>3.3242541387467899</v>
      </c>
      <c r="J84" s="2">
        <f t="shared" si="5"/>
        <v>145.70205890127178</v>
      </c>
      <c r="K84" s="2">
        <f t="shared" si="6"/>
        <v>3.1905882563365342</v>
      </c>
      <c r="L84" s="2">
        <f t="shared" si="7"/>
        <v>139.84348327523028</v>
      </c>
      <c r="M84" s="2">
        <f t="shared" si="8"/>
        <v>5.8585756260414996</v>
      </c>
      <c r="N84" s="18">
        <f t="shared" ref="N84:N121" si="26">IF(AND($N$83&lt;&gt;"",$N$122&lt;&gt;""), $N$83 + (O84 - $O$83) * (($N$122 - $N$83) / ($O$122 - $O$83)), "")</f>
        <v>0.54179131054131047</v>
      </c>
      <c r="O84" s="2">
        <f t="shared" si="21"/>
        <v>79</v>
      </c>
      <c r="P84" s="2">
        <f t="shared" si="22"/>
        <v>43.58</v>
      </c>
      <c r="Q84" s="2">
        <v>15</v>
      </c>
      <c r="R84" s="17">
        <f t="shared" si="9"/>
        <v>5.5680199430199362E-2</v>
      </c>
      <c r="S84" s="28">
        <f t="shared" si="10"/>
        <v>1.5238095238095237</v>
      </c>
      <c r="T84" s="28">
        <f t="shared" si="11"/>
        <v>16.523809523809526</v>
      </c>
      <c r="U84" s="2">
        <v>50.26548245743669</v>
      </c>
      <c r="V84" s="14">
        <f t="shared" si="12"/>
        <v>3.2873074555290294</v>
      </c>
      <c r="W84" s="2">
        <f t="shared" si="13"/>
        <v>143.2608589119551</v>
      </c>
      <c r="X84" s="2">
        <f t="shared" si="14"/>
        <v>3.0836842916362039</v>
      </c>
      <c r="Y84" s="2">
        <f t="shared" si="15"/>
        <v>134.38696142950576</v>
      </c>
      <c r="Z84" s="2">
        <f t="shared" si="16"/>
        <v>8.8738974824493368</v>
      </c>
    </row>
    <row r="85" spans="1:26" x14ac:dyDescent="0.25">
      <c r="A85" s="17">
        <f t="shared" si="25"/>
        <v>0.56698717948717947</v>
      </c>
      <c r="B85" s="2">
        <f t="shared" si="18"/>
        <v>80</v>
      </c>
      <c r="C85" s="4">
        <f t="shared" si="19"/>
        <v>44.33</v>
      </c>
      <c r="D85" s="2">
        <v>13</v>
      </c>
      <c r="E85" s="17">
        <f t="shared" si="1"/>
        <v>8.0876068376068366E-2</v>
      </c>
      <c r="F85" s="28">
        <f t="shared" si="2"/>
        <v>2.2095238095238092</v>
      </c>
      <c r="G85" s="28">
        <f t="shared" si="3"/>
        <v>15.209523809523809</v>
      </c>
      <c r="H85" s="2">
        <v>50.26548245743669</v>
      </c>
      <c r="I85" s="14">
        <f t="shared" si="4"/>
        <v>3.0258386204494863</v>
      </c>
      <c r="J85" s="2">
        <f t="shared" si="5"/>
        <v>134.13542604452573</v>
      </c>
      <c r="K85" s="2">
        <f t="shared" si="6"/>
        <v>3.1905882563365342</v>
      </c>
      <c r="L85" s="2">
        <f t="shared" si="7"/>
        <v>141.43877740339855</v>
      </c>
      <c r="M85" s="2">
        <f t="shared" si="8"/>
        <v>7.3033513588728169</v>
      </c>
      <c r="N85" s="18">
        <f t="shared" si="26"/>
        <v>0.54191595441595442</v>
      </c>
      <c r="O85" s="2">
        <f t="shared" si="21"/>
        <v>80</v>
      </c>
      <c r="P85" s="2">
        <f t="shared" si="22"/>
        <v>44.08</v>
      </c>
      <c r="Q85" s="2">
        <v>14</v>
      </c>
      <c r="R85" s="17">
        <f t="shared" si="9"/>
        <v>5.580484330484331E-2</v>
      </c>
      <c r="S85" s="28">
        <f t="shared" si="10"/>
        <v>1.5238095238095237</v>
      </c>
      <c r="T85" s="28">
        <f t="shared" si="11"/>
        <v>15.523809523809524</v>
      </c>
      <c r="U85" s="2">
        <v>50.26548245743669</v>
      </c>
      <c r="V85" s="14">
        <f t="shared" si="12"/>
        <v>3.0883637766641598</v>
      </c>
      <c r="W85" s="2">
        <f t="shared" si="13"/>
        <v>136.13507527535617</v>
      </c>
      <c r="X85" s="2">
        <f t="shared" si="14"/>
        <v>3.0836842916362039</v>
      </c>
      <c r="Y85" s="2">
        <f t="shared" si="15"/>
        <v>135.92880357532385</v>
      </c>
      <c r="Z85" s="2">
        <f t="shared" si="16"/>
        <v>0.20627170003231754</v>
      </c>
    </row>
    <row r="86" spans="1:26" x14ac:dyDescent="0.25">
      <c r="A86" s="17">
        <f t="shared" si="25"/>
        <v>0.56714743589743588</v>
      </c>
      <c r="B86" s="2">
        <f t="shared" si="18"/>
        <v>81</v>
      </c>
      <c r="C86" s="4">
        <f t="shared" si="19"/>
        <v>44.83</v>
      </c>
      <c r="D86" s="2">
        <v>13</v>
      </c>
      <c r="E86" s="17">
        <f t="shared" si="1"/>
        <v>8.1036324786324776E-2</v>
      </c>
      <c r="F86" s="28">
        <f t="shared" si="2"/>
        <v>2.2095238095238092</v>
      </c>
      <c r="G86" s="28">
        <f t="shared" si="3"/>
        <v>15.209523809523809</v>
      </c>
      <c r="H86" s="2">
        <v>50.26548245743669</v>
      </c>
      <c r="I86" s="14">
        <f t="shared" si="4"/>
        <v>3.0258386204494863</v>
      </c>
      <c r="J86" s="2">
        <f t="shared" si="5"/>
        <v>135.64834535475046</v>
      </c>
      <c r="K86" s="2">
        <f t="shared" si="6"/>
        <v>3.1905882563365342</v>
      </c>
      <c r="L86" s="2">
        <f t="shared" si="7"/>
        <v>143.03407153156681</v>
      </c>
      <c r="M86" s="2">
        <f t="shared" si="8"/>
        <v>7.3857261768163482</v>
      </c>
      <c r="N86" s="18">
        <f t="shared" si="26"/>
        <v>0.54204059829059825</v>
      </c>
      <c r="O86" s="2">
        <f t="shared" si="21"/>
        <v>81</v>
      </c>
      <c r="P86" s="2">
        <f t="shared" si="22"/>
        <v>44.58</v>
      </c>
      <c r="Q86" s="2">
        <v>14</v>
      </c>
      <c r="R86" s="17">
        <f t="shared" si="9"/>
        <v>5.5929487179487147E-2</v>
      </c>
      <c r="S86" s="28">
        <f t="shared" si="10"/>
        <v>1.5238095238095237</v>
      </c>
      <c r="T86" s="28">
        <f t="shared" si="11"/>
        <v>15.523809523809524</v>
      </c>
      <c r="U86" s="2">
        <v>50.26548245743669</v>
      </c>
      <c r="V86" s="14">
        <f t="shared" si="12"/>
        <v>3.0883637766641598</v>
      </c>
      <c r="W86" s="2">
        <f t="shared" si="13"/>
        <v>137.67925716368825</v>
      </c>
      <c r="X86" s="2">
        <f t="shared" si="14"/>
        <v>3.0836842916362039</v>
      </c>
      <c r="Y86" s="2">
        <f t="shared" si="15"/>
        <v>137.47064572114198</v>
      </c>
      <c r="Z86" s="2">
        <f t="shared" si="16"/>
        <v>0.20861144254627106</v>
      </c>
    </row>
    <row r="87" spans="1:26" x14ac:dyDescent="0.25">
      <c r="A87" s="17">
        <f t="shared" si="25"/>
        <v>0.56730769230769229</v>
      </c>
      <c r="B87" s="2">
        <f t="shared" si="18"/>
        <v>82</v>
      </c>
      <c r="C87" s="4">
        <f t="shared" si="19"/>
        <v>45.33</v>
      </c>
      <c r="D87" s="2">
        <v>13.5</v>
      </c>
      <c r="E87" s="17">
        <f t="shared" si="1"/>
        <v>8.1196581196581186E-2</v>
      </c>
      <c r="F87" s="28">
        <f t="shared" si="2"/>
        <v>2.2095238095238092</v>
      </c>
      <c r="G87" s="28">
        <f t="shared" si="3"/>
        <v>15.709523809523809</v>
      </c>
      <c r="H87" s="2">
        <v>50.26548245743669</v>
      </c>
      <c r="I87" s="14">
        <f t="shared" si="4"/>
        <v>3.1253104598819208</v>
      </c>
      <c r="J87" s="2">
        <f t="shared" si="5"/>
        <v>141.67032314644746</v>
      </c>
      <c r="K87" s="2">
        <f t="shared" si="6"/>
        <v>3.1905882563365342</v>
      </c>
      <c r="L87" s="2">
        <f t="shared" si="7"/>
        <v>144.6293656597351</v>
      </c>
      <c r="M87" s="2">
        <f t="shared" si="8"/>
        <v>2.9590425132876419</v>
      </c>
      <c r="N87" s="18">
        <f t="shared" si="26"/>
        <v>0.54216524216524209</v>
      </c>
      <c r="O87" s="2">
        <f t="shared" si="21"/>
        <v>82</v>
      </c>
      <c r="P87" s="2">
        <f t="shared" si="22"/>
        <v>45.08</v>
      </c>
      <c r="Q87" s="2">
        <v>13.5</v>
      </c>
      <c r="R87" s="17">
        <f t="shared" si="9"/>
        <v>5.6054131054130985E-2</v>
      </c>
      <c r="S87" s="28">
        <f t="shared" si="10"/>
        <v>1.5238095238095237</v>
      </c>
      <c r="T87" s="28">
        <f t="shared" si="11"/>
        <v>15.023809523809524</v>
      </c>
      <c r="U87" s="2">
        <v>50.26548245743669</v>
      </c>
      <c r="V87" s="14">
        <f t="shared" si="12"/>
        <v>2.9888919372317253</v>
      </c>
      <c r="W87" s="2">
        <f t="shared" si="13"/>
        <v>134.73924853040617</v>
      </c>
      <c r="X87" s="2">
        <f t="shared" si="14"/>
        <v>3.0836842916362039</v>
      </c>
      <c r="Y87" s="2">
        <f t="shared" si="15"/>
        <v>139.01248786696007</v>
      </c>
      <c r="Z87" s="2">
        <f t="shared" si="16"/>
        <v>4.2732393365538996</v>
      </c>
    </row>
    <row r="88" spans="1:26" x14ac:dyDescent="0.25">
      <c r="A88" s="17">
        <f t="shared" si="25"/>
        <v>0.5674679487179487</v>
      </c>
      <c r="B88" s="2">
        <f t="shared" si="18"/>
        <v>83</v>
      </c>
      <c r="C88" s="4">
        <f t="shared" si="19"/>
        <v>45.83</v>
      </c>
      <c r="D88" s="2">
        <v>14</v>
      </c>
      <c r="E88" s="17">
        <f t="shared" si="1"/>
        <v>8.1356837606837595E-2</v>
      </c>
      <c r="F88" s="28">
        <f t="shared" si="2"/>
        <v>2.2285714285714282</v>
      </c>
      <c r="G88" s="28">
        <f t="shared" si="3"/>
        <v>16.228571428571428</v>
      </c>
      <c r="H88" s="2">
        <v>50.26548245743669</v>
      </c>
      <c r="I88" s="14">
        <f t="shared" si="4"/>
        <v>3.2285717027213052</v>
      </c>
      <c r="J88" s="2">
        <f t="shared" si="5"/>
        <v>147.96544113571741</v>
      </c>
      <c r="K88" s="2">
        <f t="shared" si="6"/>
        <v>3.1905882563365342</v>
      </c>
      <c r="L88" s="2">
        <f t="shared" si="7"/>
        <v>146.22465978790336</v>
      </c>
      <c r="M88" s="2">
        <f t="shared" si="8"/>
        <v>1.7407813478140497</v>
      </c>
      <c r="N88" s="18">
        <f t="shared" si="26"/>
        <v>0.54228988603988604</v>
      </c>
      <c r="O88" s="2">
        <f t="shared" si="21"/>
        <v>83</v>
      </c>
      <c r="P88" s="2">
        <f t="shared" si="22"/>
        <v>45.58</v>
      </c>
      <c r="Q88" s="2">
        <v>14</v>
      </c>
      <c r="R88" s="17">
        <f t="shared" si="9"/>
        <v>5.6178774928774933E-2</v>
      </c>
      <c r="S88" s="28">
        <f t="shared" si="10"/>
        <v>1.5238095238095237</v>
      </c>
      <c r="T88" s="28">
        <f t="shared" si="11"/>
        <v>15.523809523809524</v>
      </c>
      <c r="U88" s="2">
        <v>50.26548245743669</v>
      </c>
      <c r="V88" s="14">
        <f t="shared" si="12"/>
        <v>3.0883637766641598</v>
      </c>
      <c r="W88" s="2">
        <f t="shared" si="13"/>
        <v>140.7676209403524</v>
      </c>
      <c r="X88" s="2">
        <f t="shared" si="14"/>
        <v>3.0836842916362039</v>
      </c>
      <c r="Y88" s="2">
        <f t="shared" si="15"/>
        <v>140.55433001277817</v>
      </c>
      <c r="Z88" s="2">
        <f t="shared" si="16"/>
        <v>0.21329092757423496</v>
      </c>
    </row>
    <row r="89" spans="1:26" x14ac:dyDescent="0.25">
      <c r="A89" s="17">
        <f t="shared" si="25"/>
        <v>0.56762820512820511</v>
      </c>
      <c r="B89" s="2">
        <f t="shared" si="18"/>
        <v>84</v>
      </c>
      <c r="C89" s="4">
        <f t="shared" si="19"/>
        <v>46.33</v>
      </c>
      <c r="D89" s="2">
        <v>14</v>
      </c>
      <c r="E89" s="17">
        <f t="shared" si="1"/>
        <v>8.1517094017094005E-2</v>
      </c>
      <c r="F89" s="28">
        <f t="shared" si="2"/>
        <v>2.2285714285714282</v>
      </c>
      <c r="G89" s="28">
        <f t="shared" si="3"/>
        <v>16.228571428571428</v>
      </c>
      <c r="H89" s="2">
        <v>50.26548245743669</v>
      </c>
      <c r="I89" s="14">
        <f t="shared" si="4"/>
        <v>3.2285717027213052</v>
      </c>
      <c r="J89" s="2">
        <f t="shared" si="5"/>
        <v>149.57972698707806</v>
      </c>
      <c r="K89" s="2">
        <f t="shared" si="6"/>
        <v>3.1905882563365342</v>
      </c>
      <c r="L89" s="2">
        <f t="shared" si="7"/>
        <v>147.81995391607163</v>
      </c>
      <c r="M89" s="2">
        <f t="shared" si="8"/>
        <v>1.7597730710064354</v>
      </c>
      <c r="N89" s="18">
        <f t="shared" si="26"/>
        <v>0.54241452991452987</v>
      </c>
      <c r="O89" s="2">
        <f t="shared" si="21"/>
        <v>84</v>
      </c>
      <c r="P89" s="2">
        <f t="shared" si="22"/>
        <v>46.08</v>
      </c>
      <c r="Q89" s="2">
        <v>16</v>
      </c>
      <c r="R89" s="17">
        <f t="shared" si="9"/>
        <v>5.630341880341877E-2</v>
      </c>
      <c r="S89" s="28">
        <f t="shared" si="10"/>
        <v>1.5428571428571427</v>
      </c>
      <c r="T89" s="28">
        <f t="shared" si="11"/>
        <v>17.542857142857144</v>
      </c>
      <c r="U89" s="2">
        <v>50.26548245743669</v>
      </c>
      <c r="V89" s="14">
        <f t="shared" si="12"/>
        <v>3.4900405378008479</v>
      </c>
      <c r="W89" s="2">
        <f t="shared" si="13"/>
        <v>160.82106798186305</v>
      </c>
      <c r="X89" s="2">
        <f t="shared" si="14"/>
        <v>3.0836842916362039</v>
      </c>
      <c r="Y89" s="2">
        <f t="shared" si="15"/>
        <v>142.09617215859626</v>
      </c>
      <c r="Z89" s="2">
        <f t="shared" si="16"/>
        <v>18.724895823266792</v>
      </c>
    </row>
    <row r="90" spans="1:26" x14ac:dyDescent="0.25">
      <c r="A90" s="17">
        <f t="shared" si="25"/>
        <v>0.56778846153846152</v>
      </c>
      <c r="B90" s="2">
        <f t="shared" si="18"/>
        <v>85</v>
      </c>
      <c r="C90" s="4">
        <f t="shared" si="19"/>
        <v>46.83</v>
      </c>
      <c r="D90" s="2">
        <v>14.5</v>
      </c>
      <c r="E90" s="17">
        <f t="shared" si="1"/>
        <v>8.1677350427350415E-2</v>
      </c>
      <c r="F90" s="28">
        <f t="shared" si="2"/>
        <v>2.2285714285714282</v>
      </c>
      <c r="G90" s="28">
        <f t="shared" si="3"/>
        <v>16.728571428571428</v>
      </c>
      <c r="H90" s="2">
        <v>50.26548245743669</v>
      </c>
      <c r="I90" s="14">
        <f t="shared" si="4"/>
        <v>3.3280435421537402</v>
      </c>
      <c r="J90" s="2">
        <f t="shared" si="5"/>
        <v>155.85227907905966</v>
      </c>
      <c r="K90" s="2">
        <f t="shared" si="6"/>
        <v>3.1905882563365342</v>
      </c>
      <c r="L90" s="2">
        <f t="shared" si="7"/>
        <v>149.41524804423989</v>
      </c>
      <c r="M90" s="2">
        <f t="shared" si="8"/>
        <v>6.4370310348197677</v>
      </c>
      <c r="N90" s="18">
        <f t="shared" si="26"/>
        <v>0.54253917378917371</v>
      </c>
      <c r="O90" s="2">
        <f t="shared" si="21"/>
        <v>85</v>
      </c>
      <c r="P90" s="2">
        <f t="shared" si="22"/>
        <v>46.58</v>
      </c>
      <c r="Q90" s="2">
        <v>15</v>
      </c>
      <c r="R90" s="17">
        <f t="shared" si="9"/>
        <v>5.6428062678062607E-2</v>
      </c>
      <c r="S90" s="28">
        <f t="shared" si="10"/>
        <v>1.5428571428571427</v>
      </c>
      <c r="T90" s="28">
        <f t="shared" si="11"/>
        <v>16.542857142857144</v>
      </c>
      <c r="U90" s="2">
        <v>50.26548245743669</v>
      </c>
      <c r="V90" s="14">
        <f t="shared" si="12"/>
        <v>3.2910968589359788</v>
      </c>
      <c r="W90" s="2">
        <f t="shared" si="13"/>
        <v>153.29929168923789</v>
      </c>
      <c r="X90" s="2">
        <f t="shared" si="14"/>
        <v>3.0836842916362039</v>
      </c>
      <c r="Y90" s="2">
        <f t="shared" si="15"/>
        <v>143.63801430441438</v>
      </c>
      <c r="Z90" s="2">
        <f t="shared" si="16"/>
        <v>9.6612773848235065</v>
      </c>
    </row>
    <row r="91" spans="1:26" x14ac:dyDescent="0.25">
      <c r="A91" s="17">
        <f t="shared" si="25"/>
        <v>0.56794871794871793</v>
      </c>
      <c r="B91" s="2">
        <f t="shared" si="18"/>
        <v>86</v>
      </c>
      <c r="C91" s="4">
        <f t="shared" si="19"/>
        <v>47.33</v>
      </c>
      <c r="D91" s="2">
        <v>14</v>
      </c>
      <c r="E91" s="17">
        <f t="shared" si="1"/>
        <v>8.1837606837606824E-2</v>
      </c>
      <c r="F91" s="28">
        <f t="shared" si="2"/>
        <v>2.2285714285714282</v>
      </c>
      <c r="G91" s="28">
        <f t="shared" si="3"/>
        <v>16.228571428571428</v>
      </c>
      <c r="H91" s="2">
        <v>50.26548245743669</v>
      </c>
      <c r="I91" s="14">
        <f t="shared" si="4"/>
        <v>3.2285717027213052</v>
      </c>
      <c r="J91" s="2">
        <f t="shared" si="5"/>
        <v>152.80829868979936</v>
      </c>
      <c r="K91" s="2">
        <f t="shared" si="6"/>
        <v>3.1905882563365342</v>
      </c>
      <c r="L91" s="2">
        <f t="shared" si="7"/>
        <v>151.01054217240815</v>
      </c>
      <c r="M91" s="2">
        <f t="shared" si="8"/>
        <v>1.7977565173912069</v>
      </c>
      <c r="N91" s="18">
        <f t="shared" si="26"/>
        <v>0.54266381766381766</v>
      </c>
      <c r="O91" s="2">
        <f t="shared" si="21"/>
        <v>86</v>
      </c>
      <c r="P91" s="2">
        <f t="shared" si="22"/>
        <v>47.08</v>
      </c>
      <c r="Q91" s="2">
        <v>15</v>
      </c>
      <c r="R91" s="17">
        <f t="shared" si="9"/>
        <v>5.6552706552706555E-2</v>
      </c>
      <c r="S91" s="28">
        <f t="shared" si="10"/>
        <v>1.5428571428571427</v>
      </c>
      <c r="T91" s="28">
        <f t="shared" si="11"/>
        <v>16.542857142857144</v>
      </c>
      <c r="U91" s="2">
        <v>50.26548245743669</v>
      </c>
      <c r="V91" s="14">
        <f t="shared" si="12"/>
        <v>3.2910968589359788</v>
      </c>
      <c r="W91" s="2">
        <f t="shared" si="13"/>
        <v>154.94484011870588</v>
      </c>
      <c r="X91" s="2">
        <f t="shared" si="14"/>
        <v>3.0836842916362039</v>
      </c>
      <c r="Y91" s="2">
        <f t="shared" si="15"/>
        <v>145.17985645023248</v>
      </c>
      <c r="Z91" s="2">
        <f t="shared" si="16"/>
        <v>9.7649836684734055</v>
      </c>
    </row>
    <row r="92" spans="1:26" x14ac:dyDescent="0.25">
      <c r="A92" s="17">
        <f t="shared" si="25"/>
        <v>0.56810897435897434</v>
      </c>
      <c r="B92" s="2">
        <f t="shared" si="18"/>
        <v>87</v>
      </c>
      <c r="C92" s="4">
        <f t="shared" si="19"/>
        <v>47.83</v>
      </c>
      <c r="D92" s="2">
        <v>14.5</v>
      </c>
      <c r="E92" s="17">
        <f t="shared" si="1"/>
        <v>8.1997863247863234E-2</v>
      </c>
      <c r="F92" s="28">
        <f t="shared" si="2"/>
        <v>2.2476190476190476</v>
      </c>
      <c r="G92" s="28">
        <f t="shared" si="3"/>
        <v>16.747619047619047</v>
      </c>
      <c r="H92" s="2">
        <v>50.26548245743669</v>
      </c>
      <c r="I92" s="14">
        <f t="shared" si="4"/>
        <v>3.3318329455606897</v>
      </c>
      <c r="J92" s="2">
        <f t="shared" si="5"/>
        <v>159.36156978616779</v>
      </c>
      <c r="K92" s="2">
        <f t="shared" si="6"/>
        <v>3.1905882563365342</v>
      </c>
      <c r="L92" s="2">
        <f t="shared" si="7"/>
        <v>152.60583630057641</v>
      </c>
      <c r="M92" s="2">
        <f t="shared" si="8"/>
        <v>6.755733485591378</v>
      </c>
      <c r="N92" s="18">
        <f t="shared" si="26"/>
        <v>0.5427884615384615</v>
      </c>
      <c r="O92" s="2">
        <f t="shared" si="21"/>
        <v>87</v>
      </c>
      <c r="P92" s="2">
        <f t="shared" si="22"/>
        <v>47.58</v>
      </c>
      <c r="Q92" s="2">
        <v>13</v>
      </c>
      <c r="R92" s="17">
        <f t="shared" si="9"/>
        <v>5.6677350427350393E-2</v>
      </c>
      <c r="S92" s="28">
        <f t="shared" si="10"/>
        <v>1.5428571428571427</v>
      </c>
      <c r="T92" s="28">
        <f t="shared" si="11"/>
        <v>14.542857142857143</v>
      </c>
      <c r="U92" s="2">
        <v>50.26548245743669</v>
      </c>
      <c r="V92" s="14">
        <f t="shared" si="12"/>
        <v>2.8932095012062402</v>
      </c>
      <c r="W92" s="2">
        <f t="shared" si="13"/>
        <v>137.6589080673929</v>
      </c>
      <c r="X92" s="2">
        <f t="shared" si="14"/>
        <v>3.0836842916362039</v>
      </c>
      <c r="Y92" s="2">
        <f t="shared" si="15"/>
        <v>146.72169859605057</v>
      </c>
      <c r="Z92" s="2">
        <f t="shared" si="16"/>
        <v>9.062790528657672</v>
      </c>
    </row>
    <row r="93" spans="1:26" x14ac:dyDescent="0.25">
      <c r="A93" s="17">
        <f t="shared" si="25"/>
        <v>0.56826923076923075</v>
      </c>
      <c r="B93" s="2">
        <f t="shared" si="18"/>
        <v>88</v>
      </c>
      <c r="C93" s="4">
        <f t="shared" si="19"/>
        <v>48.33</v>
      </c>
      <c r="D93" s="2">
        <v>14</v>
      </c>
      <c r="E93" s="17">
        <f t="shared" si="1"/>
        <v>8.2158119658119644E-2</v>
      </c>
      <c r="F93" s="28">
        <f t="shared" si="2"/>
        <v>2.2476190476190476</v>
      </c>
      <c r="G93" s="28">
        <f t="shared" si="3"/>
        <v>16.247619047619047</v>
      </c>
      <c r="H93" s="2">
        <v>50.26548245743669</v>
      </c>
      <c r="I93" s="14">
        <f t="shared" si="4"/>
        <v>3.2323611061282556</v>
      </c>
      <c r="J93" s="2">
        <f t="shared" si="5"/>
        <v>156.22001225917859</v>
      </c>
      <c r="K93" s="2">
        <f t="shared" si="6"/>
        <v>3.1905882563365342</v>
      </c>
      <c r="L93" s="2">
        <f t="shared" si="7"/>
        <v>154.2011304287447</v>
      </c>
      <c r="M93" s="2">
        <f t="shared" si="8"/>
        <v>2.0188818304338838</v>
      </c>
      <c r="N93" s="18">
        <f t="shared" si="26"/>
        <v>0.54291310541310533</v>
      </c>
      <c r="O93" s="2">
        <f t="shared" si="21"/>
        <v>88</v>
      </c>
      <c r="P93" s="2">
        <f t="shared" si="22"/>
        <v>48.08</v>
      </c>
      <c r="Q93" s="2">
        <v>13.5</v>
      </c>
      <c r="R93" s="17">
        <f t="shared" si="9"/>
        <v>5.680199430199423E-2</v>
      </c>
      <c r="S93" s="28">
        <f t="shared" si="10"/>
        <v>1.5428571428571427</v>
      </c>
      <c r="T93" s="28">
        <f t="shared" si="11"/>
        <v>15.042857142857143</v>
      </c>
      <c r="U93" s="2">
        <v>50.26548245743669</v>
      </c>
      <c r="V93" s="14">
        <f t="shared" si="12"/>
        <v>2.9926813406386747</v>
      </c>
      <c r="W93" s="2">
        <f t="shared" si="13"/>
        <v>143.88811885790747</v>
      </c>
      <c r="X93" s="2">
        <f t="shared" si="14"/>
        <v>3.0836842916362039</v>
      </c>
      <c r="Y93" s="2">
        <f t="shared" si="15"/>
        <v>148.26354074186867</v>
      </c>
      <c r="Z93" s="2">
        <f t="shared" si="16"/>
        <v>4.3754218839611951</v>
      </c>
    </row>
    <row r="94" spans="1:26" x14ac:dyDescent="0.25">
      <c r="A94" s="17">
        <f t="shared" si="25"/>
        <v>0.56842948717948716</v>
      </c>
      <c r="B94" s="2">
        <f t="shared" si="18"/>
        <v>89</v>
      </c>
      <c r="C94" s="4">
        <f t="shared" si="19"/>
        <v>48.83</v>
      </c>
      <c r="D94" s="2">
        <v>14</v>
      </c>
      <c r="E94" s="17">
        <f t="shared" si="1"/>
        <v>8.2318376068376053E-2</v>
      </c>
      <c r="F94" s="28">
        <f t="shared" si="2"/>
        <v>2.2476190476190476</v>
      </c>
      <c r="G94" s="28">
        <f t="shared" si="3"/>
        <v>16.247619047619047</v>
      </c>
      <c r="H94" s="2">
        <v>50.26548245743669</v>
      </c>
      <c r="I94" s="14">
        <f t="shared" si="4"/>
        <v>3.2323611061282556</v>
      </c>
      <c r="J94" s="2">
        <f t="shared" si="5"/>
        <v>157.8361928122427</v>
      </c>
      <c r="K94" s="2">
        <f t="shared" si="6"/>
        <v>3.1905882563365342</v>
      </c>
      <c r="L94" s="2">
        <f t="shared" si="7"/>
        <v>155.79642455691297</v>
      </c>
      <c r="M94" s="2">
        <f t="shared" si="8"/>
        <v>2.0397682553297329</v>
      </c>
      <c r="N94" s="18">
        <f t="shared" si="26"/>
        <v>0.54303774928774928</v>
      </c>
      <c r="O94" s="2">
        <f t="shared" si="21"/>
        <v>89</v>
      </c>
      <c r="P94" s="2">
        <f t="shared" si="22"/>
        <v>48.58</v>
      </c>
      <c r="Q94" s="2">
        <v>13.5</v>
      </c>
      <c r="R94" s="17">
        <f t="shared" si="9"/>
        <v>5.6926638176638178E-2</v>
      </c>
      <c r="S94" s="28">
        <f t="shared" si="10"/>
        <v>1.5428571428571427</v>
      </c>
      <c r="T94" s="28">
        <f t="shared" si="11"/>
        <v>15.042857142857143</v>
      </c>
      <c r="U94" s="2">
        <v>50.26548245743669</v>
      </c>
      <c r="V94" s="14">
        <f t="shared" si="12"/>
        <v>2.9926813406386747</v>
      </c>
      <c r="W94" s="2">
        <f t="shared" si="13"/>
        <v>145.38445952822681</v>
      </c>
      <c r="X94" s="2">
        <f t="shared" si="14"/>
        <v>3.0836842916362039</v>
      </c>
      <c r="Y94" s="2">
        <f t="shared" si="15"/>
        <v>149.80538288768679</v>
      </c>
      <c r="Z94" s="2">
        <f t="shared" si="16"/>
        <v>4.4209233594599766</v>
      </c>
    </row>
    <row r="95" spans="1:26" x14ac:dyDescent="0.25">
      <c r="A95" s="17">
        <f t="shared" si="25"/>
        <v>0.56858974358974357</v>
      </c>
      <c r="B95" s="2">
        <f t="shared" si="18"/>
        <v>90</v>
      </c>
      <c r="C95" s="4">
        <f t="shared" si="19"/>
        <v>49.33</v>
      </c>
      <c r="D95" s="2">
        <v>13</v>
      </c>
      <c r="E95" s="17">
        <f t="shared" si="1"/>
        <v>8.2478632478632463E-2</v>
      </c>
      <c r="F95" s="28">
        <f t="shared" si="2"/>
        <v>2.2476190476190476</v>
      </c>
      <c r="G95" s="28">
        <f t="shared" si="3"/>
        <v>15.247619047619047</v>
      </c>
      <c r="H95" s="2">
        <v>50.26548245743669</v>
      </c>
      <c r="I95" s="14">
        <f t="shared" si="4"/>
        <v>3.0334174272633865</v>
      </c>
      <c r="J95" s="2">
        <f t="shared" si="5"/>
        <v>149.63848168690285</v>
      </c>
      <c r="K95" s="2">
        <f t="shared" si="6"/>
        <v>3.1905882563365342</v>
      </c>
      <c r="L95" s="2">
        <f t="shared" si="7"/>
        <v>157.39171868508123</v>
      </c>
      <c r="M95" s="2">
        <f t="shared" si="8"/>
        <v>7.7532369981783802</v>
      </c>
      <c r="N95" s="18">
        <f t="shared" si="26"/>
        <v>0.54316239316239312</v>
      </c>
      <c r="O95" s="2">
        <f t="shared" si="21"/>
        <v>90</v>
      </c>
      <c r="P95" s="2">
        <f t="shared" si="22"/>
        <v>49.08</v>
      </c>
      <c r="Q95" s="2">
        <v>13</v>
      </c>
      <c r="R95" s="17">
        <f t="shared" si="9"/>
        <v>5.7051282051282015E-2</v>
      </c>
      <c r="S95" s="28">
        <f t="shared" si="10"/>
        <v>1.5619047619047617</v>
      </c>
      <c r="T95" s="28">
        <f t="shared" si="11"/>
        <v>14.561904761904762</v>
      </c>
      <c r="U95" s="2">
        <v>50.26548245743669</v>
      </c>
      <c r="V95" s="14">
        <f t="shared" si="12"/>
        <v>2.8969989046131901</v>
      </c>
      <c r="W95" s="2">
        <f t="shared" si="13"/>
        <v>142.18470623841537</v>
      </c>
      <c r="X95" s="2">
        <f t="shared" si="14"/>
        <v>3.0836842916362039</v>
      </c>
      <c r="Y95" s="2">
        <f t="shared" si="15"/>
        <v>151.34722503350488</v>
      </c>
      <c r="Z95" s="2">
        <f t="shared" si="16"/>
        <v>9.1625187950895111</v>
      </c>
    </row>
    <row r="96" spans="1:26" x14ac:dyDescent="0.25">
      <c r="A96" s="17">
        <f t="shared" si="25"/>
        <v>0.56874999999999998</v>
      </c>
      <c r="B96" s="2">
        <f t="shared" si="18"/>
        <v>91</v>
      </c>
      <c r="C96" s="4">
        <f t="shared" si="19"/>
        <v>49.83</v>
      </c>
      <c r="D96" s="2">
        <v>14</v>
      </c>
      <c r="E96" s="17">
        <f t="shared" si="1"/>
        <v>8.2638888888888873E-2</v>
      </c>
      <c r="F96" s="28">
        <f t="shared" si="2"/>
        <v>2.2666666666666666</v>
      </c>
      <c r="G96" s="28">
        <f t="shared" si="3"/>
        <v>16.266666666666666</v>
      </c>
      <c r="H96" s="2">
        <v>50.26548245743669</v>
      </c>
      <c r="I96" s="14">
        <f t="shared" si="4"/>
        <v>3.236150509535205</v>
      </c>
      <c r="J96" s="2">
        <f t="shared" si="5"/>
        <v>161.25737989013925</v>
      </c>
      <c r="K96" s="2">
        <f t="shared" si="6"/>
        <v>3.1905882563365342</v>
      </c>
      <c r="L96" s="2">
        <f t="shared" si="7"/>
        <v>158.98701281324949</v>
      </c>
      <c r="M96" s="2">
        <f t="shared" si="8"/>
        <v>2.2703670768897553</v>
      </c>
      <c r="N96" s="18">
        <f t="shared" si="26"/>
        <v>0.54328703703703696</v>
      </c>
      <c r="O96" s="2">
        <f t="shared" si="21"/>
        <v>91</v>
      </c>
      <c r="P96" s="2">
        <f t="shared" si="22"/>
        <v>49.58</v>
      </c>
      <c r="Q96" s="2">
        <v>15.5</v>
      </c>
      <c r="R96" s="17">
        <f t="shared" si="9"/>
        <v>5.7175925925925852E-2</v>
      </c>
      <c r="S96" s="28">
        <f t="shared" si="10"/>
        <v>1.5619047619047617</v>
      </c>
      <c r="T96" s="28">
        <f t="shared" si="11"/>
        <v>17.061904761904763</v>
      </c>
      <c r="U96" s="2">
        <v>50.26548245743669</v>
      </c>
      <c r="V96" s="14">
        <f t="shared" si="12"/>
        <v>3.3943581017753632</v>
      </c>
      <c r="W96" s="2">
        <f t="shared" si="13"/>
        <v>168.29227468602249</v>
      </c>
      <c r="X96" s="2">
        <f t="shared" si="14"/>
        <v>3.0836842916362039</v>
      </c>
      <c r="Y96" s="2">
        <f t="shared" si="15"/>
        <v>152.88906717932298</v>
      </c>
      <c r="Z96" s="2">
        <f t="shared" si="16"/>
        <v>15.403207506699516</v>
      </c>
    </row>
    <row r="97" spans="1:26" x14ac:dyDescent="0.25">
      <c r="A97" s="17">
        <f t="shared" si="25"/>
        <v>0.56891025641025639</v>
      </c>
      <c r="B97" s="2">
        <f t="shared" si="18"/>
        <v>92</v>
      </c>
      <c r="C97" s="4">
        <f t="shared" si="19"/>
        <v>50.33</v>
      </c>
      <c r="D97" s="2">
        <v>18.5</v>
      </c>
      <c r="E97" s="17">
        <f t="shared" si="1"/>
        <v>8.2799145299145283E-2</v>
      </c>
      <c r="F97" s="28">
        <f t="shared" si="2"/>
        <v>2.2666666666666666</v>
      </c>
      <c r="G97" s="28">
        <f t="shared" si="3"/>
        <v>20.766666666666666</v>
      </c>
      <c r="H97" s="2">
        <v>50.26548245743669</v>
      </c>
      <c r="I97" s="14">
        <f t="shared" si="4"/>
        <v>4.1313970644271167</v>
      </c>
      <c r="J97" s="2">
        <f t="shared" si="5"/>
        <v>207.93321425261678</v>
      </c>
      <c r="K97" s="2">
        <f t="shared" si="6"/>
        <v>3.1905882563365342</v>
      </c>
      <c r="L97" s="2">
        <f t="shared" si="7"/>
        <v>160.58230694141776</v>
      </c>
      <c r="M97" s="2">
        <f t="shared" si="8"/>
        <v>47.350907311199023</v>
      </c>
      <c r="N97" s="18">
        <f t="shared" si="26"/>
        <v>0.54341168091168091</v>
      </c>
      <c r="O97" s="2">
        <f t="shared" si="21"/>
        <v>92</v>
      </c>
      <c r="P97" s="2">
        <f t="shared" si="22"/>
        <v>50.08</v>
      </c>
      <c r="Q97" s="2">
        <v>15</v>
      </c>
      <c r="R97" s="17">
        <f t="shared" si="9"/>
        <v>5.7300569800569801E-2</v>
      </c>
      <c r="S97" s="28">
        <f t="shared" si="10"/>
        <v>1.5619047619047617</v>
      </c>
      <c r="T97" s="28">
        <f t="shared" si="11"/>
        <v>16.561904761904763</v>
      </c>
      <c r="U97" s="2">
        <v>50.26548245743669</v>
      </c>
      <c r="V97" s="14">
        <f t="shared" si="12"/>
        <v>3.2948862623429287</v>
      </c>
      <c r="W97" s="2">
        <f t="shared" si="13"/>
        <v>165.00790401813387</v>
      </c>
      <c r="X97" s="2">
        <f t="shared" si="14"/>
        <v>3.0836842916362039</v>
      </c>
      <c r="Y97" s="2">
        <f t="shared" si="15"/>
        <v>154.4309093251411</v>
      </c>
      <c r="Z97" s="2">
        <f t="shared" si="16"/>
        <v>10.57699469299277</v>
      </c>
    </row>
    <row r="98" spans="1:26" x14ac:dyDescent="0.25">
      <c r="A98" s="17">
        <f t="shared" si="25"/>
        <v>0.5690705128205128</v>
      </c>
      <c r="B98" s="2">
        <f t="shared" si="18"/>
        <v>93</v>
      </c>
      <c r="C98" s="4">
        <f t="shared" si="19"/>
        <v>50.83</v>
      </c>
      <c r="D98" s="2">
        <v>14</v>
      </c>
      <c r="E98" s="17">
        <f t="shared" si="1"/>
        <v>8.2959401709401692E-2</v>
      </c>
      <c r="F98" s="28">
        <f t="shared" si="2"/>
        <v>2.2666666666666666</v>
      </c>
      <c r="G98" s="28">
        <f t="shared" si="3"/>
        <v>16.266666666666666</v>
      </c>
      <c r="H98" s="2">
        <v>50.26548245743669</v>
      </c>
      <c r="I98" s="14">
        <f t="shared" si="4"/>
        <v>3.236150509535205</v>
      </c>
      <c r="J98" s="2">
        <f t="shared" si="5"/>
        <v>164.49353039967446</v>
      </c>
      <c r="K98" s="2">
        <f t="shared" si="6"/>
        <v>3.1905882563365342</v>
      </c>
      <c r="L98" s="2">
        <f t="shared" si="7"/>
        <v>162.17760106958602</v>
      </c>
      <c r="M98" s="2">
        <f t="shared" si="8"/>
        <v>2.3159293300884372</v>
      </c>
      <c r="N98" s="18">
        <f t="shared" si="26"/>
        <v>0.54353632478632474</v>
      </c>
      <c r="O98" s="2">
        <f t="shared" si="21"/>
        <v>93</v>
      </c>
      <c r="P98" s="2">
        <f t="shared" si="22"/>
        <v>50.58</v>
      </c>
      <c r="Q98" s="2">
        <v>14.5</v>
      </c>
      <c r="R98" s="17">
        <f t="shared" si="9"/>
        <v>5.7425213675213638E-2</v>
      </c>
      <c r="S98" s="28">
        <f t="shared" si="10"/>
        <v>1.5619047619047617</v>
      </c>
      <c r="T98" s="28">
        <f t="shared" si="11"/>
        <v>16.061904761904763</v>
      </c>
      <c r="U98" s="2">
        <v>50.26548245743669</v>
      </c>
      <c r="V98" s="14">
        <f t="shared" si="12"/>
        <v>3.1954144229104942</v>
      </c>
      <c r="W98" s="2">
        <f t="shared" si="13"/>
        <v>161.62406151081279</v>
      </c>
      <c r="X98" s="2">
        <f t="shared" si="14"/>
        <v>3.0836842916362039</v>
      </c>
      <c r="Y98" s="2">
        <f t="shared" si="15"/>
        <v>155.9727514709592</v>
      </c>
      <c r="Z98" s="2">
        <f t="shared" si="16"/>
        <v>5.6513100398535983</v>
      </c>
    </row>
    <row r="99" spans="1:26" x14ac:dyDescent="0.25">
      <c r="A99" s="17">
        <f t="shared" si="25"/>
        <v>0.56923076923076921</v>
      </c>
      <c r="B99" s="2">
        <f t="shared" si="18"/>
        <v>94</v>
      </c>
      <c r="C99" s="4">
        <f t="shared" si="19"/>
        <v>51.33</v>
      </c>
      <c r="D99" s="2">
        <v>13.5</v>
      </c>
      <c r="E99" s="17">
        <f t="shared" si="1"/>
        <v>8.3119658119658102E-2</v>
      </c>
      <c r="F99" s="28">
        <f t="shared" si="2"/>
        <v>2.2666666666666666</v>
      </c>
      <c r="G99" s="28">
        <f t="shared" si="3"/>
        <v>15.766666666666666</v>
      </c>
      <c r="H99" s="2">
        <v>50.26548245743669</v>
      </c>
      <c r="I99" s="14">
        <f t="shared" si="4"/>
        <v>3.1366786701027705</v>
      </c>
      <c r="J99" s="2">
        <f t="shared" si="5"/>
        <v>161.00571613637521</v>
      </c>
      <c r="K99" s="2">
        <f t="shared" si="6"/>
        <v>3.1905882563365342</v>
      </c>
      <c r="L99" s="2">
        <f t="shared" si="7"/>
        <v>163.77289519775431</v>
      </c>
      <c r="M99" s="2">
        <f t="shared" si="8"/>
        <v>2.7671790613790961</v>
      </c>
      <c r="N99" s="18">
        <f t="shared" si="26"/>
        <v>0.54366096866096858</v>
      </c>
      <c r="O99" s="2">
        <f t="shared" si="21"/>
        <v>94</v>
      </c>
      <c r="P99" s="2">
        <f t="shared" si="22"/>
        <v>51.08</v>
      </c>
      <c r="Q99" s="2">
        <v>14</v>
      </c>
      <c r="R99" s="17">
        <f t="shared" si="9"/>
        <v>5.7549857549857475E-2</v>
      </c>
      <c r="S99" s="28">
        <f t="shared" si="10"/>
        <v>1.5619047619047617</v>
      </c>
      <c r="T99" s="28">
        <f t="shared" si="11"/>
        <v>15.561904761904762</v>
      </c>
      <c r="U99" s="2">
        <v>50.26548245743669</v>
      </c>
      <c r="V99" s="14">
        <f t="shared" si="12"/>
        <v>3.0959425834780596</v>
      </c>
      <c r="W99" s="2">
        <f t="shared" si="13"/>
        <v>158.14074716405929</v>
      </c>
      <c r="X99" s="2">
        <f t="shared" si="14"/>
        <v>3.0836842916362039</v>
      </c>
      <c r="Y99" s="2">
        <f t="shared" si="15"/>
        <v>157.51459361677729</v>
      </c>
      <c r="Z99" s="2">
        <f t="shared" si="16"/>
        <v>0.62615354728200145</v>
      </c>
    </row>
    <row r="100" spans="1:26" x14ac:dyDescent="0.25">
      <c r="A100" s="17">
        <f t="shared" si="25"/>
        <v>0.56939102564102562</v>
      </c>
      <c r="B100" s="2">
        <f t="shared" si="18"/>
        <v>95</v>
      </c>
      <c r="C100" s="4">
        <f t="shared" si="19"/>
        <v>51.83</v>
      </c>
      <c r="D100" s="2">
        <v>12.5</v>
      </c>
      <c r="E100" s="17">
        <f t="shared" si="1"/>
        <v>8.3279914529914512E-2</v>
      </c>
      <c r="F100" s="28">
        <f t="shared" si="2"/>
        <v>2.2666666666666666</v>
      </c>
      <c r="G100" s="28">
        <f t="shared" si="3"/>
        <v>14.766666666666666</v>
      </c>
      <c r="H100" s="2">
        <v>50.26548245743669</v>
      </c>
      <c r="I100" s="14">
        <f t="shared" si="4"/>
        <v>2.9377349912379014</v>
      </c>
      <c r="J100" s="2">
        <f t="shared" si="5"/>
        <v>152.26280459586042</v>
      </c>
      <c r="K100" s="2">
        <f t="shared" si="6"/>
        <v>3.1905882563365342</v>
      </c>
      <c r="L100" s="2">
        <f t="shared" si="7"/>
        <v>165.36818932592257</v>
      </c>
      <c r="M100" s="2">
        <f t="shared" si="8"/>
        <v>13.105384730062156</v>
      </c>
      <c r="N100" s="18">
        <f t="shared" si="26"/>
        <v>0.54378561253561253</v>
      </c>
      <c r="O100" s="2">
        <f t="shared" si="21"/>
        <v>95</v>
      </c>
      <c r="P100" s="2">
        <f t="shared" si="22"/>
        <v>51.58</v>
      </c>
      <c r="Q100" s="2">
        <v>13.5</v>
      </c>
      <c r="R100" s="17">
        <f t="shared" si="9"/>
        <v>5.7674501424501423E-2</v>
      </c>
      <c r="S100" s="28">
        <f t="shared" si="10"/>
        <v>1.5809523809523809</v>
      </c>
      <c r="T100" s="28">
        <f t="shared" si="11"/>
        <v>15.080952380952381</v>
      </c>
      <c r="U100" s="2">
        <v>50.26548245743669</v>
      </c>
      <c r="V100" s="14">
        <f t="shared" si="12"/>
        <v>3.0002601474525745</v>
      </c>
      <c r="W100" s="2">
        <f t="shared" si="13"/>
        <v>154.75341840560378</v>
      </c>
      <c r="X100" s="2">
        <f t="shared" si="14"/>
        <v>3.0836842916362039</v>
      </c>
      <c r="Y100" s="2">
        <f t="shared" si="15"/>
        <v>159.05643576259538</v>
      </c>
      <c r="Z100" s="2">
        <f t="shared" si="16"/>
        <v>4.303017356991603</v>
      </c>
    </row>
    <row r="101" spans="1:26" x14ac:dyDescent="0.25">
      <c r="A101" s="17">
        <f t="shared" si="25"/>
        <v>0.56955128205128203</v>
      </c>
      <c r="B101" s="2">
        <f t="shared" si="18"/>
        <v>96</v>
      </c>
      <c r="C101" s="4">
        <f t="shared" si="19"/>
        <v>52.33</v>
      </c>
      <c r="D101" s="2">
        <v>12.5</v>
      </c>
      <c r="E101" s="17">
        <f t="shared" si="1"/>
        <v>8.3440170940170921E-2</v>
      </c>
      <c r="F101" s="28">
        <f t="shared" si="2"/>
        <v>2.2857142857142856</v>
      </c>
      <c r="G101" s="28">
        <f t="shared" si="3"/>
        <v>14.785714285714285</v>
      </c>
      <c r="H101" s="2">
        <v>50.26548245743669</v>
      </c>
      <c r="I101" s="14">
        <f t="shared" si="4"/>
        <v>2.9415243946448513</v>
      </c>
      <c r="J101" s="2">
        <f t="shared" si="5"/>
        <v>153.92997157176507</v>
      </c>
      <c r="K101" s="2">
        <f t="shared" si="6"/>
        <v>3.1905882563365342</v>
      </c>
      <c r="L101" s="2">
        <f t="shared" si="7"/>
        <v>166.96348345409083</v>
      </c>
      <c r="M101" s="2">
        <f t="shared" si="8"/>
        <v>13.033511882325769</v>
      </c>
      <c r="N101" s="18">
        <f t="shared" si="26"/>
        <v>0.54391025641025637</v>
      </c>
      <c r="O101" s="2">
        <f t="shared" si="21"/>
        <v>96</v>
      </c>
      <c r="P101" s="2">
        <f t="shared" si="22"/>
        <v>52.08</v>
      </c>
      <c r="Q101" s="2">
        <v>13.5</v>
      </c>
      <c r="R101" s="17">
        <f t="shared" si="9"/>
        <v>5.779914529914526E-2</v>
      </c>
      <c r="S101" s="28">
        <f t="shared" si="10"/>
        <v>1.5809523809523809</v>
      </c>
      <c r="T101" s="28">
        <f t="shared" si="11"/>
        <v>15.080952380952381</v>
      </c>
      <c r="U101" s="2">
        <v>50.26548245743669</v>
      </c>
      <c r="V101" s="14">
        <f t="shared" si="12"/>
        <v>3.0002601474525745</v>
      </c>
      <c r="W101" s="2">
        <f t="shared" si="13"/>
        <v>156.25354847933008</v>
      </c>
      <c r="X101" s="2">
        <f t="shared" si="14"/>
        <v>3.0836842916362039</v>
      </c>
      <c r="Y101" s="2">
        <f t="shared" si="15"/>
        <v>160.59827790841351</v>
      </c>
      <c r="Z101" s="2">
        <f t="shared" si="16"/>
        <v>4.3447294290834293</v>
      </c>
    </row>
    <row r="102" spans="1:26" x14ac:dyDescent="0.25">
      <c r="A102" s="17">
        <f t="shared" si="25"/>
        <v>0.56971153846153844</v>
      </c>
      <c r="B102" s="2">
        <f t="shared" si="18"/>
        <v>97</v>
      </c>
      <c r="C102" s="4">
        <f t="shared" si="19"/>
        <v>52.83</v>
      </c>
      <c r="D102" s="2">
        <v>10.5</v>
      </c>
      <c r="E102" s="17">
        <f t="shared" si="1"/>
        <v>8.3600427350427331E-2</v>
      </c>
      <c r="F102" s="28">
        <f t="shared" si="2"/>
        <v>2.2857142857142856</v>
      </c>
      <c r="G102" s="28">
        <f t="shared" si="3"/>
        <v>12.785714285714285</v>
      </c>
      <c r="H102" s="2">
        <v>50.26548245743669</v>
      </c>
      <c r="I102" s="14">
        <f t="shared" si="4"/>
        <v>2.5436370369151131</v>
      </c>
      <c r="J102" s="2">
        <f t="shared" si="5"/>
        <v>134.38034466022543</v>
      </c>
      <c r="K102" s="2">
        <f t="shared" si="6"/>
        <v>3.1905882563365342</v>
      </c>
      <c r="L102" s="2">
        <f t="shared" si="7"/>
        <v>168.5587775822591</v>
      </c>
      <c r="M102" s="2">
        <f t="shared" si="8"/>
        <v>34.178432922033664</v>
      </c>
      <c r="N102" s="18">
        <f t="shared" si="26"/>
        <v>0.5440349002849002</v>
      </c>
      <c r="O102" s="2">
        <f t="shared" si="21"/>
        <v>97</v>
      </c>
      <c r="P102" s="2">
        <f t="shared" si="22"/>
        <v>52.58</v>
      </c>
      <c r="Q102" s="2">
        <v>12</v>
      </c>
      <c r="R102" s="17">
        <f t="shared" si="9"/>
        <v>5.7923789173789098E-2</v>
      </c>
      <c r="S102" s="28">
        <f t="shared" si="10"/>
        <v>1.5809523809523809</v>
      </c>
      <c r="T102" s="28">
        <f t="shared" si="11"/>
        <v>13.580952380952381</v>
      </c>
      <c r="U102" s="2">
        <v>50.26548245743669</v>
      </c>
      <c r="V102" s="14">
        <f t="shared" si="12"/>
        <v>2.7018446291552713</v>
      </c>
      <c r="W102" s="2">
        <f t="shared" si="13"/>
        <v>142.06299060098416</v>
      </c>
      <c r="X102" s="2">
        <f t="shared" si="14"/>
        <v>3.0836842916362039</v>
      </c>
      <c r="Y102" s="2">
        <f t="shared" si="15"/>
        <v>162.1401200542316</v>
      </c>
      <c r="Z102" s="2">
        <f t="shared" si="16"/>
        <v>20.077129453247437</v>
      </c>
    </row>
    <row r="103" spans="1:26" x14ac:dyDescent="0.25">
      <c r="A103" s="17">
        <f t="shared" si="25"/>
        <v>0.56987179487179485</v>
      </c>
      <c r="B103" s="2">
        <f t="shared" si="18"/>
        <v>98</v>
      </c>
      <c r="C103" s="4">
        <f t="shared" si="19"/>
        <v>53.33</v>
      </c>
      <c r="D103" s="2">
        <v>10.5</v>
      </c>
      <c r="E103" s="17">
        <f t="shared" si="1"/>
        <v>8.3760683760683741E-2</v>
      </c>
      <c r="F103" s="28">
        <f t="shared" si="2"/>
        <v>2.2857142857142856</v>
      </c>
      <c r="G103" s="28">
        <f t="shared" si="3"/>
        <v>12.785714285714285</v>
      </c>
      <c r="H103" s="2">
        <v>50.26548245743669</v>
      </c>
      <c r="I103" s="14">
        <f t="shared" si="4"/>
        <v>2.5436370369151131</v>
      </c>
      <c r="J103" s="2">
        <f t="shared" si="5"/>
        <v>135.65216317868297</v>
      </c>
      <c r="K103" s="2">
        <f t="shared" si="6"/>
        <v>3.1905882563365342</v>
      </c>
      <c r="L103" s="2">
        <f t="shared" si="7"/>
        <v>170.15407171042736</v>
      </c>
      <c r="M103" s="2">
        <f t="shared" si="8"/>
        <v>34.501908531744391</v>
      </c>
      <c r="N103" s="18">
        <f t="shared" si="26"/>
        <v>0.54415954415954415</v>
      </c>
      <c r="O103" s="2">
        <f t="shared" si="21"/>
        <v>98</v>
      </c>
      <c r="P103" s="2">
        <f t="shared" si="22"/>
        <v>53.08</v>
      </c>
      <c r="Q103" s="2">
        <v>11</v>
      </c>
      <c r="R103" s="17">
        <f t="shared" si="9"/>
        <v>5.8048433048433046E-2</v>
      </c>
      <c r="S103" s="28">
        <f t="shared" si="10"/>
        <v>1.5809523809523809</v>
      </c>
      <c r="T103" s="28">
        <f t="shared" si="11"/>
        <v>12.580952380952381</v>
      </c>
      <c r="U103" s="2">
        <v>50.26548245743669</v>
      </c>
      <c r="V103" s="14">
        <f t="shared" si="12"/>
        <v>2.5029009502904014</v>
      </c>
      <c r="W103" s="2">
        <f t="shared" si="13"/>
        <v>132.8539824414145</v>
      </c>
      <c r="X103" s="2">
        <f t="shared" si="14"/>
        <v>3.0836842916362039</v>
      </c>
      <c r="Y103" s="2">
        <f t="shared" si="15"/>
        <v>163.6819622000497</v>
      </c>
      <c r="Z103" s="2">
        <f t="shared" si="16"/>
        <v>30.827979758635195</v>
      </c>
    </row>
    <row r="104" spans="1:26" x14ac:dyDescent="0.25">
      <c r="A104" s="17">
        <f t="shared" si="25"/>
        <v>0.57003205128205126</v>
      </c>
      <c r="B104" s="2">
        <f t="shared" si="18"/>
        <v>99</v>
      </c>
      <c r="C104" s="4">
        <f t="shared" si="19"/>
        <v>53.83</v>
      </c>
      <c r="D104" s="2">
        <v>10.5</v>
      </c>
      <c r="E104" s="17">
        <f t="shared" si="1"/>
        <v>8.392094017094015E-2</v>
      </c>
      <c r="F104" s="28">
        <f t="shared" si="2"/>
        <v>2.2857142857142856</v>
      </c>
      <c r="G104" s="28">
        <f t="shared" si="3"/>
        <v>12.785714285714285</v>
      </c>
      <c r="H104" s="2">
        <v>50.26548245743669</v>
      </c>
      <c r="I104" s="14">
        <f t="shared" si="4"/>
        <v>2.5436370369151131</v>
      </c>
      <c r="J104" s="2">
        <f t="shared" si="5"/>
        <v>136.92398169714053</v>
      </c>
      <c r="K104" s="2">
        <f t="shared" si="6"/>
        <v>3.1905882563365342</v>
      </c>
      <c r="L104" s="2">
        <f t="shared" si="7"/>
        <v>171.74936583859562</v>
      </c>
      <c r="M104" s="2">
        <f t="shared" si="8"/>
        <v>34.825384141455089</v>
      </c>
      <c r="N104" s="18">
        <f t="shared" si="26"/>
        <v>0.54428418803418799</v>
      </c>
      <c r="O104" s="2">
        <f t="shared" si="21"/>
        <v>99</v>
      </c>
      <c r="P104" s="2">
        <f t="shared" si="22"/>
        <v>53.58</v>
      </c>
      <c r="Q104" s="2">
        <v>10.5</v>
      </c>
      <c r="R104" s="17">
        <f t="shared" si="9"/>
        <v>5.8173076923076883E-2</v>
      </c>
      <c r="S104" s="28">
        <f t="shared" si="10"/>
        <v>1.5809523809523809</v>
      </c>
      <c r="T104" s="28">
        <f t="shared" si="11"/>
        <v>12.080952380952381</v>
      </c>
      <c r="U104" s="2">
        <v>50.26548245743669</v>
      </c>
      <c r="V104" s="14">
        <f t="shared" si="12"/>
        <v>2.4034291108579673</v>
      </c>
      <c r="W104" s="2">
        <f t="shared" si="13"/>
        <v>128.77573175976988</v>
      </c>
      <c r="X104" s="2">
        <f t="shared" si="14"/>
        <v>3.0836842916362039</v>
      </c>
      <c r="Y104" s="2">
        <f t="shared" si="15"/>
        <v>165.22380434586779</v>
      </c>
      <c r="Z104" s="2">
        <f t="shared" si="16"/>
        <v>36.448072586097908</v>
      </c>
    </row>
    <row r="105" spans="1:26" x14ac:dyDescent="0.25">
      <c r="A105" s="17">
        <f t="shared" si="25"/>
        <v>0.57019230769230766</v>
      </c>
      <c r="B105" s="2">
        <f t="shared" si="18"/>
        <v>100</v>
      </c>
      <c r="C105" s="4">
        <f t="shared" si="19"/>
        <v>54.33</v>
      </c>
      <c r="D105" s="2">
        <v>11</v>
      </c>
      <c r="E105" s="17">
        <f t="shared" si="1"/>
        <v>8.408119658119656E-2</v>
      </c>
      <c r="F105" s="28">
        <f t="shared" si="2"/>
        <v>2.3047619047619046</v>
      </c>
      <c r="G105" s="28">
        <f t="shared" si="3"/>
        <v>13.304761904761904</v>
      </c>
      <c r="H105" s="2">
        <v>50.26548245743669</v>
      </c>
      <c r="I105" s="14">
        <f t="shared" si="4"/>
        <v>2.6468982797544971</v>
      </c>
      <c r="J105" s="2">
        <f t="shared" si="5"/>
        <v>143.80598353906183</v>
      </c>
      <c r="K105" s="2">
        <f t="shared" si="6"/>
        <v>3.1905882563365342</v>
      </c>
      <c r="L105" s="2">
        <f t="shared" si="7"/>
        <v>173.34465996676388</v>
      </c>
      <c r="M105" s="2">
        <f t="shared" si="8"/>
        <v>29.538676427702057</v>
      </c>
      <c r="N105" s="18">
        <f t="shared" si="26"/>
        <v>0.54440883190883183</v>
      </c>
      <c r="O105" s="2">
        <f t="shared" si="21"/>
        <v>100</v>
      </c>
      <c r="P105" s="2">
        <f t="shared" si="22"/>
        <v>54.08</v>
      </c>
      <c r="Q105" s="2">
        <v>11</v>
      </c>
      <c r="R105" s="17">
        <f t="shared" si="9"/>
        <v>5.829772079772072E-2</v>
      </c>
      <c r="S105" s="28">
        <f t="shared" si="10"/>
        <v>1.5809523809523809</v>
      </c>
      <c r="T105" s="28">
        <f t="shared" si="11"/>
        <v>12.580952380952381</v>
      </c>
      <c r="U105" s="2">
        <v>50.26548245743669</v>
      </c>
      <c r="V105" s="14">
        <f t="shared" si="12"/>
        <v>2.5029009502904014</v>
      </c>
      <c r="W105" s="2">
        <f t="shared" si="13"/>
        <v>135.35688339170491</v>
      </c>
      <c r="X105" s="2">
        <f t="shared" si="14"/>
        <v>3.0836842916362039</v>
      </c>
      <c r="Y105" s="2">
        <f t="shared" si="15"/>
        <v>166.76564649168591</v>
      </c>
      <c r="Z105" s="2">
        <f t="shared" si="16"/>
        <v>31.408763099981002</v>
      </c>
    </row>
    <row r="106" spans="1:26" x14ac:dyDescent="0.25">
      <c r="A106" s="17">
        <f t="shared" si="25"/>
        <v>0.57035256410256407</v>
      </c>
      <c r="B106" s="2">
        <f t="shared" si="18"/>
        <v>101</v>
      </c>
      <c r="C106" s="4">
        <f t="shared" si="19"/>
        <v>54.83</v>
      </c>
      <c r="D106" s="2">
        <v>9.5</v>
      </c>
      <c r="E106" s="17">
        <f t="shared" si="1"/>
        <v>8.424145299145297E-2</v>
      </c>
      <c r="F106" s="28">
        <f t="shared" si="2"/>
        <v>2.3047619047619046</v>
      </c>
      <c r="G106" s="28">
        <f t="shared" si="3"/>
        <v>11.804761904761904</v>
      </c>
      <c r="H106" s="2">
        <v>50.26548245743669</v>
      </c>
      <c r="I106" s="14">
        <f t="shared" si="4"/>
        <v>2.3484827614571935</v>
      </c>
      <c r="J106" s="2">
        <f t="shared" si="5"/>
        <v>128.76730981069792</v>
      </c>
      <c r="K106" s="2">
        <f t="shared" si="6"/>
        <v>3.1905882563365342</v>
      </c>
      <c r="L106" s="2">
        <f t="shared" si="7"/>
        <v>174.93995409493218</v>
      </c>
      <c r="M106" s="2">
        <f t="shared" si="8"/>
        <v>46.172644284234252</v>
      </c>
      <c r="N106" s="18">
        <f t="shared" si="26"/>
        <v>0.54453347578347577</v>
      </c>
      <c r="O106" s="2">
        <f t="shared" si="21"/>
        <v>101</v>
      </c>
      <c r="P106" s="2">
        <f t="shared" si="22"/>
        <v>54.58</v>
      </c>
      <c r="Q106" s="2">
        <v>11</v>
      </c>
      <c r="R106" s="17">
        <f t="shared" si="9"/>
        <v>5.8422364672364668E-2</v>
      </c>
      <c r="S106" s="28">
        <f t="shared" si="10"/>
        <v>1.5999999999999999</v>
      </c>
      <c r="T106" s="28">
        <f t="shared" si="11"/>
        <v>12.6</v>
      </c>
      <c r="U106" s="2">
        <v>50.26548245743669</v>
      </c>
      <c r="V106" s="14">
        <f t="shared" si="12"/>
        <v>2.5066903536973517</v>
      </c>
      <c r="W106" s="2">
        <f t="shared" si="13"/>
        <v>136.81515950480144</v>
      </c>
      <c r="X106" s="2">
        <f t="shared" si="14"/>
        <v>3.0836842916362039</v>
      </c>
      <c r="Y106" s="2">
        <f t="shared" si="15"/>
        <v>168.30748863750401</v>
      </c>
      <c r="Z106" s="2">
        <f t="shared" si="16"/>
        <v>31.492329132702565</v>
      </c>
    </row>
    <row r="107" spans="1:26" x14ac:dyDescent="0.25">
      <c r="A107" s="17">
        <f t="shared" si="25"/>
        <v>0.57051282051282048</v>
      </c>
      <c r="B107" s="2">
        <f t="shared" si="18"/>
        <v>102</v>
      </c>
      <c r="C107" s="4">
        <f t="shared" si="19"/>
        <v>55.33</v>
      </c>
      <c r="D107" s="2">
        <v>10.5</v>
      </c>
      <c r="E107" s="17">
        <f t="shared" si="1"/>
        <v>8.4401709401709379E-2</v>
      </c>
      <c r="F107" s="28">
        <f t="shared" si="2"/>
        <v>2.3047619047619046</v>
      </c>
      <c r="G107" s="28">
        <f t="shared" si="3"/>
        <v>12.804761904761904</v>
      </c>
      <c r="H107" s="2">
        <v>50.26548245743669</v>
      </c>
      <c r="I107" s="14">
        <f t="shared" si="4"/>
        <v>2.5474264403220626</v>
      </c>
      <c r="J107" s="2">
        <f t="shared" si="5"/>
        <v>140.94910494301971</v>
      </c>
      <c r="K107" s="2">
        <f t="shared" si="6"/>
        <v>3.1905882563365342</v>
      </c>
      <c r="L107" s="2">
        <f t="shared" si="7"/>
        <v>176.53524822310044</v>
      </c>
      <c r="M107" s="2">
        <f t="shared" si="8"/>
        <v>35.586143280080734</v>
      </c>
      <c r="N107" s="18">
        <f t="shared" si="26"/>
        <v>0.54465811965811961</v>
      </c>
      <c r="O107" s="2">
        <f t="shared" si="21"/>
        <v>102</v>
      </c>
      <c r="P107" s="2">
        <f t="shared" si="22"/>
        <v>55.08</v>
      </c>
      <c r="Q107" s="2">
        <v>11</v>
      </c>
      <c r="R107" s="17">
        <f t="shared" si="9"/>
        <v>5.8547008547008506E-2</v>
      </c>
      <c r="S107" s="28">
        <f t="shared" si="10"/>
        <v>1.5999999999999999</v>
      </c>
      <c r="T107" s="28">
        <f t="shared" si="11"/>
        <v>12.6</v>
      </c>
      <c r="U107" s="2">
        <v>50.26548245743669</v>
      </c>
      <c r="V107" s="14">
        <f t="shared" si="12"/>
        <v>2.5066903536973517</v>
      </c>
      <c r="W107" s="2">
        <f t="shared" si="13"/>
        <v>138.06850468165013</v>
      </c>
      <c r="X107" s="2">
        <f t="shared" si="14"/>
        <v>3.0836842916362039</v>
      </c>
      <c r="Y107" s="2">
        <f t="shared" si="15"/>
        <v>169.8493307833221</v>
      </c>
      <c r="Z107" s="2">
        <f t="shared" si="16"/>
        <v>31.780826101671977</v>
      </c>
    </row>
    <row r="108" spans="1:26" x14ac:dyDescent="0.25">
      <c r="A108" s="17">
        <f t="shared" si="25"/>
        <v>0.57067307692307689</v>
      </c>
      <c r="B108" s="2">
        <f t="shared" si="18"/>
        <v>103</v>
      </c>
      <c r="C108" s="4">
        <f t="shared" si="19"/>
        <v>55.83</v>
      </c>
      <c r="D108" s="2">
        <v>10.5</v>
      </c>
      <c r="E108" s="17">
        <f t="shared" si="1"/>
        <v>8.4561965811965789E-2</v>
      </c>
      <c r="F108" s="28">
        <f t="shared" si="2"/>
        <v>2.3047619047619046</v>
      </c>
      <c r="G108" s="28">
        <f t="shared" si="3"/>
        <v>12.804761904761904</v>
      </c>
      <c r="H108" s="2">
        <v>50.26548245743669</v>
      </c>
      <c r="I108" s="14">
        <f t="shared" si="4"/>
        <v>2.5474264403220626</v>
      </c>
      <c r="J108" s="2">
        <f t="shared" si="5"/>
        <v>142.22281816318076</v>
      </c>
      <c r="K108" s="2">
        <f t="shared" si="6"/>
        <v>3.1905882563365342</v>
      </c>
      <c r="L108" s="2">
        <f t="shared" si="7"/>
        <v>178.1305423512687</v>
      </c>
      <c r="M108" s="2">
        <f t="shared" si="8"/>
        <v>35.90772418808794</v>
      </c>
      <c r="N108" s="18">
        <f t="shared" si="26"/>
        <v>0.54478276353276345</v>
      </c>
      <c r="O108" s="2">
        <f t="shared" si="21"/>
        <v>103</v>
      </c>
      <c r="P108" s="2">
        <f t="shared" si="22"/>
        <v>55.58</v>
      </c>
      <c r="Q108" s="2">
        <v>11.5</v>
      </c>
      <c r="R108" s="17">
        <f t="shared" si="9"/>
        <v>5.8671652421652343E-2</v>
      </c>
      <c r="S108" s="28">
        <f t="shared" si="10"/>
        <v>1.5999999999999999</v>
      </c>
      <c r="T108" s="28">
        <f t="shared" si="11"/>
        <v>13.1</v>
      </c>
      <c r="U108" s="2">
        <v>50.26548245743669</v>
      </c>
      <c r="V108" s="14">
        <f t="shared" si="12"/>
        <v>2.6061621931297863</v>
      </c>
      <c r="W108" s="2">
        <f t="shared" si="13"/>
        <v>144.85049469415353</v>
      </c>
      <c r="X108" s="2">
        <f t="shared" si="14"/>
        <v>3.0836842916362039</v>
      </c>
      <c r="Y108" s="2">
        <f t="shared" si="15"/>
        <v>171.3911729291402</v>
      </c>
      <c r="Z108" s="2">
        <f t="shared" si="16"/>
        <v>26.540678234986672</v>
      </c>
    </row>
    <row r="109" spans="1:26" x14ac:dyDescent="0.25">
      <c r="A109" s="17">
        <f t="shared" si="25"/>
        <v>0.5708333333333333</v>
      </c>
      <c r="B109" s="26">
        <f t="shared" si="18"/>
        <v>104</v>
      </c>
      <c r="C109" s="27">
        <f t="shared" si="19"/>
        <v>56.33</v>
      </c>
      <c r="D109" s="26">
        <v>11.5</v>
      </c>
      <c r="E109" s="17">
        <f t="shared" si="1"/>
        <v>8.4722222222222199E-2</v>
      </c>
      <c r="F109" s="28">
        <f t="shared" si="2"/>
        <v>2.3238095238095235</v>
      </c>
      <c r="G109" s="28">
        <f t="shared" si="3"/>
        <v>13.823809523809523</v>
      </c>
      <c r="H109" s="2">
        <v>50.26548245743669</v>
      </c>
      <c r="I109" s="14">
        <f t="shared" si="4"/>
        <v>2.750159522593882</v>
      </c>
      <c r="J109" s="2">
        <f t="shared" si="5"/>
        <v>154.91648590771337</v>
      </c>
      <c r="K109" s="2">
        <f t="shared" si="6"/>
        <v>3.1905882563365342</v>
      </c>
      <c r="L109" s="2">
        <f t="shared" si="7"/>
        <v>179.72583647943696</v>
      </c>
      <c r="M109" s="2">
        <f t="shared" si="8"/>
        <v>24.809350571723598</v>
      </c>
      <c r="N109" s="18">
        <f t="shared" si="26"/>
        <v>0.5449074074074074</v>
      </c>
      <c r="O109" s="26">
        <f t="shared" si="21"/>
        <v>104</v>
      </c>
      <c r="P109" s="26">
        <f t="shared" si="22"/>
        <v>56.08</v>
      </c>
      <c r="Q109" s="26">
        <v>10.5</v>
      </c>
      <c r="R109" s="17">
        <f t="shared" si="9"/>
        <v>5.8796296296296291E-2</v>
      </c>
      <c r="S109" s="28">
        <f t="shared" si="10"/>
        <v>1.5999999999999999</v>
      </c>
      <c r="T109" s="28">
        <f t="shared" si="11"/>
        <v>12.1</v>
      </c>
      <c r="U109" s="2">
        <v>50.26548245743669</v>
      </c>
      <c r="V109" s="14">
        <f t="shared" si="12"/>
        <v>2.4072185142649167</v>
      </c>
      <c r="W109" s="2">
        <f t="shared" si="13"/>
        <v>134.99681427997652</v>
      </c>
      <c r="X109" s="2">
        <f t="shared" si="14"/>
        <v>3.0836842916362039</v>
      </c>
      <c r="Y109" s="2">
        <f t="shared" si="15"/>
        <v>172.93301507495832</v>
      </c>
      <c r="Z109" s="2">
        <f t="shared" si="16"/>
        <v>37.936200794981801</v>
      </c>
    </row>
    <row r="110" spans="1:26" x14ac:dyDescent="0.25">
      <c r="A110" s="17">
        <f t="shared" si="25"/>
        <v>0.57099358974358971</v>
      </c>
      <c r="B110" s="26">
        <f t="shared" si="18"/>
        <v>105</v>
      </c>
      <c r="C110" s="27">
        <f>C109+1.5</f>
        <v>57.83</v>
      </c>
      <c r="D110" s="26">
        <v>11</v>
      </c>
      <c r="E110" s="17">
        <f t="shared" si="1"/>
        <v>8.4882478632478608E-2</v>
      </c>
      <c r="F110" s="28">
        <f t="shared" si="2"/>
        <v>2.3238095238095235</v>
      </c>
      <c r="G110" s="28">
        <f t="shared" si="3"/>
        <v>13.323809523809523</v>
      </c>
      <c r="H110" s="2">
        <v>50.26548245743669</v>
      </c>
      <c r="I110" s="14">
        <f t="shared" si="4"/>
        <v>2.6506876831614474</v>
      </c>
      <c r="J110" s="2">
        <f t="shared" si="5"/>
        <v>153.28926871722649</v>
      </c>
      <c r="K110" s="2">
        <f t="shared" si="6"/>
        <v>3.1905882563365342</v>
      </c>
      <c r="L110" s="2">
        <f t="shared" si="7"/>
        <v>184.51171886394178</v>
      </c>
      <c r="M110" s="2">
        <f t="shared" si="8"/>
        <v>31.222450146715289</v>
      </c>
      <c r="N110" s="18">
        <f t="shared" si="26"/>
        <v>0.54503205128205123</v>
      </c>
      <c r="O110" s="26">
        <f t="shared" si="21"/>
        <v>105</v>
      </c>
      <c r="P110" s="26">
        <f>P109+1.5</f>
        <v>57.58</v>
      </c>
      <c r="Q110" s="26">
        <v>11</v>
      </c>
      <c r="R110" s="17">
        <f t="shared" si="9"/>
        <v>5.8920940170940128E-2</v>
      </c>
      <c r="S110" s="28">
        <f t="shared" si="10"/>
        <v>1.5999999999999999</v>
      </c>
      <c r="T110" s="28">
        <f t="shared" si="11"/>
        <v>12.6</v>
      </c>
      <c r="U110" s="2">
        <v>50.26548245743669</v>
      </c>
      <c r="V110" s="14">
        <f t="shared" si="12"/>
        <v>2.5066903536973517</v>
      </c>
      <c r="W110" s="2">
        <f t="shared" si="13"/>
        <v>144.33523056589351</v>
      </c>
      <c r="X110" s="2">
        <f t="shared" si="14"/>
        <v>3.0836842916362039</v>
      </c>
      <c r="Y110" s="2">
        <f t="shared" si="15"/>
        <v>177.55854151241263</v>
      </c>
      <c r="Z110" s="2">
        <f t="shared" si="16"/>
        <v>33.223310946519121</v>
      </c>
    </row>
    <row r="111" spans="1:26" x14ac:dyDescent="0.25">
      <c r="A111" s="17">
        <f t="shared" si="25"/>
        <v>0.57115384615384612</v>
      </c>
      <c r="B111" s="26">
        <f t="shared" si="18"/>
        <v>106</v>
      </c>
      <c r="C111" s="27">
        <f t="shared" ref="C111:C162" si="27">C110+0.5</f>
        <v>58.33</v>
      </c>
      <c r="D111" s="26">
        <v>11.5</v>
      </c>
      <c r="E111" s="17">
        <f t="shared" si="1"/>
        <v>8.5042735042735018E-2</v>
      </c>
      <c r="F111" s="28">
        <f t="shared" si="2"/>
        <v>2.3238095238095235</v>
      </c>
      <c r="G111" s="28">
        <f t="shared" si="3"/>
        <v>13.823809523809523</v>
      </c>
      <c r="H111" s="2">
        <v>50.26548245743669</v>
      </c>
      <c r="I111" s="14">
        <f t="shared" si="4"/>
        <v>2.750159522593882</v>
      </c>
      <c r="J111" s="2">
        <f t="shared" si="5"/>
        <v>160.41680495290112</v>
      </c>
      <c r="K111" s="2">
        <f t="shared" si="6"/>
        <v>3.1905882563365342</v>
      </c>
      <c r="L111" s="2">
        <f t="shared" si="7"/>
        <v>186.10701299211004</v>
      </c>
      <c r="M111" s="2">
        <f t="shared" si="8"/>
        <v>25.690208039208926</v>
      </c>
      <c r="N111" s="18">
        <f t="shared" si="26"/>
        <v>0.54515669515669507</v>
      </c>
      <c r="O111" s="26">
        <f t="shared" si="21"/>
        <v>106</v>
      </c>
      <c r="P111" s="26">
        <f t="shared" ref="P111:P162" si="28">P110+0.5</f>
        <v>58.08</v>
      </c>
      <c r="Q111" s="26">
        <v>11.5</v>
      </c>
      <c r="R111" s="17">
        <f t="shared" si="9"/>
        <v>5.9045584045583965E-2</v>
      </c>
      <c r="S111" s="28">
        <f t="shared" si="10"/>
        <v>1.6190476190476188</v>
      </c>
      <c r="T111" s="28">
        <f t="shared" si="11"/>
        <v>13.119047619047619</v>
      </c>
      <c r="U111" s="2">
        <v>50.26548245743669</v>
      </c>
      <c r="V111" s="14">
        <f t="shared" si="12"/>
        <v>2.6099515965367361</v>
      </c>
      <c r="W111" s="2">
        <f t="shared" si="13"/>
        <v>151.58598872685363</v>
      </c>
      <c r="X111" s="2">
        <f t="shared" si="14"/>
        <v>3.0836842916362039</v>
      </c>
      <c r="Y111" s="2">
        <f t="shared" si="15"/>
        <v>179.10038365823073</v>
      </c>
      <c r="Z111" s="2">
        <f t="shared" si="16"/>
        <v>27.514394931377097</v>
      </c>
    </row>
    <row r="112" spans="1:26" x14ac:dyDescent="0.25">
      <c r="A112" s="17">
        <f t="shared" si="25"/>
        <v>0.57131410256410253</v>
      </c>
      <c r="B112" s="2">
        <f t="shared" si="18"/>
        <v>107</v>
      </c>
      <c r="C112" s="4">
        <f t="shared" si="27"/>
        <v>58.83</v>
      </c>
      <c r="D112" s="2">
        <v>13</v>
      </c>
      <c r="E112" s="17">
        <f t="shared" si="1"/>
        <v>8.5202991452991428E-2</v>
      </c>
      <c r="F112" s="28">
        <f t="shared" si="2"/>
        <v>2.3238095238095235</v>
      </c>
      <c r="G112" s="28">
        <f t="shared" si="3"/>
        <v>15.323809523809523</v>
      </c>
      <c r="H112" s="2">
        <v>50.26548245743669</v>
      </c>
      <c r="I112" s="14">
        <f t="shared" si="4"/>
        <v>3.0485750408911856</v>
      </c>
      <c r="J112" s="2">
        <f t="shared" si="5"/>
        <v>179.34766965562844</v>
      </c>
      <c r="K112" s="2">
        <f t="shared" si="6"/>
        <v>3.1905882563365342</v>
      </c>
      <c r="L112" s="2">
        <f t="shared" si="7"/>
        <v>187.70230712027831</v>
      </c>
      <c r="M112" s="2">
        <f t="shared" si="8"/>
        <v>8.3546374646498691</v>
      </c>
      <c r="N112" s="18">
        <f t="shared" si="26"/>
        <v>0.54528133903133902</v>
      </c>
      <c r="O112" s="2">
        <f t="shared" si="21"/>
        <v>107</v>
      </c>
      <c r="P112" s="2">
        <f t="shared" si="28"/>
        <v>58.58</v>
      </c>
      <c r="Q112" s="2">
        <v>11.5</v>
      </c>
      <c r="R112" s="17">
        <f t="shared" si="9"/>
        <v>5.9170227920227914E-2</v>
      </c>
      <c r="S112" s="28">
        <f t="shared" si="10"/>
        <v>1.6190476190476188</v>
      </c>
      <c r="T112" s="28">
        <f t="shared" si="11"/>
        <v>13.119047619047619</v>
      </c>
      <c r="U112" s="2">
        <v>50.26548245743669</v>
      </c>
      <c r="V112" s="14">
        <f t="shared" si="12"/>
        <v>2.6099515965367361</v>
      </c>
      <c r="W112" s="2">
        <f t="shared" si="13"/>
        <v>152.890964525122</v>
      </c>
      <c r="X112" s="2">
        <f t="shared" si="14"/>
        <v>3.0836842916362039</v>
      </c>
      <c r="Y112" s="2">
        <f t="shared" si="15"/>
        <v>180.64222580404882</v>
      </c>
      <c r="Z112" s="2">
        <f t="shared" si="16"/>
        <v>27.751261278926819</v>
      </c>
    </row>
    <row r="113" spans="1:26" x14ac:dyDescent="0.25">
      <c r="A113" s="17">
        <f t="shared" si="25"/>
        <v>0.57147435897435894</v>
      </c>
      <c r="B113" s="2">
        <f t="shared" si="18"/>
        <v>108</v>
      </c>
      <c r="C113" s="4">
        <f t="shared" si="27"/>
        <v>59.33</v>
      </c>
      <c r="D113" s="2">
        <v>10.5</v>
      </c>
      <c r="E113" s="17">
        <f t="shared" si="1"/>
        <v>8.5363247863247838E-2</v>
      </c>
      <c r="F113" s="28">
        <f t="shared" si="2"/>
        <v>2.3238095238095235</v>
      </c>
      <c r="G113" s="28">
        <f t="shared" si="3"/>
        <v>12.823809523809523</v>
      </c>
      <c r="H113" s="2">
        <v>50.26548245743669</v>
      </c>
      <c r="I113" s="14">
        <f t="shared" si="4"/>
        <v>2.5512158437290129</v>
      </c>
      <c r="J113" s="2">
        <f t="shared" si="5"/>
        <v>151.36363600844234</v>
      </c>
      <c r="K113" s="2">
        <f t="shared" si="6"/>
        <v>3.1905882563365342</v>
      </c>
      <c r="L113" s="2">
        <f t="shared" si="7"/>
        <v>189.29760124844657</v>
      </c>
      <c r="M113" s="2">
        <f t="shared" si="8"/>
        <v>37.933965240004227</v>
      </c>
      <c r="N113" s="18">
        <f t="shared" si="26"/>
        <v>0.54540598290598286</v>
      </c>
      <c r="O113" s="2">
        <f t="shared" si="21"/>
        <v>108</v>
      </c>
      <c r="P113" s="2">
        <f t="shared" si="28"/>
        <v>59.08</v>
      </c>
      <c r="Q113" s="2">
        <v>10</v>
      </c>
      <c r="R113" s="17">
        <f t="shared" si="9"/>
        <v>5.9294871794871751E-2</v>
      </c>
      <c r="S113" s="28">
        <f t="shared" si="10"/>
        <v>1.6190476190476188</v>
      </c>
      <c r="T113" s="28">
        <f t="shared" si="11"/>
        <v>11.619047619047619</v>
      </c>
      <c r="U113" s="2">
        <v>50.26548245743669</v>
      </c>
      <c r="V113" s="14">
        <f t="shared" si="12"/>
        <v>2.3115360782394321</v>
      </c>
      <c r="W113" s="2">
        <f t="shared" si="13"/>
        <v>136.56555150238563</v>
      </c>
      <c r="X113" s="2">
        <f t="shared" si="14"/>
        <v>3.0836842916362039</v>
      </c>
      <c r="Y113" s="2">
        <f t="shared" si="15"/>
        <v>182.18406794986691</v>
      </c>
      <c r="Z113" s="2">
        <f t="shared" si="16"/>
        <v>45.618516447481284</v>
      </c>
    </row>
    <row r="114" spans="1:26" x14ac:dyDescent="0.25">
      <c r="A114" s="17">
        <f t="shared" si="25"/>
        <v>0.57163461538461535</v>
      </c>
      <c r="B114" s="2">
        <f t="shared" si="18"/>
        <v>109</v>
      </c>
      <c r="C114" s="4">
        <f t="shared" si="27"/>
        <v>59.83</v>
      </c>
      <c r="D114" s="2">
        <v>9.5</v>
      </c>
      <c r="E114" s="17">
        <f t="shared" si="1"/>
        <v>8.5523504273504247E-2</v>
      </c>
      <c r="F114" s="28">
        <f t="shared" si="2"/>
        <v>2.3428571428571425</v>
      </c>
      <c r="G114" s="28">
        <f t="shared" si="3"/>
        <v>11.842857142857142</v>
      </c>
      <c r="H114" s="2">
        <v>50.26548245743669</v>
      </c>
      <c r="I114" s="14">
        <f t="shared" si="4"/>
        <v>2.3560615682710933</v>
      </c>
      <c r="J114" s="2">
        <f t="shared" si="5"/>
        <v>140.9631636296595</v>
      </c>
      <c r="K114" s="2">
        <f t="shared" si="6"/>
        <v>3.1905882563365342</v>
      </c>
      <c r="L114" s="2">
        <f t="shared" si="7"/>
        <v>190.89289537661483</v>
      </c>
      <c r="M114" s="2">
        <f t="shared" si="8"/>
        <v>49.929731746955326</v>
      </c>
      <c r="N114" s="18">
        <f t="shared" si="26"/>
        <v>0.54553062678062669</v>
      </c>
      <c r="O114" s="2">
        <f t="shared" si="21"/>
        <v>109</v>
      </c>
      <c r="P114" s="2">
        <f t="shared" si="28"/>
        <v>59.58</v>
      </c>
      <c r="Q114" s="2">
        <v>11</v>
      </c>
      <c r="R114" s="17">
        <f t="shared" si="9"/>
        <v>5.9419515669515588E-2</v>
      </c>
      <c r="S114" s="28">
        <f t="shared" si="10"/>
        <v>1.6190476190476188</v>
      </c>
      <c r="T114" s="28">
        <f t="shared" si="11"/>
        <v>12.619047619047619</v>
      </c>
      <c r="U114" s="2">
        <v>50.26548245743669</v>
      </c>
      <c r="V114" s="14">
        <f t="shared" si="12"/>
        <v>2.5104797571043012</v>
      </c>
      <c r="W114" s="2">
        <f t="shared" si="13"/>
        <v>149.57438392827427</v>
      </c>
      <c r="X114" s="2">
        <f t="shared" si="14"/>
        <v>3.0836842916362039</v>
      </c>
      <c r="Y114" s="2">
        <f t="shared" si="15"/>
        <v>183.72591009568504</v>
      </c>
      <c r="Z114" s="2">
        <f t="shared" si="16"/>
        <v>34.151526167410765</v>
      </c>
    </row>
    <row r="115" spans="1:26" x14ac:dyDescent="0.25">
      <c r="A115" s="17">
        <f t="shared" si="25"/>
        <v>0.57179487179487176</v>
      </c>
      <c r="B115" s="2">
        <f t="shared" si="18"/>
        <v>110</v>
      </c>
      <c r="C115" s="4">
        <f t="shared" si="27"/>
        <v>60.33</v>
      </c>
      <c r="D115" s="2">
        <v>10.5</v>
      </c>
      <c r="E115" s="17">
        <f t="shared" si="1"/>
        <v>8.5683760683760657E-2</v>
      </c>
      <c r="F115" s="28">
        <f t="shared" si="2"/>
        <v>2.3428571428571425</v>
      </c>
      <c r="G115" s="28">
        <f t="shared" si="3"/>
        <v>12.842857142857142</v>
      </c>
      <c r="H115" s="2">
        <v>50.26548245743669</v>
      </c>
      <c r="I115" s="14">
        <f t="shared" si="4"/>
        <v>2.5550052471359623</v>
      </c>
      <c r="J115" s="2">
        <f t="shared" si="5"/>
        <v>154.14346655971261</v>
      </c>
      <c r="K115" s="2">
        <f t="shared" si="6"/>
        <v>3.1905882563365342</v>
      </c>
      <c r="L115" s="2">
        <f t="shared" si="7"/>
        <v>192.48818950478309</v>
      </c>
      <c r="M115" s="2">
        <f t="shared" si="8"/>
        <v>38.344722945070487</v>
      </c>
      <c r="N115" s="18">
        <f t="shared" si="26"/>
        <v>0.54565527065527064</v>
      </c>
      <c r="O115" s="2">
        <f t="shared" si="21"/>
        <v>110</v>
      </c>
      <c r="P115" s="2">
        <f t="shared" si="28"/>
        <v>60.08</v>
      </c>
      <c r="Q115" s="2">
        <v>12</v>
      </c>
      <c r="R115" s="17">
        <f t="shared" si="9"/>
        <v>5.9544159544159536E-2</v>
      </c>
      <c r="S115" s="28">
        <f t="shared" si="10"/>
        <v>1.6190476190476188</v>
      </c>
      <c r="T115" s="28">
        <f t="shared" si="11"/>
        <v>13.619047619047619</v>
      </c>
      <c r="U115" s="2">
        <v>50.26548245743669</v>
      </c>
      <c r="V115" s="14">
        <f t="shared" si="12"/>
        <v>2.7094234359691702</v>
      </c>
      <c r="W115" s="2">
        <f t="shared" si="13"/>
        <v>162.78216003302774</v>
      </c>
      <c r="X115" s="2">
        <f t="shared" si="14"/>
        <v>3.0836842916362039</v>
      </c>
      <c r="Y115" s="2">
        <f t="shared" si="15"/>
        <v>185.26775224150313</v>
      </c>
      <c r="Z115" s="2">
        <f t="shared" si="16"/>
        <v>22.485592208475396</v>
      </c>
    </row>
    <row r="116" spans="1:26" x14ac:dyDescent="0.25">
      <c r="A116" s="17">
        <f t="shared" si="25"/>
        <v>0.57195512820512817</v>
      </c>
      <c r="B116" s="2">
        <f t="shared" si="18"/>
        <v>111</v>
      </c>
      <c r="C116" s="4">
        <f t="shared" si="27"/>
        <v>60.83</v>
      </c>
      <c r="D116" s="2">
        <v>11.5</v>
      </c>
      <c r="E116" s="17">
        <f t="shared" si="1"/>
        <v>8.5844017094017067E-2</v>
      </c>
      <c r="F116" s="28">
        <f t="shared" si="2"/>
        <v>2.3428571428571425</v>
      </c>
      <c r="G116" s="28">
        <f t="shared" si="3"/>
        <v>13.842857142857142</v>
      </c>
      <c r="H116" s="2">
        <v>50.26548245743669</v>
      </c>
      <c r="I116" s="14">
        <f t="shared" si="4"/>
        <v>2.7539489260008314</v>
      </c>
      <c r="J116" s="2">
        <f t="shared" si="5"/>
        <v>167.52271316863056</v>
      </c>
      <c r="K116" s="2">
        <f t="shared" si="6"/>
        <v>3.1905882563365342</v>
      </c>
      <c r="L116" s="2">
        <f t="shared" si="7"/>
        <v>194.08348363295136</v>
      </c>
      <c r="M116" s="2">
        <f t="shared" si="8"/>
        <v>26.560770464320797</v>
      </c>
      <c r="N116" s="18">
        <f t="shared" si="26"/>
        <v>0.54577991452991448</v>
      </c>
      <c r="O116" s="2">
        <f t="shared" si="21"/>
        <v>111</v>
      </c>
      <c r="P116" s="2">
        <f t="shared" si="28"/>
        <v>60.58</v>
      </c>
      <c r="Q116" s="2">
        <v>13</v>
      </c>
      <c r="R116" s="17">
        <f t="shared" si="9"/>
        <v>5.9668803418803373E-2</v>
      </c>
      <c r="S116" s="28">
        <f t="shared" si="10"/>
        <v>1.6190476190476188</v>
      </c>
      <c r="T116" s="28">
        <f t="shared" si="11"/>
        <v>14.619047619047619</v>
      </c>
      <c r="U116" s="2">
        <v>50.26548245743669</v>
      </c>
      <c r="V116" s="14">
        <f t="shared" si="12"/>
        <v>2.9083671148340393</v>
      </c>
      <c r="W116" s="2">
        <f t="shared" si="13"/>
        <v>176.18887981664611</v>
      </c>
      <c r="X116" s="2">
        <f t="shared" si="14"/>
        <v>3.0836842916362039</v>
      </c>
      <c r="Y116" s="2">
        <f t="shared" si="15"/>
        <v>186.80959438732123</v>
      </c>
      <c r="Z116" s="2">
        <f t="shared" si="16"/>
        <v>10.620714570675119</v>
      </c>
    </row>
    <row r="117" spans="1:26" x14ac:dyDescent="0.25">
      <c r="A117" s="17">
        <f t="shared" si="25"/>
        <v>0.57211538461538458</v>
      </c>
      <c r="B117" s="2">
        <f t="shared" si="18"/>
        <v>112</v>
      </c>
      <c r="C117" s="4">
        <f t="shared" si="27"/>
        <v>61.33</v>
      </c>
      <c r="D117" s="2">
        <v>11.5</v>
      </c>
      <c r="E117" s="17">
        <f t="shared" si="1"/>
        <v>8.6004273504273476E-2</v>
      </c>
      <c r="F117" s="28">
        <f t="shared" si="2"/>
        <v>2.3428571428571425</v>
      </c>
      <c r="G117" s="28">
        <f t="shared" si="3"/>
        <v>13.842857142857142</v>
      </c>
      <c r="H117" s="2">
        <v>50.26548245743669</v>
      </c>
      <c r="I117" s="14">
        <f t="shared" si="4"/>
        <v>2.7539489260008314</v>
      </c>
      <c r="J117" s="2">
        <f t="shared" si="5"/>
        <v>168.899687631631</v>
      </c>
      <c r="K117" s="2">
        <f t="shared" si="6"/>
        <v>3.1905882563365342</v>
      </c>
      <c r="L117" s="2">
        <f t="shared" si="7"/>
        <v>195.67877776111965</v>
      </c>
      <c r="M117" s="2">
        <f t="shared" si="8"/>
        <v>26.779090129488651</v>
      </c>
      <c r="N117" s="18">
        <f t="shared" si="26"/>
        <v>0.54590455840455832</v>
      </c>
      <c r="O117" s="2">
        <f t="shared" si="21"/>
        <v>112</v>
      </c>
      <c r="P117" s="2">
        <f t="shared" si="28"/>
        <v>61.08</v>
      </c>
      <c r="Q117" s="2">
        <v>10</v>
      </c>
      <c r="R117" s="17">
        <f t="shared" si="9"/>
        <v>5.9793447293447211E-2</v>
      </c>
      <c r="S117" s="28">
        <f t="shared" si="10"/>
        <v>1.638095238095238</v>
      </c>
      <c r="T117" s="28">
        <f t="shared" si="11"/>
        <v>11.638095238095238</v>
      </c>
      <c r="U117" s="2">
        <v>50.26548245743669</v>
      </c>
      <c r="V117" s="14">
        <f t="shared" si="12"/>
        <v>2.3153254816463824</v>
      </c>
      <c r="W117" s="2">
        <f t="shared" si="13"/>
        <v>141.42008041896102</v>
      </c>
      <c r="X117" s="2">
        <f t="shared" si="14"/>
        <v>3.0836842916362039</v>
      </c>
      <c r="Y117" s="2">
        <f t="shared" si="15"/>
        <v>188.35143653313932</v>
      </c>
      <c r="Z117" s="2">
        <f t="shared" si="16"/>
        <v>46.9313561141783</v>
      </c>
    </row>
    <row r="118" spans="1:26" x14ac:dyDescent="0.25">
      <c r="A118" s="17">
        <f t="shared" si="25"/>
        <v>0.57227564102564099</v>
      </c>
      <c r="B118" s="2">
        <f t="shared" si="18"/>
        <v>113</v>
      </c>
      <c r="C118" s="4">
        <f t="shared" si="27"/>
        <v>61.83</v>
      </c>
      <c r="D118" s="2">
        <v>10.5</v>
      </c>
      <c r="E118" s="17">
        <f t="shared" si="1"/>
        <v>8.6164529914529886E-2</v>
      </c>
      <c r="F118" s="28">
        <f t="shared" si="2"/>
        <v>2.3619047619047615</v>
      </c>
      <c r="G118" s="28">
        <f t="shared" si="3"/>
        <v>12.861904761904761</v>
      </c>
      <c r="H118" s="2">
        <v>50.26548245743669</v>
      </c>
      <c r="I118" s="14">
        <f t="shared" si="4"/>
        <v>2.5587946505429122</v>
      </c>
      <c r="J118" s="2">
        <f t="shared" si="5"/>
        <v>158.21027324306826</v>
      </c>
      <c r="K118" s="2">
        <f t="shared" si="6"/>
        <v>3.1905882563365342</v>
      </c>
      <c r="L118" s="2">
        <f t="shared" si="7"/>
        <v>197.27407188928791</v>
      </c>
      <c r="M118" s="2">
        <f t="shared" si="8"/>
        <v>39.063798646219652</v>
      </c>
      <c r="N118" s="18">
        <f t="shared" si="26"/>
        <v>0.54602920227920226</v>
      </c>
      <c r="O118" s="2">
        <f t="shared" si="21"/>
        <v>113</v>
      </c>
      <c r="P118" s="2">
        <f t="shared" si="28"/>
        <v>61.58</v>
      </c>
      <c r="Q118" s="2">
        <v>11</v>
      </c>
      <c r="R118" s="17">
        <f t="shared" si="9"/>
        <v>5.9918091168091159E-2</v>
      </c>
      <c r="S118" s="28">
        <f t="shared" si="10"/>
        <v>1.638095238095238</v>
      </c>
      <c r="T118" s="28">
        <f t="shared" si="11"/>
        <v>12.638095238095238</v>
      </c>
      <c r="U118" s="2">
        <v>50.26548245743669</v>
      </c>
      <c r="V118" s="14">
        <f t="shared" si="12"/>
        <v>2.514269160511251</v>
      </c>
      <c r="W118" s="2">
        <f t="shared" si="13"/>
        <v>154.82869490428283</v>
      </c>
      <c r="X118" s="2">
        <f t="shared" si="14"/>
        <v>3.0836842916362039</v>
      </c>
      <c r="Y118" s="2">
        <f t="shared" si="15"/>
        <v>189.89327867895744</v>
      </c>
      <c r="Z118" s="2">
        <f t="shared" si="16"/>
        <v>35.064583774674617</v>
      </c>
    </row>
    <row r="119" spans="1:26" x14ac:dyDescent="0.25">
      <c r="A119" s="17">
        <f t="shared" si="25"/>
        <v>0.5724358974358974</v>
      </c>
      <c r="B119" s="2">
        <f t="shared" si="18"/>
        <v>114</v>
      </c>
      <c r="C119" s="4">
        <f t="shared" si="27"/>
        <v>62.33</v>
      </c>
      <c r="D119" s="2">
        <v>11.5</v>
      </c>
      <c r="E119" s="17">
        <f t="shared" si="1"/>
        <v>8.6324786324786296E-2</v>
      </c>
      <c r="F119" s="28">
        <f t="shared" si="2"/>
        <v>2.3619047619047615</v>
      </c>
      <c r="G119" s="28">
        <f t="shared" si="3"/>
        <v>13.861904761904761</v>
      </c>
      <c r="H119" s="2">
        <v>50.26548245743669</v>
      </c>
      <c r="I119" s="14">
        <f t="shared" si="4"/>
        <v>2.7577383294077817</v>
      </c>
      <c r="J119" s="2">
        <f t="shared" si="5"/>
        <v>171.88983007198703</v>
      </c>
      <c r="K119" s="2">
        <f t="shared" si="6"/>
        <v>3.1905882563365342</v>
      </c>
      <c r="L119" s="2">
        <f t="shared" si="7"/>
        <v>198.86936601745617</v>
      </c>
      <c r="M119" s="2">
        <f t="shared" si="8"/>
        <v>26.979535945469138</v>
      </c>
      <c r="N119" s="18">
        <f t="shared" si="26"/>
        <v>0.5461538461538461</v>
      </c>
      <c r="O119" s="2">
        <f t="shared" si="21"/>
        <v>114</v>
      </c>
      <c r="P119" s="2">
        <f t="shared" si="28"/>
        <v>62.08</v>
      </c>
      <c r="Q119" s="2">
        <v>11.5</v>
      </c>
      <c r="R119" s="17">
        <f t="shared" si="9"/>
        <v>6.0042735042734996E-2</v>
      </c>
      <c r="S119" s="28">
        <f t="shared" si="10"/>
        <v>1.638095238095238</v>
      </c>
      <c r="T119" s="28">
        <f t="shared" si="11"/>
        <v>13.138095238095238</v>
      </c>
      <c r="U119" s="2">
        <v>50.26548245743669</v>
      </c>
      <c r="V119" s="14">
        <f t="shared" si="12"/>
        <v>2.613740999943686</v>
      </c>
      <c r="W119" s="2">
        <f t="shared" si="13"/>
        <v>162.26104127650402</v>
      </c>
      <c r="X119" s="2">
        <f t="shared" si="14"/>
        <v>3.0836842916362039</v>
      </c>
      <c r="Y119" s="2">
        <f t="shared" si="15"/>
        <v>191.43512082477554</v>
      </c>
      <c r="Z119" s="2">
        <f t="shared" si="16"/>
        <v>29.174079548271521</v>
      </c>
    </row>
    <row r="120" spans="1:26" x14ac:dyDescent="0.25">
      <c r="A120" s="17">
        <f t="shared" si="25"/>
        <v>0.57259615384615381</v>
      </c>
      <c r="B120" s="2">
        <f t="shared" si="18"/>
        <v>115</v>
      </c>
      <c r="C120" s="4">
        <f t="shared" si="27"/>
        <v>62.83</v>
      </c>
      <c r="D120" s="2">
        <v>14</v>
      </c>
      <c r="E120" s="17">
        <f t="shared" si="1"/>
        <v>8.6485042735042705E-2</v>
      </c>
      <c r="F120" s="28">
        <f t="shared" si="2"/>
        <v>2.3619047619047615</v>
      </c>
      <c r="G120" s="28">
        <f t="shared" si="3"/>
        <v>16.361904761904761</v>
      </c>
      <c r="H120" s="2">
        <v>50.26548245743669</v>
      </c>
      <c r="I120" s="14">
        <f t="shared" si="4"/>
        <v>3.2550975265699544</v>
      </c>
      <c r="J120" s="2">
        <f t="shared" si="5"/>
        <v>204.51777759439022</v>
      </c>
      <c r="K120" s="2">
        <f t="shared" si="6"/>
        <v>3.1905882563365342</v>
      </c>
      <c r="L120" s="2">
        <f t="shared" si="7"/>
        <v>200.46466014562444</v>
      </c>
      <c r="M120" s="2">
        <f t="shared" si="8"/>
        <v>4.0531174487657893</v>
      </c>
      <c r="N120" s="18">
        <f t="shared" si="26"/>
        <v>0.54627849002848994</v>
      </c>
      <c r="O120" s="2">
        <f t="shared" si="21"/>
        <v>115</v>
      </c>
      <c r="P120" s="2">
        <f t="shared" si="28"/>
        <v>62.58</v>
      </c>
      <c r="Q120" s="2">
        <v>13.5</v>
      </c>
      <c r="R120" s="17">
        <f t="shared" si="9"/>
        <v>6.0167378917378833E-2</v>
      </c>
      <c r="S120" s="28">
        <f t="shared" si="10"/>
        <v>1.638095238095238</v>
      </c>
      <c r="T120" s="28">
        <f t="shared" si="11"/>
        <v>15.138095238095238</v>
      </c>
      <c r="U120" s="2">
        <v>50.26548245743669</v>
      </c>
      <c r="V120" s="14">
        <f t="shared" si="12"/>
        <v>3.0116283576734242</v>
      </c>
      <c r="W120" s="2">
        <f t="shared" si="13"/>
        <v>188.46770262320288</v>
      </c>
      <c r="X120" s="2">
        <f t="shared" si="14"/>
        <v>3.0836842916362039</v>
      </c>
      <c r="Y120" s="2">
        <f t="shared" si="15"/>
        <v>192.97696297059363</v>
      </c>
      <c r="Z120" s="2">
        <f t="shared" si="16"/>
        <v>4.5092603473907502</v>
      </c>
    </row>
    <row r="121" spans="1:26" x14ac:dyDescent="0.25">
      <c r="A121" s="17">
        <f t="shared" si="25"/>
        <v>0.57275641025641022</v>
      </c>
      <c r="B121" s="2">
        <f t="shared" si="18"/>
        <v>116</v>
      </c>
      <c r="C121" s="4">
        <f t="shared" si="27"/>
        <v>63.33</v>
      </c>
      <c r="D121" s="2">
        <v>14</v>
      </c>
      <c r="E121" s="17">
        <f t="shared" si="1"/>
        <v>8.6645299145299115E-2</v>
      </c>
      <c r="F121" s="28">
        <f t="shared" si="2"/>
        <v>2.3619047619047615</v>
      </c>
      <c r="G121" s="28">
        <f t="shared" si="3"/>
        <v>16.361904761904761</v>
      </c>
      <c r="H121" s="2">
        <v>50.26548245743669</v>
      </c>
      <c r="I121" s="14">
        <f t="shared" si="4"/>
        <v>3.2550975265699544</v>
      </c>
      <c r="J121" s="2">
        <f t="shared" si="5"/>
        <v>206.1453263576752</v>
      </c>
      <c r="K121" s="2">
        <f t="shared" si="6"/>
        <v>3.1905882563365342</v>
      </c>
      <c r="L121" s="2">
        <f t="shared" si="7"/>
        <v>202.0599542737927</v>
      </c>
      <c r="M121" s="2">
        <f t="shared" si="8"/>
        <v>4.0853720838825041</v>
      </c>
      <c r="N121" s="18">
        <f t="shared" si="26"/>
        <v>0.54640313390313389</v>
      </c>
      <c r="O121" s="2">
        <f t="shared" si="21"/>
        <v>116</v>
      </c>
      <c r="P121" s="2">
        <f t="shared" si="28"/>
        <v>63.08</v>
      </c>
      <c r="Q121" s="2">
        <v>14.5</v>
      </c>
      <c r="R121" s="17">
        <f t="shared" si="9"/>
        <v>6.0292022792022781E-2</v>
      </c>
      <c r="S121" s="28">
        <f t="shared" si="10"/>
        <v>1.638095238095238</v>
      </c>
      <c r="T121" s="28">
        <f t="shared" si="11"/>
        <v>16.138095238095239</v>
      </c>
      <c r="U121" s="2">
        <v>50.26548245743669</v>
      </c>
      <c r="V121" s="14">
        <f t="shared" si="12"/>
        <v>3.2105720365382941</v>
      </c>
      <c r="W121" s="2">
        <f t="shared" si="13"/>
        <v>202.52288406483558</v>
      </c>
      <c r="X121" s="2">
        <f t="shared" si="14"/>
        <v>3.0836842916362039</v>
      </c>
      <c r="Y121" s="2">
        <f t="shared" si="15"/>
        <v>194.51880511641173</v>
      </c>
      <c r="Z121" s="2">
        <f t="shared" si="16"/>
        <v>8.004078948423853</v>
      </c>
    </row>
    <row r="122" spans="1:26" x14ac:dyDescent="0.25">
      <c r="A122" s="13">
        <v>0.57291666666666663</v>
      </c>
      <c r="B122" s="2">
        <f t="shared" si="18"/>
        <v>117</v>
      </c>
      <c r="C122" s="4">
        <f t="shared" si="27"/>
        <v>63.83</v>
      </c>
      <c r="D122" s="2">
        <v>14</v>
      </c>
      <c r="E122" s="17">
        <f t="shared" si="1"/>
        <v>8.6805555555555525E-2</v>
      </c>
      <c r="F122" s="28">
        <f t="shared" si="2"/>
        <v>2.3809523809523809</v>
      </c>
      <c r="G122" s="28">
        <f t="shared" si="3"/>
        <v>16.38095238095238</v>
      </c>
      <c r="H122" s="2">
        <v>50.26548245743669</v>
      </c>
      <c r="I122" s="14">
        <f t="shared" si="4"/>
        <v>3.2588869299769039</v>
      </c>
      <c r="J122" s="2">
        <f t="shared" si="5"/>
        <v>208.01475274042576</v>
      </c>
      <c r="K122" s="2">
        <f t="shared" si="6"/>
        <v>3.1905882563365342</v>
      </c>
      <c r="L122" s="2">
        <f t="shared" si="7"/>
        <v>203.65524840196096</v>
      </c>
      <c r="M122" s="2">
        <f t="shared" si="8"/>
        <v>4.3595043384648022</v>
      </c>
      <c r="N122" s="15">
        <v>0.54652777777777772</v>
      </c>
      <c r="O122" s="2">
        <f t="shared" si="21"/>
        <v>117</v>
      </c>
      <c r="P122" s="2">
        <f t="shared" si="28"/>
        <v>63.58</v>
      </c>
      <c r="Q122" s="2">
        <v>14.5</v>
      </c>
      <c r="R122" s="17">
        <f t="shared" si="9"/>
        <v>6.0416666666666619E-2</v>
      </c>
      <c r="S122" s="28">
        <f t="shared" si="10"/>
        <v>1.657142857142857</v>
      </c>
      <c r="T122" s="28">
        <f t="shared" si="11"/>
        <v>16.157142857142858</v>
      </c>
      <c r="U122" s="2">
        <v>50.26548245743669</v>
      </c>
      <c r="V122" s="14">
        <f t="shared" si="12"/>
        <v>3.2143614399452436</v>
      </c>
      <c r="W122" s="2">
        <f t="shared" si="13"/>
        <v>204.36910035171857</v>
      </c>
      <c r="X122" s="2">
        <f t="shared" si="14"/>
        <v>3.0836842916362039</v>
      </c>
      <c r="Y122" s="2">
        <f t="shared" si="15"/>
        <v>196.06064726222985</v>
      </c>
      <c r="Z122" s="2">
        <f t="shared" si="16"/>
        <v>8.3084530894887223</v>
      </c>
    </row>
    <row r="123" spans="1:26" x14ac:dyDescent="0.25">
      <c r="A123" s="17">
        <f t="shared" ref="A123:A160" si="29">IF(AND($A$122&lt;&gt;"",$A$161&lt;&gt;""), $A$122 + (B123 - $B$122) * (($A$161 - $A$122) / ($B$161 - $B$122)), "")</f>
        <v>0.57314814814814807</v>
      </c>
      <c r="B123" s="2">
        <f t="shared" si="18"/>
        <v>118</v>
      </c>
      <c r="C123" s="4">
        <f t="shared" si="27"/>
        <v>64.33</v>
      </c>
      <c r="D123" s="2">
        <v>13.5</v>
      </c>
      <c r="E123" s="17">
        <f t="shared" si="1"/>
        <v>8.7037037037036968E-2</v>
      </c>
      <c r="F123" s="28">
        <f t="shared" si="2"/>
        <v>2.3809523809523809</v>
      </c>
      <c r="G123" s="28">
        <f t="shared" si="3"/>
        <v>15.880952380952381</v>
      </c>
      <c r="H123" s="2">
        <v>50.26548245743669</v>
      </c>
      <c r="I123" s="14">
        <f t="shared" si="4"/>
        <v>3.1594150905444702</v>
      </c>
      <c r="J123" s="2">
        <f t="shared" si="5"/>
        <v>203.24517277472577</v>
      </c>
      <c r="K123" s="2">
        <f t="shared" si="6"/>
        <v>3.1905882563365342</v>
      </c>
      <c r="L123" s="2">
        <f t="shared" si="7"/>
        <v>205.25054253012925</v>
      </c>
      <c r="M123" s="2">
        <f t="shared" si="8"/>
        <v>2.0053697554034784</v>
      </c>
      <c r="N123" s="18">
        <f t="shared" ref="N123:N160" si="30">IF(AND($N$122&lt;&gt;"",$N$161&lt;&gt;""), $N$122 + (O123 - $O$122) * (($N$161 - $N$122) / ($O$161 - $O$122)), "")</f>
        <v>0.5466702279202279</v>
      </c>
      <c r="O123" s="2">
        <f t="shared" si="21"/>
        <v>118</v>
      </c>
      <c r="P123" s="2">
        <f t="shared" si="28"/>
        <v>64.08</v>
      </c>
      <c r="Q123" s="2">
        <v>13.5</v>
      </c>
      <c r="R123" s="17">
        <f t="shared" si="9"/>
        <v>6.0559116809116798E-2</v>
      </c>
      <c r="S123" s="28">
        <f t="shared" si="10"/>
        <v>1.657142857142857</v>
      </c>
      <c r="T123" s="28">
        <f t="shared" si="11"/>
        <v>15.157142857142857</v>
      </c>
      <c r="U123" s="2">
        <v>50.26548245743669</v>
      </c>
      <c r="V123" s="14">
        <f t="shared" si="12"/>
        <v>3.0154177610803741</v>
      </c>
      <c r="W123" s="2">
        <f t="shared" si="13"/>
        <v>193.22797013003037</v>
      </c>
      <c r="X123" s="2">
        <f t="shared" si="14"/>
        <v>3.0836842916362039</v>
      </c>
      <c r="Y123" s="2">
        <f t="shared" si="15"/>
        <v>197.60248940804794</v>
      </c>
      <c r="Z123" s="2">
        <f t="shared" si="16"/>
        <v>4.3745192780175728</v>
      </c>
    </row>
    <row r="124" spans="1:26" x14ac:dyDescent="0.25">
      <c r="A124" s="17">
        <f t="shared" si="29"/>
        <v>0.57337962962962963</v>
      </c>
      <c r="B124" s="2">
        <f t="shared" si="18"/>
        <v>119</v>
      </c>
      <c r="C124" s="4">
        <f t="shared" si="27"/>
        <v>64.83</v>
      </c>
      <c r="D124" s="2">
        <v>15.5</v>
      </c>
      <c r="E124" s="17">
        <f t="shared" si="1"/>
        <v>8.7268518518518523E-2</v>
      </c>
      <c r="F124" s="28">
        <f t="shared" si="2"/>
        <v>2.3809523809523809</v>
      </c>
      <c r="G124" s="28">
        <f t="shared" si="3"/>
        <v>17.88095238095238</v>
      </c>
      <c r="H124" s="2">
        <v>50.26548245743669</v>
      </c>
      <c r="I124" s="14">
        <f t="shared" si="4"/>
        <v>3.5573024482742084</v>
      </c>
      <c r="J124" s="2">
        <f t="shared" si="5"/>
        <v>230.61991772161693</v>
      </c>
      <c r="K124" s="2">
        <f t="shared" si="6"/>
        <v>3.1905882563365342</v>
      </c>
      <c r="L124" s="2">
        <f t="shared" si="7"/>
        <v>206.84583665829751</v>
      </c>
      <c r="M124" s="2">
        <f t="shared" si="8"/>
        <v>23.774081063319414</v>
      </c>
      <c r="N124" s="18">
        <f t="shared" si="30"/>
        <v>0.54681267806267797</v>
      </c>
      <c r="O124" s="2">
        <f t="shared" si="21"/>
        <v>119</v>
      </c>
      <c r="P124" s="2">
        <f t="shared" si="28"/>
        <v>64.58</v>
      </c>
      <c r="Q124" s="2">
        <v>13.5</v>
      </c>
      <c r="R124" s="17">
        <f t="shared" si="9"/>
        <v>6.0701566951566865E-2</v>
      </c>
      <c r="S124" s="28">
        <f t="shared" si="10"/>
        <v>1.657142857142857</v>
      </c>
      <c r="T124" s="28">
        <f t="shared" si="11"/>
        <v>15.157142857142857</v>
      </c>
      <c r="U124" s="2">
        <v>50.26548245743669</v>
      </c>
      <c r="V124" s="14">
        <f t="shared" si="12"/>
        <v>3.0154177610803741</v>
      </c>
      <c r="W124" s="2">
        <f t="shared" si="13"/>
        <v>194.73567901057055</v>
      </c>
      <c r="X124" s="2">
        <f t="shared" si="14"/>
        <v>3.0836842916362039</v>
      </c>
      <c r="Y124" s="2">
        <f t="shared" si="15"/>
        <v>199.14433155386604</v>
      </c>
      <c r="Z124" s="2">
        <f t="shared" si="16"/>
        <v>4.4086525432954886</v>
      </c>
    </row>
    <row r="125" spans="1:26" x14ac:dyDescent="0.25">
      <c r="A125" s="17">
        <f t="shared" si="29"/>
        <v>0.57361111111111107</v>
      </c>
      <c r="B125" s="2">
        <f t="shared" si="18"/>
        <v>120</v>
      </c>
      <c r="C125" s="4">
        <f t="shared" si="27"/>
        <v>65.33</v>
      </c>
      <c r="D125" s="2">
        <v>15</v>
      </c>
      <c r="E125" s="17">
        <f t="shared" si="1"/>
        <v>8.7499999999999967E-2</v>
      </c>
      <c r="F125" s="28">
        <f t="shared" si="2"/>
        <v>2.4</v>
      </c>
      <c r="G125" s="28">
        <f t="shared" si="3"/>
        <v>17.399999999999999</v>
      </c>
      <c r="H125" s="2">
        <v>50.26548245743669</v>
      </c>
      <c r="I125" s="14">
        <f t="shared" si="4"/>
        <v>3.4616200122487233</v>
      </c>
      <c r="J125" s="2">
        <f t="shared" si="5"/>
        <v>226.14763540020908</v>
      </c>
      <c r="K125" s="2">
        <f t="shared" si="6"/>
        <v>3.1905882563365342</v>
      </c>
      <c r="L125" s="2">
        <f t="shared" si="7"/>
        <v>208.44113078646578</v>
      </c>
      <c r="M125" s="2">
        <f t="shared" si="8"/>
        <v>17.706504613743306</v>
      </c>
      <c r="N125" s="18">
        <f t="shared" si="30"/>
        <v>0.54695512820512815</v>
      </c>
      <c r="O125" s="2">
        <f t="shared" si="21"/>
        <v>120</v>
      </c>
      <c r="P125" s="2">
        <f t="shared" si="28"/>
        <v>65.08</v>
      </c>
      <c r="Q125" s="2">
        <v>15.5</v>
      </c>
      <c r="R125" s="17">
        <f t="shared" si="9"/>
        <v>6.0844017094017044E-2</v>
      </c>
      <c r="S125" s="28">
        <f t="shared" si="10"/>
        <v>1.657142857142857</v>
      </c>
      <c r="T125" s="28">
        <f t="shared" si="11"/>
        <v>17.157142857142858</v>
      </c>
      <c r="U125" s="2">
        <v>50.26548245743669</v>
      </c>
      <c r="V125" s="14">
        <f t="shared" si="12"/>
        <v>3.4133051188101127</v>
      </c>
      <c r="W125" s="2">
        <f t="shared" si="13"/>
        <v>222.13789713216212</v>
      </c>
      <c r="X125" s="2">
        <f t="shared" si="14"/>
        <v>3.0836842916362039</v>
      </c>
      <c r="Y125" s="2">
        <f t="shared" si="15"/>
        <v>200.68617369968416</v>
      </c>
      <c r="Z125" s="2">
        <f t="shared" si="16"/>
        <v>21.451723432477962</v>
      </c>
    </row>
    <row r="126" spans="1:26" x14ac:dyDescent="0.25">
      <c r="A126" s="17">
        <f t="shared" si="29"/>
        <v>0.57384259259259252</v>
      </c>
      <c r="B126" s="2">
        <f t="shared" si="18"/>
        <v>121</v>
      </c>
      <c r="C126" s="4">
        <f t="shared" si="27"/>
        <v>65.83</v>
      </c>
      <c r="D126" s="2">
        <v>15</v>
      </c>
      <c r="E126" s="17">
        <f t="shared" si="1"/>
        <v>8.773148148148141E-2</v>
      </c>
      <c r="F126" s="28">
        <f t="shared" si="2"/>
        <v>2.4</v>
      </c>
      <c r="G126" s="28">
        <f t="shared" si="3"/>
        <v>17.399999999999999</v>
      </c>
      <c r="H126" s="2">
        <v>50.26548245743669</v>
      </c>
      <c r="I126" s="14">
        <f t="shared" si="4"/>
        <v>3.4616200122487233</v>
      </c>
      <c r="J126" s="2">
        <f t="shared" si="5"/>
        <v>227.87844540633344</v>
      </c>
      <c r="K126" s="2">
        <f t="shared" si="6"/>
        <v>3.1905882563365342</v>
      </c>
      <c r="L126" s="2">
        <f t="shared" si="7"/>
        <v>210.03642491463404</v>
      </c>
      <c r="M126" s="2">
        <f t="shared" si="8"/>
        <v>17.842020491699401</v>
      </c>
      <c r="N126" s="18">
        <f t="shared" si="30"/>
        <v>0.54709757834757833</v>
      </c>
      <c r="O126" s="2">
        <f t="shared" si="21"/>
        <v>121</v>
      </c>
      <c r="P126" s="2">
        <f t="shared" si="28"/>
        <v>65.58</v>
      </c>
      <c r="Q126" s="2">
        <v>14.5</v>
      </c>
      <c r="R126" s="17">
        <f t="shared" si="9"/>
        <v>6.0986467236467223E-2</v>
      </c>
      <c r="S126" s="28">
        <f t="shared" si="10"/>
        <v>1.657142857142857</v>
      </c>
      <c r="T126" s="28">
        <f t="shared" si="11"/>
        <v>16.157142857142858</v>
      </c>
      <c r="U126" s="2">
        <v>50.26548245743669</v>
      </c>
      <c r="V126" s="14">
        <f t="shared" si="12"/>
        <v>3.2143614399452436</v>
      </c>
      <c r="W126" s="2">
        <f t="shared" si="13"/>
        <v>210.79782323160907</v>
      </c>
      <c r="X126" s="2">
        <f t="shared" si="14"/>
        <v>3.0836842916362039</v>
      </c>
      <c r="Y126" s="2">
        <f t="shared" si="15"/>
        <v>202.22801584550226</v>
      </c>
      <c r="Z126" s="2">
        <f t="shared" si="16"/>
        <v>8.5698073861068167</v>
      </c>
    </row>
    <row r="127" spans="1:26" x14ac:dyDescent="0.25">
      <c r="A127" s="17">
        <f t="shared" si="29"/>
        <v>0.57407407407407407</v>
      </c>
      <c r="B127" s="2">
        <f t="shared" si="18"/>
        <v>122</v>
      </c>
      <c r="C127" s="4">
        <f t="shared" si="27"/>
        <v>66.33</v>
      </c>
      <c r="D127" s="2">
        <v>15</v>
      </c>
      <c r="E127" s="17">
        <f t="shared" si="1"/>
        <v>8.7962962962962965E-2</v>
      </c>
      <c r="F127" s="28">
        <f t="shared" si="2"/>
        <v>2.4</v>
      </c>
      <c r="G127" s="28">
        <f t="shared" si="3"/>
        <v>17.399999999999999</v>
      </c>
      <c r="H127" s="2">
        <v>50.26548245743669</v>
      </c>
      <c r="I127" s="14">
        <f t="shared" si="4"/>
        <v>3.4616200122487233</v>
      </c>
      <c r="J127" s="2">
        <f t="shared" si="5"/>
        <v>229.6092554124578</v>
      </c>
      <c r="K127" s="2">
        <f t="shared" si="6"/>
        <v>3.1905882563365342</v>
      </c>
      <c r="L127" s="2">
        <f t="shared" si="7"/>
        <v>211.6317190428023</v>
      </c>
      <c r="M127" s="2">
        <f t="shared" si="8"/>
        <v>17.977536369655496</v>
      </c>
      <c r="N127" s="18">
        <f t="shared" si="30"/>
        <v>0.5472400284900284</v>
      </c>
      <c r="O127" s="2">
        <f t="shared" si="21"/>
        <v>122</v>
      </c>
      <c r="P127" s="2">
        <f t="shared" si="28"/>
        <v>66.08</v>
      </c>
      <c r="Q127" s="2">
        <v>14.5</v>
      </c>
      <c r="R127" s="17">
        <f t="shared" si="9"/>
        <v>6.1128917378917291E-2</v>
      </c>
      <c r="S127" s="28">
        <f t="shared" si="10"/>
        <v>1.676190476190476</v>
      </c>
      <c r="T127" s="28">
        <f t="shared" si="11"/>
        <v>16.176190476190477</v>
      </c>
      <c r="U127" s="2">
        <v>50.26548245743669</v>
      </c>
      <c r="V127" s="14">
        <f t="shared" si="12"/>
        <v>3.2181508433521939</v>
      </c>
      <c r="W127" s="2">
        <f t="shared" si="13"/>
        <v>212.65540772871296</v>
      </c>
      <c r="X127" s="2">
        <f t="shared" si="14"/>
        <v>3.0836842916362039</v>
      </c>
      <c r="Y127" s="2">
        <f t="shared" si="15"/>
        <v>203.76985799132035</v>
      </c>
      <c r="Z127" s="2">
        <f t="shared" si="16"/>
        <v>8.8855497373926084</v>
      </c>
    </row>
    <row r="128" spans="1:26" x14ac:dyDescent="0.25">
      <c r="A128" s="17">
        <f t="shared" si="29"/>
        <v>0.57430555555555551</v>
      </c>
      <c r="B128" s="2">
        <f t="shared" si="18"/>
        <v>123</v>
      </c>
      <c r="C128" s="4">
        <f t="shared" si="27"/>
        <v>66.83</v>
      </c>
      <c r="D128" s="2">
        <v>14</v>
      </c>
      <c r="E128" s="17">
        <f t="shared" si="1"/>
        <v>8.8194444444444409E-2</v>
      </c>
      <c r="F128" s="28">
        <f t="shared" si="2"/>
        <v>2.4190476190476189</v>
      </c>
      <c r="G128" s="28">
        <f t="shared" si="3"/>
        <v>16.419047619047618</v>
      </c>
      <c r="H128" s="2">
        <v>50.26548245743669</v>
      </c>
      <c r="I128" s="14">
        <f t="shared" si="4"/>
        <v>3.2664657367908041</v>
      </c>
      <c r="J128" s="2">
        <f t="shared" si="5"/>
        <v>218.29790518972942</v>
      </c>
      <c r="K128" s="2">
        <f t="shared" si="6"/>
        <v>3.1905882563365342</v>
      </c>
      <c r="L128" s="2">
        <f t="shared" si="7"/>
        <v>213.22701317097057</v>
      </c>
      <c r="M128" s="2">
        <f t="shared" si="8"/>
        <v>5.0708920187588546</v>
      </c>
      <c r="N128" s="18">
        <f t="shared" si="30"/>
        <v>0.54738247863247858</v>
      </c>
      <c r="O128" s="2">
        <f t="shared" si="21"/>
        <v>123</v>
      </c>
      <c r="P128" s="2">
        <f t="shared" si="28"/>
        <v>66.58</v>
      </c>
      <c r="Q128" s="2">
        <v>14</v>
      </c>
      <c r="R128" s="17">
        <f t="shared" si="9"/>
        <v>6.127136752136747E-2</v>
      </c>
      <c r="S128" s="28">
        <f t="shared" si="10"/>
        <v>1.676190476190476</v>
      </c>
      <c r="T128" s="28">
        <f t="shared" si="11"/>
        <v>15.676190476190476</v>
      </c>
      <c r="U128" s="2">
        <v>50.26548245743669</v>
      </c>
      <c r="V128" s="14">
        <f t="shared" si="12"/>
        <v>3.1186790039197589</v>
      </c>
      <c r="W128" s="2">
        <f t="shared" si="13"/>
        <v>207.64164808097755</v>
      </c>
      <c r="X128" s="2">
        <f t="shared" si="14"/>
        <v>3.0836842916362039</v>
      </c>
      <c r="Y128" s="2">
        <f t="shared" si="15"/>
        <v>205.31170013713844</v>
      </c>
      <c r="Z128" s="2">
        <f t="shared" si="16"/>
        <v>2.3299479438391018</v>
      </c>
    </row>
    <row r="129" spans="1:26" x14ac:dyDescent="0.25">
      <c r="A129" s="17">
        <f t="shared" si="29"/>
        <v>0.57453703703703707</v>
      </c>
      <c r="B129" s="2">
        <f t="shared" si="18"/>
        <v>124</v>
      </c>
      <c r="C129" s="4">
        <f t="shared" si="27"/>
        <v>67.33</v>
      </c>
      <c r="D129" s="2">
        <v>16.5</v>
      </c>
      <c r="E129" s="17">
        <f t="shared" si="1"/>
        <v>8.8425925925925963E-2</v>
      </c>
      <c r="F129" s="28">
        <f t="shared" si="2"/>
        <v>2.4190476190476189</v>
      </c>
      <c r="G129" s="28">
        <f t="shared" si="3"/>
        <v>18.919047619047618</v>
      </c>
      <c r="H129" s="2">
        <v>50.26548245743669</v>
      </c>
      <c r="I129" s="14">
        <f t="shared" si="4"/>
        <v>3.7638249339529772</v>
      </c>
      <c r="J129" s="2">
        <f t="shared" si="5"/>
        <v>253.41833280305394</v>
      </c>
      <c r="K129" s="2">
        <f t="shared" si="6"/>
        <v>3.1905882563365342</v>
      </c>
      <c r="L129" s="2">
        <f t="shared" si="7"/>
        <v>214.82230729913886</v>
      </c>
      <c r="M129" s="2">
        <f t="shared" si="8"/>
        <v>38.596025503915087</v>
      </c>
      <c r="N129" s="18">
        <f t="shared" si="30"/>
        <v>0.54752492877492875</v>
      </c>
      <c r="O129" s="2">
        <f t="shared" si="21"/>
        <v>124</v>
      </c>
      <c r="P129" s="2">
        <f t="shared" si="28"/>
        <v>67.08</v>
      </c>
      <c r="Q129" s="2">
        <v>14.5</v>
      </c>
      <c r="R129" s="17">
        <f t="shared" si="9"/>
        <v>6.1413817663817649E-2</v>
      </c>
      <c r="S129" s="28">
        <f t="shared" si="10"/>
        <v>1.676190476190476</v>
      </c>
      <c r="T129" s="28">
        <f t="shared" si="11"/>
        <v>16.176190476190477</v>
      </c>
      <c r="U129" s="2">
        <v>50.26548245743669</v>
      </c>
      <c r="V129" s="14">
        <f t="shared" si="12"/>
        <v>3.2181508433521939</v>
      </c>
      <c r="W129" s="2">
        <f t="shared" si="13"/>
        <v>215.87355857206515</v>
      </c>
      <c r="X129" s="2">
        <f t="shared" si="14"/>
        <v>3.0836842916362039</v>
      </c>
      <c r="Y129" s="2">
        <f t="shared" si="15"/>
        <v>206.85354228295657</v>
      </c>
      <c r="Z129" s="2">
        <f t="shared" si="16"/>
        <v>9.0200162891085824</v>
      </c>
    </row>
    <row r="130" spans="1:26" x14ac:dyDescent="0.25">
      <c r="A130" s="17">
        <f t="shared" si="29"/>
        <v>0.57476851851851851</v>
      </c>
      <c r="B130" s="2">
        <f t="shared" si="18"/>
        <v>125</v>
      </c>
      <c r="C130" s="4">
        <f t="shared" si="27"/>
        <v>67.83</v>
      </c>
      <c r="D130" s="2">
        <v>14</v>
      </c>
      <c r="E130" s="17">
        <f t="shared" si="1"/>
        <v>8.8657407407407407E-2</v>
      </c>
      <c r="F130" s="28">
        <f t="shared" si="2"/>
        <v>2.4190476190476189</v>
      </c>
      <c r="G130" s="28">
        <f t="shared" si="3"/>
        <v>16.419047619047618</v>
      </c>
      <c r="H130" s="2">
        <v>50.26548245743669</v>
      </c>
      <c r="I130" s="14">
        <f t="shared" si="4"/>
        <v>3.2664657367908041</v>
      </c>
      <c r="J130" s="2">
        <f t="shared" si="5"/>
        <v>221.56437092652024</v>
      </c>
      <c r="K130" s="2">
        <f t="shared" si="6"/>
        <v>3.1905882563365342</v>
      </c>
      <c r="L130" s="2">
        <f t="shared" si="7"/>
        <v>216.41760142730712</v>
      </c>
      <c r="M130" s="2">
        <f t="shared" si="8"/>
        <v>5.1467694992131214</v>
      </c>
      <c r="N130" s="18">
        <f t="shared" si="30"/>
        <v>0.54766737891737893</v>
      </c>
      <c r="O130" s="2">
        <f t="shared" si="21"/>
        <v>125</v>
      </c>
      <c r="P130" s="2">
        <f t="shared" si="28"/>
        <v>67.58</v>
      </c>
      <c r="Q130" s="2">
        <v>15.5</v>
      </c>
      <c r="R130" s="17">
        <f t="shared" si="9"/>
        <v>6.1556267806267828E-2</v>
      </c>
      <c r="S130" s="28">
        <f t="shared" si="10"/>
        <v>1.676190476190476</v>
      </c>
      <c r="T130" s="28">
        <f t="shared" si="11"/>
        <v>17.176190476190477</v>
      </c>
      <c r="U130" s="2">
        <v>50.26548245743669</v>
      </c>
      <c r="V130" s="14">
        <f t="shared" si="12"/>
        <v>3.417094522217063</v>
      </c>
      <c r="W130" s="2">
        <f t="shared" si="13"/>
        <v>230.92724781142911</v>
      </c>
      <c r="X130" s="2">
        <f t="shared" si="14"/>
        <v>3.0836842916362039</v>
      </c>
      <c r="Y130" s="2">
        <f t="shared" si="15"/>
        <v>208.39538442877466</v>
      </c>
      <c r="Z130" s="2">
        <f t="shared" si="16"/>
        <v>22.53186338265445</v>
      </c>
    </row>
    <row r="131" spans="1:26" x14ac:dyDescent="0.25">
      <c r="A131" s="17">
        <f t="shared" si="29"/>
        <v>0.57499999999999996</v>
      </c>
      <c r="B131" s="2">
        <f t="shared" si="18"/>
        <v>126</v>
      </c>
      <c r="C131" s="4">
        <f t="shared" si="27"/>
        <v>68.33</v>
      </c>
      <c r="D131" s="2">
        <v>13.5</v>
      </c>
      <c r="E131" s="17">
        <f t="shared" si="1"/>
        <v>8.8888888888888851E-2</v>
      </c>
      <c r="F131" s="28">
        <f t="shared" si="2"/>
        <v>2.4380952380952379</v>
      </c>
      <c r="G131" s="28">
        <f t="shared" si="3"/>
        <v>15.938095238095238</v>
      </c>
      <c r="H131" s="2">
        <v>50.26548245743669</v>
      </c>
      <c r="I131" s="14">
        <f t="shared" si="4"/>
        <v>3.1707833007653194</v>
      </c>
      <c r="J131" s="2">
        <f t="shared" si="5"/>
        <v>216.65962294129426</v>
      </c>
      <c r="K131" s="2">
        <f t="shared" si="6"/>
        <v>3.1905882563365342</v>
      </c>
      <c r="L131" s="2">
        <f t="shared" si="7"/>
        <v>218.01289555547538</v>
      </c>
      <c r="M131" s="2">
        <f t="shared" si="8"/>
        <v>1.3532726141811224</v>
      </c>
      <c r="N131" s="18">
        <f t="shared" si="30"/>
        <v>0.547809829059829</v>
      </c>
      <c r="O131" s="2">
        <f t="shared" si="21"/>
        <v>126</v>
      </c>
      <c r="P131" s="2">
        <f t="shared" si="28"/>
        <v>68.08</v>
      </c>
      <c r="Q131" s="2">
        <v>14.5</v>
      </c>
      <c r="R131" s="17">
        <f t="shared" si="9"/>
        <v>6.1698717948717896E-2</v>
      </c>
      <c r="S131" s="28">
        <f t="shared" si="10"/>
        <v>1.676190476190476</v>
      </c>
      <c r="T131" s="28">
        <f t="shared" si="11"/>
        <v>16.176190476190477</v>
      </c>
      <c r="U131" s="2">
        <v>50.26548245743669</v>
      </c>
      <c r="V131" s="14">
        <f t="shared" si="12"/>
        <v>3.2181508433521939</v>
      </c>
      <c r="W131" s="2">
        <f t="shared" si="13"/>
        <v>219.09170941541737</v>
      </c>
      <c r="X131" s="2">
        <f t="shared" si="14"/>
        <v>3.0836842916362039</v>
      </c>
      <c r="Y131" s="2">
        <f t="shared" si="15"/>
        <v>209.93722657459276</v>
      </c>
      <c r="Z131" s="2">
        <f t="shared" si="16"/>
        <v>9.1544828408246133</v>
      </c>
    </row>
    <row r="132" spans="1:26" x14ac:dyDescent="0.25">
      <c r="A132" s="17">
        <f t="shared" si="29"/>
        <v>0.57523148148148151</v>
      </c>
      <c r="B132" s="2">
        <f t="shared" si="18"/>
        <v>127</v>
      </c>
      <c r="C132" s="4">
        <f t="shared" si="27"/>
        <v>68.83</v>
      </c>
      <c r="D132" s="2">
        <v>13</v>
      </c>
      <c r="E132" s="17">
        <f t="shared" si="1"/>
        <v>8.9120370370370405E-2</v>
      </c>
      <c r="F132" s="28">
        <f t="shared" si="2"/>
        <v>2.4380952380952379</v>
      </c>
      <c r="G132" s="28">
        <f t="shared" si="3"/>
        <v>15.438095238095238</v>
      </c>
      <c r="H132" s="2">
        <v>50.26548245743669</v>
      </c>
      <c r="I132" s="14">
        <f t="shared" si="4"/>
        <v>3.0713114613328854</v>
      </c>
      <c r="J132" s="2">
        <f t="shared" si="5"/>
        <v>211.39836788354251</v>
      </c>
      <c r="K132" s="2">
        <f t="shared" si="6"/>
        <v>3.1905882563365342</v>
      </c>
      <c r="L132" s="2">
        <f t="shared" si="7"/>
        <v>219.60818968364364</v>
      </c>
      <c r="M132" s="2">
        <f t="shared" si="8"/>
        <v>8.2098218001011389</v>
      </c>
      <c r="N132" s="18">
        <f t="shared" si="30"/>
        <v>0.54795227920227918</v>
      </c>
      <c r="O132" s="2">
        <f t="shared" si="21"/>
        <v>127</v>
      </c>
      <c r="P132" s="2">
        <f t="shared" si="28"/>
        <v>68.58</v>
      </c>
      <c r="Q132" s="2">
        <v>13.5</v>
      </c>
      <c r="R132" s="17">
        <f t="shared" si="9"/>
        <v>6.1841168091168075E-2</v>
      </c>
      <c r="S132" s="28">
        <f t="shared" si="10"/>
        <v>1.695238095238095</v>
      </c>
      <c r="T132" s="28">
        <f t="shared" si="11"/>
        <v>15.195238095238095</v>
      </c>
      <c r="U132" s="2">
        <v>50.26548245743669</v>
      </c>
      <c r="V132" s="14">
        <f t="shared" si="12"/>
        <v>3.0229965678942738</v>
      </c>
      <c r="W132" s="2">
        <f t="shared" si="13"/>
        <v>207.31710462618929</v>
      </c>
      <c r="X132" s="2">
        <f t="shared" si="14"/>
        <v>3.0836842916362039</v>
      </c>
      <c r="Y132" s="2">
        <f t="shared" si="15"/>
        <v>211.47906872041085</v>
      </c>
      <c r="Z132" s="2">
        <f t="shared" si="16"/>
        <v>4.1619640942215597</v>
      </c>
    </row>
    <row r="133" spans="1:26" x14ac:dyDescent="0.25">
      <c r="A133" s="17">
        <f t="shared" si="29"/>
        <v>0.57546296296296295</v>
      </c>
      <c r="B133" s="2">
        <f t="shared" si="18"/>
        <v>128</v>
      </c>
      <c r="C133" s="4">
        <f t="shared" si="27"/>
        <v>69.33</v>
      </c>
      <c r="D133" s="2">
        <v>13.5</v>
      </c>
      <c r="E133" s="17">
        <f t="shared" si="1"/>
        <v>8.9351851851851849E-2</v>
      </c>
      <c r="F133" s="28">
        <f t="shared" si="2"/>
        <v>2.4380952380952379</v>
      </c>
      <c r="G133" s="28">
        <f t="shared" si="3"/>
        <v>15.938095238095238</v>
      </c>
      <c r="H133" s="2">
        <v>50.26548245743669</v>
      </c>
      <c r="I133" s="14">
        <f t="shared" si="4"/>
        <v>3.1707833007653194</v>
      </c>
      <c r="J133" s="2">
        <f t="shared" si="5"/>
        <v>219.83040624205958</v>
      </c>
      <c r="K133" s="2">
        <f t="shared" si="6"/>
        <v>3.1905882563365342</v>
      </c>
      <c r="L133" s="2">
        <f t="shared" si="7"/>
        <v>221.20348381181191</v>
      </c>
      <c r="M133" s="2">
        <f t="shared" si="8"/>
        <v>1.3730775697523256</v>
      </c>
      <c r="N133" s="18">
        <f t="shared" si="30"/>
        <v>0.54809472934472936</v>
      </c>
      <c r="O133" s="2">
        <f t="shared" si="21"/>
        <v>128</v>
      </c>
      <c r="P133" s="2">
        <f t="shared" si="28"/>
        <v>69.08</v>
      </c>
      <c r="Q133" s="2">
        <v>13.5</v>
      </c>
      <c r="R133" s="17">
        <f t="shared" si="9"/>
        <v>6.1983618233618254E-2</v>
      </c>
      <c r="S133" s="28">
        <f t="shared" si="10"/>
        <v>1.695238095238095</v>
      </c>
      <c r="T133" s="28">
        <f t="shared" si="11"/>
        <v>15.195238095238095</v>
      </c>
      <c r="U133" s="2">
        <v>50.26548245743669</v>
      </c>
      <c r="V133" s="14">
        <f t="shared" si="12"/>
        <v>3.0229965678942738</v>
      </c>
      <c r="W133" s="2">
        <f t="shared" si="13"/>
        <v>208.82860291013642</v>
      </c>
      <c r="X133" s="2">
        <f t="shared" si="14"/>
        <v>3.0836842916362039</v>
      </c>
      <c r="Y133" s="2">
        <f t="shared" si="15"/>
        <v>213.02091086622897</v>
      </c>
      <c r="Z133" s="2">
        <f t="shared" si="16"/>
        <v>4.1923079560925487</v>
      </c>
    </row>
    <row r="134" spans="1:26" x14ac:dyDescent="0.25">
      <c r="A134" s="17">
        <f t="shared" si="29"/>
        <v>0.5756944444444444</v>
      </c>
      <c r="B134" s="2">
        <f t="shared" si="18"/>
        <v>129</v>
      </c>
      <c r="C134" s="4">
        <f t="shared" si="27"/>
        <v>69.83</v>
      </c>
      <c r="D134" s="2">
        <v>14</v>
      </c>
      <c r="E134" s="17">
        <f t="shared" si="1"/>
        <v>8.9583333333333293E-2</v>
      </c>
      <c r="F134" s="28">
        <f t="shared" si="2"/>
        <v>2.4571428571428569</v>
      </c>
      <c r="G134" s="28">
        <f t="shared" si="3"/>
        <v>16.457142857142856</v>
      </c>
      <c r="H134" s="2">
        <v>50.26548245743669</v>
      </c>
      <c r="I134" s="14">
        <f t="shared" si="4"/>
        <v>3.2740445436047039</v>
      </c>
      <c r="J134" s="2">
        <f t="shared" si="5"/>
        <v>228.62653047991645</v>
      </c>
      <c r="K134" s="2">
        <f t="shared" si="6"/>
        <v>3.1905882563365342</v>
      </c>
      <c r="L134" s="2">
        <f t="shared" si="7"/>
        <v>222.79877793998017</v>
      </c>
      <c r="M134" s="2">
        <f t="shared" si="8"/>
        <v>5.8277525399362844</v>
      </c>
      <c r="N134" s="18">
        <f t="shared" si="30"/>
        <v>0.54823717948717943</v>
      </c>
      <c r="O134" s="2">
        <f t="shared" si="21"/>
        <v>129</v>
      </c>
      <c r="P134" s="2">
        <f t="shared" si="28"/>
        <v>69.58</v>
      </c>
      <c r="Q134" s="2">
        <v>14.5</v>
      </c>
      <c r="R134" s="17">
        <f t="shared" si="9"/>
        <v>6.2126068376068322E-2</v>
      </c>
      <c r="S134" s="28">
        <f t="shared" si="10"/>
        <v>1.695238095238095</v>
      </c>
      <c r="T134" s="28">
        <f t="shared" si="11"/>
        <v>16.195238095238096</v>
      </c>
      <c r="U134" s="2">
        <v>50.26548245743669</v>
      </c>
      <c r="V134" s="14">
        <f t="shared" si="12"/>
        <v>3.2219402467591434</v>
      </c>
      <c r="W134" s="2">
        <f t="shared" si="13"/>
        <v>224.18260236950118</v>
      </c>
      <c r="X134" s="2">
        <f t="shared" si="14"/>
        <v>3.0836842916362039</v>
      </c>
      <c r="Y134" s="2">
        <f t="shared" si="15"/>
        <v>214.56275301204707</v>
      </c>
      <c r="Z134" s="2">
        <f t="shared" si="16"/>
        <v>9.6198493574541146</v>
      </c>
    </row>
    <row r="135" spans="1:26" x14ac:dyDescent="0.25">
      <c r="A135" s="17">
        <f t="shared" si="29"/>
        <v>0.57592592592592595</v>
      </c>
      <c r="B135" s="2">
        <f t="shared" si="18"/>
        <v>130</v>
      </c>
      <c r="C135" s="4">
        <f t="shared" si="27"/>
        <v>70.33</v>
      </c>
      <c r="D135" s="2">
        <v>14.5</v>
      </c>
      <c r="E135" s="17">
        <f t="shared" si="1"/>
        <v>8.9814814814814847E-2</v>
      </c>
      <c r="F135" s="28">
        <f t="shared" si="2"/>
        <v>2.4571428571428569</v>
      </c>
      <c r="G135" s="28">
        <f t="shared" si="3"/>
        <v>16.957142857142856</v>
      </c>
      <c r="H135" s="2">
        <v>50.26548245743669</v>
      </c>
      <c r="I135" s="14">
        <f t="shared" si="4"/>
        <v>3.3735163830371384</v>
      </c>
      <c r="J135" s="2">
        <f t="shared" si="5"/>
        <v>237.25940721900193</v>
      </c>
      <c r="K135" s="2">
        <f t="shared" si="6"/>
        <v>3.1905882563365342</v>
      </c>
      <c r="L135" s="2">
        <f t="shared" si="7"/>
        <v>224.39407206814843</v>
      </c>
      <c r="M135" s="2">
        <f t="shared" si="8"/>
        <v>12.865335150853497</v>
      </c>
      <c r="N135" s="18">
        <f t="shared" si="30"/>
        <v>0.54837962962962961</v>
      </c>
      <c r="O135" s="2">
        <f t="shared" si="21"/>
        <v>130</v>
      </c>
      <c r="P135" s="2">
        <f t="shared" si="28"/>
        <v>70.08</v>
      </c>
      <c r="Q135" s="2">
        <v>14.5</v>
      </c>
      <c r="R135" s="17">
        <f t="shared" si="9"/>
        <v>6.2268518518518501E-2</v>
      </c>
      <c r="S135" s="28">
        <f t="shared" si="10"/>
        <v>1.695238095238095</v>
      </c>
      <c r="T135" s="28">
        <f t="shared" si="11"/>
        <v>16.195238095238096</v>
      </c>
      <c r="U135" s="2">
        <v>50.26548245743669</v>
      </c>
      <c r="V135" s="14">
        <f t="shared" si="12"/>
        <v>3.2219402467591434</v>
      </c>
      <c r="W135" s="2">
        <f t="shared" si="13"/>
        <v>225.79357249288077</v>
      </c>
      <c r="X135" s="2">
        <f t="shared" si="14"/>
        <v>3.0836842916362039</v>
      </c>
      <c r="Y135" s="2">
        <f t="shared" si="15"/>
        <v>216.10459515786516</v>
      </c>
      <c r="Z135" s="2">
        <f t="shared" si="16"/>
        <v>9.6889773350156077</v>
      </c>
    </row>
    <row r="136" spans="1:26" x14ac:dyDescent="0.25">
      <c r="A136" s="17">
        <f t="shared" si="29"/>
        <v>0.5761574074074074</v>
      </c>
      <c r="B136" s="2">
        <f t="shared" si="18"/>
        <v>131</v>
      </c>
      <c r="C136" s="4">
        <f t="shared" si="27"/>
        <v>70.83</v>
      </c>
      <c r="D136" s="2">
        <v>13.5</v>
      </c>
      <c r="E136" s="17">
        <f t="shared" si="1"/>
        <v>9.0046296296296291E-2</v>
      </c>
      <c r="F136" s="28">
        <f t="shared" si="2"/>
        <v>2.4571428571428569</v>
      </c>
      <c r="G136" s="28">
        <f t="shared" si="3"/>
        <v>15.957142857142857</v>
      </c>
      <c r="H136" s="2">
        <v>50.26548245743669</v>
      </c>
      <c r="I136" s="14">
        <f t="shared" si="4"/>
        <v>3.1745727041722698</v>
      </c>
      <c r="J136" s="2">
        <f t="shared" si="5"/>
        <v>224.85498463652186</v>
      </c>
      <c r="K136" s="2">
        <f t="shared" si="6"/>
        <v>3.1905882563365342</v>
      </c>
      <c r="L136" s="2">
        <f t="shared" si="7"/>
        <v>225.98936619631672</v>
      </c>
      <c r="M136" s="2">
        <f t="shared" si="8"/>
        <v>1.1343815597948606</v>
      </c>
      <c r="N136" s="18">
        <f t="shared" si="30"/>
        <v>0.54852207977207978</v>
      </c>
      <c r="O136" s="2">
        <f t="shared" si="21"/>
        <v>131</v>
      </c>
      <c r="P136" s="2">
        <f t="shared" si="28"/>
        <v>70.58</v>
      </c>
      <c r="Q136" s="2">
        <v>15</v>
      </c>
      <c r="R136" s="17">
        <f t="shared" si="9"/>
        <v>6.241096866096868E-2</v>
      </c>
      <c r="S136" s="28">
        <f t="shared" si="10"/>
        <v>1.695238095238095</v>
      </c>
      <c r="T136" s="28">
        <f t="shared" si="11"/>
        <v>16.695238095238096</v>
      </c>
      <c r="U136" s="2">
        <v>50.26548245743669</v>
      </c>
      <c r="V136" s="14">
        <f t="shared" si="12"/>
        <v>3.3214120861915779</v>
      </c>
      <c r="W136" s="2">
        <f t="shared" si="13"/>
        <v>234.42526504340157</v>
      </c>
      <c r="X136" s="2">
        <f t="shared" si="14"/>
        <v>3.0836842916362039</v>
      </c>
      <c r="Y136" s="2">
        <f t="shared" si="15"/>
        <v>217.64643730368326</v>
      </c>
      <c r="Z136" s="2">
        <f t="shared" si="16"/>
        <v>16.778827739718309</v>
      </c>
    </row>
    <row r="137" spans="1:26" x14ac:dyDescent="0.25">
      <c r="A137" s="17">
        <f t="shared" si="29"/>
        <v>0.57638888888888884</v>
      </c>
      <c r="B137" s="2">
        <f t="shared" si="18"/>
        <v>132</v>
      </c>
      <c r="C137" s="4">
        <f t="shared" si="27"/>
        <v>71.33</v>
      </c>
      <c r="D137" s="2">
        <v>13.5</v>
      </c>
      <c r="E137" s="17">
        <f t="shared" si="1"/>
        <v>9.0277777777777735E-2</v>
      </c>
      <c r="F137" s="28">
        <f t="shared" si="2"/>
        <v>2.4761904761904758</v>
      </c>
      <c r="G137" s="28">
        <f t="shared" si="3"/>
        <v>15.976190476190476</v>
      </c>
      <c r="H137" s="2">
        <v>50.26548245743669</v>
      </c>
      <c r="I137" s="14">
        <f t="shared" si="4"/>
        <v>3.1783621075792197</v>
      </c>
      <c r="J137" s="2">
        <f t="shared" si="5"/>
        <v>226.71256913362572</v>
      </c>
      <c r="K137" s="2">
        <f t="shared" si="6"/>
        <v>3.1905882563365342</v>
      </c>
      <c r="L137" s="2">
        <f t="shared" si="7"/>
        <v>227.58466032448499</v>
      </c>
      <c r="M137" s="2">
        <f t="shared" si="8"/>
        <v>0.87209119085926545</v>
      </c>
      <c r="N137" s="18">
        <f t="shared" si="30"/>
        <v>0.54866452991452985</v>
      </c>
      <c r="O137" s="2">
        <f t="shared" si="21"/>
        <v>132</v>
      </c>
      <c r="P137" s="2">
        <f t="shared" si="28"/>
        <v>71.08</v>
      </c>
      <c r="Q137" s="2">
        <v>14.5</v>
      </c>
      <c r="R137" s="17">
        <f t="shared" si="9"/>
        <v>6.2553418803418748E-2</v>
      </c>
      <c r="S137" s="28">
        <f t="shared" si="10"/>
        <v>1.7142857142857142</v>
      </c>
      <c r="T137" s="28">
        <f t="shared" si="11"/>
        <v>16.214285714285715</v>
      </c>
      <c r="U137" s="2">
        <v>50.26548245743669</v>
      </c>
      <c r="V137" s="14">
        <f t="shared" si="12"/>
        <v>3.2257296501660933</v>
      </c>
      <c r="W137" s="2">
        <f t="shared" si="13"/>
        <v>229.28486353380589</v>
      </c>
      <c r="X137" s="2">
        <f t="shared" si="14"/>
        <v>3.0836842916362039</v>
      </c>
      <c r="Y137" s="2">
        <f t="shared" si="15"/>
        <v>219.18827944950138</v>
      </c>
      <c r="Z137" s="2">
        <f t="shared" si="16"/>
        <v>10.09658408430451</v>
      </c>
    </row>
    <row r="138" spans="1:26" x14ac:dyDescent="0.25">
      <c r="A138" s="17">
        <f t="shared" si="29"/>
        <v>0.57662037037037039</v>
      </c>
      <c r="B138" s="2">
        <f t="shared" si="18"/>
        <v>133</v>
      </c>
      <c r="C138" s="4">
        <f t="shared" si="27"/>
        <v>71.83</v>
      </c>
      <c r="D138" s="2">
        <v>13.5</v>
      </c>
      <c r="E138" s="17">
        <f t="shared" si="1"/>
        <v>9.0509259259259289E-2</v>
      </c>
      <c r="F138" s="28">
        <f t="shared" si="2"/>
        <v>2.4761904761904758</v>
      </c>
      <c r="G138" s="28">
        <f t="shared" si="3"/>
        <v>15.976190476190476</v>
      </c>
      <c r="H138" s="2">
        <v>50.26548245743669</v>
      </c>
      <c r="I138" s="14">
        <f t="shared" si="4"/>
        <v>3.1783621075792197</v>
      </c>
      <c r="J138" s="2">
        <f t="shared" si="5"/>
        <v>228.30175018741534</v>
      </c>
      <c r="K138" s="2">
        <f t="shared" si="6"/>
        <v>3.1905882563365342</v>
      </c>
      <c r="L138" s="2">
        <f t="shared" si="7"/>
        <v>229.17995445265325</v>
      </c>
      <c r="M138" s="2">
        <f t="shared" si="8"/>
        <v>0.87820426523791184</v>
      </c>
      <c r="N138" s="18">
        <f t="shared" si="30"/>
        <v>0.54880698005698003</v>
      </c>
      <c r="O138" s="2">
        <f t="shared" si="21"/>
        <v>133</v>
      </c>
      <c r="P138" s="2">
        <f t="shared" si="28"/>
        <v>71.58</v>
      </c>
      <c r="Q138" s="2">
        <v>13.5</v>
      </c>
      <c r="R138" s="17">
        <f t="shared" si="9"/>
        <v>6.2695868945868927E-2</v>
      </c>
      <c r="S138" s="28">
        <f t="shared" si="10"/>
        <v>1.7142857142857142</v>
      </c>
      <c r="T138" s="28">
        <f t="shared" si="11"/>
        <v>15.214285714285714</v>
      </c>
      <c r="U138" s="2">
        <v>50.26548245743669</v>
      </c>
      <c r="V138" s="14">
        <f t="shared" si="12"/>
        <v>3.0267859713012237</v>
      </c>
      <c r="W138" s="2">
        <f t="shared" si="13"/>
        <v>216.65733982574159</v>
      </c>
      <c r="X138" s="2">
        <f t="shared" si="14"/>
        <v>3.0836842916362039</v>
      </c>
      <c r="Y138" s="2">
        <f t="shared" si="15"/>
        <v>220.73012159531947</v>
      </c>
      <c r="Z138" s="2">
        <f t="shared" si="16"/>
        <v>4.0727817695778867</v>
      </c>
    </row>
    <row r="139" spans="1:26" x14ac:dyDescent="0.25">
      <c r="A139" s="17">
        <f t="shared" si="29"/>
        <v>0.57685185185185184</v>
      </c>
      <c r="B139" s="2">
        <f t="shared" si="18"/>
        <v>134</v>
      </c>
      <c r="C139" s="4">
        <f t="shared" si="27"/>
        <v>72.33</v>
      </c>
      <c r="D139" s="2">
        <v>15</v>
      </c>
      <c r="E139" s="17">
        <f t="shared" si="1"/>
        <v>9.0740740740740733E-2</v>
      </c>
      <c r="F139" s="28">
        <f t="shared" si="2"/>
        <v>2.4761904761904758</v>
      </c>
      <c r="G139" s="28">
        <f t="shared" si="3"/>
        <v>17.476190476190474</v>
      </c>
      <c r="H139" s="2">
        <v>50.26548245743669</v>
      </c>
      <c r="I139" s="14">
        <f t="shared" si="4"/>
        <v>3.4767776258765233</v>
      </c>
      <c r="J139" s="2">
        <f t="shared" si="5"/>
        <v>251.47532567964893</v>
      </c>
      <c r="K139" s="2">
        <f t="shared" si="6"/>
        <v>3.1905882563365342</v>
      </c>
      <c r="L139" s="2">
        <f t="shared" si="7"/>
        <v>230.77524858082151</v>
      </c>
      <c r="M139" s="2">
        <f t="shared" si="8"/>
        <v>20.700077098827421</v>
      </c>
      <c r="N139" s="18">
        <f t="shared" si="30"/>
        <v>0.54894943019943021</v>
      </c>
      <c r="O139" s="2">
        <f t="shared" si="21"/>
        <v>134</v>
      </c>
      <c r="P139" s="2">
        <f t="shared" si="28"/>
        <v>72.08</v>
      </c>
      <c r="Q139" s="2">
        <v>13</v>
      </c>
      <c r="R139" s="17">
        <f t="shared" si="9"/>
        <v>6.2838319088319106E-2</v>
      </c>
      <c r="S139" s="28">
        <f t="shared" si="10"/>
        <v>1.7142857142857142</v>
      </c>
      <c r="T139" s="28">
        <f t="shared" si="11"/>
        <v>14.714285714285714</v>
      </c>
      <c r="U139" s="2">
        <v>50.26548245743669</v>
      </c>
      <c r="V139" s="14">
        <f t="shared" si="12"/>
        <v>2.9273141318687887</v>
      </c>
      <c r="W139" s="2">
        <f t="shared" si="13"/>
        <v>211.0008026251023</v>
      </c>
      <c r="X139" s="2">
        <f t="shared" si="14"/>
        <v>3.0836842916362039</v>
      </c>
      <c r="Y139" s="2">
        <f t="shared" si="15"/>
        <v>222.27196374113757</v>
      </c>
      <c r="Z139" s="2">
        <f t="shared" si="16"/>
        <v>11.271161116035273</v>
      </c>
    </row>
    <row r="140" spans="1:26" x14ac:dyDescent="0.25">
      <c r="A140" s="17">
        <f t="shared" si="29"/>
        <v>0.57708333333333328</v>
      </c>
      <c r="B140" s="2">
        <f t="shared" si="18"/>
        <v>135</v>
      </c>
      <c r="C140" s="4">
        <f t="shared" si="27"/>
        <v>72.83</v>
      </c>
      <c r="D140" s="2">
        <v>14</v>
      </c>
      <c r="E140" s="17">
        <f t="shared" si="1"/>
        <v>9.0972222222222177E-2</v>
      </c>
      <c r="F140" s="28">
        <f t="shared" si="2"/>
        <v>2.4952380952380948</v>
      </c>
      <c r="G140" s="28">
        <f t="shared" si="3"/>
        <v>16.495238095238093</v>
      </c>
      <c r="H140" s="2">
        <v>50.26548245743669</v>
      </c>
      <c r="I140" s="14">
        <f t="shared" si="4"/>
        <v>3.2816233504186036</v>
      </c>
      <c r="J140" s="2">
        <f t="shared" si="5"/>
        <v>239.00062861098689</v>
      </c>
      <c r="K140" s="2">
        <f t="shared" si="6"/>
        <v>3.1905882563365342</v>
      </c>
      <c r="L140" s="2">
        <f t="shared" si="7"/>
        <v>232.37054270898977</v>
      </c>
      <c r="M140" s="2">
        <f t="shared" si="8"/>
        <v>6.6300859019971199</v>
      </c>
      <c r="N140" s="18">
        <f t="shared" si="30"/>
        <v>0.54909188034188028</v>
      </c>
      <c r="O140" s="2">
        <f t="shared" si="21"/>
        <v>135</v>
      </c>
      <c r="P140" s="2">
        <f t="shared" si="28"/>
        <v>72.58</v>
      </c>
      <c r="Q140" s="2">
        <v>13.5</v>
      </c>
      <c r="R140" s="17">
        <f t="shared" si="9"/>
        <v>6.2980769230769174E-2</v>
      </c>
      <c r="S140" s="28">
        <f t="shared" si="10"/>
        <v>1.7142857142857142</v>
      </c>
      <c r="T140" s="28">
        <f t="shared" si="11"/>
        <v>15.214285714285714</v>
      </c>
      <c r="U140" s="2">
        <v>50.26548245743669</v>
      </c>
      <c r="V140" s="14">
        <f t="shared" si="12"/>
        <v>3.0267859713012237</v>
      </c>
      <c r="W140" s="2">
        <f t="shared" si="13"/>
        <v>219.68412579704281</v>
      </c>
      <c r="X140" s="2">
        <f t="shared" si="14"/>
        <v>3.0836842916362039</v>
      </c>
      <c r="Y140" s="2">
        <f t="shared" si="15"/>
        <v>223.81380588695566</v>
      </c>
      <c r="Z140" s="2">
        <f t="shared" si="16"/>
        <v>4.1296800899128527</v>
      </c>
    </row>
    <row r="141" spans="1:26" x14ac:dyDescent="0.25">
      <c r="A141" s="17">
        <f t="shared" si="29"/>
        <v>0.57731481481481484</v>
      </c>
      <c r="B141" s="2">
        <f t="shared" si="18"/>
        <v>136</v>
      </c>
      <c r="C141" s="4">
        <f t="shared" si="27"/>
        <v>73.33</v>
      </c>
      <c r="D141" s="2">
        <v>15</v>
      </c>
      <c r="E141" s="17">
        <f t="shared" si="1"/>
        <v>9.1203703703703731E-2</v>
      </c>
      <c r="F141" s="28">
        <f t="shared" si="2"/>
        <v>2.4952380952380948</v>
      </c>
      <c r="G141" s="28">
        <f t="shared" si="3"/>
        <v>17.495238095238093</v>
      </c>
      <c r="H141" s="2">
        <v>50.26548245743669</v>
      </c>
      <c r="I141" s="14">
        <f t="shared" si="4"/>
        <v>3.4805670292834727</v>
      </c>
      <c r="J141" s="2">
        <f t="shared" si="5"/>
        <v>255.22998025735706</v>
      </c>
      <c r="K141" s="2">
        <f t="shared" si="6"/>
        <v>3.1905882563365342</v>
      </c>
      <c r="L141" s="2">
        <f t="shared" si="7"/>
        <v>233.96583683715804</v>
      </c>
      <c r="M141" s="2">
        <f t="shared" si="8"/>
        <v>21.264143420199019</v>
      </c>
      <c r="N141" s="18">
        <f t="shared" si="30"/>
        <v>0.54923433048433046</v>
      </c>
      <c r="O141" s="2">
        <f t="shared" si="21"/>
        <v>136</v>
      </c>
      <c r="P141" s="2">
        <f t="shared" si="28"/>
        <v>73.08</v>
      </c>
      <c r="Q141" s="2">
        <v>14</v>
      </c>
      <c r="R141" s="17">
        <f t="shared" si="9"/>
        <v>6.3123219373219353E-2</v>
      </c>
      <c r="S141" s="28">
        <f t="shared" si="10"/>
        <v>1.7142857142857142</v>
      </c>
      <c r="T141" s="28">
        <f t="shared" si="11"/>
        <v>15.714285714285714</v>
      </c>
      <c r="U141" s="2">
        <v>50.26548245743669</v>
      </c>
      <c r="V141" s="14">
        <f t="shared" si="12"/>
        <v>3.1262578107336587</v>
      </c>
      <c r="W141" s="2">
        <f t="shared" si="13"/>
        <v>228.46692080841578</v>
      </c>
      <c r="X141" s="2">
        <f t="shared" si="14"/>
        <v>3.0836842916362039</v>
      </c>
      <c r="Y141" s="2">
        <f t="shared" si="15"/>
        <v>225.35564803277379</v>
      </c>
      <c r="Z141" s="2">
        <f t="shared" si="16"/>
        <v>3.1112727756419929</v>
      </c>
    </row>
    <row r="142" spans="1:26" x14ac:dyDescent="0.25">
      <c r="A142" s="17">
        <f t="shared" si="29"/>
        <v>0.57754629629629628</v>
      </c>
      <c r="B142" s="2">
        <f t="shared" si="18"/>
        <v>137</v>
      </c>
      <c r="C142" s="4">
        <f t="shared" si="27"/>
        <v>73.83</v>
      </c>
      <c r="D142" s="2">
        <v>14.5</v>
      </c>
      <c r="E142" s="17">
        <f t="shared" si="1"/>
        <v>9.1435185185185175E-2</v>
      </c>
      <c r="F142" s="28">
        <f t="shared" si="2"/>
        <v>2.4952380952380948</v>
      </c>
      <c r="G142" s="28">
        <f t="shared" si="3"/>
        <v>16.995238095238093</v>
      </c>
      <c r="H142" s="2">
        <v>50.26548245743669</v>
      </c>
      <c r="I142" s="14">
        <f t="shared" si="4"/>
        <v>3.3810951898510382</v>
      </c>
      <c r="J142" s="2">
        <f t="shared" si="5"/>
        <v>249.62625786670213</v>
      </c>
      <c r="K142" s="2">
        <f t="shared" si="6"/>
        <v>3.1905882563365342</v>
      </c>
      <c r="L142" s="2">
        <f t="shared" si="7"/>
        <v>235.56113096532633</v>
      </c>
      <c r="M142" s="2">
        <f t="shared" si="8"/>
        <v>14.065126901375805</v>
      </c>
      <c r="N142" s="18">
        <f t="shared" si="30"/>
        <v>0.54937678062678064</v>
      </c>
      <c r="O142" s="2">
        <f t="shared" si="21"/>
        <v>137</v>
      </c>
      <c r="P142" s="2">
        <f t="shared" si="28"/>
        <v>73.58</v>
      </c>
      <c r="Q142" s="2">
        <v>16.5</v>
      </c>
      <c r="R142" s="17">
        <f t="shared" si="9"/>
        <v>6.3265669515669531E-2</v>
      </c>
      <c r="S142" s="28">
        <f t="shared" si="10"/>
        <v>1.7333333333333332</v>
      </c>
      <c r="T142" s="28">
        <f t="shared" si="11"/>
        <v>18.233333333333334</v>
      </c>
      <c r="U142" s="2">
        <v>50.26548245743669</v>
      </c>
      <c r="V142" s="14">
        <f t="shared" si="12"/>
        <v>3.6274064113027817</v>
      </c>
      <c r="W142" s="2">
        <f t="shared" si="13"/>
        <v>266.90456374365868</v>
      </c>
      <c r="X142" s="2">
        <f t="shared" si="14"/>
        <v>3.0836842916362039</v>
      </c>
      <c r="Y142" s="2">
        <f t="shared" si="15"/>
        <v>226.89749017859188</v>
      </c>
      <c r="Z142" s="2">
        <f t="shared" si="16"/>
        <v>40.007073565066804</v>
      </c>
    </row>
    <row r="143" spans="1:26" x14ac:dyDescent="0.25">
      <c r="A143" s="17">
        <f t="shared" si="29"/>
        <v>0.57777777777777783</v>
      </c>
      <c r="B143" s="2">
        <f t="shared" si="18"/>
        <v>138</v>
      </c>
      <c r="C143" s="4">
        <f t="shared" si="27"/>
        <v>74.33</v>
      </c>
      <c r="D143" s="2">
        <v>14.5</v>
      </c>
      <c r="E143" s="17">
        <f t="shared" si="1"/>
        <v>9.166666666666673E-2</v>
      </c>
      <c r="F143" s="28">
        <f t="shared" si="2"/>
        <v>2.5142857142857142</v>
      </c>
      <c r="G143" s="28">
        <f t="shared" si="3"/>
        <v>17.014285714285712</v>
      </c>
      <c r="H143" s="2">
        <v>50.26548245743669</v>
      </c>
      <c r="I143" s="14">
        <f t="shared" si="4"/>
        <v>3.3848845932579881</v>
      </c>
      <c r="J143" s="2">
        <f t="shared" si="5"/>
        <v>251.59847181686624</v>
      </c>
      <c r="K143" s="2">
        <f t="shared" si="6"/>
        <v>3.1905882563365342</v>
      </c>
      <c r="L143" s="2">
        <f t="shared" si="7"/>
        <v>237.15642509349459</v>
      </c>
      <c r="M143" s="2">
        <f t="shared" si="8"/>
        <v>14.442046723371647</v>
      </c>
      <c r="N143" s="18">
        <f t="shared" si="30"/>
        <v>0.54951923076923082</v>
      </c>
      <c r="O143" s="2">
        <f t="shared" si="21"/>
        <v>138</v>
      </c>
      <c r="P143" s="2">
        <f t="shared" si="28"/>
        <v>74.08</v>
      </c>
      <c r="Q143" s="2">
        <v>15.5</v>
      </c>
      <c r="R143" s="17">
        <f t="shared" si="9"/>
        <v>6.340811965811971E-2</v>
      </c>
      <c r="S143" s="28">
        <f t="shared" si="10"/>
        <v>1.7333333333333332</v>
      </c>
      <c r="T143" s="28">
        <f t="shared" si="11"/>
        <v>17.233333333333334</v>
      </c>
      <c r="U143" s="2">
        <v>50.26548245743669</v>
      </c>
      <c r="V143" s="14">
        <f t="shared" si="12"/>
        <v>3.4284627324379127</v>
      </c>
      <c r="W143" s="2">
        <f t="shared" si="13"/>
        <v>253.98051921900057</v>
      </c>
      <c r="X143" s="2">
        <f t="shared" si="14"/>
        <v>3.0836842916362039</v>
      </c>
      <c r="Y143" s="2">
        <f t="shared" si="15"/>
        <v>228.43933232440997</v>
      </c>
      <c r="Z143" s="2">
        <f t="shared" si="16"/>
        <v>25.541186894590595</v>
      </c>
    </row>
    <row r="144" spans="1:26" x14ac:dyDescent="0.25">
      <c r="A144" s="17">
        <f t="shared" si="29"/>
        <v>0.57800925925925928</v>
      </c>
      <c r="B144" s="2">
        <f t="shared" si="18"/>
        <v>139</v>
      </c>
      <c r="C144" s="4">
        <f t="shared" si="27"/>
        <v>74.83</v>
      </c>
      <c r="D144" s="2">
        <v>14.5</v>
      </c>
      <c r="E144" s="17">
        <f t="shared" si="1"/>
        <v>9.1898148148148173E-2</v>
      </c>
      <c r="F144" s="28">
        <f t="shared" si="2"/>
        <v>2.5142857142857142</v>
      </c>
      <c r="G144" s="28">
        <f t="shared" si="3"/>
        <v>17.014285714285712</v>
      </c>
      <c r="H144" s="2">
        <v>50.26548245743669</v>
      </c>
      <c r="I144" s="14">
        <f t="shared" si="4"/>
        <v>3.3848845932579881</v>
      </c>
      <c r="J144" s="2">
        <f t="shared" si="5"/>
        <v>253.29091411349523</v>
      </c>
      <c r="K144" s="2">
        <f t="shared" si="6"/>
        <v>3.1905882563365342</v>
      </c>
      <c r="L144" s="2">
        <f t="shared" si="7"/>
        <v>238.75171922166285</v>
      </c>
      <c r="M144" s="2">
        <f t="shared" si="8"/>
        <v>14.539194891832381</v>
      </c>
      <c r="N144" s="18">
        <f t="shared" si="30"/>
        <v>0.54966168091168088</v>
      </c>
      <c r="O144" s="2">
        <f t="shared" si="21"/>
        <v>139</v>
      </c>
      <c r="P144" s="2">
        <f t="shared" si="28"/>
        <v>74.58</v>
      </c>
      <c r="Q144" s="2">
        <v>14</v>
      </c>
      <c r="R144" s="17">
        <f t="shared" si="9"/>
        <v>6.3550569800569778E-2</v>
      </c>
      <c r="S144" s="28">
        <f t="shared" si="10"/>
        <v>1.7333333333333332</v>
      </c>
      <c r="T144" s="28">
        <f t="shared" si="11"/>
        <v>15.733333333333333</v>
      </c>
      <c r="U144" s="2">
        <v>50.26548245743669</v>
      </c>
      <c r="V144" s="14">
        <f t="shared" si="12"/>
        <v>3.1300472141406082</v>
      </c>
      <c r="W144" s="2">
        <f t="shared" si="13"/>
        <v>233.43892123060655</v>
      </c>
      <c r="X144" s="2">
        <f t="shared" si="14"/>
        <v>3.0836842916362039</v>
      </c>
      <c r="Y144" s="2">
        <f t="shared" si="15"/>
        <v>229.9811744702281</v>
      </c>
      <c r="Z144" s="2">
        <f t="shared" si="16"/>
        <v>3.4577467603784555</v>
      </c>
    </row>
    <row r="145" spans="1:26" x14ac:dyDescent="0.25">
      <c r="A145" s="17">
        <f t="shared" si="29"/>
        <v>0.57824074074074072</v>
      </c>
      <c r="B145" s="2">
        <f t="shared" si="18"/>
        <v>140</v>
      </c>
      <c r="C145" s="4">
        <f t="shared" si="27"/>
        <v>75.33</v>
      </c>
      <c r="D145" s="2">
        <v>14.5</v>
      </c>
      <c r="E145" s="17">
        <f t="shared" si="1"/>
        <v>9.2129629629629617E-2</v>
      </c>
      <c r="F145" s="28">
        <f t="shared" si="2"/>
        <v>2.5142857142857142</v>
      </c>
      <c r="G145" s="28">
        <f t="shared" si="3"/>
        <v>17.014285714285712</v>
      </c>
      <c r="H145" s="2">
        <v>50.26548245743669</v>
      </c>
      <c r="I145" s="14">
        <f t="shared" si="4"/>
        <v>3.3848845932579881</v>
      </c>
      <c r="J145" s="2">
        <f t="shared" si="5"/>
        <v>254.98335641012423</v>
      </c>
      <c r="K145" s="2">
        <f t="shared" si="6"/>
        <v>3.1905882563365342</v>
      </c>
      <c r="L145" s="2">
        <f t="shared" si="7"/>
        <v>240.34701334983112</v>
      </c>
      <c r="M145" s="2">
        <f t="shared" si="8"/>
        <v>14.636343060293115</v>
      </c>
      <c r="N145" s="18">
        <f t="shared" si="30"/>
        <v>0.54980413105413106</v>
      </c>
      <c r="O145" s="2">
        <f t="shared" si="21"/>
        <v>140</v>
      </c>
      <c r="P145" s="2">
        <f t="shared" si="28"/>
        <v>75.08</v>
      </c>
      <c r="Q145" s="2">
        <v>14.5</v>
      </c>
      <c r="R145" s="17">
        <f t="shared" si="9"/>
        <v>6.3693019943019957E-2</v>
      </c>
      <c r="S145" s="28">
        <f t="shared" si="10"/>
        <v>1.7333333333333332</v>
      </c>
      <c r="T145" s="28">
        <f t="shared" si="11"/>
        <v>16.233333333333334</v>
      </c>
      <c r="U145" s="2">
        <v>50.26548245743669</v>
      </c>
      <c r="V145" s="14">
        <f t="shared" si="12"/>
        <v>3.2295190535730436</v>
      </c>
      <c r="W145" s="2">
        <f t="shared" si="13"/>
        <v>242.47229054226412</v>
      </c>
      <c r="X145" s="2">
        <f t="shared" si="14"/>
        <v>3.0836842916362039</v>
      </c>
      <c r="Y145" s="2">
        <f t="shared" si="15"/>
        <v>231.52301661604619</v>
      </c>
      <c r="Z145" s="2">
        <f t="shared" si="16"/>
        <v>10.949273926217927</v>
      </c>
    </row>
    <row r="146" spans="1:26" x14ac:dyDescent="0.25">
      <c r="A146" s="17">
        <f t="shared" si="29"/>
        <v>0.57847222222222228</v>
      </c>
      <c r="B146" s="2">
        <f t="shared" si="18"/>
        <v>141</v>
      </c>
      <c r="C146" s="4">
        <f t="shared" si="27"/>
        <v>75.83</v>
      </c>
      <c r="D146" s="2">
        <v>14.5</v>
      </c>
      <c r="E146" s="17">
        <f t="shared" si="1"/>
        <v>9.2361111111111172E-2</v>
      </c>
      <c r="F146" s="28">
        <f t="shared" si="2"/>
        <v>2.5333333333333332</v>
      </c>
      <c r="G146" s="28">
        <f t="shared" si="3"/>
        <v>17.033333333333331</v>
      </c>
      <c r="H146" s="2">
        <v>50.26548245743669</v>
      </c>
      <c r="I146" s="14">
        <f t="shared" si="4"/>
        <v>3.388673996664938</v>
      </c>
      <c r="J146" s="2">
        <f t="shared" si="5"/>
        <v>256.96314916710224</v>
      </c>
      <c r="K146" s="2">
        <f t="shared" si="6"/>
        <v>3.1905882563365342</v>
      </c>
      <c r="L146" s="2">
        <f t="shared" si="7"/>
        <v>241.94230747799938</v>
      </c>
      <c r="M146" s="2">
        <f t="shared" si="8"/>
        <v>15.020841689102866</v>
      </c>
      <c r="N146" s="18">
        <f t="shared" si="30"/>
        <v>0.54994658119658124</v>
      </c>
      <c r="O146" s="2">
        <f t="shared" si="21"/>
        <v>141</v>
      </c>
      <c r="P146" s="2">
        <f t="shared" si="28"/>
        <v>75.58</v>
      </c>
      <c r="Q146" s="2">
        <v>14.5</v>
      </c>
      <c r="R146" s="17">
        <f t="shared" si="9"/>
        <v>6.3835470085470136E-2</v>
      </c>
      <c r="S146" s="28">
        <f t="shared" si="10"/>
        <v>1.7333333333333332</v>
      </c>
      <c r="T146" s="28">
        <f t="shared" si="11"/>
        <v>16.233333333333334</v>
      </c>
      <c r="U146" s="2">
        <v>50.26548245743669</v>
      </c>
      <c r="V146" s="14">
        <f t="shared" si="12"/>
        <v>3.2295190535730436</v>
      </c>
      <c r="W146" s="2">
        <f t="shared" si="13"/>
        <v>244.08705006905063</v>
      </c>
      <c r="X146" s="2">
        <f t="shared" si="14"/>
        <v>3.0836842916362039</v>
      </c>
      <c r="Y146" s="2">
        <f t="shared" si="15"/>
        <v>233.06485876186429</v>
      </c>
      <c r="Z146" s="2">
        <f t="shared" si="16"/>
        <v>11.022191307186347</v>
      </c>
    </row>
    <row r="147" spans="1:26" x14ac:dyDescent="0.25">
      <c r="A147" s="17">
        <f t="shared" si="29"/>
        <v>0.57870370370370372</v>
      </c>
      <c r="B147" s="2">
        <f t="shared" si="18"/>
        <v>142</v>
      </c>
      <c r="C147" s="4">
        <f t="shared" si="27"/>
        <v>76.33</v>
      </c>
      <c r="D147" s="2">
        <v>14</v>
      </c>
      <c r="E147" s="17">
        <f t="shared" si="1"/>
        <v>9.2592592592592615E-2</v>
      </c>
      <c r="F147" s="28">
        <f t="shared" si="2"/>
        <v>2.5333333333333332</v>
      </c>
      <c r="G147" s="28">
        <f t="shared" si="3"/>
        <v>16.533333333333331</v>
      </c>
      <c r="H147" s="2">
        <v>50.26548245743669</v>
      </c>
      <c r="I147" s="14">
        <f t="shared" si="4"/>
        <v>3.289202157232503</v>
      </c>
      <c r="J147" s="2">
        <f t="shared" si="5"/>
        <v>251.06480066155694</v>
      </c>
      <c r="K147" s="2">
        <f t="shared" si="6"/>
        <v>3.1905882563365342</v>
      </c>
      <c r="L147" s="2">
        <f t="shared" si="7"/>
        <v>243.53760160616764</v>
      </c>
      <c r="M147" s="2">
        <f t="shared" si="8"/>
        <v>7.5271990553893033</v>
      </c>
      <c r="N147" s="18">
        <f t="shared" si="30"/>
        <v>0.55008903133903131</v>
      </c>
      <c r="O147" s="2">
        <f t="shared" si="21"/>
        <v>142</v>
      </c>
      <c r="P147" s="2">
        <f t="shared" si="28"/>
        <v>76.08</v>
      </c>
      <c r="Q147" s="2">
        <v>15</v>
      </c>
      <c r="R147" s="17">
        <f t="shared" si="9"/>
        <v>6.3977920227920204E-2</v>
      </c>
      <c r="S147" s="28">
        <f t="shared" si="10"/>
        <v>1.7523809523809522</v>
      </c>
      <c r="T147" s="28">
        <f t="shared" si="11"/>
        <v>16.752380952380953</v>
      </c>
      <c r="U147" s="2">
        <v>50.26548245743669</v>
      </c>
      <c r="V147" s="14">
        <f t="shared" si="12"/>
        <v>3.3327802964124276</v>
      </c>
      <c r="W147" s="2">
        <f t="shared" si="13"/>
        <v>253.55792495105749</v>
      </c>
      <c r="X147" s="2">
        <f t="shared" si="14"/>
        <v>3.0836842916362039</v>
      </c>
      <c r="Y147" s="2">
        <f t="shared" si="15"/>
        <v>234.60670090768238</v>
      </c>
      <c r="Z147" s="2">
        <f t="shared" si="16"/>
        <v>18.951224043375106</v>
      </c>
    </row>
    <row r="148" spans="1:26" x14ac:dyDescent="0.25">
      <c r="A148" s="17">
        <f t="shared" si="29"/>
        <v>0.57893518518518516</v>
      </c>
      <c r="B148" s="2">
        <f t="shared" si="18"/>
        <v>143</v>
      </c>
      <c r="C148" s="4">
        <f t="shared" si="27"/>
        <v>76.83</v>
      </c>
      <c r="D148" s="2">
        <v>14.5</v>
      </c>
      <c r="E148" s="17">
        <f t="shared" si="1"/>
        <v>9.2824074074074059E-2</v>
      </c>
      <c r="F148" s="28">
        <f t="shared" si="2"/>
        <v>2.5333333333333332</v>
      </c>
      <c r="G148" s="28">
        <f t="shared" si="3"/>
        <v>17.033333333333331</v>
      </c>
      <c r="H148" s="2">
        <v>50.26548245743669</v>
      </c>
      <c r="I148" s="14">
        <f t="shared" si="4"/>
        <v>3.388673996664938</v>
      </c>
      <c r="J148" s="2">
        <f t="shared" si="5"/>
        <v>260.35182316376716</v>
      </c>
      <c r="K148" s="2">
        <f t="shared" si="6"/>
        <v>3.1905882563365342</v>
      </c>
      <c r="L148" s="2">
        <f t="shared" si="7"/>
        <v>245.1328957343359</v>
      </c>
      <c r="M148" s="2">
        <f t="shared" si="8"/>
        <v>15.218927429431261</v>
      </c>
      <c r="N148" s="18">
        <f t="shared" si="30"/>
        <v>0.55023148148148149</v>
      </c>
      <c r="O148" s="2">
        <f t="shared" si="21"/>
        <v>143</v>
      </c>
      <c r="P148" s="2">
        <f t="shared" si="28"/>
        <v>76.58</v>
      </c>
      <c r="Q148" s="2">
        <v>15</v>
      </c>
      <c r="R148" s="17">
        <f t="shared" si="9"/>
        <v>6.4120370370370383E-2</v>
      </c>
      <c r="S148" s="28">
        <f t="shared" si="10"/>
        <v>1.7523809523809522</v>
      </c>
      <c r="T148" s="28">
        <f t="shared" si="11"/>
        <v>16.752380952380953</v>
      </c>
      <c r="U148" s="2">
        <v>50.26548245743669</v>
      </c>
      <c r="V148" s="14">
        <f t="shared" si="12"/>
        <v>3.3327802964124276</v>
      </c>
      <c r="W148" s="2">
        <f t="shared" si="13"/>
        <v>255.22431509926369</v>
      </c>
      <c r="X148" s="2">
        <f t="shared" si="14"/>
        <v>3.0836842916362039</v>
      </c>
      <c r="Y148" s="2">
        <f t="shared" si="15"/>
        <v>236.1485430535005</v>
      </c>
      <c r="Z148" s="2">
        <f t="shared" si="16"/>
        <v>19.075772045763188</v>
      </c>
    </row>
    <row r="149" spans="1:26" x14ac:dyDescent="0.25">
      <c r="A149" s="17">
        <f t="shared" si="29"/>
        <v>0.57916666666666672</v>
      </c>
      <c r="B149" s="2">
        <f t="shared" si="18"/>
        <v>144</v>
      </c>
      <c r="C149" s="4">
        <f t="shared" si="27"/>
        <v>77.33</v>
      </c>
      <c r="D149" s="2">
        <v>15</v>
      </c>
      <c r="E149" s="17">
        <f t="shared" si="1"/>
        <v>9.3055555555555614E-2</v>
      </c>
      <c r="F149" s="28">
        <f t="shared" si="2"/>
        <v>2.5523809523809522</v>
      </c>
      <c r="G149" s="28">
        <f t="shared" si="3"/>
        <v>17.55238095238095</v>
      </c>
      <c r="H149" s="2">
        <v>50.26548245743669</v>
      </c>
      <c r="I149" s="14">
        <f t="shared" si="4"/>
        <v>3.4919352395043224</v>
      </c>
      <c r="J149" s="2">
        <f t="shared" si="5"/>
        <v>270.03135207086922</v>
      </c>
      <c r="K149" s="2">
        <f t="shared" si="6"/>
        <v>3.1905882563365342</v>
      </c>
      <c r="L149" s="2">
        <f t="shared" si="7"/>
        <v>246.72818986250419</v>
      </c>
      <c r="M149" s="2">
        <f t="shared" si="8"/>
        <v>23.303162208365023</v>
      </c>
      <c r="N149" s="18">
        <f t="shared" si="30"/>
        <v>0.55037393162393167</v>
      </c>
      <c r="O149" s="2">
        <f t="shared" si="21"/>
        <v>144</v>
      </c>
      <c r="P149" s="2">
        <f t="shared" si="28"/>
        <v>77.08</v>
      </c>
      <c r="Q149" s="2">
        <v>14</v>
      </c>
      <c r="R149" s="17">
        <f t="shared" si="9"/>
        <v>6.4262820512820562E-2</v>
      </c>
      <c r="S149" s="28">
        <f t="shared" si="10"/>
        <v>1.7523809523809522</v>
      </c>
      <c r="T149" s="28">
        <f t="shared" si="11"/>
        <v>15.752380952380951</v>
      </c>
      <c r="U149" s="2">
        <v>50.26548245743669</v>
      </c>
      <c r="V149" s="14">
        <f t="shared" si="12"/>
        <v>3.133836617547558</v>
      </c>
      <c r="W149" s="2">
        <f t="shared" si="13"/>
        <v>241.55612648056578</v>
      </c>
      <c r="X149" s="2">
        <f t="shared" si="14"/>
        <v>3.0836842916362039</v>
      </c>
      <c r="Y149" s="2">
        <f t="shared" si="15"/>
        <v>237.6903851993186</v>
      </c>
      <c r="Z149" s="2">
        <f t="shared" si="16"/>
        <v>3.8657412812471819</v>
      </c>
    </row>
    <row r="150" spans="1:26" x14ac:dyDescent="0.25">
      <c r="A150" s="17">
        <f t="shared" si="29"/>
        <v>0.57939814814814816</v>
      </c>
      <c r="B150" s="2">
        <f t="shared" si="18"/>
        <v>145</v>
      </c>
      <c r="C150" s="4">
        <f t="shared" si="27"/>
        <v>77.83</v>
      </c>
      <c r="D150" s="2">
        <v>13.5</v>
      </c>
      <c r="E150" s="17">
        <f t="shared" si="1"/>
        <v>9.3287037037037057E-2</v>
      </c>
      <c r="F150" s="28">
        <f t="shared" si="2"/>
        <v>2.5523809523809522</v>
      </c>
      <c r="G150" s="28">
        <f t="shared" si="3"/>
        <v>16.05238095238095</v>
      </c>
      <c r="H150" s="2">
        <v>50.26548245743669</v>
      </c>
      <c r="I150" s="14">
        <f t="shared" si="4"/>
        <v>3.1935197212070188</v>
      </c>
      <c r="J150" s="2">
        <f t="shared" si="5"/>
        <v>248.55163990154227</v>
      </c>
      <c r="K150" s="2">
        <f t="shared" si="6"/>
        <v>3.1905882563365342</v>
      </c>
      <c r="L150" s="2">
        <f t="shared" si="7"/>
        <v>248.32348399067246</v>
      </c>
      <c r="M150" s="2">
        <f t="shared" si="8"/>
        <v>0.22815591086981613</v>
      </c>
      <c r="N150" s="18">
        <f t="shared" si="30"/>
        <v>0.55051638176638173</v>
      </c>
      <c r="O150" s="2">
        <f t="shared" si="21"/>
        <v>145</v>
      </c>
      <c r="P150" s="2">
        <f t="shared" si="28"/>
        <v>77.58</v>
      </c>
      <c r="Q150" s="2">
        <v>15</v>
      </c>
      <c r="R150" s="17">
        <f t="shared" si="9"/>
        <v>6.440527065527063E-2</v>
      </c>
      <c r="S150" s="28">
        <f t="shared" si="10"/>
        <v>1.7523809523809522</v>
      </c>
      <c r="T150" s="28">
        <f t="shared" si="11"/>
        <v>16.752380952380953</v>
      </c>
      <c r="U150" s="2">
        <v>50.26548245743669</v>
      </c>
      <c r="V150" s="14">
        <f t="shared" si="12"/>
        <v>3.3327802964124276</v>
      </c>
      <c r="W150" s="2">
        <f t="shared" si="13"/>
        <v>258.55709539567613</v>
      </c>
      <c r="X150" s="2">
        <f t="shared" si="14"/>
        <v>3.0836842916362039</v>
      </c>
      <c r="Y150" s="2">
        <f t="shared" si="15"/>
        <v>239.23222734513669</v>
      </c>
      <c r="Z150" s="2">
        <f t="shared" si="16"/>
        <v>19.324868050539436</v>
      </c>
    </row>
    <row r="151" spans="1:26" x14ac:dyDescent="0.25">
      <c r="A151" s="17">
        <f t="shared" si="29"/>
        <v>0.57962962962962961</v>
      </c>
      <c r="B151" s="2">
        <f t="shared" si="18"/>
        <v>146</v>
      </c>
      <c r="C151" s="4">
        <f t="shared" si="27"/>
        <v>78.33</v>
      </c>
      <c r="D151" s="2">
        <v>13.5</v>
      </c>
      <c r="E151" s="17">
        <f t="shared" si="1"/>
        <v>9.3518518518518501E-2</v>
      </c>
      <c r="F151" s="28">
        <f t="shared" si="2"/>
        <v>2.5523809523809522</v>
      </c>
      <c r="G151" s="28">
        <f t="shared" si="3"/>
        <v>16.05238095238095</v>
      </c>
      <c r="H151" s="2">
        <v>50.26548245743669</v>
      </c>
      <c r="I151" s="14">
        <f t="shared" si="4"/>
        <v>3.1935197212070188</v>
      </c>
      <c r="J151" s="2">
        <f t="shared" si="5"/>
        <v>250.14839976214577</v>
      </c>
      <c r="K151" s="2">
        <f t="shared" si="6"/>
        <v>3.1905882563365342</v>
      </c>
      <c r="L151" s="2">
        <f t="shared" si="7"/>
        <v>249.91877811884072</v>
      </c>
      <c r="M151" s="2">
        <f t="shared" si="8"/>
        <v>0.22962164330505175</v>
      </c>
      <c r="N151" s="18">
        <f t="shared" si="30"/>
        <v>0.55065883190883191</v>
      </c>
      <c r="O151" s="2">
        <f t="shared" si="21"/>
        <v>146</v>
      </c>
      <c r="P151" s="2">
        <f t="shared" si="28"/>
        <v>78.08</v>
      </c>
      <c r="Q151" s="2">
        <v>15</v>
      </c>
      <c r="R151" s="17">
        <f t="shared" si="9"/>
        <v>6.4547720797720809E-2</v>
      </c>
      <c r="S151" s="28">
        <f t="shared" si="10"/>
        <v>1.7523809523809522</v>
      </c>
      <c r="T151" s="28">
        <f t="shared" si="11"/>
        <v>16.752380952380953</v>
      </c>
      <c r="U151" s="2">
        <v>50.26548245743669</v>
      </c>
      <c r="V151" s="14">
        <f t="shared" si="12"/>
        <v>3.3327802964124276</v>
      </c>
      <c r="W151" s="2">
        <f t="shared" si="13"/>
        <v>260.22348554388236</v>
      </c>
      <c r="X151" s="2">
        <f t="shared" si="14"/>
        <v>3.0836842916362039</v>
      </c>
      <c r="Y151" s="2">
        <f t="shared" si="15"/>
        <v>240.77406949095479</v>
      </c>
      <c r="Z151" s="2">
        <f t="shared" si="16"/>
        <v>19.449416052927575</v>
      </c>
    </row>
    <row r="152" spans="1:26" x14ac:dyDescent="0.25">
      <c r="A152" s="17">
        <f t="shared" si="29"/>
        <v>0.57986111111111116</v>
      </c>
      <c r="B152" s="2">
        <f t="shared" si="18"/>
        <v>147</v>
      </c>
      <c r="C152" s="4">
        <f t="shared" si="27"/>
        <v>78.83</v>
      </c>
      <c r="D152" s="2">
        <v>14.5</v>
      </c>
      <c r="E152" s="17">
        <f t="shared" si="1"/>
        <v>9.3750000000000056E-2</v>
      </c>
      <c r="F152" s="28">
        <f t="shared" si="2"/>
        <v>2.5714285714285712</v>
      </c>
      <c r="G152" s="28">
        <f t="shared" si="3"/>
        <v>17.071428571428569</v>
      </c>
      <c r="H152" s="2">
        <v>50.26548245743669</v>
      </c>
      <c r="I152" s="14">
        <f t="shared" si="4"/>
        <v>3.3962528034788377</v>
      </c>
      <c r="J152" s="2">
        <f t="shared" si="5"/>
        <v>267.72660849823677</v>
      </c>
      <c r="K152" s="2">
        <f t="shared" si="6"/>
        <v>3.1905882563365342</v>
      </c>
      <c r="L152" s="2">
        <f t="shared" si="7"/>
        <v>251.51407224700898</v>
      </c>
      <c r="M152" s="2">
        <f t="shared" si="8"/>
        <v>16.212536251227789</v>
      </c>
      <c r="N152" s="18">
        <f t="shared" si="30"/>
        <v>0.55080128205128209</v>
      </c>
      <c r="O152" s="2">
        <f t="shared" si="21"/>
        <v>147</v>
      </c>
      <c r="P152" s="2">
        <f t="shared" si="28"/>
        <v>78.58</v>
      </c>
      <c r="Q152" s="2">
        <v>14.5</v>
      </c>
      <c r="R152" s="17">
        <f t="shared" si="9"/>
        <v>6.4690170940170988E-2</v>
      </c>
      <c r="S152" s="28">
        <f t="shared" si="10"/>
        <v>1.7714285714285714</v>
      </c>
      <c r="T152" s="28">
        <f t="shared" si="11"/>
        <v>16.271428571428572</v>
      </c>
      <c r="U152" s="2">
        <v>50.26548245743669</v>
      </c>
      <c r="V152" s="14">
        <f t="shared" si="12"/>
        <v>3.2370978603869425</v>
      </c>
      <c r="W152" s="2">
        <f t="shared" si="13"/>
        <v>254.37114986920594</v>
      </c>
      <c r="X152" s="2">
        <f t="shared" si="14"/>
        <v>3.0836842916362039</v>
      </c>
      <c r="Y152" s="2">
        <f t="shared" si="15"/>
        <v>242.31591163677291</v>
      </c>
      <c r="Z152" s="2">
        <f t="shared" si="16"/>
        <v>12.055238232433027</v>
      </c>
    </row>
    <row r="153" spans="1:26" x14ac:dyDescent="0.25">
      <c r="A153" s="17">
        <f t="shared" si="29"/>
        <v>0.5800925925925926</v>
      </c>
      <c r="B153" s="2">
        <f t="shared" si="18"/>
        <v>148</v>
      </c>
      <c r="C153" s="4">
        <f t="shared" si="27"/>
        <v>79.33</v>
      </c>
      <c r="D153" s="2">
        <v>15.5</v>
      </c>
      <c r="E153" s="17">
        <f t="shared" si="1"/>
        <v>9.3981481481481499E-2</v>
      </c>
      <c r="F153" s="28">
        <f t="shared" si="2"/>
        <v>2.5714285714285712</v>
      </c>
      <c r="G153" s="28">
        <f t="shared" si="3"/>
        <v>18.071428571428569</v>
      </c>
      <c r="H153" s="2">
        <v>50.26548245743669</v>
      </c>
      <c r="I153" s="14">
        <f t="shared" si="4"/>
        <v>3.5951964823437073</v>
      </c>
      <c r="J153" s="2">
        <f t="shared" si="5"/>
        <v>285.20693694432629</v>
      </c>
      <c r="K153" s="2">
        <f t="shared" si="6"/>
        <v>3.1905882563365342</v>
      </c>
      <c r="L153" s="2">
        <f t="shared" si="7"/>
        <v>253.10936637517725</v>
      </c>
      <c r="M153" s="2">
        <f t="shared" si="8"/>
        <v>32.097570569149042</v>
      </c>
      <c r="N153" s="18">
        <f t="shared" si="30"/>
        <v>0.55094373219373216</v>
      </c>
      <c r="O153" s="2">
        <f t="shared" si="21"/>
        <v>148</v>
      </c>
      <c r="P153" s="2">
        <f t="shared" si="28"/>
        <v>79.08</v>
      </c>
      <c r="Q153" s="2">
        <v>15</v>
      </c>
      <c r="R153" s="17">
        <f t="shared" si="9"/>
        <v>6.4832621082621056E-2</v>
      </c>
      <c r="S153" s="28">
        <f t="shared" si="10"/>
        <v>1.7714285714285714</v>
      </c>
      <c r="T153" s="28">
        <f t="shared" si="11"/>
        <v>16.771428571428572</v>
      </c>
      <c r="U153" s="2">
        <v>50.26548245743669</v>
      </c>
      <c r="V153" s="14">
        <f t="shared" si="12"/>
        <v>3.3365696998193775</v>
      </c>
      <c r="W153" s="2">
        <f t="shared" si="13"/>
        <v>263.85593186171639</v>
      </c>
      <c r="X153" s="2">
        <f t="shared" si="14"/>
        <v>3.0836842916362039</v>
      </c>
      <c r="Y153" s="2">
        <f t="shared" si="15"/>
        <v>243.857753782591</v>
      </c>
      <c r="Z153" s="2">
        <f t="shared" si="16"/>
        <v>19.998178079125381</v>
      </c>
    </row>
    <row r="154" spans="1:26" x14ac:dyDescent="0.25">
      <c r="A154" s="17">
        <f t="shared" si="29"/>
        <v>0.58032407407407405</v>
      </c>
      <c r="B154" s="2">
        <f t="shared" si="18"/>
        <v>149</v>
      </c>
      <c r="C154" s="4">
        <f t="shared" si="27"/>
        <v>79.83</v>
      </c>
      <c r="D154" s="2">
        <v>16</v>
      </c>
      <c r="E154" s="17">
        <f t="shared" si="1"/>
        <v>9.4212962962962943E-2</v>
      </c>
      <c r="F154" s="28">
        <f t="shared" si="2"/>
        <v>2.5714285714285712</v>
      </c>
      <c r="G154" s="28">
        <f t="shared" si="3"/>
        <v>18.571428571428569</v>
      </c>
      <c r="H154" s="2">
        <v>50.26548245743669</v>
      </c>
      <c r="I154" s="14">
        <f t="shared" si="4"/>
        <v>3.6946683217761418</v>
      </c>
      <c r="J154" s="2">
        <f t="shared" si="5"/>
        <v>294.94537212738942</v>
      </c>
      <c r="K154" s="2">
        <f t="shared" si="6"/>
        <v>3.1905882563365342</v>
      </c>
      <c r="L154" s="2">
        <f t="shared" si="7"/>
        <v>254.70466050334551</v>
      </c>
      <c r="M154" s="2">
        <f t="shared" si="8"/>
        <v>40.240711624043911</v>
      </c>
      <c r="N154" s="18">
        <f t="shared" si="30"/>
        <v>0.55108618233618234</v>
      </c>
      <c r="O154" s="2">
        <f t="shared" si="21"/>
        <v>149</v>
      </c>
      <c r="P154" s="2">
        <f t="shared" si="28"/>
        <v>79.58</v>
      </c>
      <c r="Q154" s="2">
        <v>15</v>
      </c>
      <c r="R154" s="17">
        <f t="shared" si="9"/>
        <v>6.4975071225071235E-2</v>
      </c>
      <c r="S154" s="28">
        <f t="shared" si="10"/>
        <v>1.7714285714285714</v>
      </c>
      <c r="T154" s="28">
        <f t="shared" si="11"/>
        <v>16.771428571428572</v>
      </c>
      <c r="U154" s="2">
        <v>50.26548245743669</v>
      </c>
      <c r="V154" s="14">
        <f t="shared" si="12"/>
        <v>3.3365696998193775</v>
      </c>
      <c r="W154" s="2">
        <f t="shared" si="13"/>
        <v>265.52421671162602</v>
      </c>
      <c r="X154" s="2">
        <f t="shared" si="14"/>
        <v>3.0836842916362039</v>
      </c>
      <c r="Y154" s="2">
        <f t="shared" si="15"/>
        <v>245.3995959284091</v>
      </c>
      <c r="Z154" s="2">
        <f t="shared" si="16"/>
        <v>20.124620783216926</v>
      </c>
    </row>
    <row r="155" spans="1:26" x14ac:dyDescent="0.25">
      <c r="A155" s="17">
        <f t="shared" si="29"/>
        <v>0.5805555555555556</v>
      </c>
      <c r="B155" s="2">
        <f t="shared" si="18"/>
        <v>150</v>
      </c>
      <c r="C155" s="4">
        <f t="shared" si="27"/>
        <v>80.33</v>
      </c>
      <c r="D155" s="2">
        <v>16</v>
      </c>
      <c r="E155" s="17">
        <f t="shared" si="1"/>
        <v>9.4444444444444497E-2</v>
      </c>
      <c r="F155" s="28">
        <f t="shared" si="2"/>
        <v>2.5904761904761902</v>
      </c>
      <c r="G155" s="28">
        <f t="shared" si="3"/>
        <v>18.590476190476188</v>
      </c>
      <c r="H155" s="2">
        <v>50.26548245743669</v>
      </c>
      <c r="I155" s="14">
        <f t="shared" si="4"/>
        <v>3.6984577251830912</v>
      </c>
      <c r="J155" s="2">
        <f t="shared" si="5"/>
        <v>297.0971090639577</v>
      </c>
      <c r="K155" s="2">
        <f t="shared" si="6"/>
        <v>3.1905882563365342</v>
      </c>
      <c r="L155" s="2">
        <f t="shared" si="7"/>
        <v>256.2999546315138</v>
      </c>
      <c r="M155" s="2">
        <f t="shared" si="8"/>
        <v>40.797154432443904</v>
      </c>
      <c r="N155" s="18">
        <f t="shared" si="30"/>
        <v>0.55122863247863252</v>
      </c>
      <c r="O155" s="2">
        <f t="shared" si="21"/>
        <v>150</v>
      </c>
      <c r="P155" s="2">
        <f t="shared" si="28"/>
        <v>80.08</v>
      </c>
      <c r="Q155" s="2">
        <v>15.5</v>
      </c>
      <c r="R155" s="17">
        <f t="shared" si="9"/>
        <v>6.5117521367521414E-2</v>
      </c>
      <c r="S155" s="28">
        <f t="shared" si="10"/>
        <v>1.7714285714285714</v>
      </c>
      <c r="T155" s="28">
        <f t="shared" si="11"/>
        <v>17.271428571428572</v>
      </c>
      <c r="U155" s="2">
        <v>50.26548245743669</v>
      </c>
      <c r="V155" s="14">
        <f t="shared" si="12"/>
        <v>3.4360415392518124</v>
      </c>
      <c r="W155" s="2">
        <f t="shared" si="13"/>
        <v>275.15820646328513</v>
      </c>
      <c r="X155" s="2">
        <f t="shared" si="14"/>
        <v>3.0836842916362039</v>
      </c>
      <c r="Y155" s="2">
        <f t="shared" si="15"/>
        <v>246.94143807422719</v>
      </c>
      <c r="Z155" s="2">
        <f t="shared" si="16"/>
        <v>28.216768389057933</v>
      </c>
    </row>
    <row r="156" spans="1:26" x14ac:dyDescent="0.25">
      <c r="A156" s="17">
        <f t="shared" si="29"/>
        <v>0.58078703703703705</v>
      </c>
      <c r="B156" s="2">
        <f t="shared" si="18"/>
        <v>151</v>
      </c>
      <c r="C156" s="4">
        <f t="shared" si="27"/>
        <v>80.83</v>
      </c>
      <c r="D156" s="2">
        <v>13</v>
      </c>
      <c r="E156" s="17">
        <f t="shared" si="1"/>
        <v>9.4675925925925941E-2</v>
      </c>
      <c r="F156" s="28">
        <f t="shared" si="2"/>
        <v>2.5904761904761902</v>
      </c>
      <c r="G156" s="28">
        <f t="shared" si="3"/>
        <v>15.59047619047619</v>
      </c>
      <c r="H156" s="2">
        <v>50.26548245743669</v>
      </c>
      <c r="I156" s="14">
        <f t="shared" si="4"/>
        <v>3.101626688588484</v>
      </c>
      <c r="J156" s="2">
        <f t="shared" si="5"/>
        <v>250.70448523860716</v>
      </c>
      <c r="K156" s="2">
        <f t="shared" si="6"/>
        <v>3.1905882563365342</v>
      </c>
      <c r="L156" s="2">
        <f t="shared" si="7"/>
        <v>257.89524875968203</v>
      </c>
      <c r="M156" s="2">
        <f t="shared" si="8"/>
        <v>7.1907635210748708</v>
      </c>
      <c r="N156" s="18">
        <f t="shared" si="30"/>
        <v>0.5513710826210827</v>
      </c>
      <c r="O156" s="2">
        <f t="shared" si="21"/>
        <v>151</v>
      </c>
      <c r="P156" s="2">
        <f t="shared" si="28"/>
        <v>80.58</v>
      </c>
      <c r="Q156" s="2">
        <v>14</v>
      </c>
      <c r="R156" s="17">
        <f t="shared" si="9"/>
        <v>6.5259971509971593E-2</v>
      </c>
      <c r="S156" s="28">
        <f t="shared" si="10"/>
        <v>1.7714285714285714</v>
      </c>
      <c r="T156" s="28">
        <f t="shared" si="11"/>
        <v>15.771428571428572</v>
      </c>
      <c r="U156" s="2">
        <v>50.26548245743669</v>
      </c>
      <c r="V156" s="14">
        <f t="shared" si="12"/>
        <v>3.1376260209545084</v>
      </c>
      <c r="W156" s="2">
        <f t="shared" si="13"/>
        <v>252.82990476851427</v>
      </c>
      <c r="X156" s="2">
        <f t="shared" si="14"/>
        <v>3.0836842916362039</v>
      </c>
      <c r="Y156" s="2">
        <f t="shared" si="15"/>
        <v>248.48328022004532</v>
      </c>
      <c r="Z156" s="2">
        <f t="shared" si="16"/>
        <v>4.3466245484689523</v>
      </c>
    </row>
    <row r="157" spans="1:26" x14ac:dyDescent="0.25">
      <c r="A157" s="17">
        <f t="shared" si="29"/>
        <v>0.5810185185185186</v>
      </c>
      <c r="B157" s="2">
        <f t="shared" si="18"/>
        <v>152</v>
      </c>
      <c r="C157" s="4">
        <f t="shared" si="27"/>
        <v>81.33</v>
      </c>
      <c r="D157" s="2">
        <v>12</v>
      </c>
      <c r="E157" s="17">
        <f t="shared" si="1"/>
        <v>9.4907407407407496E-2</v>
      </c>
      <c r="F157" s="28">
        <f t="shared" si="2"/>
        <v>2.5904761904761902</v>
      </c>
      <c r="G157" s="28">
        <f t="shared" si="3"/>
        <v>14.59047619047619</v>
      </c>
      <c r="H157" s="2">
        <v>50.26548245743669</v>
      </c>
      <c r="I157" s="14">
        <f t="shared" si="4"/>
        <v>2.9026830097236149</v>
      </c>
      <c r="J157" s="2">
        <f t="shared" si="5"/>
        <v>236.07520918082159</v>
      </c>
      <c r="K157" s="2">
        <f t="shared" si="6"/>
        <v>3.1905882563365342</v>
      </c>
      <c r="L157" s="2">
        <f t="shared" si="7"/>
        <v>259.49054288785032</v>
      </c>
      <c r="M157" s="2">
        <f t="shared" si="8"/>
        <v>23.415333707028736</v>
      </c>
      <c r="N157" s="18">
        <f t="shared" si="30"/>
        <v>0.55151353276353277</v>
      </c>
      <c r="O157" s="2">
        <f t="shared" si="21"/>
        <v>152</v>
      </c>
      <c r="P157" s="2">
        <f t="shared" si="28"/>
        <v>81.08</v>
      </c>
      <c r="Q157" s="2">
        <v>13</v>
      </c>
      <c r="R157" s="17">
        <f t="shared" si="9"/>
        <v>6.5402421652421661E-2</v>
      </c>
      <c r="S157" s="28">
        <f t="shared" si="10"/>
        <v>1.7904761904761903</v>
      </c>
      <c r="T157" s="28">
        <f t="shared" si="11"/>
        <v>14.790476190476191</v>
      </c>
      <c r="U157" s="2">
        <v>50.26548245743669</v>
      </c>
      <c r="V157" s="14">
        <f t="shared" si="12"/>
        <v>2.9424717454965892</v>
      </c>
      <c r="W157" s="2">
        <f t="shared" si="13"/>
        <v>238.57560912486343</v>
      </c>
      <c r="X157" s="2">
        <f t="shared" si="14"/>
        <v>3.0836842916362039</v>
      </c>
      <c r="Y157" s="2">
        <f t="shared" si="15"/>
        <v>250.02512236586341</v>
      </c>
      <c r="Z157" s="2">
        <f t="shared" si="16"/>
        <v>11.449513240999977</v>
      </c>
    </row>
    <row r="158" spans="1:26" x14ac:dyDescent="0.25">
      <c r="A158" s="17">
        <f t="shared" si="29"/>
        <v>0.58125000000000004</v>
      </c>
      <c r="B158" s="2">
        <f t="shared" si="18"/>
        <v>153</v>
      </c>
      <c r="C158" s="4">
        <f t="shared" si="27"/>
        <v>81.83</v>
      </c>
      <c r="D158" s="2">
        <v>12</v>
      </c>
      <c r="E158" s="17">
        <f t="shared" si="1"/>
        <v>9.5138888888888939E-2</v>
      </c>
      <c r="F158" s="28">
        <f t="shared" si="2"/>
        <v>2.6095238095238091</v>
      </c>
      <c r="G158" s="28">
        <f t="shared" si="3"/>
        <v>14.609523809523809</v>
      </c>
      <c r="H158" s="2">
        <v>50.26548245743669</v>
      </c>
      <c r="I158" s="14">
        <f t="shared" si="4"/>
        <v>2.9064724131305648</v>
      </c>
      <c r="J158" s="2">
        <f t="shared" si="5"/>
        <v>237.83663756647411</v>
      </c>
      <c r="K158" s="2">
        <f t="shared" si="6"/>
        <v>3.1905882563365342</v>
      </c>
      <c r="L158" s="2">
        <f t="shared" si="7"/>
        <v>261.08583701601862</v>
      </c>
      <c r="M158" s="2">
        <f t="shared" si="8"/>
        <v>23.249199449544506</v>
      </c>
      <c r="N158" s="18">
        <f t="shared" si="30"/>
        <v>0.55165598290598294</v>
      </c>
      <c r="O158" s="2">
        <f t="shared" si="21"/>
        <v>153</v>
      </c>
      <c r="P158" s="2">
        <f t="shared" si="28"/>
        <v>81.58</v>
      </c>
      <c r="Q158" s="2">
        <v>12</v>
      </c>
      <c r="R158" s="17">
        <f t="shared" si="9"/>
        <v>6.554487179487184E-2</v>
      </c>
      <c r="S158" s="28">
        <f t="shared" si="10"/>
        <v>1.7904761904761903</v>
      </c>
      <c r="T158" s="28">
        <f t="shared" si="11"/>
        <v>13.790476190476191</v>
      </c>
      <c r="U158" s="2">
        <v>50.26548245743669</v>
      </c>
      <c r="V158" s="14">
        <f t="shared" si="12"/>
        <v>2.7435280666317197</v>
      </c>
      <c r="W158" s="2">
        <f t="shared" si="13"/>
        <v>223.81701967581569</v>
      </c>
      <c r="X158" s="2">
        <f t="shared" si="14"/>
        <v>3.0836842916362039</v>
      </c>
      <c r="Y158" s="2">
        <f t="shared" si="15"/>
        <v>251.5669645116815</v>
      </c>
      <c r="Z158" s="2">
        <f t="shared" si="16"/>
        <v>27.749944835865819</v>
      </c>
    </row>
    <row r="159" spans="1:26" x14ac:dyDescent="0.25">
      <c r="A159" s="17">
        <f t="shared" si="29"/>
        <v>0.58148148148148149</v>
      </c>
      <c r="B159" s="2">
        <f t="shared" si="18"/>
        <v>154</v>
      </c>
      <c r="C159" s="4">
        <f t="shared" si="27"/>
        <v>82.33</v>
      </c>
      <c r="D159" s="2">
        <v>13</v>
      </c>
      <c r="E159" s="17">
        <f t="shared" si="1"/>
        <v>9.5370370370370383E-2</v>
      </c>
      <c r="F159" s="28">
        <f t="shared" si="2"/>
        <v>2.6095238095238091</v>
      </c>
      <c r="G159" s="28">
        <f t="shared" si="3"/>
        <v>15.609523809523809</v>
      </c>
      <c r="H159" s="2">
        <v>50.26548245743669</v>
      </c>
      <c r="I159" s="14">
        <f t="shared" si="4"/>
        <v>3.1054160919954339</v>
      </c>
      <c r="J159" s="2">
        <f t="shared" si="5"/>
        <v>255.66890685398405</v>
      </c>
      <c r="K159" s="2">
        <f t="shared" si="6"/>
        <v>3.1905882563365342</v>
      </c>
      <c r="L159" s="2">
        <f t="shared" si="7"/>
        <v>262.68113114418685</v>
      </c>
      <c r="M159" s="2">
        <f t="shared" si="8"/>
        <v>7.0122242902027949</v>
      </c>
      <c r="N159" s="18">
        <f t="shared" si="30"/>
        <v>0.55179843304843312</v>
      </c>
      <c r="O159" s="2">
        <f t="shared" si="21"/>
        <v>154</v>
      </c>
      <c r="P159" s="2">
        <f t="shared" si="28"/>
        <v>82.08</v>
      </c>
      <c r="Q159" s="2">
        <v>11.5</v>
      </c>
      <c r="R159" s="17">
        <f t="shared" si="9"/>
        <v>6.5687321937322019E-2</v>
      </c>
      <c r="S159" s="28">
        <f t="shared" si="10"/>
        <v>1.7904761904761903</v>
      </c>
      <c r="T159" s="28">
        <f t="shared" si="11"/>
        <v>13.290476190476191</v>
      </c>
      <c r="U159" s="2">
        <v>50.26548245743669</v>
      </c>
      <c r="V159" s="14">
        <f t="shared" si="12"/>
        <v>2.6440562271992851</v>
      </c>
      <c r="W159" s="2">
        <f t="shared" si="13"/>
        <v>217.02413512851732</v>
      </c>
      <c r="X159" s="2">
        <f t="shared" si="14"/>
        <v>3.0836842916362039</v>
      </c>
      <c r="Y159" s="2">
        <f t="shared" si="15"/>
        <v>253.10880665749963</v>
      </c>
      <c r="Z159" s="2">
        <f t="shared" si="16"/>
        <v>36.084671528982312</v>
      </c>
    </row>
    <row r="160" spans="1:26" x14ac:dyDescent="0.25">
      <c r="A160" s="17">
        <f t="shared" si="29"/>
        <v>0.58171296296296304</v>
      </c>
      <c r="B160" s="2">
        <f t="shared" si="18"/>
        <v>155</v>
      </c>
      <c r="C160" s="4">
        <f t="shared" si="27"/>
        <v>82.83</v>
      </c>
      <c r="D160" s="2">
        <v>11</v>
      </c>
      <c r="E160" s="17">
        <f t="shared" si="1"/>
        <v>9.5601851851851938E-2</v>
      </c>
      <c r="F160" s="28">
        <f t="shared" si="2"/>
        <v>2.6095238095238091</v>
      </c>
      <c r="G160" s="28">
        <f t="shared" si="3"/>
        <v>13.609523809523809</v>
      </c>
      <c r="H160" s="2">
        <v>50.26548245743669</v>
      </c>
      <c r="I160" s="14">
        <f t="shared" si="4"/>
        <v>2.7075287342656957</v>
      </c>
      <c r="J160" s="2">
        <f t="shared" si="5"/>
        <v>224.26460505922756</v>
      </c>
      <c r="K160" s="2">
        <f t="shared" si="6"/>
        <v>3.1905882563365342</v>
      </c>
      <c r="L160" s="2">
        <f t="shared" si="7"/>
        <v>264.27642527235514</v>
      </c>
      <c r="M160" s="2">
        <f t="shared" si="8"/>
        <v>40.011820213127578</v>
      </c>
      <c r="N160" s="18">
        <f t="shared" si="30"/>
        <v>0.55194088319088319</v>
      </c>
      <c r="O160" s="2">
        <f t="shared" si="21"/>
        <v>155</v>
      </c>
      <c r="P160" s="2">
        <f t="shared" si="28"/>
        <v>82.58</v>
      </c>
      <c r="Q160" s="2">
        <v>11</v>
      </c>
      <c r="R160" s="17">
        <f t="shared" si="9"/>
        <v>6.5829772079772086E-2</v>
      </c>
      <c r="S160" s="28">
        <f t="shared" si="10"/>
        <v>1.7904761904761903</v>
      </c>
      <c r="T160" s="28">
        <f t="shared" si="11"/>
        <v>12.790476190476191</v>
      </c>
      <c r="U160" s="2">
        <v>50.26548245743669</v>
      </c>
      <c r="V160" s="14">
        <f t="shared" si="12"/>
        <v>2.5445843877668506</v>
      </c>
      <c r="W160" s="2">
        <f t="shared" si="13"/>
        <v>210.13177874178652</v>
      </c>
      <c r="X160" s="2">
        <f t="shared" si="14"/>
        <v>3.0836842916362039</v>
      </c>
      <c r="Y160" s="2">
        <f t="shared" si="15"/>
        <v>254.65064880331772</v>
      </c>
      <c r="Z160" s="2">
        <f t="shared" si="16"/>
        <v>44.518870061531203</v>
      </c>
    </row>
    <row r="161" spans="1:26" x14ac:dyDescent="0.25">
      <c r="A161" s="13">
        <v>0.58194444444444449</v>
      </c>
      <c r="B161" s="2">
        <f t="shared" si="18"/>
        <v>156</v>
      </c>
      <c r="C161" s="4">
        <f t="shared" si="27"/>
        <v>83.33</v>
      </c>
      <c r="D161" s="2">
        <v>9.5</v>
      </c>
      <c r="E161" s="17">
        <f t="shared" si="1"/>
        <v>9.5833333333333381E-2</v>
      </c>
      <c r="F161" s="28">
        <f t="shared" si="2"/>
        <v>2.6285714285714281</v>
      </c>
      <c r="G161" s="28">
        <f t="shared" si="3"/>
        <v>12.128571428571428</v>
      </c>
      <c r="H161" s="2">
        <v>50.26548245743669</v>
      </c>
      <c r="I161" s="14">
        <f t="shared" si="4"/>
        <v>2.4129026193753416</v>
      </c>
      <c r="J161" s="2">
        <f t="shared" si="5"/>
        <v>201.06717527254722</v>
      </c>
      <c r="K161" s="2">
        <f t="shared" si="6"/>
        <v>3.1905882563365342</v>
      </c>
      <c r="L161" s="2">
        <f t="shared" si="7"/>
        <v>265.87171940052338</v>
      </c>
      <c r="M161" s="2">
        <f t="shared" si="8"/>
        <v>64.804544127976158</v>
      </c>
      <c r="N161" s="15">
        <v>0.55208333333333337</v>
      </c>
      <c r="O161" s="2">
        <f t="shared" si="21"/>
        <v>156</v>
      </c>
      <c r="P161" s="2">
        <f t="shared" si="28"/>
        <v>83.08</v>
      </c>
      <c r="Q161" s="2">
        <v>10</v>
      </c>
      <c r="R161" s="17">
        <f t="shared" si="9"/>
        <v>6.5972222222222265E-2</v>
      </c>
      <c r="S161" s="28">
        <f t="shared" si="10"/>
        <v>1.8095238095238093</v>
      </c>
      <c r="T161" s="28">
        <f t="shared" si="11"/>
        <v>11.80952380952381</v>
      </c>
      <c r="U161" s="2">
        <v>50.26548245743669</v>
      </c>
      <c r="V161" s="14">
        <f t="shared" si="12"/>
        <v>2.3494301123089314</v>
      </c>
      <c r="W161" s="2">
        <f t="shared" si="13"/>
        <v>195.19065373062602</v>
      </c>
      <c r="X161" s="2">
        <f t="shared" si="14"/>
        <v>3.0836842916362039</v>
      </c>
      <c r="Y161" s="2">
        <f t="shared" si="15"/>
        <v>256.19249094913584</v>
      </c>
      <c r="Z161" s="2">
        <f t="shared" si="16"/>
        <v>61.00183721850982</v>
      </c>
    </row>
    <row r="162" spans="1:26" x14ac:dyDescent="0.25">
      <c r="A162" s="17">
        <v>0.58194444444444449</v>
      </c>
      <c r="B162" s="2">
        <f t="shared" si="18"/>
        <v>157</v>
      </c>
      <c r="C162" s="4">
        <f t="shared" si="27"/>
        <v>83.83</v>
      </c>
      <c r="D162" s="2">
        <v>9.5</v>
      </c>
      <c r="E162" s="17">
        <f t="shared" si="1"/>
        <v>9.5833333333333381E-2</v>
      </c>
      <c r="F162" s="28">
        <f t="shared" si="2"/>
        <v>2.6285714285714281</v>
      </c>
      <c r="G162" s="28">
        <f t="shared" si="3"/>
        <v>12.128571428571428</v>
      </c>
      <c r="H162" s="2">
        <v>50.26548245743669</v>
      </c>
      <c r="I162" s="14">
        <f t="shared" si="4"/>
        <v>2.4129026193753416</v>
      </c>
      <c r="J162" s="2">
        <f t="shared" si="5"/>
        <v>202.27362658223487</v>
      </c>
      <c r="K162" s="2">
        <f t="shared" si="6"/>
        <v>3.1905882563365342</v>
      </c>
      <c r="L162" s="2">
        <f t="shared" si="7"/>
        <v>267.46701352869167</v>
      </c>
      <c r="M162" s="2">
        <f t="shared" si="8"/>
        <v>65.193386946456798</v>
      </c>
      <c r="N162" s="18">
        <v>0.55208333333333337</v>
      </c>
      <c r="O162" s="2">
        <f t="shared" si="21"/>
        <v>157</v>
      </c>
      <c r="P162" s="2">
        <f t="shared" si="28"/>
        <v>83.58</v>
      </c>
      <c r="Q162" s="2">
        <v>10</v>
      </c>
      <c r="R162" s="17">
        <f t="shared" si="9"/>
        <v>6.5972222222222265E-2</v>
      </c>
      <c r="S162" s="28">
        <f t="shared" si="10"/>
        <v>1.8095238095238093</v>
      </c>
      <c r="T162" s="28">
        <f t="shared" si="11"/>
        <v>11.80952380952381</v>
      </c>
      <c r="U162" s="2">
        <v>50.26548245743669</v>
      </c>
      <c r="V162" s="14">
        <f t="shared" si="12"/>
        <v>2.3494301123089314</v>
      </c>
      <c r="W162" s="2">
        <f t="shared" si="13"/>
        <v>196.36536878678049</v>
      </c>
      <c r="X162" s="2">
        <f t="shared" si="14"/>
        <v>3.0836842916362039</v>
      </c>
      <c r="Y162" s="2">
        <f t="shared" si="15"/>
        <v>257.73433309495391</v>
      </c>
      <c r="Z162" s="2">
        <f t="shared" si="16"/>
        <v>61.368964308173418</v>
      </c>
    </row>
    <row r="163" spans="1:26" x14ac:dyDescent="0.25">
      <c r="C163" s="4"/>
      <c r="I163" s="14"/>
      <c r="N163" s="18"/>
      <c r="V163" s="14"/>
    </row>
    <row r="164" spans="1:26" x14ac:dyDescent="0.25">
      <c r="C164" s="4"/>
      <c r="I164" s="14"/>
      <c r="N164" s="30"/>
      <c r="V164" s="14"/>
    </row>
    <row r="165" spans="1:26" x14ac:dyDescent="0.25">
      <c r="C165" s="4"/>
      <c r="I165" s="14"/>
      <c r="N165" s="30"/>
      <c r="V165" s="14"/>
    </row>
    <row r="166" spans="1:26" x14ac:dyDescent="0.25">
      <c r="C166" s="4"/>
      <c r="I166" s="14"/>
      <c r="N166" s="30"/>
      <c r="V166" s="14"/>
    </row>
    <row r="167" spans="1:26" x14ac:dyDescent="0.25">
      <c r="C167" s="4"/>
      <c r="I167" s="14"/>
      <c r="N167" s="30"/>
      <c r="V167" s="14"/>
    </row>
    <row r="168" spans="1:26" x14ac:dyDescent="0.25">
      <c r="C168" s="4"/>
      <c r="I168" s="14"/>
      <c r="N168" s="30"/>
      <c r="V168" s="14"/>
    </row>
    <row r="169" spans="1:26" x14ac:dyDescent="0.25">
      <c r="C169" s="4"/>
      <c r="I169" s="14"/>
      <c r="N169" s="30"/>
      <c r="V169" s="14"/>
    </row>
    <row r="170" spans="1:26" x14ac:dyDescent="0.25">
      <c r="C170" s="4"/>
      <c r="I170" s="14"/>
      <c r="N170" s="30"/>
      <c r="V170" s="14"/>
    </row>
    <row r="171" spans="1:26" x14ac:dyDescent="0.25">
      <c r="C171" s="4"/>
      <c r="I171" s="14"/>
      <c r="N171" s="30"/>
      <c r="V171" s="14"/>
    </row>
    <row r="172" spans="1:26" x14ac:dyDescent="0.25">
      <c r="C172" s="4"/>
      <c r="I172" s="14"/>
      <c r="N172" s="30"/>
      <c r="V172" s="14"/>
    </row>
    <row r="173" spans="1:26" x14ac:dyDescent="0.25">
      <c r="C173" s="4"/>
      <c r="I173" s="14"/>
      <c r="N173" s="30"/>
      <c r="V173" s="14"/>
    </row>
    <row r="174" spans="1:26" x14ac:dyDescent="0.25">
      <c r="A174" s="17"/>
      <c r="C174" s="4"/>
      <c r="I174" s="14"/>
      <c r="N174" s="18"/>
      <c r="V174" s="14"/>
    </row>
  </sheetData>
  <mergeCells count="31">
    <mergeCell ref="AB28:AD28"/>
    <mergeCell ref="AB18:AC18"/>
    <mergeCell ref="AB19:AD19"/>
    <mergeCell ref="AC20:AD20"/>
    <mergeCell ref="AB21:AC21"/>
    <mergeCell ref="AB22:AC23"/>
    <mergeCell ref="AD22:AD23"/>
    <mergeCell ref="AB25:AD25"/>
    <mergeCell ref="AB15:AC15"/>
    <mergeCell ref="AB16:AC16"/>
    <mergeCell ref="AB17:AC17"/>
    <mergeCell ref="AB26:AD26"/>
    <mergeCell ref="AB27:AD27"/>
    <mergeCell ref="AB10:AC10"/>
    <mergeCell ref="AB11:AC11"/>
    <mergeCell ref="AB12:AC12"/>
    <mergeCell ref="AB13:AC13"/>
    <mergeCell ref="AB14:AC14"/>
    <mergeCell ref="AB5:AC5"/>
    <mergeCell ref="AB6:AC6"/>
    <mergeCell ref="AB7:AC7"/>
    <mergeCell ref="AB8:AD8"/>
    <mergeCell ref="AB9:AC9"/>
    <mergeCell ref="A3:I3"/>
    <mergeCell ref="N3:V3"/>
    <mergeCell ref="AB3:AD3"/>
    <mergeCell ref="B4:C4"/>
    <mergeCell ref="H4:I4"/>
    <mergeCell ref="O4:P4"/>
    <mergeCell ref="U4:V4"/>
    <mergeCell ref="AB4:AC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H174"/>
  <sheetViews>
    <sheetView workbookViewId="0"/>
  </sheetViews>
  <sheetFormatPr defaultColWidth="12.6640625" defaultRowHeight="15.75" customHeight="1" x14ac:dyDescent="0.25"/>
  <sheetData>
    <row r="1" spans="1:34" x14ac:dyDescent="0.25">
      <c r="A1" s="1"/>
      <c r="B1" s="1"/>
      <c r="C1" s="1"/>
      <c r="D1" s="1"/>
      <c r="E1" s="1"/>
      <c r="F1" s="1"/>
      <c r="G1" s="1"/>
      <c r="H1" s="1"/>
      <c r="I1" s="2" t="s">
        <v>0</v>
      </c>
      <c r="J1" s="2" t="s">
        <v>1</v>
      </c>
      <c r="K1" s="2" t="s">
        <v>2</v>
      </c>
      <c r="L1" s="3" t="s">
        <v>3</v>
      </c>
      <c r="M1" s="2" t="s">
        <v>4</v>
      </c>
      <c r="N1" s="1"/>
      <c r="O1" s="1"/>
      <c r="P1" s="1"/>
      <c r="Q1" s="1"/>
      <c r="R1" s="1"/>
      <c r="S1" s="1"/>
      <c r="T1" s="1"/>
      <c r="U1" s="1"/>
      <c r="V1" s="2" t="s">
        <v>0</v>
      </c>
      <c r="W1" s="2" t="s">
        <v>1</v>
      </c>
      <c r="X1" s="2" t="s">
        <v>2</v>
      </c>
      <c r="Y1" s="3" t="s">
        <v>3</v>
      </c>
      <c r="Z1" s="2" t="s">
        <v>4</v>
      </c>
    </row>
    <row r="2" spans="1:34" x14ac:dyDescent="0.25">
      <c r="A2" s="1"/>
      <c r="B2" s="1"/>
      <c r="C2" s="1"/>
      <c r="D2" s="1"/>
      <c r="E2" s="1"/>
      <c r="F2" s="1"/>
      <c r="G2" s="1"/>
      <c r="H2" s="1"/>
      <c r="I2" s="2">
        <f>SUM(J6:J174)</f>
        <v>21699.981782824987</v>
      </c>
      <c r="J2" s="4">
        <f>SUM(C6:C174)</f>
        <v>6934.3099999999931</v>
      </c>
      <c r="K2" s="2">
        <f>I2/J2</f>
        <v>3.1293642457324533</v>
      </c>
      <c r="L2" s="2">
        <f>SUM(M6:M174)</f>
        <v>2369.7721380895987</v>
      </c>
      <c r="M2" s="2">
        <f>(1-(L2/(I2)))*100</f>
        <v>89.079381900840048</v>
      </c>
      <c r="N2" s="1"/>
      <c r="O2" s="1"/>
      <c r="P2" s="1"/>
      <c r="Q2" s="1"/>
      <c r="R2" s="1"/>
      <c r="S2" s="1"/>
      <c r="T2" s="1"/>
      <c r="U2" s="1"/>
      <c r="V2" s="2">
        <f>SUM(W6:W174)</f>
        <v>20431.192308103393</v>
      </c>
      <c r="W2" s="2">
        <f>SUM(P6:P174)</f>
        <v>6895.0599999999931</v>
      </c>
      <c r="X2" s="2">
        <f>V2/W2</f>
        <v>2.9631638170086139</v>
      </c>
      <c r="Y2" s="2">
        <f>SUM(Z6:Z174)</f>
        <v>2315.163375776965</v>
      </c>
      <c r="Z2" s="2">
        <f>(1-(Y2/(V2)))*100</f>
        <v>88.668486200588845</v>
      </c>
    </row>
    <row r="3" spans="1:34" x14ac:dyDescent="0.25">
      <c r="A3" s="42" t="s">
        <v>5</v>
      </c>
      <c r="B3" s="43"/>
      <c r="C3" s="43"/>
      <c r="D3" s="43"/>
      <c r="E3" s="43"/>
      <c r="F3" s="43"/>
      <c r="G3" s="43"/>
      <c r="H3" s="43"/>
      <c r="I3" s="43"/>
      <c r="J3" s="1"/>
      <c r="K3" s="1"/>
      <c r="L3" s="1"/>
      <c r="M3" s="1"/>
      <c r="N3" s="44" t="s">
        <v>5</v>
      </c>
      <c r="O3" s="43"/>
      <c r="P3" s="43"/>
      <c r="Q3" s="43"/>
      <c r="R3" s="43"/>
      <c r="S3" s="43"/>
      <c r="T3" s="43"/>
      <c r="U3" s="43"/>
      <c r="V3" s="43"/>
      <c r="AB3" s="45" t="s">
        <v>6</v>
      </c>
      <c r="AC3" s="46"/>
      <c r="AD3" s="47"/>
      <c r="AG3" s="6" t="s">
        <v>7</v>
      </c>
      <c r="AH3" s="7">
        <f>AD13-AD9</f>
        <v>0.12430555555555556</v>
      </c>
    </row>
    <row r="4" spans="1:34" x14ac:dyDescent="0.25">
      <c r="A4" s="1" t="s">
        <v>8</v>
      </c>
      <c r="B4" s="42" t="s">
        <v>9</v>
      </c>
      <c r="C4" s="43"/>
      <c r="D4" s="1" t="s">
        <v>10</v>
      </c>
      <c r="E4" s="21"/>
      <c r="F4" s="21"/>
      <c r="G4" s="21"/>
      <c r="H4" s="59" t="s">
        <v>50</v>
      </c>
      <c r="I4" s="43"/>
      <c r="J4" s="1"/>
      <c r="K4" s="1"/>
      <c r="L4" s="1"/>
      <c r="M4" s="1"/>
      <c r="N4" s="5" t="s">
        <v>8</v>
      </c>
      <c r="O4" s="42" t="s">
        <v>12</v>
      </c>
      <c r="P4" s="43"/>
      <c r="Q4" s="1" t="s">
        <v>10</v>
      </c>
      <c r="R4" s="21"/>
      <c r="S4" s="21"/>
      <c r="T4" s="21"/>
      <c r="U4" s="59" t="s">
        <v>50</v>
      </c>
      <c r="V4" s="43"/>
      <c r="AB4" s="45" t="s">
        <v>13</v>
      </c>
      <c r="AC4" s="47"/>
      <c r="AD4" s="8" t="s">
        <v>50</v>
      </c>
      <c r="AG4" s="6" t="s">
        <v>14</v>
      </c>
      <c r="AH4" s="9">
        <f t="shared" ref="AH4:AH6" si="0">AD10-AD14</f>
        <v>5</v>
      </c>
    </row>
    <row r="5" spans="1:34" x14ac:dyDescent="0.25">
      <c r="A5" s="1" t="s">
        <v>15</v>
      </c>
      <c r="B5" s="1" t="s">
        <v>16</v>
      </c>
      <c r="C5" s="10" t="s">
        <v>17</v>
      </c>
      <c r="D5" s="1" t="s">
        <v>18</v>
      </c>
      <c r="E5" s="11" t="s">
        <v>62</v>
      </c>
      <c r="F5" s="11" t="s">
        <v>63</v>
      </c>
      <c r="G5" s="11" t="s">
        <v>64</v>
      </c>
      <c r="H5" s="11" t="s">
        <v>19</v>
      </c>
      <c r="I5" s="1" t="s">
        <v>20</v>
      </c>
      <c r="J5" s="2" t="s">
        <v>21</v>
      </c>
      <c r="K5" s="2" t="s">
        <v>2</v>
      </c>
      <c r="L5" s="2" t="s">
        <v>22</v>
      </c>
      <c r="M5" s="2" t="s">
        <v>23</v>
      </c>
      <c r="N5" s="5" t="s">
        <v>15</v>
      </c>
      <c r="O5" s="1" t="s">
        <v>16</v>
      </c>
      <c r="P5" s="10" t="s">
        <v>17</v>
      </c>
      <c r="Q5" s="1" t="s">
        <v>18</v>
      </c>
      <c r="R5" s="11" t="s">
        <v>62</v>
      </c>
      <c r="S5" s="11" t="s">
        <v>63</v>
      </c>
      <c r="T5" s="11" t="s">
        <v>64</v>
      </c>
      <c r="U5" s="11" t="s">
        <v>19</v>
      </c>
      <c r="V5" s="1" t="s">
        <v>20</v>
      </c>
      <c r="W5" s="2" t="s">
        <v>21</v>
      </c>
      <c r="X5" s="2" t="s">
        <v>2</v>
      </c>
      <c r="Y5" s="2" t="s">
        <v>22</v>
      </c>
      <c r="Z5" s="2" t="s">
        <v>23</v>
      </c>
      <c r="AB5" s="45" t="s">
        <v>24</v>
      </c>
      <c r="AC5" s="47"/>
      <c r="AD5" s="12">
        <v>45784</v>
      </c>
      <c r="AG5" s="6" t="s">
        <v>25</v>
      </c>
      <c r="AH5" s="9">
        <f t="shared" si="0"/>
        <v>5</v>
      </c>
    </row>
    <row r="6" spans="1:34" x14ac:dyDescent="0.25">
      <c r="A6" s="13">
        <v>0.63680555555555551</v>
      </c>
      <c r="B6" s="2">
        <v>1</v>
      </c>
      <c r="C6" s="4">
        <v>4.83</v>
      </c>
      <c r="D6" s="2">
        <v>7.5</v>
      </c>
      <c r="E6" s="17">
        <f t="shared" ref="E6:E162" si="1">A6-$AD$9</f>
        <v>8.6111111111111027E-2</v>
      </c>
      <c r="F6" s="28">
        <f t="shared" ref="F6:F162" si="2">$AH$8*(MINUTE(E6)+HOUR(E6)*60)</f>
        <v>3.4636871508379885</v>
      </c>
      <c r="G6" s="28">
        <f t="shared" ref="G6:G162" si="3">D6+F6</f>
        <v>10.963687150837988</v>
      </c>
      <c r="H6" s="2">
        <v>50.26548245743669</v>
      </c>
      <c r="I6" s="14">
        <f t="shared" ref="I6:I162" si="4">(G6/H6)*10</f>
        <v>2.1811562557112052</v>
      </c>
      <c r="J6" s="2">
        <f t="shared" ref="J6:J162" si="5">I6*C6</f>
        <v>10.534984715085121</v>
      </c>
      <c r="K6" s="2">
        <f t="shared" ref="K6:K162" si="6">$K$2</f>
        <v>3.1293642457324533</v>
      </c>
      <c r="L6" s="2">
        <f t="shared" ref="L6:L162" si="7">K6*C6</f>
        <v>15.114829306887749</v>
      </c>
      <c r="M6" s="2">
        <f t="shared" ref="M6:M162" si="8">ABS(J6-L6)</f>
        <v>4.5798445918026278</v>
      </c>
      <c r="N6" s="15">
        <v>0.59652777777777777</v>
      </c>
      <c r="O6" s="2">
        <v>1</v>
      </c>
      <c r="P6" s="2">
        <v>4.58</v>
      </c>
      <c r="Q6" s="2">
        <v>7</v>
      </c>
      <c r="R6" s="17">
        <f t="shared" ref="R6:R162" si="9">N6-$AD$9</f>
        <v>4.5833333333333282E-2</v>
      </c>
      <c r="S6" s="28">
        <f t="shared" ref="S6:S162" si="10">$AH$8*(MINUTE(R6)+HOUR(R6)*60)</f>
        <v>1.8435754189944134</v>
      </c>
      <c r="T6" s="28">
        <f t="shared" ref="T6:T162" si="11">Q6+S6</f>
        <v>8.8435754189944138</v>
      </c>
      <c r="U6" s="2">
        <v>50.26548245743669</v>
      </c>
      <c r="V6" s="14">
        <f t="shared" ref="V6:V162" si="12">(T6/U6)*10</f>
        <v>1.7593734281736757</v>
      </c>
      <c r="W6" s="2">
        <f t="shared" ref="W6:W162" si="13">V6*P6</f>
        <v>8.0579303010354355</v>
      </c>
      <c r="X6" s="2">
        <f t="shared" ref="X6:X162" si="14">$X$2</f>
        <v>2.9631638170086139</v>
      </c>
      <c r="Y6" s="2">
        <f t="shared" ref="Y6:Y162" si="15">X6*P6</f>
        <v>13.571290281899453</v>
      </c>
      <c r="Z6" s="2">
        <f t="shared" ref="Z6:Z162" si="16">ABS(W6-Y6)</f>
        <v>5.513359980864017</v>
      </c>
      <c r="AB6" s="48" t="s">
        <v>26</v>
      </c>
      <c r="AC6" s="47"/>
      <c r="AD6" s="16" t="s">
        <v>78</v>
      </c>
      <c r="AG6" s="6" t="s">
        <v>27</v>
      </c>
      <c r="AH6" s="9">
        <f t="shared" si="0"/>
        <v>5</v>
      </c>
    </row>
    <row r="7" spans="1:34" x14ac:dyDescent="0.25">
      <c r="A7" s="17">
        <f t="shared" ref="A7:A43" si="17">IF(AND($A$6&lt;&gt;"",$A$44&lt;&gt;""), $A$6 + (B7 - $B$6) * (($A$44 - $A$6) / ($B$44 - $B$6)), "")</f>
        <v>0.63707967836257307</v>
      </c>
      <c r="B7" s="2">
        <f t="shared" ref="B7:B162" si="18">B6+1</f>
        <v>2</v>
      </c>
      <c r="C7" s="4">
        <f t="shared" ref="C7:C109" si="19">C6+0.5</f>
        <v>5.33</v>
      </c>
      <c r="D7" s="2">
        <v>8</v>
      </c>
      <c r="E7" s="17">
        <f t="shared" si="1"/>
        <v>8.6385233918128579E-2</v>
      </c>
      <c r="F7" s="28">
        <f t="shared" si="2"/>
        <v>3.4636871508379885</v>
      </c>
      <c r="G7" s="28">
        <f t="shared" si="3"/>
        <v>11.463687150837988</v>
      </c>
      <c r="H7" s="2">
        <v>50.26548245743669</v>
      </c>
      <c r="I7" s="14">
        <f t="shared" si="4"/>
        <v>2.2806280951436397</v>
      </c>
      <c r="J7" s="2">
        <f t="shared" si="5"/>
        <v>12.155747747115599</v>
      </c>
      <c r="K7" s="2">
        <f t="shared" si="6"/>
        <v>3.1293642457324533</v>
      </c>
      <c r="L7" s="2">
        <f t="shared" si="7"/>
        <v>16.679511429753976</v>
      </c>
      <c r="M7" s="2">
        <f t="shared" si="8"/>
        <v>4.5237636826383767</v>
      </c>
      <c r="N7" s="18">
        <f t="shared" ref="N7:N43" si="20">IF(AND($N$6&lt;&gt;"",$N$44&lt;&gt;""), $N$6 + (O7 - $O$6) * (($N$44 - $N$6) / ($O$44 - $O$6)), "")</f>
        <v>0.59674707602339183</v>
      </c>
      <c r="O7" s="2">
        <f t="shared" ref="O7:O162" si="21">O6+1</f>
        <v>2</v>
      </c>
      <c r="P7" s="2">
        <f t="shared" ref="P7:P109" si="22">P6+0.5</f>
        <v>5.08</v>
      </c>
      <c r="Q7" s="2">
        <v>9</v>
      </c>
      <c r="R7" s="17">
        <f t="shared" si="9"/>
        <v>4.6052631578947345E-2</v>
      </c>
      <c r="S7" s="28">
        <f t="shared" si="10"/>
        <v>1.8435754189944134</v>
      </c>
      <c r="T7" s="28">
        <f t="shared" si="11"/>
        <v>10.843575418994414</v>
      </c>
      <c r="U7" s="2">
        <v>50.26548245743669</v>
      </c>
      <c r="V7" s="14">
        <f t="shared" si="12"/>
        <v>2.1572607859034139</v>
      </c>
      <c r="W7" s="2">
        <f t="shared" si="13"/>
        <v>10.958884792389343</v>
      </c>
      <c r="X7" s="2">
        <f t="shared" si="14"/>
        <v>2.9631638170086139</v>
      </c>
      <c r="Y7" s="2">
        <f t="shared" si="15"/>
        <v>15.052872190403759</v>
      </c>
      <c r="Z7" s="2">
        <f t="shared" si="16"/>
        <v>4.0939873980144164</v>
      </c>
      <c r="AB7" s="48" t="s">
        <v>28</v>
      </c>
      <c r="AC7" s="47"/>
      <c r="AD7" s="8" t="s">
        <v>79</v>
      </c>
      <c r="AG7" s="6" t="s">
        <v>29</v>
      </c>
      <c r="AH7" s="9">
        <f>AVERAGE(AH4:AH6)</f>
        <v>5</v>
      </c>
    </row>
    <row r="8" spans="1:34" x14ac:dyDescent="0.25">
      <c r="A8" s="17">
        <f t="shared" si="17"/>
        <v>0.63735380116959062</v>
      </c>
      <c r="B8" s="2">
        <f t="shared" si="18"/>
        <v>3</v>
      </c>
      <c r="C8" s="4">
        <f t="shared" si="19"/>
        <v>5.83</v>
      </c>
      <c r="D8" s="2">
        <v>11</v>
      </c>
      <c r="E8" s="17">
        <f t="shared" si="1"/>
        <v>8.6659356725146131E-2</v>
      </c>
      <c r="F8" s="28">
        <f t="shared" si="2"/>
        <v>3.4636871508379885</v>
      </c>
      <c r="G8" s="28">
        <f t="shared" si="3"/>
        <v>14.463687150837988</v>
      </c>
      <c r="H8" s="2">
        <v>50.26548245743669</v>
      </c>
      <c r="I8" s="14">
        <f t="shared" si="4"/>
        <v>2.8774591317382474</v>
      </c>
      <c r="J8" s="2">
        <f t="shared" si="5"/>
        <v>16.775586738033983</v>
      </c>
      <c r="K8" s="2">
        <f t="shared" si="6"/>
        <v>3.1293642457324533</v>
      </c>
      <c r="L8" s="2">
        <f t="shared" si="7"/>
        <v>18.244193552620203</v>
      </c>
      <c r="M8" s="2">
        <f t="shared" si="8"/>
        <v>1.4686068145862201</v>
      </c>
      <c r="N8" s="18">
        <f t="shared" si="20"/>
        <v>0.59696637426900578</v>
      </c>
      <c r="O8" s="2">
        <f t="shared" si="21"/>
        <v>3</v>
      </c>
      <c r="P8" s="2">
        <f t="shared" si="22"/>
        <v>5.58</v>
      </c>
      <c r="Q8" s="2">
        <v>11</v>
      </c>
      <c r="R8" s="17">
        <f t="shared" si="9"/>
        <v>4.6271929824561298E-2</v>
      </c>
      <c r="S8" s="28">
        <f t="shared" si="10"/>
        <v>1.8435754189944134</v>
      </c>
      <c r="T8" s="28">
        <f t="shared" si="11"/>
        <v>12.843575418994414</v>
      </c>
      <c r="U8" s="2">
        <v>50.26548245743669</v>
      </c>
      <c r="V8" s="14">
        <f t="shared" si="12"/>
        <v>2.5551481436331525</v>
      </c>
      <c r="W8" s="2">
        <f t="shared" si="13"/>
        <v>14.25772664147299</v>
      </c>
      <c r="X8" s="2">
        <f t="shared" si="14"/>
        <v>2.9631638170086139</v>
      </c>
      <c r="Y8" s="2">
        <f t="shared" si="15"/>
        <v>16.534454098908064</v>
      </c>
      <c r="Z8" s="2">
        <f t="shared" si="16"/>
        <v>2.276727457435074</v>
      </c>
      <c r="AB8" s="45" t="s">
        <v>30</v>
      </c>
      <c r="AC8" s="46"/>
      <c r="AD8" s="47"/>
      <c r="AG8" s="6" t="s">
        <v>31</v>
      </c>
      <c r="AH8" s="9">
        <f>AH7/(MINUTE(AH3)+(HOUR(AH3)*60))</f>
        <v>2.7932960893854747E-2</v>
      </c>
    </row>
    <row r="9" spans="1:34" x14ac:dyDescent="0.25">
      <c r="A9" s="17">
        <f t="shared" si="17"/>
        <v>0.63762792397660817</v>
      </c>
      <c r="B9" s="2">
        <f t="shared" si="18"/>
        <v>4</v>
      </c>
      <c r="C9" s="4">
        <f t="shared" si="19"/>
        <v>6.33</v>
      </c>
      <c r="D9" s="2">
        <v>12.5</v>
      </c>
      <c r="E9" s="17">
        <f t="shared" si="1"/>
        <v>8.6933479532163682E-2</v>
      </c>
      <c r="F9" s="28">
        <f t="shared" si="2"/>
        <v>3.4916201117318435</v>
      </c>
      <c r="G9" s="28">
        <f t="shared" si="3"/>
        <v>15.991620111731844</v>
      </c>
      <c r="H9" s="2">
        <v>50.26548245743669</v>
      </c>
      <c r="I9" s="14">
        <f t="shared" si="4"/>
        <v>3.1814317360373634</v>
      </c>
      <c r="J9" s="2">
        <f t="shared" si="5"/>
        <v>20.138462889116511</v>
      </c>
      <c r="K9" s="2">
        <f t="shared" si="6"/>
        <v>3.1293642457324533</v>
      </c>
      <c r="L9" s="2">
        <f t="shared" si="7"/>
        <v>19.80887567548643</v>
      </c>
      <c r="M9" s="2">
        <f t="shared" si="8"/>
        <v>0.32958721363008081</v>
      </c>
      <c r="N9" s="18">
        <f t="shared" si="20"/>
        <v>0.59718567251461985</v>
      </c>
      <c r="O9" s="2">
        <f t="shared" si="21"/>
        <v>4</v>
      </c>
      <c r="P9" s="2">
        <f t="shared" si="22"/>
        <v>6.08</v>
      </c>
      <c r="Q9" s="2">
        <v>12</v>
      </c>
      <c r="R9" s="17">
        <f t="shared" si="9"/>
        <v>4.6491228070175361E-2</v>
      </c>
      <c r="S9" s="28">
        <f t="shared" si="10"/>
        <v>1.8435754189944134</v>
      </c>
      <c r="T9" s="28">
        <f t="shared" si="11"/>
        <v>13.843575418994414</v>
      </c>
      <c r="U9" s="2">
        <v>50.26548245743669</v>
      </c>
      <c r="V9" s="14">
        <f t="shared" si="12"/>
        <v>2.7540918224980215</v>
      </c>
      <c r="W9" s="2">
        <f t="shared" si="13"/>
        <v>16.744878280787972</v>
      </c>
      <c r="X9" s="2">
        <f t="shared" si="14"/>
        <v>2.9631638170086139</v>
      </c>
      <c r="Y9" s="2">
        <f t="shared" si="15"/>
        <v>18.016036007412371</v>
      </c>
      <c r="Z9" s="2">
        <f t="shared" si="16"/>
        <v>1.2711577266243985</v>
      </c>
      <c r="AB9" s="45" t="s">
        <v>32</v>
      </c>
      <c r="AC9" s="47"/>
      <c r="AD9" s="19">
        <v>0.55069444444444449</v>
      </c>
      <c r="AG9" s="20"/>
      <c r="AH9" s="20"/>
    </row>
    <row r="10" spans="1:34" x14ac:dyDescent="0.25">
      <c r="A10" s="17">
        <f t="shared" si="17"/>
        <v>0.63790204678362572</v>
      </c>
      <c r="B10" s="2">
        <f t="shared" si="18"/>
        <v>5</v>
      </c>
      <c r="C10" s="4">
        <f t="shared" si="19"/>
        <v>6.83</v>
      </c>
      <c r="D10" s="2">
        <v>15.5</v>
      </c>
      <c r="E10" s="17">
        <f t="shared" si="1"/>
        <v>8.7207602339181234E-2</v>
      </c>
      <c r="F10" s="28">
        <f t="shared" si="2"/>
        <v>3.4916201117318435</v>
      </c>
      <c r="G10" s="28">
        <f t="shared" si="3"/>
        <v>18.991620111731844</v>
      </c>
      <c r="H10" s="2">
        <v>50.26548245743669</v>
      </c>
      <c r="I10" s="14">
        <f t="shared" si="4"/>
        <v>3.7782627726319711</v>
      </c>
      <c r="J10" s="2">
        <f t="shared" si="5"/>
        <v>25.805534737076364</v>
      </c>
      <c r="K10" s="2">
        <f t="shared" si="6"/>
        <v>3.1293642457324533</v>
      </c>
      <c r="L10" s="2">
        <f t="shared" si="7"/>
        <v>21.373557798352657</v>
      </c>
      <c r="M10" s="2">
        <f t="shared" si="8"/>
        <v>4.4319769387237073</v>
      </c>
      <c r="N10" s="18">
        <f t="shared" si="20"/>
        <v>0.59740497076023391</v>
      </c>
      <c r="O10" s="2">
        <f t="shared" si="21"/>
        <v>5</v>
      </c>
      <c r="P10" s="2">
        <f t="shared" si="22"/>
        <v>6.58</v>
      </c>
      <c r="Q10" s="2">
        <v>14</v>
      </c>
      <c r="R10" s="17">
        <f t="shared" si="9"/>
        <v>4.6710526315789425E-2</v>
      </c>
      <c r="S10" s="28">
        <f t="shared" si="10"/>
        <v>1.8715083798882681</v>
      </c>
      <c r="T10" s="28">
        <f t="shared" si="11"/>
        <v>15.871508379888269</v>
      </c>
      <c r="U10" s="2">
        <v>50.26548245743669</v>
      </c>
      <c r="V10" s="14">
        <f t="shared" si="12"/>
        <v>3.1575362662295721</v>
      </c>
      <c r="W10" s="2">
        <f t="shared" si="13"/>
        <v>20.776588631790585</v>
      </c>
      <c r="X10" s="2">
        <f t="shared" si="14"/>
        <v>2.9631638170086139</v>
      </c>
      <c r="Y10" s="2">
        <f t="shared" si="15"/>
        <v>19.497617915916681</v>
      </c>
      <c r="Z10" s="2">
        <f t="shared" si="16"/>
        <v>1.2789707158739034</v>
      </c>
      <c r="AB10" s="45" t="s">
        <v>33</v>
      </c>
      <c r="AC10" s="47"/>
      <c r="AD10" s="8">
        <v>50</v>
      </c>
      <c r="AG10" s="20"/>
      <c r="AH10" s="20"/>
    </row>
    <row r="11" spans="1:34" x14ac:dyDescent="0.25">
      <c r="A11" s="17">
        <f t="shared" si="17"/>
        <v>0.63817616959064327</v>
      </c>
      <c r="B11" s="2">
        <f t="shared" si="18"/>
        <v>6</v>
      </c>
      <c r="C11" s="4">
        <f t="shared" si="19"/>
        <v>7.33</v>
      </c>
      <c r="D11" s="2">
        <v>29.5</v>
      </c>
      <c r="E11" s="17">
        <f t="shared" si="1"/>
        <v>8.7481725146198785E-2</v>
      </c>
      <c r="F11" s="28">
        <f t="shared" si="2"/>
        <v>3.4916201117318435</v>
      </c>
      <c r="G11" s="28">
        <f t="shared" si="3"/>
        <v>32.991620111731841</v>
      </c>
      <c r="H11" s="2">
        <v>50.26548245743669</v>
      </c>
      <c r="I11" s="14">
        <f t="shared" si="4"/>
        <v>6.5634742767401386</v>
      </c>
      <c r="J11" s="2">
        <f t="shared" si="5"/>
        <v>48.110266448505214</v>
      </c>
      <c r="K11" s="2">
        <f t="shared" si="6"/>
        <v>3.1293642457324533</v>
      </c>
      <c r="L11" s="2">
        <f t="shared" si="7"/>
        <v>22.938239921218884</v>
      </c>
      <c r="M11" s="2">
        <f t="shared" si="8"/>
        <v>25.172026527286331</v>
      </c>
      <c r="N11" s="18">
        <f t="shared" si="20"/>
        <v>0.59762426900584797</v>
      </c>
      <c r="O11" s="2">
        <f t="shared" si="21"/>
        <v>6</v>
      </c>
      <c r="P11" s="2">
        <f t="shared" si="22"/>
        <v>7.08</v>
      </c>
      <c r="Q11" s="2">
        <v>15.5</v>
      </c>
      <c r="R11" s="17">
        <f t="shared" si="9"/>
        <v>4.6929824561403488E-2</v>
      </c>
      <c r="S11" s="28">
        <f t="shared" si="10"/>
        <v>1.8715083798882681</v>
      </c>
      <c r="T11" s="28">
        <f t="shared" si="11"/>
        <v>17.371508379888269</v>
      </c>
      <c r="U11" s="2">
        <v>50.26548245743669</v>
      </c>
      <c r="V11" s="14">
        <f t="shared" si="12"/>
        <v>3.4559517845268757</v>
      </c>
      <c r="W11" s="2">
        <f t="shared" si="13"/>
        <v>24.46813863445028</v>
      </c>
      <c r="X11" s="2">
        <f t="shared" si="14"/>
        <v>2.9631638170086139</v>
      </c>
      <c r="Y11" s="2">
        <f t="shared" si="15"/>
        <v>20.979199824420988</v>
      </c>
      <c r="Z11" s="2">
        <f t="shared" si="16"/>
        <v>3.4889388100292926</v>
      </c>
      <c r="AB11" s="45" t="s">
        <v>34</v>
      </c>
      <c r="AC11" s="47"/>
      <c r="AD11" s="8">
        <v>50</v>
      </c>
      <c r="AG11" s="20"/>
      <c r="AH11" s="21">
        <f>(AH6/AC20)*10</f>
        <v>0.99471839432434594</v>
      </c>
    </row>
    <row r="12" spans="1:34" x14ac:dyDescent="0.25">
      <c r="A12" s="17">
        <f t="shared" si="17"/>
        <v>0.63845029239766082</v>
      </c>
      <c r="B12" s="2">
        <f t="shared" si="18"/>
        <v>7</v>
      </c>
      <c r="C12" s="4">
        <f t="shared" si="19"/>
        <v>7.83</v>
      </c>
      <c r="D12" s="29">
        <v>14.5</v>
      </c>
      <c r="E12" s="17">
        <f t="shared" si="1"/>
        <v>8.7755847953216337E-2</v>
      </c>
      <c r="F12" s="28">
        <f t="shared" si="2"/>
        <v>3.5195530726256981</v>
      </c>
      <c r="G12" s="28">
        <f t="shared" si="3"/>
        <v>18.019553072625698</v>
      </c>
      <c r="H12" s="2">
        <v>50.26548245743669</v>
      </c>
      <c r="I12" s="14">
        <f t="shared" si="4"/>
        <v>3.584876179768913</v>
      </c>
      <c r="J12" s="2">
        <f t="shared" si="5"/>
        <v>28.069580487590589</v>
      </c>
      <c r="K12" s="2">
        <f t="shared" si="6"/>
        <v>3.1293642457324533</v>
      </c>
      <c r="L12" s="2">
        <f t="shared" si="7"/>
        <v>24.502922044085111</v>
      </c>
      <c r="M12" s="2">
        <f t="shared" si="8"/>
        <v>3.566658443505478</v>
      </c>
      <c r="N12" s="18">
        <f t="shared" si="20"/>
        <v>0.59784356725146193</v>
      </c>
      <c r="O12" s="2">
        <f t="shared" si="21"/>
        <v>7</v>
      </c>
      <c r="P12" s="2">
        <f t="shared" si="22"/>
        <v>7.58</v>
      </c>
      <c r="Q12" s="26">
        <v>18.5</v>
      </c>
      <c r="R12" s="17">
        <f t="shared" si="9"/>
        <v>4.7149122807017441E-2</v>
      </c>
      <c r="S12" s="28">
        <f t="shared" si="10"/>
        <v>1.8715083798882681</v>
      </c>
      <c r="T12" s="28">
        <f t="shared" si="11"/>
        <v>20.371508379888269</v>
      </c>
      <c r="U12" s="2">
        <v>50.26548245743669</v>
      </c>
      <c r="V12" s="14">
        <f t="shared" si="12"/>
        <v>4.0527828211214834</v>
      </c>
      <c r="W12" s="2">
        <f t="shared" si="13"/>
        <v>30.720093784100843</v>
      </c>
      <c r="X12" s="2">
        <f t="shared" si="14"/>
        <v>2.9631638170086139</v>
      </c>
      <c r="Y12" s="2">
        <f t="shared" si="15"/>
        <v>22.460781732925295</v>
      </c>
      <c r="Z12" s="2">
        <f t="shared" si="16"/>
        <v>8.2593120511755487</v>
      </c>
      <c r="AB12" s="45" t="s">
        <v>35</v>
      </c>
      <c r="AC12" s="47"/>
      <c r="AD12" s="8">
        <v>50</v>
      </c>
    </row>
    <row r="13" spans="1:34" x14ac:dyDescent="0.25">
      <c r="A13" s="17">
        <f t="shared" si="17"/>
        <v>0.63872441520467838</v>
      </c>
      <c r="B13" s="2">
        <f t="shared" si="18"/>
        <v>8</v>
      </c>
      <c r="C13" s="4">
        <f t="shared" si="19"/>
        <v>8.33</v>
      </c>
      <c r="D13" s="2">
        <v>14</v>
      </c>
      <c r="E13" s="17">
        <f t="shared" si="1"/>
        <v>8.8029970760233889E-2</v>
      </c>
      <c r="F13" s="28">
        <f t="shared" si="2"/>
        <v>3.5195530726256981</v>
      </c>
      <c r="G13" s="28">
        <f t="shared" si="3"/>
        <v>17.519553072625698</v>
      </c>
      <c r="H13" s="2">
        <v>50.26548245743669</v>
      </c>
      <c r="I13" s="14">
        <f t="shared" si="4"/>
        <v>3.4854043403364789</v>
      </c>
      <c r="J13" s="2">
        <f t="shared" si="5"/>
        <v>29.03341815500287</v>
      </c>
      <c r="K13" s="2">
        <f t="shared" si="6"/>
        <v>3.1293642457324533</v>
      </c>
      <c r="L13" s="2">
        <f t="shared" si="7"/>
        <v>26.067604166951337</v>
      </c>
      <c r="M13" s="2">
        <f t="shared" si="8"/>
        <v>2.9658139880515328</v>
      </c>
      <c r="N13" s="18">
        <f t="shared" si="20"/>
        <v>0.59806286549707599</v>
      </c>
      <c r="O13" s="2">
        <f t="shared" si="21"/>
        <v>8</v>
      </c>
      <c r="P13" s="2">
        <f t="shared" si="22"/>
        <v>8.08</v>
      </c>
      <c r="Q13" s="2">
        <v>15</v>
      </c>
      <c r="R13" s="17">
        <f t="shared" si="9"/>
        <v>4.7368421052631504E-2</v>
      </c>
      <c r="S13" s="28">
        <f t="shared" si="10"/>
        <v>1.8994413407821229</v>
      </c>
      <c r="T13" s="28">
        <f t="shared" si="11"/>
        <v>16.899441340782122</v>
      </c>
      <c r="U13" s="2">
        <v>50.26548245743669</v>
      </c>
      <c r="V13" s="14">
        <f t="shared" si="12"/>
        <v>3.3620370310962526</v>
      </c>
      <c r="W13" s="2">
        <f t="shared" si="13"/>
        <v>27.165259211257723</v>
      </c>
      <c r="X13" s="2">
        <f t="shared" si="14"/>
        <v>2.9631638170086139</v>
      </c>
      <c r="Y13" s="2">
        <f t="shared" si="15"/>
        <v>23.942363641429601</v>
      </c>
      <c r="Z13" s="2">
        <f t="shared" si="16"/>
        <v>3.2228955698281219</v>
      </c>
      <c r="AB13" s="45" t="s">
        <v>36</v>
      </c>
      <c r="AC13" s="47"/>
      <c r="AD13" s="19">
        <v>0.67500000000000004</v>
      </c>
    </row>
    <row r="14" spans="1:34" x14ac:dyDescent="0.25">
      <c r="A14" s="17">
        <f t="shared" si="17"/>
        <v>0.63899853801169593</v>
      </c>
      <c r="B14" s="2">
        <f t="shared" si="18"/>
        <v>9</v>
      </c>
      <c r="C14" s="4">
        <f t="shared" si="19"/>
        <v>8.83</v>
      </c>
      <c r="D14" s="2">
        <v>14.5</v>
      </c>
      <c r="E14" s="17">
        <f t="shared" si="1"/>
        <v>8.830409356725144E-2</v>
      </c>
      <c r="F14" s="28">
        <f t="shared" si="2"/>
        <v>3.5474860335195531</v>
      </c>
      <c r="G14" s="28">
        <f t="shared" si="3"/>
        <v>18.047486033519554</v>
      </c>
      <c r="H14" s="2">
        <v>50.26548245743669</v>
      </c>
      <c r="I14" s="14">
        <f t="shared" si="4"/>
        <v>3.5904332657707263</v>
      </c>
      <c r="J14" s="2">
        <f t="shared" si="5"/>
        <v>31.703525736755513</v>
      </c>
      <c r="K14" s="2">
        <f t="shared" si="6"/>
        <v>3.1293642457324533</v>
      </c>
      <c r="L14" s="2">
        <f t="shared" si="7"/>
        <v>27.632286289817564</v>
      </c>
      <c r="M14" s="2">
        <f t="shared" si="8"/>
        <v>4.0712394469379483</v>
      </c>
      <c r="N14" s="18">
        <f t="shared" si="20"/>
        <v>0.59828216374269005</v>
      </c>
      <c r="O14" s="2">
        <f t="shared" si="21"/>
        <v>9</v>
      </c>
      <c r="P14" s="2">
        <f t="shared" si="22"/>
        <v>8.58</v>
      </c>
      <c r="Q14" s="2">
        <v>16</v>
      </c>
      <c r="R14" s="17">
        <f t="shared" si="9"/>
        <v>4.7587719298245568E-2</v>
      </c>
      <c r="S14" s="28">
        <f t="shared" si="10"/>
        <v>1.8994413407821229</v>
      </c>
      <c r="T14" s="28">
        <f t="shared" si="11"/>
        <v>17.899441340782122</v>
      </c>
      <c r="U14" s="2">
        <v>50.26548245743669</v>
      </c>
      <c r="V14" s="14">
        <f t="shared" si="12"/>
        <v>3.5609807099611217</v>
      </c>
      <c r="W14" s="2">
        <f t="shared" si="13"/>
        <v>30.553214491466424</v>
      </c>
      <c r="X14" s="2">
        <f t="shared" si="14"/>
        <v>2.9631638170086139</v>
      </c>
      <c r="Y14" s="2">
        <f t="shared" si="15"/>
        <v>25.423945549933908</v>
      </c>
      <c r="Z14" s="2">
        <f t="shared" si="16"/>
        <v>5.1292689415325157</v>
      </c>
      <c r="AB14" s="45" t="s">
        <v>37</v>
      </c>
      <c r="AC14" s="47"/>
      <c r="AD14" s="8">
        <v>45</v>
      </c>
    </row>
    <row r="15" spans="1:34" x14ac:dyDescent="0.25">
      <c r="A15" s="17">
        <f t="shared" si="17"/>
        <v>0.63927266081871348</v>
      </c>
      <c r="B15" s="2">
        <f t="shared" si="18"/>
        <v>10</v>
      </c>
      <c r="C15" s="4">
        <f t="shared" si="19"/>
        <v>9.33</v>
      </c>
      <c r="D15" s="2">
        <v>15.5</v>
      </c>
      <c r="E15" s="17">
        <f t="shared" si="1"/>
        <v>8.8578216374268992E-2</v>
      </c>
      <c r="F15" s="28">
        <f t="shared" si="2"/>
        <v>3.5474860335195531</v>
      </c>
      <c r="G15" s="28">
        <f t="shared" si="3"/>
        <v>19.047486033519554</v>
      </c>
      <c r="H15" s="2">
        <v>50.26548245743669</v>
      </c>
      <c r="I15" s="14">
        <f t="shared" si="4"/>
        <v>3.7893769446355954</v>
      </c>
      <c r="J15" s="2">
        <f t="shared" si="5"/>
        <v>35.354886893450107</v>
      </c>
      <c r="K15" s="2">
        <f t="shared" si="6"/>
        <v>3.1293642457324533</v>
      </c>
      <c r="L15" s="2">
        <f t="shared" si="7"/>
        <v>29.196968412683791</v>
      </c>
      <c r="M15" s="2">
        <f t="shared" si="8"/>
        <v>6.1579184807663161</v>
      </c>
      <c r="N15" s="18">
        <f t="shared" si="20"/>
        <v>0.59850146198830412</v>
      </c>
      <c r="O15" s="2">
        <f t="shared" si="21"/>
        <v>10</v>
      </c>
      <c r="P15" s="2">
        <f t="shared" si="22"/>
        <v>9.08</v>
      </c>
      <c r="Q15" s="2">
        <v>15.5</v>
      </c>
      <c r="R15" s="17">
        <f t="shared" si="9"/>
        <v>4.7807017543859631E-2</v>
      </c>
      <c r="S15" s="28">
        <f t="shared" si="10"/>
        <v>1.8994413407821229</v>
      </c>
      <c r="T15" s="28">
        <f t="shared" si="11"/>
        <v>17.399441340782122</v>
      </c>
      <c r="U15" s="2">
        <v>50.26548245743669</v>
      </c>
      <c r="V15" s="14">
        <f t="shared" si="12"/>
        <v>3.4615088705286872</v>
      </c>
      <c r="W15" s="2">
        <f t="shared" si="13"/>
        <v>31.430500544400481</v>
      </c>
      <c r="X15" s="2">
        <f t="shared" si="14"/>
        <v>2.9631638170086139</v>
      </c>
      <c r="Y15" s="2">
        <f t="shared" si="15"/>
        <v>26.905527458438215</v>
      </c>
      <c r="Z15" s="2">
        <f t="shared" si="16"/>
        <v>4.5249730859622659</v>
      </c>
      <c r="AB15" s="45" t="s">
        <v>38</v>
      </c>
      <c r="AC15" s="47"/>
      <c r="AD15" s="8">
        <v>45</v>
      </c>
    </row>
    <row r="16" spans="1:34" x14ac:dyDescent="0.25">
      <c r="A16" s="17">
        <f t="shared" si="17"/>
        <v>0.63954678362573092</v>
      </c>
      <c r="B16" s="2">
        <f t="shared" si="18"/>
        <v>11</v>
      </c>
      <c r="C16" s="4">
        <f t="shared" si="19"/>
        <v>9.83</v>
      </c>
      <c r="D16" s="2">
        <v>14.5</v>
      </c>
      <c r="E16" s="17">
        <f t="shared" si="1"/>
        <v>8.8852339181286433E-2</v>
      </c>
      <c r="F16" s="28">
        <f t="shared" si="2"/>
        <v>3.5474860335195531</v>
      </c>
      <c r="G16" s="28">
        <f t="shared" si="3"/>
        <v>18.047486033519554</v>
      </c>
      <c r="H16" s="2">
        <v>50.26548245743669</v>
      </c>
      <c r="I16" s="14">
        <f t="shared" si="4"/>
        <v>3.5904332657707263</v>
      </c>
      <c r="J16" s="2">
        <f t="shared" si="5"/>
        <v>35.293959002526243</v>
      </c>
      <c r="K16" s="2">
        <f t="shared" si="6"/>
        <v>3.1293642457324533</v>
      </c>
      <c r="L16" s="2">
        <f t="shared" si="7"/>
        <v>30.761650535550014</v>
      </c>
      <c r="M16" s="2">
        <f t="shared" si="8"/>
        <v>4.5323084669762288</v>
      </c>
      <c r="N16" s="18">
        <f t="shared" si="20"/>
        <v>0.59872076023391807</v>
      </c>
      <c r="O16" s="2">
        <f t="shared" si="21"/>
        <v>11</v>
      </c>
      <c r="P16" s="2">
        <f t="shared" si="22"/>
        <v>9.58</v>
      </c>
      <c r="Q16" s="2">
        <v>17</v>
      </c>
      <c r="R16" s="17">
        <f t="shared" si="9"/>
        <v>4.8026315789473584E-2</v>
      </c>
      <c r="S16" s="28">
        <f t="shared" si="10"/>
        <v>1.9273743016759775</v>
      </c>
      <c r="T16" s="28">
        <f t="shared" si="11"/>
        <v>18.927374301675979</v>
      </c>
      <c r="U16" s="2">
        <v>50.26548245743669</v>
      </c>
      <c r="V16" s="14">
        <f t="shared" si="12"/>
        <v>3.7654814748278032</v>
      </c>
      <c r="W16" s="2">
        <f t="shared" si="13"/>
        <v>36.073312528850352</v>
      </c>
      <c r="X16" s="2">
        <f t="shared" si="14"/>
        <v>2.9631638170086139</v>
      </c>
      <c r="Y16" s="2">
        <f t="shared" si="15"/>
        <v>28.387109366942521</v>
      </c>
      <c r="Z16" s="2">
        <f t="shared" si="16"/>
        <v>7.6862031619078302</v>
      </c>
      <c r="AB16" s="45" t="s">
        <v>39</v>
      </c>
      <c r="AC16" s="47"/>
      <c r="AD16" s="8">
        <v>45</v>
      </c>
    </row>
    <row r="17" spans="1:30" x14ac:dyDescent="0.25">
      <c r="A17" s="17">
        <f t="shared" si="17"/>
        <v>0.63982090643274847</v>
      </c>
      <c r="B17" s="2">
        <f t="shared" si="18"/>
        <v>12</v>
      </c>
      <c r="C17" s="4">
        <f t="shared" si="19"/>
        <v>10.33</v>
      </c>
      <c r="D17" s="2">
        <v>10</v>
      </c>
      <c r="E17" s="17">
        <f t="shared" si="1"/>
        <v>8.9126461988303984E-2</v>
      </c>
      <c r="F17" s="28">
        <f t="shared" si="2"/>
        <v>3.5754189944134076</v>
      </c>
      <c r="G17" s="28">
        <f t="shared" si="3"/>
        <v>13.575418994413408</v>
      </c>
      <c r="H17" s="2">
        <v>50.26548245743669</v>
      </c>
      <c r="I17" s="14">
        <f t="shared" si="4"/>
        <v>2.7007437968806265</v>
      </c>
      <c r="J17" s="2">
        <f t="shared" si="5"/>
        <v>27.898683421776873</v>
      </c>
      <c r="K17" s="2">
        <f t="shared" si="6"/>
        <v>3.1293642457324533</v>
      </c>
      <c r="L17" s="2">
        <f t="shared" si="7"/>
        <v>32.326332658416241</v>
      </c>
      <c r="M17" s="2">
        <f t="shared" si="8"/>
        <v>4.4276492366393683</v>
      </c>
      <c r="N17" s="18">
        <f t="shared" si="20"/>
        <v>0.59894005847953213</v>
      </c>
      <c r="O17" s="2">
        <f t="shared" si="21"/>
        <v>12</v>
      </c>
      <c r="P17" s="2">
        <f t="shared" si="22"/>
        <v>10.08</v>
      </c>
      <c r="Q17" s="2">
        <v>13</v>
      </c>
      <c r="R17" s="17">
        <f t="shared" si="9"/>
        <v>4.8245614035087647E-2</v>
      </c>
      <c r="S17" s="28">
        <f t="shared" si="10"/>
        <v>1.9273743016759775</v>
      </c>
      <c r="T17" s="28">
        <f t="shared" si="11"/>
        <v>14.927374301675977</v>
      </c>
      <c r="U17" s="2">
        <v>50.26548245743669</v>
      </c>
      <c r="V17" s="14">
        <f t="shared" si="12"/>
        <v>2.9697067593683264</v>
      </c>
      <c r="W17" s="2">
        <f t="shared" si="13"/>
        <v>29.93464413443273</v>
      </c>
      <c r="X17" s="2">
        <f t="shared" si="14"/>
        <v>2.9631638170086139</v>
      </c>
      <c r="Y17" s="2">
        <f t="shared" si="15"/>
        <v>29.868691275446828</v>
      </c>
      <c r="Z17" s="2">
        <f t="shared" si="16"/>
        <v>6.5952858985902196E-2</v>
      </c>
      <c r="AB17" s="49" t="s">
        <v>40</v>
      </c>
      <c r="AC17" s="47"/>
      <c r="AD17" s="22">
        <f>((AD10-AD14)+(AD11-AD15)+(AD12-AD16))/3</f>
        <v>5</v>
      </c>
    </row>
    <row r="18" spans="1:30" x14ac:dyDescent="0.25">
      <c r="A18" s="17">
        <f t="shared" si="17"/>
        <v>0.64009502923976602</v>
      </c>
      <c r="B18" s="2">
        <f t="shared" si="18"/>
        <v>13</v>
      </c>
      <c r="C18" s="4">
        <f t="shared" si="19"/>
        <v>10.83</v>
      </c>
      <c r="D18" s="2">
        <v>9</v>
      </c>
      <c r="E18" s="17">
        <f t="shared" si="1"/>
        <v>8.9400584795321536E-2</v>
      </c>
      <c r="F18" s="28">
        <f t="shared" si="2"/>
        <v>3.5754189944134076</v>
      </c>
      <c r="G18" s="28">
        <f t="shared" si="3"/>
        <v>12.575418994413408</v>
      </c>
      <c r="H18" s="2">
        <v>50.26548245743669</v>
      </c>
      <c r="I18" s="14">
        <f t="shared" si="4"/>
        <v>2.5018001180157574</v>
      </c>
      <c r="J18" s="2">
        <f t="shared" si="5"/>
        <v>27.094495278110653</v>
      </c>
      <c r="K18" s="2">
        <f t="shared" si="6"/>
        <v>3.1293642457324533</v>
      </c>
      <c r="L18" s="2">
        <f t="shared" si="7"/>
        <v>33.891014781282472</v>
      </c>
      <c r="M18" s="2">
        <f t="shared" si="8"/>
        <v>6.7965195031718189</v>
      </c>
      <c r="N18" s="18">
        <f t="shared" si="20"/>
        <v>0.5991593567251462</v>
      </c>
      <c r="O18" s="2">
        <f t="shared" si="21"/>
        <v>13</v>
      </c>
      <c r="P18" s="2">
        <f t="shared" si="22"/>
        <v>10.58</v>
      </c>
      <c r="Q18" s="2">
        <v>11.5</v>
      </c>
      <c r="R18" s="17">
        <f t="shared" si="9"/>
        <v>4.8464912280701711E-2</v>
      </c>
      <c r="S18" s="28">
        <f t="shared" si="10"/>
        <v>1.9273743016759775</v>
      </c>
      <c r="T18" s="28">
        <f t="shared" si="11"/>
        <v>13.427374301675977</v>
      </c>
      <c r="U18" s="2">
        <v>50.26548245743669</v>
      </c>
      <c r="V18" s="14">
        <f t="shared" si="12"/>
        <v>2.6712912410710228</v>
      </c>
      <c r="W18" s="2">
        <f t="shared" si="13"/>
        <v>28.26226133053142</v>
      </c>
      <c r="X18" s="2">
        <f t="shared" si="14"/>
        <v>2.9631638170086139</v>
      </c>
      <c r="Y18" s="2">
        <f t="shared" si="15"/>
        <v>31.350273183951135</v>
      </c>
      <c r="Z18" s="2">
        <f t="shared" si="16"/>
        <v>3.0880118534197152</v>
      </c>
      <c r="AB18" s="49" t="s">
        <v>41</v>
      </c>
      <c r="AC18" s="47"/>
      <c r="AD18" s="23" t="s">
        <v>48</v>
      </c>
    </row>
    <row r="19" spans="1:30" x14ac:dyDescent="0.25">
      <c r="A19" s="17">
        <f t="shared" si="17"/>
        <v>0.64036915204678357</v>
      </c>
      <c r="B19" s="2">
        <f t="shared" si="18"/>
        <v>14</v>
      </c>
      <c r="C19" s="4">
        <f t="shared" si="19"/>
        <v>11.33</v>
      </c>
      <c r="D19" s="2">
        <v>10</v>
      </c>
      <c r="E19" s="17">
        <f t="shared" si="1"/>
        <v>8.9674707602339088E-2</v>
      </c>
      <c r="F19" s="28">
        <f t="shared" si="2"/>
        <v>3.6033519553072622</v>
      </c>
      <c r="G19" s="28">
        <f t="shared" si="3"/>
        <v>13.603351955307263</v>
      </c>
      <c r="H19" s="2">
        <v>50.26548245743669</v>
      </c>
      <c r="I19" s="14">
        <f t="shared" si="4"/>
        <v>2.706300882882438</v>
      </c>
      <c r="J19" s="2">
        <f t="shared" si="5"/>
        <v>30.662389003058024</v>
      </c>
      <c r="K19" s="2">
        <f t="shared" si="6"/>
        <v>3.1293642457324533</v>
      </c>
      <c r="L19" s="2">
        <f t="shared" si="7"/>
        <v>35.455696904148695</v>
      </c>
      <c r="M19" s="2">
        <f t="shared" si="8"/>
        <v>4.793307901090671</v>
      </c>
      <c r="N19" s="18">
        <f t="shared" si="20"/>
        <v>0.59937865497076026</v>
      </c>
      <c r="O19" s="2">
        <f t="shared" si="21"/>
        <v>14</v>
      </c>
      <c r="P19" s="2">
        <f t="shared" si="22"/>
        <v>11.08</v>
      </c>
      <c r="Q19" s="2">
        <v>12</v>
      </c>
      <c r="R19" s="17">
        <f t="shared" si="9"/>
        <v>4.8684210526315774E-2</v>
      </c>
      <c r="S19" s="28">
        <f t="shared" si="10"/>
        <v>1.9553072625698322</v>
      </c>
      <c r="T19" s="28">
        <f t="shared" si="11"/>
        <v>13.955307262569832</v>
      </c>
      <c r="U19" s="2">
        <v>50.26548245743669</v>
      </c>
      <c r="V19" s="14">
        <f t="shared" si="12"/>
        <v>2.7763201665052692</v>
      </c>
      <c r="W19" s="2">
        <f t="shared" si="13"/>
        <v>30.761627444878382</v>
      </c>
      <c r="X19" s="2">
        <f t="shared" si="14"/>
        <v>2.9631638170086139</v>
      </c>
      <c r="Y19" s="2">
        <f t="shared" si="15"/>
        <v>32.831855092455442</v>
      </c>
      <c r="Z19" s="2">
        <f t="shared" si="16"/>
        <v>2.0702276475770596</v>
      </c>
      <c r="AB19" s="50" t="s">
        <v>43</v>
      </c>
      <c r="AC19" s="46"/>
      <c r="AD19" s="47"/>
    </row>
    <row r="20" spans="1:30" x14ac:dyDescent="0.25">
      <c r="A20" s="17">
        <f t="shared" si="17"/>
        <v>0.64064327485380113</v>
      </c>
      <c r="B20" s="2">
        <f t="shared" si="18"/>
        <v>15</v>
      </c>
      <c r="C20" s="4">
        <f t="shared" si="19"/>
        <v>11.83</v>
      </c>
      <c r="D20" s="2">
        <v>9</v>
      </c>
      <c r="E20" s="17">
        <f t="shared" si="1"/>
        <v>8.9948830409356639E-2</v>
      </c>
      <c r="F20" s="28">
        <f t="shared" si="2"/>
        <v>3.6033519553072622</v>
      </c>
      <c r="G20" s="28">
        <f t="shared" si="3"/>
        <v>12.603351955307263</v>
      </c>
      <c r="H20" s="2">
        <v>50.26548245743669</v>
      </c>
      <c r="I20" s="14">
        <f t="shared" si="4"/>
        <v>2.5073572040175689</v>
      </c>
      <c r="J20" s="2">
        <f t="shared" si="5"/>
        <v>29.66203572352784</v>
      </c>
      <c r="K20" s="2">
        <f t="shared" si="6"/>
        <v>3.1293642457324533</v>
      </c>
      <c r="L20" s="2">
        <f t="shared" si="7"/>
        <v>37.020379027014926</v>
      </c>
      <c r="M20" s="2">
        <f t="shared" si="8"/>
        <v>7.3583433034870858</v>
      </c>
      <c r="N20" s="18">
        <f t="shared" si="20"/>
        <v>0.59959795321637421</v>
      </c>
      <c r="O20" s="2">
        <f t="shared" si="21"/>
        <v>15</v>
      </c>
      <c r="P20" s="2">
        <f t="shared" si="22"/>
        <v>11.58</v>
      </c>
      <c r="Q20" s="2">
        <v>10</v>
      </c>
      <c r="R20" s="17">
        <f t="shared" si="9"/>
        <v>4.8903508771929727E-2</v>
      </c>
      <c r="S20" s="28">
        <f t="shared" si="10"/>
        <v>1.9553072625698322</v>
      </c>
      <c r="T20" s="28">
        <f t="shared" si="11"/>
        <v>11.955307262569832</v>
      </c>
      <c r="U20" s="2">
        <v>50.26548245743669</v>
      </c>
      <c r="V20" s="14">
        <f t="shared" si="12"/>
        <v>2.3784328087755306</v>
      </c>
      <c r="W20" s="2">
        <f t="shared" si="13"/>
        <v>27.542251925620644</v>
      </c>
      <c r="X20" s="2">
        <f t="shared" si="14"/>
        <v>2.9631638170086139</v>
      </c>
      <c r="Y20" s="2">
        <f t="shared" si="15"/>
        <v>34.313437000959752</v>
      </c>
      <c r="Z20" s="2">
        <f t="shared" si="16"/>
        <v>6.7711850753391083</v>
      </c>
      <c r="AB20" s="24" t="s">
        <v>44</v>
      </c>
      <c r="AC20" s="50">
        <f>((((80/10)/2)^2)*PI())</f>
        <v>50.26548245743669</v>
      </c>
      <c r="AD20" s="47"/>
    </row>
    <row r="21" spans="1:30" x14ac:dyDescent="0.25">
      <c r="A21" s="17">
        <f t="shared" si="17"/>
        <v>0.64091739766081868</v>
      </c>
      <c r="B21" s="2">
        <f t="shared" si="18"/>
        <v>16</v>
      </c>
      <c r="C21" s="4">
        <f t="shared" si="19"/>
        <v>12.33</v>
      </c>
      <c r="D21" s="2">
        <v>9</v>
      </c>
      <c r="E21" s="17">
        <f t="shared" si="1"/>
        <v>9.0222953216374191E-2</v>
      </c>
      <c r="F21" s="28">
        <f t="shared" si="2"/>
        <v>3.6033519553072622</v>
      </c>
      <c r="G21" s="28">
        <f t="shared" si="3"/>
        <v>12.603351955307263</v>
      </c>
      <c r="H21" s="2">
        <v>50.26548245743669</v>
      </c>
      <c r="I21" s="14">
        <f t="shared" si="4"/>
        <v>2.5073572040175689</v>
      </c>
      <c r="J21" s="2">
        <f t="shared" si="5"/>
        <v>30.915714325536623</v>
      </c>
      <c r="K21" s="2">
        <f t="shared" si="6"/>
        <v>3.1293642457324533</v>
      </c>
      <c r="L21" s="2">
        <f t="shared" si="7"/>
        <v>38.585061149881149</v>
      </c>
      <c r="M21" s="2">
        <f t="shared" si="8"/>
        <v>7.669346824344526</v>
      </c>
      <c r="N21" s="18">
        <f t="shared" si="20"/>
        <v>0.59981725146198828</v>
      </c>
      <c r="O21" s="2">
        <f t="shared" si="21"/>
        <v>16</v>
      </c>
      <c r="P21" s="2">
        <f t="shared" si="22"/>
        <v>12.08</v>
      </c>
      <c r="Q21" s="2">
        <v>9.5</v>
      </c>
      <c r="R21" s="17">
        <f t="shared" si="9"/>
        <v>4.912280701754379E-2</v>
      </c>
      <c r="S21" s="28">
        <f t="shared" si="10"/>
        <v>1.9553072625698322</v>
      </c>
      <c r="T21" s="28">
        <f t="shared" si="11"/>
        <v>11.455307262569832</v>
      </c>
      <c r="U21" s="2">
        <v>50.26548245743669</v>
      </c>
      <c r="V21" s="14">
        <f t="shared" si="12"/>
        <v>2.2789609693430961</v>
      </c>
      <c r="W21" s="2">
        <f t="shared" si="13"/>
        <v>27.5298485096646</v>
      </c>
      <c r="X21" s="2">
        <f t="shared" si="14"/>
        <v>2.9631638170086139</v>
      </c>
      <c r="Y21" s="2">
        <f t="shared" si="15"/>
        <v>35.795018909464055</v>
      </c>
      <c r="Z21" s="2">
        <f t="shared" si="16"/>
        <v>8.2651703997994552</v>
      </c>
      <c r="AB21" s="50" t="s">
        <v>45</v>
      </c>
      <c r="AC21" s="47"/>
      <c r="AD21" s="25">
        <f>(M2+Z2)/2</f>
        <v>88.873934050714439</v>
      </c>
    </row>
    <row r="22" spans="1:30" x14ac:dyDescent="0.25">
      <c r="A22" s="17">
        <f t="shared" si="17"/>
        <v>0.64119152046783623</v>
      </c>
      <c r="B22" s="2">
        <f t="shared" si="18"/>
        <v>17</v>
      </c>
      <c r="C22" s="4">
        <f t="shared" si="19"/>
        <v>12.83</v>
      </c>
      <c r="D22" s="2">
        <v>8.5</v>
      </c>
      <c r="E22" s="17">
        <f t="shared" si="1"/>
        <v>9.0497076023391743E-2</v>
      </c>
      <c r="F22" s="28">
        <f t="shared" si="2"/>
        <v>3.6312849162011172</v>
      </c>
      <c r="G22" s="28">
        <f t="shared" si="3"/>
        <v>12.131284916201118</v>
      </c>
      <c r="H22" s="2">
        <v>50.26548245743669</v>
      </c>
      <c r="I22" s="14">
        <f t="shared" si="4"/>
        <v>2.4134424505869463</v>
      </c>
      <c r="J22" s="2">
        <f t="shared" si="5"/>
        <v>30.964466641030523</v>
      </c>
      <c r="K22" s="2">
        <f t="shared" si="6"/>
        <v>3.1293642457324533</v>
      </c>
      <c r="L22" s="2">
        <f t="shared" si="7"/>
        <v>40.149743272747379</v>
      </c>
      <c r="M22" s="2">
        <f t="shared" si="8"/>
        <v>9.1852766317168566</v>
      </c>
      <c r="N22" s="18">
        <f t="shared" si="20"/>
        <v>0.60003654970760234</v>
      </c>
      <c r="O22" s="2">
        <f t="shared" si="21"/>
        <v>17</v>
      </c>
      <c r="P22" s="2">
        <f t="shared" si="22"/>
        <v>12.58</v>
      </c>
      <c r="Q22" s="2">
        <v>9</v>
      </c>
      <c r="R22" s="17">
        <f t="shared" si="9"/>
        <v>4.9342105263157854E-2</v>
      </c>
      <c r="S22" s="28">
        <f t="shared" si="10"/>
        <v>1.983240223463687</v>
      </c>
      <c r="T22" s="28">
        <f t="shared" si="11"/>
        <v>10.983240223463687</v>
      </c>
      <c r="U22" s="2">
        <v>50.26548245743669</v>
      </c>
      <c r="V22" s="14">
        <f t="shared" si="12"/>
        <v>2.1850462159124735</v>
      </c>
      <c r="W22" s="2">
        <f t="shared" si="13"/>
        <v>27.487881396178917</v>
      </c>
      <c r="X22" s="2">
        <f t="shared" si="14"/>
        <v>2.9631638170086139</v>
      </c>
      <c r="Y22" s="2">
        <f t="shared" si="15"/>
        <v>37.276600817968365</v>
      </c>
      <c r="Z22" s="2">
        <f t="shared" si="16"/>
        <v>9.7887194217894482</v>
      </c>
      <c r="AB22" s="31"/>
      <c r="AC22" s="31"/>
      <c r="AD22" s="32"/>
    </row>
    <row r="23" spans="1:30" x14ac:dyDescent="0.25">
      <c r="A23" s="17">
        <f t="shared" si="17"/>
        <v>0.64146564327485378</v>
      </c>
      <c r="B23" s="2">
        <f t="shared" si="18"/>
        <v>18</v>
      </c>
      <c r="C23" s="4">
        <f t="shared" si="19"/>
        <v>13.33</v>
      </c>
      <c r="D23" s="2">
        <v>9</v>
      </c>
      <c r="E23" s="17">
        <f t="shared" si="1"/>
        <v>9.0771198830409294E-2</v>
      </c>
      <c r="F23" s="28">
        <f t="shared" si="2"/>
        <v>3.6312849162011172</v>
      </c>
      <c r="G23" s="28">
        <f t="shared" si="3"/>
        <v>12.631284916201118</v>
      </c>
      <c r="H23" s="2">
        <v>50.26548245743669</v>
      </c>
      <c r="I23" s="14">
        <f t="shared" si="4"/>
        <v>2.5129142900193813</v>
      </c>
      <c r="J23" s="2">
        <f t="shared" si="5"/>
        <v>33.497147485958351</v>
      </c>
      <c r="K23" s="2">
        <f t="shared" si="6"/>
        <v>3.1293642457324533</v>
      </c>
      <c r="L23" s="2">
        <f t="shared" si="7"/>
        <v>41.714425395613603</v>
      </c>
      <c r="M23" s="2">
        <f t="shared" si="8"/>
        <v>8.2172779096552517</v>
      </c>
      <c r="N23" s="18">
        <f t="shared" si="20"/>
        <v>0.6002558479532164</v>
      </c>
      <c r="O23" s="2">
        <f t="shared" si="21"/>
        <v>18</v>
      </c>
      <c r="P23" s="2">
        <f t="shared" si="22"/>
        <v>13.08</v>
      </c>
      <c r="Q23" s="2">
        <v>10</v>
      </c>
      <c r="R23" s="17">
        <f t="shared" si="9"/>
        <v>4.9561403508771917E-2</v>
      </c>
      <c r="S23" s="28">
        <f t="shared" si="10"/>
        <v>1.983240223463687</v>
      </c>
      <c r="T23" s="28">
        <f t="shared" si="11"/>
        <v>11.983240223463687</v>
      </c>
      <c r="U23" s="2">
        <v>50.26548245743669</v>
      </c>
      <c r="V23" s="14">
        <f t="shared" si="12"/>
        <v>2.383989894777343</v>
      </c>
      <c r="W23" s="2">
        <f t="shared" si="13"/>
        <v>31.182587823687648</v>
      </c>
      <c r="X23" s="2">
        <f t="shared" si="14"/>
        <v>2.9631638170086139</v>
      </c>
      <c r="Y23" s="2">
        <f t="shared" si="15"/>
        <v>38.758182726472668</v>
      </c>
      <c r="Z23" s="2">
        <f t="shared" si="16"/>
        <v>7.5755949027850207</v>
      </c>
      <c r="AB23" s="49" t="s">
        <v>68</v>
      </c>
      <c r="AC23" s="46"/>
      <c r="AD23" s="47"/>
    </row>
    <row r="24" spans="1:30" x14ac:dyDescent="0.25">
      <c r="A24" s="17">
        <f t="shared" si="17"/>
        <v>0.64173976608187133</v>
      </c>
      <c r="B24" s="2">
        <f t="shared" si="18"/>
        <v>19</v>
      </c>
      <c r="C24" s="4">
        <f t="shared" si="19"/>
        <v>13.83</v>
      </c>
      <c r="D24" s="2">
        <v>10</v>
      </c>
      <c r="E24" s="17">
        <f t="shared" si="1"/>
        <v>9.1045321637426846E-2</v>
      </c>
      <c r="F24" s="28">
        <f t="shared" si="2"/>
        <v>3.6592178770949717</v>
      </c>
      <c r="G24" s="28">
        <f t="shared" si="3"/>
        <v>13.659217877094971</v>
      </c>
      <c r="H24" s="2">
        <v>50.26548245743669</v>
      </c>
      <c r="I24" s="14">
        <f t="shared" si="4"/>
        <v>2.7174150548860618</v>
      </c>
      <c r="J24" s="2">
        <f t="shared" si="5"/>
        <v>37.581850209074233</v>
      </c>
      <c r="K24" s="2">
        <f t="shared" si="6"/>
        <v>3.1293642457324533</v>
      </c>
      <c r="L24" s="2">
        <f t="shared" si="7"/>
        <v>43.279107518479826</v>
      </c>
      <c r="M24" s="2">
        <f t="shared" si="8"/>
        <v>5.6972573094055932</v>
      </c>
      <c r="N24" s="18">
        <f t="shared" si="20"/>
        <v>0.60047514619883036</v>
      </c>
      <c r="O24" s="2">
        <f t="shared" si="21"/>
        <v>19</v>
      </c>
      <c r="P24" s="2">
        <f t="shared" si="22"/>
        <v>13.58</v>
      </c>
      <c r="Q24" s="2">
        <v>10.5</v>
      </c>
      <c r="R24" s="17">
        <f t="shared" si="9"/>
        <v>4.978070175438587E-2</v>
      </c>
      <c r="S24" s="28">
        <f t="shared" si="10"/>
        <v>1.983240223463687</v>
      </c>
      <c r="T24" s="28">
        <f t="shared" si="11"/>
        <v>12.483240223463687</v>
      </c>
      <c r="U24" s="2">
        <v>50.26548245743669</v>
      </c>
      <c r="V24" s="14">
        <f t="shared" si="12"/>
        <v>2.4834617342097776</v>
      </c>
      <c r="W24" s="2">
        <f t="shared" si="13"/>
        <v>33.725410350568779</v>
      </c>
      <c r="X24" s="2">
        <f t="shared" si="14"/>
        <v>2.9631638170086139</v>
      </c>
      <c r="Y24" s="2">
        <f t="shared" si="15"/>
        <v>40.239764634976979</v>
      </c>
      <c r="Z24" s="2">
        <f t="shared" si="16"/>
        <v>6.5143542844081992</v>
      </c>
      <c r="AB24" s="51" t="s">
        <v>69</v>
      </c>
      <c r="AC24" s="46"/>
      <c r="AD24" s="47"/>
    </row>
    <row r="25" spans="1:30" x14ac:dyDescent="0.25">
      <c r="A25" s="17">
        <f t="shared" si="17"/>
        <v>0.64201388888888888</v>
      </c>
      <c r="B25" s="2">
        <f t="shared" si="18"/>
        <v>20</v>
      </c>
      <c r="C25" s="4">
        <f t="shared" si="19"/>
        <v>14.33</v>
      </c>
      <c r="D25" s="2">
        <v>9.5</v>
      </c>
      <c r="E25" s="17">
        <f t="shared" si="1"/>
        <v>9.1319444444444398E-2</v>
      </c>
      <c r="F25" s="28">
        <f t="shared" si="2"/>
        <v>3.6592178770949717</v>
      </c>
      <c r="G25" s="28">
        <f t="shared" si="3"/>
        <v>13.159217877094971</v>
      </c>
      <c r="H25" s="2">
        <v>50.26548245743669</v>
      </c>
      <c r="I25" s="14">
        <f t="shared" si="4"/>
        <v>2.6179432154536277</v>
      </c>
      <c r="J25" s="2">
        <f t="shared" si="5"/>
        <v>37.515126277450484</v>
      </c>
      <c r="K25" s="2">
        <f t="shared" si="6"/>
        <v>3.1293642457324533</v>
      </c>
      <c r="L25" s="2">
        <f t="shared" si="7"/>
        <v>44.843789641346056</v>
      </c>
      <c r="M25" s="2">
        <f t="shared" si="8"/>
        <v>7.328663363895572</v>
      </c>
      <c r="N25" s="18">
        <f t="shared" si="20"/>
        <v>0.60069444444444442</v>
      </c>
      <c r="O25" s="2">
        <f t="shared" si="21"/>
        <v>20</v>
      </c>
      <c r="P25" s="2">
        <f t="shared" si="22"/>
        <v>14.08</v>
      </c>
      <c r="Q25" s="2">
        <v>11.5</v>
      </c>
      <c r="R25" s="17">
        <f t="shared" si="9"/>
        <v>4.9999999999999933E-2</v>
      </c>
      <c r="S25" s="28">
        <f t="shared" si="10"/>
        <v>2.011173184357542</v>
      </c>
      <c r="T25" s="28">
        <f t="shared" si="11"/>
        <v>13.511173184357542</v>
      </c>
      <c r="U25" s="2">
        <v>50.26548245743669</v>
      </c>
      <c r="V25" s="14">
        <f t="shared" si="12"/>
        <v>2.687962499076459</v>
      </c>
      <c r="W25" s="2">
        <f t="shared" si="13"/>
        <v>37.846511986996546</v>
      </c>
      <c r="X25" s="2">
        <f t="shared" si="14"/>
        <v>2.9631638170086139</v>
      </c>
      <c r="Y25" s="2">
        <f t="shared" si="15"/>
        <v>41.721346543481282</v>
      </c>
      <c r="Z25" s="2">
        <f t="shared" si="16"/>
        <v>3.8748345564847355</v>
      </c>
      <c r="AB25" s="49" t="s">
        <v>70</v>
      </c>
      <c r="AC25" s="46"/>
      <c r="AD25" s="47"/>
    </row>
    <row r="26" spans="1:30" x14ac:dyDescent="0.25">
      <c r="A26" s="17">
        <f t="shared" si="17"/>
        <v>0.64228801169590644</v>
      </c>
      <c r="B26" s="2">
        <f t="shared" si="18"/>
        <v>21</v>
      </c>
      <c r="C26" s="4">
        <f t="shared" si="19"/>
        <v>14.83</v>
      </c>
      <c r="D26" s="2">
        <v>11</v>
      </c>
      <c r="E26" s="17">
        <f t="shared" si="1"/>
        <v>9.1593567251461949E-2</v>
      </c>
      <c r="F26" s="28">
        <f t="shared" si="2"/>
        <v>3.6592178770949717</v>
      </c>
      <c r="G26" s="28">
        <f t="shared" si="3"/>
        <v>14.659217877094971</v>
      </c>
      <c r="H26" s="2">
        <v>50.26548245743669</v>
      </c>
      <c r="I26" s="14">
        <f t="shared" si="4"/>
        <v>2.9163587337509309</v>
      </c>
      <c r="J26" s="2">
        <f t="shared" si="5"/>
        <v>43.249600021526305</v>
      </c>
      <c r="K26" s="2">
        <f t="shared" si="6"/>
        <v>3.1293642457324533</v>
      </c>
      <c r="L26" s="2">
        <f t="shared" si="7"/>
        <v>46.40847176421228</v>
      </c>
      <c r="M26" s="2">
        <f t="shared" si="8"/>
        <v>3.1588717426859745</v>
      </c>
      <c r="N26" s="18">
        <f t="shared" si="20"/>
        <v>0.60091374269005848</v>
      </c>
      <c r="O26" s="2">
        <f t="shared" si="21"/>
        <v>21</v>
      </c>
      <c r="P26" s="2">
        <f t="shared" si="22"/>
        <v>14.58</v>
      </c>
      <c r="Q26" s="2">
        <v>14</v>
      </c>
      <c r="R26" s="17">
        <f t="shared" si="9"/>
        <v>5.0219298245613997E-2</v>
      </c>
      <c r="S26" s="28">
        <f t="shared" si="10"/>
        <v>2.011173184357542</v>
      </c>
      <c r="T26" s="28">
        <f t="shared" si="11"/>
        <v>16.011173184357542</v>
      </c>
      <c r="U26" s="2">
        <v>50.26548245743669</v>
      </c>
      <c r="V26" s="14">
        <f t="shared" si="12"/>
        <v>3.1853216962386317</v>
      </c>
      <c r="W26" s="2">
        <f t="shared" si="13"/>
        <v>46.441990331159253</v>
      </c>
      <c r="X26" s="2">
        <f t="shared" si="14"/>
        <v>2.9631638170086139</v>
      </c>
      <c r="Y26" s="2">
        <f t="shared" si="15"/>
        <v>43.202928451985592</v>
      </c>
      <c r="Z26" s="2">
        <f t="shared" si="16"/>
        <v>3.2390618791736614</v>
      </c>
      <c r="AB26" s="51" t="s">
        <v>71</v>
      </c>
      <c r="AC26" s="46"/>
      <c r="AD26" s="47"/>
    </row>
    <row r="27" spans="1:30" x14ac:dyDescent="0.25">
      <c r="A27" s="17">
        <f t="shared" si="17"/>
        <v>0.64256213450292399</v>
      </c>
      <c r="B27" s="2">
        <f t="shared" si="18"/>
        <v>22</v>
      </c>
      <c r="C27" s="4">
        <f t="shared" si="19"/>
        <v>15.33</v>
      </c>
      <c r="D27" s="2">
        <v>13</v>
      </c>
      <c r="E27" s="17">
        <f t="shared" si="1"/>
        <v>9.1867690058479501E-2</v>
      </c>
      <c r="F27" s="28">
        <f t="shared" si="2"/>
        <v>3.6871508379888267</v>
      </c>
      <c r="G27" s="28">
        <f t="shared" si="3"/>
        <v>16.687150837988828</v>
      </c>
      <c r="H27" s="2">
        <v>50.26548245743669</v>
      </c>
      <c r="I27" s="14">
        <f t="shared" si="4"/>
        <v>3.3198031774824823</v>
      </c>
      <c r="J27" s="2">
        <f t="shared" si="5"/>
        <v>50.892582710806451</v>
      </c>
      <c r="K27" s="2">
        <f t="shared" si="6"/>
        <v>3.1293642457324533</v>
      </c>
      <c r="L27" s="2">
        <f t="shared" si="7"/>
        <v>47.97315388707851</v>
      </c>
      <c r="M27" s="2">
        <f t="shared" si="8"/>
        <v>2.9194288237279409</v>
      </c>
      <c r="N27" s="18">
        <f t="shared" si="20"/>
        <v>0.60113304093567244</v>
      </c>
      <c r="O27" s="2">
        <f t="shared" si="21"/>
        <v>22</v>
      </c>
      <c r="P27" s="2">
        <f t="shared" si="22"/>
        <v>15.08</v>
      </c>
      <c r="Q27" s="2">
        <v>13.5</v>
      </c>
      <c r="R27" s="17">
        <f t="shared" si="9"/>
        <v>5.0438596491227949E-2</v>
      </c>
      <c r="S27" s="28">
        <f t="shared" si="10"/>
        <v>2.011173184357542</v>
      </c>
      <c r="T27" s="28">
        <f t="shared" si="11"/>
        <v>15.511173184357542</v>
      </c>
      <c r="U27" s="2">
        <v>50.26548245743669</v>
      </c>
      <c r="V27" s="14">
        <f t="shared" si="12"/>
        <v>3.0858498568061972</v>
      </c>
      <c r="W27" s="2">
        <f t="shared" si="13"/>
        <v>46.534615840637457</v>
      </c>
      <c r="X27" s="2">
        <f t="shared" si="14"/>
        <v>2.9631638170086139</v>
      </c>
      <c r="Y27" s="2">
        <f t="shared" si="15"/>
        <v>44.684510360489895</v>
      </c>
      <c r="Z27" s="2">
        <f t="shared" si="16"/>
        <v>1.8501054801475618</v>
      </c>
    </row>
    <row r="28" spans="1:30" x14ac:dyDescent="0.25">
      <c r="A28" s="17">
        <f t="shared" si="17"/>
        <v>0.64283625730994154</v>
      </c>
      <c r="B28" s="2">
        <f t="shared" si="18"/>
        <v>23</v>
      </c>
      <c r="C28" s="4">
        <f t="shared" si="19"/>
        <v>15.83</v>
      </c>
      <c r="D28" s="2">
        <v>14</v>
      </c>
      <c r="E28" s="17">
        <f t="shared" si="1"/>
        <v>9.2141812865497053E-2</v>
      </c>
      <c r="F28" s="28">
        <f t="shared" si="2"/>
        <v>3.6871508379888267</v>
      </c>
      <c r="G28" s="28">
        <f t="shared" si="3"/>
        <v>17.687150837988828</v>
      </c>
      <c r="H28" s="2">
        <v>50.26548245743669</v>
      </c>
      <c r="I28" s="14">
        <f t="shared" si="4"/>
        <v>3.5187468563473514</v>
      </c>
      <c r="J28" s="2">
        <f t="shared" si="5"/>
        <v>55.701762735978576</v>
      </c>
      <c r="K28" s="2">
        <f t="shared" si="6"/>
        <v>3.1293642457324533</v>
      </c>
      <c r="L28" s="2">
        <f t="shared" si="7"/>
        <v>49.537836009944733</v>
      </c>
      <c r="M28" s="2">
        <f t="shared" si="8"/>
        <v>6.1639267260338428</v>
      </c>
      <c r="N28" s="18">
        <f t="shared" si="20"/>
        <v>0.6013523391812865</v>
      </c>
      <c r="O28" s="2">
        <f t="shared" si="21"/>
        <v>23</v>
      </c>
      <c r="P28" s="2">
        <f t="shared" si="22"/>
        <v>15.58</v>
      </c>
      <c r="Q28" s="2">
        <v>14.5</v>
      </c>
      <c r="R28" s="17">
        <f t="shared" si="9"/>
        <v>5.0657894736842013E-2</v>
      </c>
      <c r="S28" s="28">
        <f t="shared" si="10"/>
        <v>2.011173184357542</v>
      </c>
      <c r="T28" s="28">
        <f t="shared" si="11"/>
        <v>16.511173184357542</v>
      </c>
      <c r="U28" s="2">
        <v>50.26548245743669</v>
      </c>
      <c r="V28" s="14">
        <f t="shared" si="12"/>
        <v>3.2847935356710662</v>
      </c>
      <c r="W28" s="2">
        <f t="shared" si="13"/>
        <v>51.177083285755209</v>
      </c>
      <c r="X28" s="2">
        <f t="shared" si="14"/>
        <v>2.9631638170086139</v>
      </c>
      <c r="Y28" s="2">
        <f t="shared" si="15"/>
        <v>46.166092268994205</v>
      </c>
      <c r="Z28" s="2">
        <f t="shared" si="16"/>
        <v>5.0109910167610039</v>
      </c>
      <c r="AB28" s="9" t="s">
        <v>72</v>
      </c>
      <c r="AC28" s="9" t="s">
        <v>73</v>
      </c>
    </row>
    <row r="29" spans="1:30" x14ac:dyDescent="0.25">
      <c r="A29" s="17">
        <f t="shared" si="17"/>
        <v>0.64311038011695909</v>
      </c>
      <c r="B29" s="2">
        <f t="shared" si="18"/>
        <v>24</v>
      </c>
      <c r="C29" s="4">
        <f t="shared" si="19"/>
        <v>16.329999999999998</v>
      </c>
      <c r="D29" s="2">
        <v>13</v>
      </c>
      <c r="E29" s="17">
        <f t="shared" si="1"/>
        <v>9.2415935672514604E-2</v>
      </c>
      <c r="F29" s="28">
        <f t="shared" si="2"/>
        <v>3.7150837988826813</v>
      </c>
      <c r="G29" s="28">
        <f t="shared" si="3"/>
        <v>16.715083798882681</v>
      </c>
      <c r="H29" s="2">
        <v>50.26548245743669</v>
      </c>
      <c r="I29" s="14">
        <f t="shared" si="4"/>
        <v>3.3253602634842938</v>
      </c>
      <c r="J29" s="2">
        <f t="shared" si="5"/>
        <v>54.30313310269851</v>
      </c>
      <c r="K29" s="2">
        <f t="shared" si="6"/>
        <v>3.1293642457324533</v>
      </c>
      <c r="L29" s="2">
        <f t="shared" si="7"/>
        <v>51.102518132810957</v>
      </c>
      <c r="M29" s="2">
        <f t="shared" si="8"/>
        <v>3.2006149698875532</v>
      </c>
      <c r="N29" s="18">
        <f t="shared" si="20"/>
        <v>0.60157163742690056</v>
      </c>
      <c r="O29" s="2">
        <f t="shared" si="21"/>
        <v>24</v>
      </c>
      <c r="P29" s="2">
        <f t="shared" si="22"/>
        <v>16.079999999999998</v>
      </c>
      <c r="Q29" s="2">
        <v>15</v>
      </c>
      <c r="R29" s="17">
        <f t="shared" si="9"/>
        <v>5.0877192982456076E-2</v>
      </c>
      <c r="S29" s="28">
        <f t="shared" si="10"/>
        <v>2.0391061452513966</v>
      </c>
      <c r="T29" s="28">
        <f t="shared" si="11"/>
        <v>17.039106145251395</v>
      </c>
      <c r="U29" s="2">
        <v>50.26548245743669</v>
      </c>
      <c r="V29" s="14">
        <f t="shared" si="12"/>
        <v>3.3898224611053123</v>
      </c>
      <c r="W29" s="2">
        <f t="shared" si="13"/>
        <v>54.508345174573414</v>
      </c>
      <c r="X29" s="2">
        <f t="shared" si="14"/>
        <v>2.9631638170086139</v>
      </c>
      <c r="Y29" s="2">
        <f t="shared" si="15"/>
        <v>47.647674177498509</v>
      </c>
      <c r="Z29" s="2">
        <f t="shared" si="16"/>
        <v>6.8606709970749051</v>
      </c>
      <c r="AB29" s="9">
        <f>MAX(D4:D160)</f>
        <v>29.5</v>
      </c>
      <c r="AC29" s="9">
        <f>MAX(Q4:Q160)</f>
        <v>18.5</v>
      </c>
    </row>
    <row r="30" spans="1:30" x14ac:dyDescent="0.25">
      <c r="A30" s="17">
        <f t="shared" si="17"/>
        <v>0.64338450292397664</v>
      </c>
      <c r="B30" s="2">
        <f t="shared" si="18"/>
        <v>25</v>
      </c>
      <c r="C30" s="4">
        <f t="shared" si="19"/>
        <v>16.829999999999998</v>
      </c>
      <c r="D30" s="2">
        <v>13</v>
      </c>
      <c r="E30" s="17">
        <f t="shared" si="1"/>
        <v>9.2690058479532156E-2</v>
      </c>
      <c r="F30" s="28">
        <f t="shared" si="2"/>
        <v>3.7150837988826813</v>
      </c>
      <c r="G30" s="28">
        <f t="shared" si="3"/>
        <v>16.715083798882681</v>
      </c>
      <c r="H30" s="2">
        <v>50.26548245743669</v>
      </c>
      <c r="I30" s="14">
        <f t="shared" si="4"/>
        <v>3.3253602634842938</v>
      </c>
      <c r="J30" s="2">
        <f t="shared" si="5"/>
        <v>55.96581323444066</v>
      </c>
      <c r="K30" s="2">
        <f t="shared" si="6"/>
        <v>3.1293642457324533</v>
      </c>
      <c r="L30" s="2">
        <f t="shared" si="7"/>
        <v>52.667200255677187</v>
      </c>
      <c r="M30" s="2">
        <f t="shared" si="8"/>
        <v>3.2986129787634724</v>
      </c>
      <c r="N30" s="18">
        <f t="shared" si="20"/>
        <v>0.60179093567251463</v>
      </c>
      <c r="O30" s="2">
        <f t="shared" si="21"/>
        <v>25</v>
      </c>
      <c r="P30" s="2">
        <f t="shared" si="22"/>
        <v>16.579999999999998</v>
      </c>
      <c r="Q30" s="2">
        <v>13</v>
      </c>
      <c r="R30" s="17">
        <f t="shared" si="9"/>
        <v>5.109649122807014E-2</v>
      </c>
      <c r="S30" s="28">
        <f t="shared" si="10"/>
        <v>2.0391061452513966</v>
      </c>
      <c r="T30" s="28">
        <f t="shared" si="11"/>
        <v>15.039106145251397</v>
      </c>
      <c r="U30" s="2">
        <v>50.26548245743669</v>
      </c>
      <c r="V30" s="14">
        <f t="shared" si="12"/>
        <v>2.9919351033755746</v>
      </c>
      <c r="W30" s="2">
        <f t="shared" si="13"/>
        <v>49.60628401396702</v>
      </c>
      <c r="X30" s="2">
        <f t="shared" si="14"/>
        <v>2.9631638170086139</v>
      </c>
      <c r="Y30" s="2">
        <f t="shared" si="15"/>
        <v>49.129256086002812</v>
      </c>
      <c r="Z30" s="2">
        <f t="shared" si="16"/>
        <v>0.47702792796420823</v>
      </c>
      <c r="AB30" s="9" t="s">
        <v>16</v>
      </c>
      <c r="AC30" s="9" t="s">
        <v>16</v>
      </c>
    </row>
    <row r="31" spans="1:30" x14ac:dyDescent="0.25">
      <c r="A31" s="17">
        <f t="shared" si="17"/>
        <v>0.64365862573099419</v>
      </c>
      <c r="B31" s="2">
        <f t="shared" si="18"/>
        <v>26</v>
      </c>
      <c r="C31" s="4">
        <f t="shared" si="19"/>
        <v>17.329999999999998</v>
      </c>
      <c r="D31" s="2">
        <v>12.5</v>
      </c>
      <c r="E31" s="17">
        <f t="shared" si="1"/>
        <v>9.2964181286549707E-2</v>
      </c>
      <c r="F31" s="28">
        <f t="shared" si="2"/>
        <v>3.7150837988826813</v>
      </c>
      <c r="G31" s="28">
        <f t="shared" si="3"/>
        <v>16.215083798882681</v>
      </c>
      <c r="H31" s="2">
        <v>50.26548245743669</v>
      </c>
      <c r="I31" s="14">
        <f t="shared" si="4"/>
        <v>3.2258884240518593</v>
      </c>
      <c r="J31" s="2">
        <f t="shared" si="5"/>
        <v>55.904646388818719</v>
      </c>
      <c r="K31" s="2">
        <f t="shared" si="6"/>
        <v>3.1293642457324533</v>
      </c>
      <c r="L31" s="2">
        <f t="shared" si="7"/>
        <v>54.231882378543411</v>
      </c>
      <c r="M31" s="2">
        <f t="shared" si="8"/>
        <v>1.6727640102753085</v>
      </c>
      <c r="N31" s="18">
        <f t="shared" si="20"/>
        <v>0.60201023391812858</v>
      </c>
      <c r="O31" s="2">
        <f t="shared" si="21"/>
        <v>26</v>
      </c>
      <c r="P31" s="2">
        <f t="shared" si="22"/>
        <v>17.079999999999998</v>
      </c>
      <c r="Q31" s="2">
        <v>14.5</v>
      </c>
      <c r="R31" s="17">
        <f t="shared" si="9"/>
        <v>5.1315789473684092E-2</v>
      </c>
      <c r="S31" s="28">
        <f t="shared" si="10"/>
        <v>2.0391061452513966</v>
      </c>
      <c r="T31" s="28">
        <f t="shared" si="11"/>
        <v>16.539106145251395</v>
      </c>
      <c r="U31" s="2">
        <v>50.26548245743669</v>
      </c>
      <c r="V31" s="14">
        <f t="shared" si="12"/>
        <v>3.2903506216728777</v>
      </c>
      <c r="W31" s="2">
        <f t="shared" si="13"/>
        <v>56.199188618172748</v>
      </c>
      <c r="X31" s="2">
        <f t="shared" si="14"/>
        <v>2.9631638170086139</v>
      </c>
      <c r="Y31" s="2">
        <f t="shared" si="15"/>
        <v>50.610837994507122</v>
      </c>
      <c r="Z31" s="2">
        <f t="shared" si="16"/>
        <v>5.588350623665626</v>
      </c>
      <c r="AB31" s="9">
        <f t="array" ref="AB31">INDEX(B4:B160, MATCH(MAX(D4:D160), D4:D160, 0))</f>
        <v>6</v>
      </c>
      <c r="AC31" s="9">
        <f t="array" ref="AC31">INDEX(O4:O160, MATCH(MAX(Q4:Q160), Q4:Q160, 0))</f>
        <v>7</v>
      </c>
    </row>
    <row r="32" spans="1:30" x14ac:dyDescent="0.25">
      <c r="A32" s="17">
        <f t="shared" si="17"/>
        <v>0.64393274853801175</v>
      </c>
      <c r="B32" s="2">
        <f t="shared" si="18"/>
        <v>27</v>
      </c>
      <c r="C32" s="4">
        <f t="shared" si="19"/>
        <v>17.829999999999998</v>
      </c>
      <c r="D32" s="2">
        <v>15</v>
      </c>
      <c r="E32" s="17">
        <f t="shared" si="1"/>
        <v>9.3238304093567259E-2</v>
      </c>
      <c r="F32" s="28">
        <f t="shared" si="2"/>
        <v>3.7430167597765363</v>
      </c>
      <c r="G32" s="28">
        <f t="shared" si="3"/>
        <v>18.743016759776538</v>
      </c>
      <c r="H32" s="2">
        <v>50.26548245743669</v>
      </c>
      <c r="I32" s="14">
        <f t="shared" si="4"/>
        <v>3.7288047072158443</v>
      </c>
      <c r="J32" s="2">
        <f t="shared" si="5"/>
        <v>66.484587929658503</v>
      </c>
      <c r="K32" s="2">
        <f t="shared" si="6"/>
        <v>3.1293642457324533</v>
      </c>
      <c r="L32" s="2">
        <f t="shared" si="7"/>
        <v>55.796564501409634</v>
      </c>
      <c r="M32" s="2">
        <f t="shared" si="8"/>
        <v>10.688023428248869</v>
      </c>
      <c r="N32" s="18">
        <f t="shared" si="20"/>
        <v>0.60222953216374264</v>
      </c>
      <c r="O32" s="2">
        <f t="shared" si="21"/>
        <v>27</v>
      </c>
      <c r="P32" s="2">
        <f t="shared" si="22"/>
        <v>17.579999999999998</v>
      </c>
      <c r="Q32" s="2">
        <v>14.5</v>
      </c>
      <c r="R32" s="17">
        <f t="shared" si="9"/>
        <v>5.1535087719298156E-2</v>
      </c>
      <c r="S32" s="28">
        <f t="shared" si="10"/>
        <v>2.0670391061452511</v>
      </c>
      <c r="T32" s="28">
        <f t="shared" si="11"/>
        <v>16.567039106145252</v>
      </c>
      <c r="U32" s="2">
        <v>50.26548245743669</v>
      </c>
      <c r="V32" s="14">
        <f t="shared" si="12"/>
        <v>3.2959077076746901</v>
      </c>
      <c r="W32" s="2">
        <f t="shared" si="13"/>
        <v>57.942057500921045</v>
      </c>
      <c r="X32" s="2">
        <f t="shared" si="14"/>
        <v>2.9631638170086139</v>
      </c>
      <c r="Y32" s="2">
        <f t="shared" si="15"/>
        <v>52.092419903011425</v>
      </c>
      <c r="Z32" s="2">
        <f t="shared" si="16"/>
        <v>5.84963759790962</v>
      </c>
    </row>
    <row r="33" spans="1:26" x14ac:dyDescent="0.25">
      <c r="A33" s="17">
        <f t="shared" si="17"/>
        <v>0.6442068713450293</v>
      </c>
      <c r="B33" s="2">
        <f t="shared" si="18"/>
        <v>28</v>
      </c>
      <c r="C33" s="4">
        <f t="shared" si="19"/>
        <v>18.329999999999998</v>
      </c>
      <c r="D33" s="2">
        <v>14.5</v>
      </c>
      <c r="E33" s="17">
        <f t="shared" si="1"/>
        <v>9.3512426900584811E-2</v>
      </c>
      <c r="F33" s="28">
        <f t="shared" si="2"/>
        <v>3.7430167597765363</v>
      </c>
      <c r="G33" s="28">
        <f t="shared" si="3"/>
        <v>18.243016759776538</v>
      </c>
      <c r="H33" s="2">
        <v>50.26548245743669</v>
      </c>
      <c r="I33" s="14">
        <f t="shared" si="4"/>
        <v>3.6293328677834098</v>
      </c>
      <c r="J33" s="2">
        <f t="shared" si="5"/>
        <v>66.525671466469902</v>
      </c>
      <c r="K33" s="2">
        <f t="shared" si="6"/>
        <v>3.1293642457324533</v>
      </c>
      <c r="L33" s="2">
        <f t="shared" si="7"/>
        <v>57.361246624275864</v>
      </c>
      <c r="M33" s="2">
        <f t="shared" si="8"/>
        <v>9.1644248421940375</v>
      </c>
      <c r="N33" s="18">
        <f t="shared" si="20"/>
        <v>0.60244883040935671</v>
      </c>
      <c r="O33" s="2">
        <f t="shared" si="21"/>
        <v>28</v>
      </c>
      <c r="P33" s="2">
        <f t="shared" si="22"/>
        <v>18.079999999999998</v>
      </c>
      <c r="Q33" s="2">
        <v>16</v>
      </c>
      <c r="R33" s="17">
        <f t="shared" si="9"/>
        <v>5.175438596491222E-2</v>
      </c>
      <c r="S33" s="28">
        <f t="shared" si="10"/>
        <v>2.0670391061452511</v>
      </c>
      <c r="T33" s="28">
        <f t="shared" si="11"/>
        <v>18.067039106145252</v>
      </c>
      <c r="U33" s="2">
        <v>50.26548245743669</v>
      </c>
      <c r="V33" s="14">
        <f t="shared" si="12"/>
        <v>3.5943232259719942</v>
      </c>
      <c r="W33" s="2">
        <f t="shared" si="13"/>
        <v>64.985363925573651</v>
      </c>
      <c r="X33" s="2">
        <f t="shared" si="14"/>
        <v>2.9631638170086139</v>
      </c>
      <c r="Y33" s="2">
        <f t="shared" si="15"/>
        <v>53.574001811515735</v>
      </c>
      <c r="Z33" s="2">
        <f t="shared" si="16"/>
        <v>11.411362114057916</v>
      </c>
    </row>
    <row r="34" spans="1:26" x14ac:dyDescent="0.25">
      <c r="A34" s="17">
        <f t="shared" si="17"/>
        <v>0.64448099415204685</v>
      </c>
      <c r="B34" s="2">
        <f t="shared" si="18"/>
        <v>29</v>
      </c>
      <c r="C34" s="4">
        <f t="shared" si="19"/>
        <v>18.829999999999998</v>
      </c>
      <c r="D34" s="2">
        <v>13.5</v>
      </c>
      <c r="E34" s="17">
        <f t="shared" si="1"/>
        <v>9.3786549707602362E-2</v>
      </c>
      <c r="F34" s="28">
        <f t="shared" si="2"/>
        <v>3.7709497206703908</v>
      </c>
      <c r="G34" s="28">
        <f t="shared" si="3"/>
        <v>17.270949720670391</v>
      </c>
      <c r="H34" s="2">
        <v>50.26548245743669</v>
      </c>
      <c r="I34" s="14">
        <f t="shared" si="4"/>
        <v>3.4359462749203522</v>
      </c>
      <c r="J34" s="2">
        <f t="shared" si="5"/>
        <v>64.698868356750225</v>
      </c>
      <c r="K34" s="2">
        <f t="shared" si="6"/>
        <v>3.1293642457324533</v>
      </c>
      <c r="L34" s="2">
        <f t="shared" si="7"/>
        <v>58.925928747142088</v>
      </c>
      <c r="M34" s="2">
        <f t="shared" si="8"/>
        <v>5.7729396096081373</v>
      </c>
      <c r="N34" s="18">
        <f t="shared" si="20"/>
        <v>0.60266812865497077</v>
      </c>
      <c r="O34" s="2">
        <f t="shared" si="21"/>
        <v>29</v>
      </c>
      <c r="P34" s="2">
        <f t="shared" si="22"/>
        <v>18.579999999999998</v>
      </c>
      <c r="Q34" s="2">
        <v>14</v>
      </c>
      <c r="R34" s="17">
        <f t="shared" si="9"/>
        <v>5.1973684210526283E-2</v>
      </c>
      <c r="S34" s="28">
        <f t="shared" si="10"/>
        <v>2.0670391061452511</v>
      </c>
      <c r="T34" s="28">
        <f t="shared" si="11"/>
        <v>16.067039106145252</v>
      </c>
      <c r="U34" s="2">
        <v>50.26548245743669</v>
      </c>
      <c r="V34" s="14">
        <f t="shared" si="12"/>
        <v>3.1964358682422556</v>
      </c>
      <c r="W34" s="2">
        <f t="shared" si="13"/>
        <v>59.389778431941103</v>
      </c>
      <c r="X34" s="2">
        <f t="shared" si="14"/>
        <v>2.9631638170086139</v>
      </c>
      <c r="Y34" s="2">
        <f t="shared" si="15"/>
        <v>55.055583720020039</v>
      </c>
      <c r="Z34" s="2">
        <f t="shared" si="16"/>
        <v>4.3341947119210644</v>
      </c>
    </row>
    <row r="35" spans="1:26" x14ac:dyDescent="0.25">
      <c r="A35" s="17">
        <f t="shared" si="17"/>
        <v>0.64475511695906429</v>
      </c>
      <c r="B35" s="2">
        <f t="shared" si="18"/>
        <v>30</v>
      </c>
      <c r="C35" s="4">
        <f t="shared" si="19"/>
        <v>19.329999999999998</v>
      </c>
      <c r="D35" s="2">
        <v>15.5</v>
      </c>
      <c r="E35" s="17">
        <f t="shared" si="1"/>
        <v>9.4060672514619803E-2</v>
      </c>
      <c r="F35" s="28">
        <f t="shared" si="2"/>
        <v>3.7709497206703908</v>
      </c>
      <c r="G35" s="28">
        <f t="shared" si="3"/>
        <v>19.270949720670391</v>
      </c>
      <c r="H35" s="2">
        <v>50.26548245743669</v>
      </c>
      <c r="I35" s="14">
        <f t="shared" si="4"/>
        <v>3.8338336326500904</v>
      </c>
      <c r="J35" s="2">
        <f t="shared" si="5"/>
        <v>74.108004119126235</v>
      </c>
      <c r="K35" s="2">
        <f t="shared" si="6"/>
        <v>3.1293642457324533</v>
      </c>
      <c r="L35" s="2">
        <f t="shared" si="7"/>
        <v>60.490610870008318</v>
      </c>
      <c r="M35" s="2">
        <f t="shared" si="8"/>
        <v>13.617393249117917</v>
      </c>
      <c r="N35" s="18">
        <f t="shared" si="20"/>
        <v>0.60288742690058472</v>
      </c>
      <c r="O35" s="2">
        <f t="shared" si="21"/>
        <v>30</v>
      </c>
      <c r="P35" s="2">
        <f t="shared" si="22"/>
        <v>19.079999999999998</v>
      </c>
      <c r="Q35" s="2">
        <v>14</v>
      </c>
      <c r="R35" s="17">
        <f t="shared" si="9"/>
        <v>5.2192982456140236E-2</v>
      </c>
      <c r="S35" s="28">
        <f t="shared" si="10"/>
        <v>2.0949720670391061</v>
      </c>
      <c r="T35" s="28">
        <f t="shared" si="11"/>
        <v>16.094972067039105</v>
      </c>
      <c r="U35" s="2">
        <v>50.26548245743669</v>
      </c>
      <c r="V35" s="14">
        <f t="shared" si="12"/>
        <v>3.2019929542440675</v>
      </c>
      <c r="W35" s="2">
        <f t="shared" si="13"/>
        <v>61.094025566976804</v>
      </c>
      <c r="X35" s="2">
        <f t="shared" si="14"/>
        <v>2.9631638170086139</v>
      </c>
      <c r="Y35" s="2">
        <f t="shared" si="15"/>
        <v>56.537165628524349</v>
      </c>
      <c r="Z35" s="2">
        <f t="shared" si="16"/>
        <v>4.5568599384524546</v>
      </c>
    </row>
    <row r="36" spans="1:26" x14ac:dyDescent="0.25">
      <c r="A36" s="17">
        <f t="shared" si="17"/>
        <v>0.64502923976608184</v>
      </c>
      <c r="B36" s="2">
        <f t="shared" si="18"/>
        <v>31</v>
      </c>
      <c r="C36" s="4">
        <f t="shared" si="19"/>
        <v>19.829999999999998</v>
      </c>
      <c r="D36" s="2">
        <v>14</v>
      </c>
      <c r="E36" s="17">
        <f t="shared" si="1"/>
        <v>9.4334795321637355E-2</v>
      </c>
      <c r="F36" s="28">
        <f t="shared" si="2"/>
        <v>3.7709497206703908</v>
      </c>
      <c r="G36" s="28">
        <f t="shared" si="3"/>
        <v>17.770949720670391</v>
      </c>
      <c r="H36" s="2">
        <v>50.26548245743669</v>
      </c>
      <c r="I36" s="14">
        <f t="shared" si="4"/>
        <v>3.5354181143527867</v>
      </c>
      <c r="J36" s="2">
        <f t="shared" si="5"/>
        <v>70.107341207615761</v>
      </c>
      <c r="K36" s="2">
        <f t="shared" si="6"/>
        <v>3.1293642457324533</v>
      </c>
      <c r="L36" s="2">
        <f t="shared" si="7"/>
        <v>62.055292992874541</v>
      </c>
      <c r="M36" s="2">
        <f t="shared" si="8"/>
        <v>8.0520482147412196</v>
      </c>
      <c r="N36" s="18">
        <f t="shared" si="20"/>
        <v>0.60310672514619879</v>
      </c>
      <c r="O36" s="2">
        <f t="shared" si="21"/>
        <v>31</v>
      </c>
      <c r="P36" s="2">
        <f t="shared" si="22"/>
        <v>19.579999999999998</v>
      </c>
      <c r="Q36" s="2">
        <v>16</v>
      </c>
      <c r="R36" s="17">
        <f t="shared" si="9"/>
        <v>5.2412280701754299E-2</v>
      </c>
      <c r="S36" s="28">
        <f t="shared" si="10"/>
        <v>2.0949720670391061</v>
      </c>
      <c r="T36" s="28">
        <f t="shared" si="11"/>
        <v>18.094972067039105</v>
      </c>
      <c r="U36" s="2">
        <v>50.26548245743669</v>
      </c>
      <c r="V36" s="14">
        <f t="shared" si="12"/>
        <v>3.5998803119738061</v>
      </c>
      <c r="W36" s="2">
        <f t="shared" si="13"/>
        <v>70.485656508447121</v>
      </c>
      <c r="X36" s="2">
        <f t="shared" si="14"/>
        <v>2.9631638170086139</v>
      </c>
      <c r="Y36" s="2">
        <f t="shared" si="15"/>
        <v>58.018747537028652</v>
      </c>
      <c r="Z36" s="2">
        <f t="shared" si="16"/>
        <v>12.466908971418469</v>
      </c>
    </row>
    <row r="37" spans="1:26" x14ac:dyDescent="0.25">
      <c r="A37" s="17">
        <f t="shared" si="17"/>
        <v>0.64530336257309939</v>
      </c>
      <c r="B37" s="2">
        <f t="shared" si="18"/>
        <v>32</v>
      </c>
      <c r="C37" s="4">
        <f t="shared" si="19"/>
        <v>20.329999999999998</v>
      </c>
      <c r="D37" s="2">
        <v>16.5</v>
      </c>
      <c r="E37" s="17">
        <f t="shared" si="1"/>
        <v>9.4608918128654906E-2</v>
      </c>
      <c r="F37" s="28">
        <f t="shared" si="2"/>
        <v>3.7988826815642458</v>
      </c>
      <c r="G37" s="28">
        <f t="shared" si="3"/>
        <v>20.298882681564244</v>
      </c>
      <c r="H37" s="2">
        <v>50.26548245743669</v>
      </c>
      <c r="I37" s="14">
        <f t="shared" si="4"/>
        <v>4.0383343975167714</v>
      </c>
      <c r="J37" s="2">
        <f t="shared" si="5"/>
        <v>82.099338301515957</v>
      </c>
      <c r="K37" s="2">
        <f t="shared" si="6"/>
        <v>3.1293642457324533</v>
      </c>
      <c r="L37" s="2">
        <f t="shared" si="7"/>
        <v>63.619975115740772</v>
      </c>
      <c r="M37" s="2">
        <f t="shared" si="8"/>
        <v>18.479363185775185</v>
      </c>
      <c r="N37" s="18">
        <f t="shared" si="20"/>
        <v>0.60332602339181285</v>
      </c>
      <c r="O37" s="2">
        <f t="shared" si="21"/>
        <v>32</v>
      </c>
      <c r="P37" s="2">
        <f t="shared" si="22"/>
        <v>20.079999999999998</v>
      </c>
      <c r="Q37" s="2">
        <v>15</v>
      </c>
      <c r="R37" s="17">
        <f t="shared" si="9"/>
        <v>5.2631578947368363E-2</v>
      </c>
      <c r="S37" s="28">
        <f t="shared" si="10"/>
        <v>2.0949720670391061</v>
      </c>
      <c r="T37" s="28">
        <f t="shared" si="11"/>
        <v>17.094972067039105</v>
      </c>
      <c r="U37" s="2">
        <v>50.26548245743669</v>
      </c>
      <c r="V37" s="14">
        <f t="shared" si="12"/>
        <v>3.4009366331089366</v>
      </c>
      <c r="W37" s="2">
        <f t="shared" si="13"/>
        <v>68.290807592827434</v>
      </c>
      <c r="X37" s="2">
        <f t="shared" si="14"/>
        <v>2.9631638170086139</v>
      </c>
      <c r="Y37" s="2">
        <f t="shared" si="15"/>
        <v>59.500329445532962</v>
      </c>
      <c r="Z37" s="2">
        <f t="shared" si="16"/>
        <v>8.790478147294472</v>
      </c>
    </row>
    <row r="38" spans="1:26" x14ac:dyDescent="0.25">
      <c r="A38" s="17">
        <f t="shared" si="17"/>
        <v>0.64557748538011694</v>
      </c>
      <c r="B38" s="2">
        <f t="shared" si="18"/>
        <v>33</v>
      </c>
      <c r="C38" s="4">
        <f t="shared" si="19"/>
        <v>20.83</v>
      </c>
      <c r="D38" s="2">
        <v>12</v>
      </c>
      <c r="E38" s="17">
        <f t="shared" si="1"/>
        <v>9.4883040935672458E-2</v>
      </c>
      <c r="F38" s="28">
        <f t="shared" si="2"/>
        <v>3.7988826815642458</v>
      </c>
      <c r="G38" s="28">
        <f t="shared" si="3"/>
        <v>15.798882681564246</v>
      </c>
      <c r="H38" s="2">
        <v>50.26548245743669</v>
      </c>
      <c r="I38" s="14">
        <f t="shared" si="4"/>
        <v>3.1430878426248605</v>
      </c>
      <c r="J38" s="2">
        <f t="shared" si="5"/>
        <v>65.470519761875835</v>
      </c>
      <c r="K38" s="2">
        <f t="shared" si="6"/>
        <v>3.1293642457324533</v>
      </c>
      <c r="L38" s="2">
        <f t="shared" si="7"/>
        <v>65.184657238607002</v>
      </c>
      <c r="M38" s="2">
        <f t="shared" si="8"/>
        <v>0.28586252326883255</v>
      </c>
      <c r="N38" s="18">
        <f t="shared" si="20"/>
        <v>0.60354532163742691</v>
      </c>
      <c r="O38" s="2">
        <f t="shared" si="21"/>
        <v>33</v>
      </c>
      <c r="P38" s="2">
        <f t="shared" si="22"/>
        <v>20.58</v>
      </c>
      <c r="Q38" s="2">
        <v>13</v>
      </c>
      <c r="R38" s="17">
        <f t="shared" si="9"/>
        <v>5.2850877192982426E-2</v>
      </c>
      <c r="S38" s="28">
        <f t="shared" si="10"/>
        <v>2.1229050279329607</v>
      </c>
      <c r="T38" s="28">
        <f t="shared" si="11"/>
        <v>15.12290502793296</v>
      </c>
      <c r="U38" s="2">
        <v>50.26548245743669</v>
      </c>
      <c r="V38" s="14">
        <f t="shared" si="12"/>
        <v>3.0086063613810103</v>
      </c>
      <c r="W38" s="2">
        <f t="shared" si="13"/>
        <v>61.917118917221188</v>
      </c>
      <c r="X38" s="2">
        <f t="shared" si="14"/>
        <v>2.9631638170086139</v>
      </c>
      <c r="Y38" s="2">
        <f t="shared" si="15"/>
        <v>60.981911354037265</v>
      </c>
      <c r="Z38" s="2">
        <f t="shared" si="16"/>
        <v>0.93520756318392273</v>
      </c>
    </row>
    <row r="39" spans="1:26" x14ac:dyDescent="0.25">
      <c r="A39" s="17">
        <f t="shared" si="17"/>
        <v>0.6458516081871345</v>
      </c>
      <c r="B39" s="2">
        <f t="shared" si="18"/>
        <v>34</v>
      </c>
      <c r="C39" s="4">
        <f t="shared" si="19"/>
        <v>21.33</v>
      </c>
      <c r="D39" s="2">
        <v>13</v>
      </c>
      <c r="E39" s="17">
        <f t="shared" si="1"/>
        <v>9.515716374269001E-2</v>
      </c>
      <c r="F39" s="28">
        <f t="shared" si="2"/>
        <v>3.8268156424581004</v>
      </c>
      <c r="G39" s="28">
        <f t="shared" si="3"/>
        <v>16.826815642458101</v>
      </c>
      <c r="H39" s="2">
        <v>50.26548245743669</v>
      </c>
      <c r="I39" s="14">
        <f t="shared" si="4"/>
        <v>3.3475886074915415</v>
      </c>
      <c r="J39" s="2">
        <f t="shared" si="5"/>
        <v>71.404064997794578</v>
      </c>
      <c r="K39" s="2">
        <f t="shared" si="6"/>
        <v>3.1293642457324533</v>
      </c>
      <c r="L39" s="2">
        <f t="shared" si="7"/>
        <v>66.749339361473218</v>
      </c>
      <c r="M39" s="2">
        <f t="shared" si="8"/>
        <v>4.6547256363213592</v>
      </c>
      <c r="N39" s="18">
        <f t="shared" si="20"/>
        <v>0.60376461988304087</v>
      </c>
      <c r="O39" s="2">
        <f t="shared" si="21"/>
        <v>34</v>
      </c>
      <c r="P39" s="2">
        <f t="shared" si="22"/>
        <v>21.08</v>
      </c>
      <c r="Q39" s="2">
        <v>11.5</v>
      </c>
      <c r="R39" s="17">
        <f t="shared" si="9"/>
        <v>5.3070175438596379E-2</v>
      </c>
      <c r="S39" s="28">
        <f t="shared" si="10"/>
        <v>2.1229050279329607</v>
      </c>
      <c r="T39" s="28">
        <f t="shared" si="11"/>
        <v>13.62290502793296</v>
      </c>
      <c r="U39" s="2">
        <v>50.26548245743669</v>
      </c>
      <c r="V39" s="14">
        <f t="shared" si="12"/>
        <v>2.7101908430837063</v>
      </c>
      <c r="W39" s="2">
        <f t="shared" si="13"/>
        <v>57.130822972204527</v>
      </c>
      <c r="X39" s="2">
        <f t="shared" si="14"/>
        <v>2.9631638170086139</v>
      </c>
      <c r="Y39" s="2">
        <f t="shared" si="15"/>
        <v>62.463493262541576</v>
      </c>
      <c r="Z39" s="2">
        <f t="shared" si="16"/>
        <v>5.3326702903370489</v>
      </c>
    </row>
    <row r="40" spans="1:26" x14ac:dyDescent="0.25">
      <c r="A40" s="17">
        <f t="shared" si="17"/>
        <v>0.64612573099415205</v>
      </c>
      <c r="B40" s="2">
        <f t="shared" si="18"/>
        <v>35</v>
      </c>
      <c r="C40" s="4">
        <f t="shared" si="19"/>
        <v>21.83</v>
      </c>
      <c r="D40" s="2">
        <v>15</v>
      </c>
      <c r="E40" s="17">
        <f t="shared" si="1"/>
        <v>9.5431286549707561E-2</v>
      </c>
      <c r="F40" s="28">
        <f t="shared" si="2"/>
        <v>3.8268156424581004</v>
      </c>
      <c r="G40" s="28">
        <f t="shared" si="3"/>
        <v>18.826815642458101</v>
      </c>
      <c r="H40" s="2">
        <v>50.26548245743669</v>
      </c>
      <c r="I40" s="14">
        <f t="shared" si="4"/>
        <v>3.7454759652212797</v>
      </c>
      <c r="J40" s="2">
        <f t="shared" si="5"/>
        <v>81.763740320780528</v>
      </c>
      <c r="K40" s="2">
        <f t="shared" si="6"/>
        <v>3.1293642457324533</v>
      </c>
      <c r="L40" s="2">
        <f t="shared" si="7"/>
        <v>68.314021484339449</v>
      </c>
      <c r="M40" s="2">
        <f t="shared" si="8"/>
        <v>13.449718836441079</v>
      </c>
      <c r="N40" s="18">
        <f t="shared" si="20"/>
        <v>0.60398391812865493</v>
      </c>
      <c r="O40" s="2">
        <f t="shared" si="21"/>
        <v>35</v>
      </c>
      <c r="P40" s="2">
        <f t="shared" si="22"/>
        <v>21.58</v>
      </c>
      <c r="Q40" s="2">
        <v>12.5</v>
      </c>
      <c r="R40" s="17">
        <f t="shared" si="9"/>
        <v>5.3289473684210442E-2</v>
      </c>
      <c r="S40" s="28">
        <f t="shared" si="10"/>
        <v>2.1229050279329607</v>
      </c>
      <c r="T40" s="28">
        <f t="shared" si="11"/>
        <v>14.62290502793296</v>
      </c>
      <c r="U40" s="2">
        <v>50.26548245743669</v>
      </c>
      <c r="V40" s="14">
        <f t="shared" si="12"/>
        <v>2.9091345219485758</v>
      </c>
      <c r="W40" s="2">
        <f t="shared" si="13"/>
        <v>62.779122983650261</v>
      </c>
      <c r="X40" s="2">
        <f t="shared" si="14"/>
        <v>2.9631638170086139</v>
      </c>
      <c r="Y40" s="2">
        <f t="shared" si="15"/>
        <v>63.945075171045879</v>
      </c>
      <c r="Z40" s="2">
        <f t="shared" si="16"/>
        <v>1.165952187395618</v>
      </c>
    </row>
    <row r="41" spans="1:26" x14ac:dyDescent="0.25">
      <c r="A41" s="17">
        <f t="shared" si="17"/>
        <v>0.6463998538011696</v>
      </c>
      <c r="B41" s="2">
        <f t="shared" si="18"/>
        <v>36</v>
      </c>
      <c r="C41" s="4">
        <f t="shared" si="19"/>
        <v>22.33</v>
      </c>
      <c r="D41" s="2">
        <v>14</v>
      </c>
      <c r="E41" s="17">
        <f t="shared" si="1"/>
        <v>9.5705409356725113E-2</v>
      </c>
      <c r="F41" s="28">
        <f t="shared" si="2"/>
        <v>3.8268156424581004</v>
      </c>
      <c r="G41" s="28">
        <f t="shared" si="3"/>
        <v>17.826815642458101</v>
      </c>
      <c r="H41" s="2">
        <v>50.26548245743669</v>
      </c>
      <c r="I41" s="14">
        <f t="shared" si="4"/>
        <v>3.5465322863564106</v>
      </c>
      <c r="J41" s="2">
        <f t="shared" si="5"/>
        <v>79.19406595433864</v>
      </c>
      <c r="K41" s="2">
        <f t="shared" si="6"/>
        <v>3.1293642457324533</v>
      </c>
      <c r="L41" s="2">
        <f t="shared" si="7"/>
        <v>69.878703607205679</v>
      </c>
      <c r="M41" s="2">
        <f t="shared" si="8"/>
        <v>9.315362347132961</v>
      </c>
      <c r="N41" s="18">
        <f t="shared" si="20"/>
        <v>0.60420321637426899</v>
      </c>
      <c r="O41" s="2">
        <f t="shared" si="21"/>
        <v>36</v>
      </c>
      <c r="P41" s="2">
        <f t="shared" si="22"/>
        <v>22.08</v>
      </c>
      <c r="Q41" s="2">
        <v>14</v>
      </c>
      <c r="R41" s="17">
        <f t="shared" si="9"/>
        <v>5.3508771929824506E-2</v>
      </c>
      <c r="S41" s="28">
        <f t="shared" si="10"/>
        <v>2.1508379888268156</v>
      </c>
      <c r="T41" s="28">
        <f t="shared" si="11"/>
        <v>16.150837988826815</v>
      </c>
      <c r="U41" s="2">
        <v>50.26548245743669</v>
      </c>
      <c r="V41" s="14">
        <f t="shared" si="12"/>
        <v>3.2131071262476913</v>
      </c>
      <c r="W41" s="2">
        <f t="shared" si="13"/>
        <v>70.945405347549013</v>
      </c>
      <c r="X41" s="2">
        <f t="shared" si="14"/>
        <v>2.9631638170086139</v>
      </c>
      <c r="Y41" s="2">
        <f t="shared" si="15"/>
        <v>65.426657079550182</v>
      </c>
      <c r="Z41" s="2">
        <f t="shared" si="16"/>
        <v>5.5187482679988307</v>
      </c>
    </row>
    <row r="42" spans="1:26" x14ac:dyDescent="0.25">
      <c r="A42" s="17">
        <f t="shared" si="17"/>
        <v>0.64667397660818715</v>
      </c>
      <c r="B42" s="2">
        <f t="shared" si="18"/>
        <v>37</v>
      </c>
      <c r="C42" s="4">
        <f t="shared" si="19"/>
        <v>22.83</v>
      </c>
      <c r="D42" s="2">
        <v>13</v>
      </c>
      <c r="E42" s="17">
        <f t="shared" si="1"/>
        <v>9.5979532163742665E-2</v>
      </c>
      <c r="F42" s="28">
        <f t="shared" si="2"/>
        <v>3.8547486033519549</v>
      </c>
      <c r="G42" s="28">
        <f t="shared" si="3"/>
        <v>16.854748603351954</v>
      </c>
      <c r="H42" s="2">
        <v>50.26548245743669</v>
      </c>
      <c r="I42" s="14">
        <f t="shared" si="4"/>
        <v>3.3531456934933535</v>
      </c>
      <c r="J42" s="2">
        <f t="shared" si="5"/>
        <v>76.552316182453254</v>
      </c>
      <c r="K42" s="2">
        <f t="shared" si="6"/>
        <v>3.1293642457324533</v>
      </c>
      <c r="L42" s="2">
        <f t="shared" si="7"/>
        <v>71.44338573007191</v>
      </c>
      <c r="M42" s="2">
        <f t="shared" si="8"/>
        <v>5.1089304523813439</v>
      </c>
      <c r="N42" s="18">
        <f t="shared" si="20"/>
        <v>0.60442251461988306</v>
      </c>
      <c r="O42" s="2">
        <f t="shared" si="21"/>
        <v>37</v>
      </c>
      <c r="P42" s="2">
        <f t="shared" si="22"/>
        <v>22.58</v>
      </c>
      <c r="Q42" s="2">
        <v>14.5</v>
      </c>
      <c r="R42" s="17">
        <f t="shared" si="9"/>
        <v>5.3728070175438569E-2</v>
      </c>
      <c r="S42" s="28">
        <f t="shared" si="10"/>
        <v>2.1508379888268156</v>
      </c>
      <c r="T42" s="28">
        <f t="shared" si="11"/>
        <v>16.650837988826815</v>
      </c>
      <c r="U42" s="2">
        <v>50.26548245743669</v>
      </c>
      <c r="V42" s="14">
        <f t="shared" si="12"/>
        <v>3.3125789656801263</v>
      </c>
      <c r="W42" s="2">
        <f t="shared" si="13"/>
        <v>74.798033045057252</v>
      </c>
      <c r="X42" s="2">
        <f t="shared" si="14"/>
        <v>2.9631638170086139</v>
      </c>
      <c r="Y42" s="2">
        <f t="shared" si="15"/>
        <v>66.908238988054492</v>
      </c>
      <c r="Z42" s="2">
        <f t="shared" si="16"/>
        <v>7.88979405700276</v>
      </c>
    </row>
    <row r="43" spans="1:26" x14ac:dyDescent="0.25">
      <c r="A43" s="17">
        <f t="shared" si="17"/>
        <v>0.6469480994152047</v>
      </c>
      <c r="B43" s="2">
        <f t="shared" si="18"/>
        <v>38</v>
      </c>
      <c r="C43" s="4">
        <f t="shared" si="19"/>
        <v>23.33</v>
      </c>
      <c r="D43" s="2">
        <v>13.5</v>
      </c>
      <c r="E43" s="17">
        <f t="shared" si="1"/>
        <v>9.6253654970760216E-2</v>
      </c>
      <c r="F43" s="28">
        <f t="shared" si="2"/>
        <v>3.8547486033519549</v>
      </c>
      <c r="G43" s="28">
        <f t="shared" si="3"/>
        <v>17.354748603351954</v>
      </c>
      <c r="H43" s="2">
        <v>50.26548245743669</v>
      </c>
      <c r="I43" s="14">
        <f t="shared" si="4"/>
        <v>3.452617532925788</v>
      </c>
      <c r="J43" s="2">
        <f t="shared" si="5"/>
        <v>80.549567043158632</v>
      </c>
      <c r="K43" s="2">
        <f t="shared" si="6"/>
        <v>3.1293642457324533</v>
      </c>
      <c r="L43" s="2">
        <f t="shared" si="7"/>
        <v>73.008067852938126</v>
      </c>
      <c r="M43" s="2">
        <f t="shared" si="8"/>
        <v>7.541499190220506</v>
      </c>
      <c r="N43" s="18">
        <f t="shared" si="20"/>
        <v>0.60464181286549701</v>
      </c>
      <c r="O43" s="2">
        <f t="shared" si="21"/>
        <v>38</v>
      </c>
      <c r="P43" s="2">
        <f t="shared" si="22"/>
        <v>23.08</v>
      </c>
      <c r="Q43" s="2">
        <v>15</v>
      </c>
      <c r="R43" s="17">
        <f t="shared" si="9"/>
        <v>5.3947368421052522E-2</v>
      </c>
      <c r="S43" s="28">
        <f t="shared" si="10"/>
        <v>2.1508379888268156</v>
      </c>
      <c r="T43" s="28">
        <f t="shared" si="11"/>
        <v>17.150837988826815</v>
      </c>
      <c r="U43" s="2">
        <v>50.26548245743669</v>
      </c>
      <c r="V43" s="14">
        <f t="shared" si="12"/>
        <v>3.4120508051125609</v>
      </c>
      <c r="W43" s="2">
        <f t="shared" si="13"/>
        <v>78.750132581997903</v>
      </c>
      <c r="X43" s="2">
        <f t="shared" si="14"/>
        <v>2.9631638170086139</v>
      </c>
      <c r="Y43" s="2">
        <f t="shared" si="15"/>
        <v>68.389820896558803</v>
      </c>
      <c r="Z43" s="2">
        <f t="shared" si="16"/>
        <v>10.3603116854391</v>
      </c>
    </row>
    <row r="44" spans="1:26" x14ac:dyDescent="0.25">
      <c r="A44" s="13">
        <v>0.64722222222222225</v>
      </c>
      <c r="B44" s="2">
        <f t="shared" si="18"/>
        <v>39</v>
      </c>
      <c r="C44" s="4">
        <f t="shared" si="19"/>
        <v>23.83</v>
      </c>
      <c r="D44" s="2">
        <v>14</v>
      </c>
      <c r="E44" s="17">
        <f t="shared" si="1"/>
        <v>9.6527777777777768E-2</v>
      </c>
      <c r="F44" s="28">
        <f t="shared" si="2"/>
        <v>3.8826815642458099</v>
      </c>
      <c r="G44" s="28">
        <f t="shared" si="3"/>
        <v>17.882681564245811</v>
      </c>
      <c r="H44" s="2">
        <v>50.26548245743669</v>
      </c>
      <c r="I44" s="14">
        <f t="shared" si="4"/>
        <v>3.5576464583600349</v>
      </c>
      <c r="J44" s="2">
        <f t="shared" si="5"/>
        <v>84.77871510271963</v>
      </c>
      <c r="K44" s="2">
        <f t="shared" si="6"/>
        <v>3.1293642457324533</v>
      </c>
      <c r="L44" s="2">
        <f t="shared" si="7"/>
        <v>74.572749975804356</v>
      </c>
      <c r="M44" s="2">
        <f t="shared" si="8"/>
        <v>10.205965126915274</v>
      </c>
      <c r="N44" s="15">
        <v>0.60486111111111107</v>
      </c>
      <c r="O44" s="2">
        <f t="shared" si="21"/>
        <v>39</v>
      </c>
      <c r="P44" s="2">
        <f t="shared" si="22"/>
        <v>23.58</v>
      </c>
      <c r="Q44" s="2">
        <v>15.5</v>
      </c>
      <c r="R44" s="17">
        <f t="shared" si="9"/>
        <v>5.4166666666666585E-2</v>
      </c>
      <c r="S44" s="28">
        <f t="shared" si="10"/>
        <v>2.1787709497206702</v>
      </c>
      <c r="T44" s="28">
        <f t="shared" si="11"/>
        <v>17.678770949720672</v>
      </c>
      <c r="U44" s="2">
        <v>50.26548245743669</v>
      </c>
      <c r="V44" s="14">
        <f t="shared" si="12"/>
        <v>3.5170797305468078</v>
      </c>
      <c r="W44" s="2">
        <f t="shared" si="13"/>
        <v>82.932740046293716</v>
      </c>
      <c r="X44" s="2">
        <f t="shared" si="14"/>
        <v>2.9631638170086139</v>
      </c>
      <c r="Y44" s="2">
        <f t="shared" si="15"/>
        <v>69.871402805063113</v>
      </c>
      <c r="Z44" s="2">
        <f t="shared" si="16"/>
        <v>13.061337241230603</v>
      </c>
    </row>
    <row r="45" spans="1:26" x14ac:dyDescent="0.25">
      <c r="A45" s="17">
        <f t="shared" ref="A45:A82" si="23">IF(AND($A$44&lt;&gt;"",$A$83&lt;&gt;""), $A$44 + (B45 - $B$44) * (($A$83 - $A$44) / ($B$83 - $B$44)), "")</f>
        <v>0.64740028490028489</v>
      </c>
      <c r="B45" s="2">
        <f t="shared" si="18"/>
        <v>40</v>
      </c>
      <c r="C45" s="4">
        <f t="shared" si="19"/>
        <v>24.33</v>
      </c>
      <c r="D45" s="2">
        <v>15</v>
      </c>
      <c r="E45" s="17">
        <f t="shared" si="1"/>
        <v>9.6705840455840408E-2</v>
      </c>
      <c r="F45" s="28">
        <f t="shared" si="2"/>
        <v>3.8826815642458099</v>
      </c>
      <c r="G45" s="28">
        <f t="shared" si="3"/>
        <v>18.882681564245811</v>
      </c>
      <c r="H45" s="2">
        <v>50.26548245743669</v>
      </c>
      <c r="I45" s="14">
        <f t="shared" si="4"/>
        <v>3.7565901372249044</v>
      </c>
      <c r="J45" s="2">
        <f t="shared" si="5"/>
        <v>91.397838038681911</v>
      </c>
      <c r="K45" s="2">
        <f t="shared" si="6"/>
        <v>3.1293642457324533</v>
      </c>
      <c r="L45" s="2">
        <f t="shared" si="7"/>
        <v>76.137432098670587</v>
      </c>
      <c r="M45" s="2">
        <f t="shared" si="8"/>
        <v>15.260405940011324</v>
      </c>
      <c r="N45" s="18">
        <f t="shared" ref="N45:N82" si="24">IF(AND($N$44&lt;&gt;"",$N$83&lt;&gt;""), $N$44 + (O45 - $O$44) * (($N$83 - $N$44) / ($O$83 - $O$44)), "")</f>
        <v>0.60512820512820509</v>
      </c>
      <c r="O45" s="2">
        <f t="shared" si="21"/>
        <v>40</v>
      </c>
      <c r="P45" s="2">
        <f t="shared" si="22"/>
        <v>24.08</v>
      </c>
      <c r="Q45" s="2">
        <v>14.5</v>
      </c>
      <c r="R45" s="17">
        <f t="shared" si="9"/>
        <v>5.4433760683760601E-2</v>
      </c>
      <c r="S45" s="28">
        <f t="shared" si="10"/>
        <v>2.1787709497206702</v>
      </c>
      <c r="T45" s="28">
        <f t="shared" si="11"/>
        <v>16.678770949720672</v>
      </c>
      <c r="U45" s="2">
        <v>50.26548245743669</v>
      </c>
      <c r="V45" s="14">
        <f t="shared" si="12"/>
        <v>3.3181360516819387</v>
      </c>
      <c r="W45" s="2">
        <f t="shared" si="13"/>
        <v>79.900716124501074</v>
      </c>
      <c r="X45" s="2">
        <f t="shared" si="14"/>
        <v>2.9631638170086139</v>
      </c>
      <c r="Y45" s="2">
        <f t="shared" si="15"/>
        <v>71.352984713567423</v>
      </c>
      <c r="Z45" s="2">
        <f t="shared" si="16"/>
        <v>8.5477314109336504</v>
      </c>
    </row>
    <row r="46" spans="1:26" x14ac:dyDescent="0.25">
      <c r="A46" s="17">
        <f t="shared" si="23"/>
        <v>0.64757834757834765</v>
      </c>
      <c r="B46" s="2">
        <f t="shared" si="18"/>
        <v>41</v>
      </c>
      <c r="C46" s="4">
        <f t="shared" si="19"/>
        <v>24.83</v>
      </c>
      <c r="D46" s="2">
        <v>13</v>
      </c>
      <c r="E46" s="17">
        <f t="shared" si="1"/>
        <v>9.688390313390316E-2</v>
      </c>
      <c r="F46" s="28">
        <f t="shared" si="2"/>
        <v>3.8826815642458099</v>
      </c>
      <c r="G46" s="28">
        <f t="shared" si="3"/>
        <v>16.882681564245811</v>
      </c>
      <c r="H46" s="2">
        <v>50.26548245743669</v>
      </c>
      <c r="I46" s="14">
        <f t="shared" si="4"/>
        <v>3.3587027794951658</v>
      </c>
      <c r="J46" s="2">
        <f t="shared" si="5"/>
        <v>83.396590014864955</v>
      </c>
      <c r="K46" s="2">
        <f t="shared" si="6"/>
        <v>3.1293642457324533</v>
      </c>
      <c r="L46" s="2">
        <f t="shared" si="7"/>
        <v>77.702114221536817</v>
      </c>
      <c r="M46" s="2">
        <f t="shared" si="8"/>
        <v>5.694475793328138</v>
      </c>
      <c r="N46" s="18">
        <f t="shared" si="24"/>
        <v>0.6053952991452991</v>
      </c>
      <c r="O46" s="2">
        <f t="shared" si="21"/>
        <v>41</v>
      </c>
      <c r="P46" s="2">
        <f t="shared" si="22"/>
        <v>24.58</v>
      </c>
      <c r="Q46" s="2">
        <v>16</v>
      </c>
      <c r="R46" s="17">
        <f t="shared" si="9"/>
        <v>5.4700854700854618E-2</v>
      </c>
      <c r="S46" s="28">
        <f t="shared" si="10"/>
        <v>2.1787709497206702</v>
      </c>
      <c r="T46" s="28">
        <f t="shared" si="11"/>
        <v>18.178770949720672</v>
      </c>
      <c r="U46" s="2">
        <v>50.26548245743669</v>
      </c>
      <c r="V46" s="14">
        <f t="shared" si="12"/>
        <v>3.6165515699792423</v>
      </c>
      <c r="W46" s="2">
        <f t="shared" si="13"/>
        <v>88.894837590089764</v>
      </c>
      <c r="X46" s="2">
        <f t="shared" si="14"/>
        <v>2.9631638170086139</v>
      </c>
      <c r="Y46" s="2">
        <f t="shared" si="15"/>
        <v>72.834566622071719</v>
      </c>
      <c r="Z46" s="2">
        <f t="shared" si="16"/>
        <v>16.060270968018045</v>
      </c>
    </row>
    <row r="47" spans="1:26" x14ac:dyDescent="0.25">
      <c r="A47" s="17">
        <f t="shared" si="23"/>
        <v>0.64775641025641029</v>
      </c>
      <c r="B47" s="2">
        <f t="shared" si="18"/>
        <v>42</v>
      </c>
      <c r="C47" s="4">
        <f t="shared" si="19"/>
        <v>25.33</v>
      </c>
      <c r="D47" s="2">
        <v>14</v>
      </c>
      <c r="E47" s="17">
        <f t="shared" si="1"/>
        <v>9.70619658119658E-2</v>
      </c>
      <c r="F47" s="28">
        <f t="shared" si="2"/>
        <v>3.8826815642458099</v>
      </c>
      <c r="G47" s="28">
        <f t="shared" si="3"/>
        <v>17.882681564245811</v>
      </c>
      <c r="H47" s="2">
        <v>50.26548245743669</v>
      </c>
      <c r="I47" s="14">
        <f t="shared" si="4"/>
        <v>3.5576464583600349</v>
      </c>
      <c r="J47" s="2">
        <f t="shared" si="5"/>
        <v>90.115184790259676</v>
      </c>
      <c r="K47" s="2">
        <f t="shared" si="6"/>
        <v>3.1293642457324533</v>
      </c>
      <c r="L47" s="2">
        <f t="shared" si="7"/>
        <v>79.266796344403033</v>
      </c>
      <c r="M47" s="2">
        <f t="shared" si="8"/>
        <v>10.848388445856642</v>
      </c>
      <c r="N47" s="18">
        <f t="shared" si="24"/>
        <v>0.60566239316239312</v>
      </c>
      <c r="O47" s="2">
        <f t="shared" si="21"/>
        <v>42</v>
      </c>
      <c r="P47" s="2">
        <f t="shared" si="22"/>
        <v>25.08</v>
      </c>
      <c r="Q47" s="2">
        <v>14</v>
      </c>
      <c r="R47" s="17">
        <f t="shared" si="9"/>
        <v>5.4967948717948634E-2</v>
      </c>
      <c r="S47" s="28">
        <f t="shared" si="10"/>
        <v>2.2067039106145252</v>
      </c>
      <c r="T47" s="28">
        <f t="shared" si="11"/>
        <v>16.206703910614525</v>
      </c>
      <c r="U47" s="2">
        <v>50.26548245743669</v>
      </c>
      <c r="V47" s="14">
        <f t="shared" si="12"/>
        <v>3.2242212982513156</v>
      </c>
      <c r="W47" s="2">
        <f t="shared" si="13"/>
        <v>80.863470160142995</v>
      </c>
      <c r="X47" s="2">
        <f t="shared" si="14"/>
        <v>2.9631638170086139</v>
      </c>
      <c r="Y47" s="2">
        <f t="shared" si="15"/>
        <v>74.316148530576029</v>
      </c>
      <c r="Z47" s="2">
        <f t="shared" si="16"/>
        <v>6.5473216295669658</v>
      </c>
    </row>
    <row r="48" spans="1:26" x14ac:dyDescent="0.25">
      <c r="A48" s="17">
        <f t="shared" si="23"/>
        <v>0.64793447293447293</v>
      </c>
      <c r="B48" s="2">
        <f t="shared" si="18"/>
        <v>43</v>
      </c>
      <c r="C48" s="4">
        <f t="shared" si="19"/>
        <v>25.83</v>
      </c>
      <c r="D48" s="2">
        <v>15</v>
      </c>
      <c r="E48" s="17">
        <f t="shared" si="1"/>
        <v>9.7240028490028441E-2</v>
      </c>
      <c r="F48" s="28">
        <f t="shared" si="2"/>
        <v>3.9106145251396645</v>
      </c>
      <c r="G48" s="28">
        <f t="shared" si="3"/>
        <v>18.910614525139664</v>
      </c>
      <c r="H48" s="2">
        <v>50.26548245743669</v>
      </c>
      <c r="I48" s="14">
        <f t="shared" si="4"/>
        <v>3.7621472232267155</v>
      </c>
      <c r="J48" s="2">
        <f t="shared" si="5"/>
        <v>97.176262775946057</v>
      </c>
      <c r="K48" s="2">
        <f t="shared" si="6"/>
        <v>3.1293642457324533</v>
      </c>
      <c r="L48" s="2">
        <f t="shared" si="7"/>
        <v>80.831478467269264</v>
      </c>
      <c r="M48" s="2">
        <f t="shared" si="8"/>
        <v>16.344784308676793</v>
      </c>
      <c r="N48" s="18">
        <f t="shared" si="24"/>
        <v>0.60592948717948714</v>
      </c>
      <c r="O48" s="2">
        <f t="shared" si="21"/>
        <v>43</v>
      </c>
      <c r="P48" s="2">
        <f t="shared" si="22"/>
        <v>25.58</v>
      </c>
      <c r="Q48" s="2">
        <v>15</v>
      </c>
      <c r="R48" s="17">
        <f t="shared" si="9"/>
        <v>5.523504273504265E-2</v>
      </c>
      <c r="S48" s="28">
        <f t="shared" si="10"/>
        <v>2.2067039106145252</v>
      </c>
      <c r="T48" s="28">
        <f t="shared" si="11"/>
        <v>17.206703910614525</v>
      </c>
      <c r="U48" s="2">
        <v>50.26548245743669</v>
      </c>
      <c r="V48" s="14">
        <f t="shared" si="12"/>
        <v>3.4231649771161847</v>
      </c>
      <c r="W48" s="2">
        <f t="shared" si="13"/>
        <v>87.564560114632002</v>
      </c>
      <c r="X48" s="2">
        <f t="shared" si="14"/>
        <v>2.9631638170086139</v>
      </c>
      <c r="Y48" s="2">
        <f t="shared" si="15"/>
        <v>75.79773043908034</v>
      </c>
      <c r="Z48" s="2">
        <f t="shared" si="16"/>
        <v>11.766829675551662</v>
      </c>
    </row>
    <row r="49" spans="1:26" x14ac:dyDescent="0.25">
      <c r="A49" s="17">
        <f t="shared" si="23"/>
        <v>0.64811253561253568</v>
      </c>
      <c r="B49" s="2">
        <f t="shared" si="18"/>
        <v>44</v>
      </c>
      <c r="C49" s="4">
        <f t="shared" si="19"/>
        <v>26.33</v>
      </c>
      <c r="D49" s="2">
        <v>15</v>
      </c>
      <c r="E49" s="17">
        <f t="shared" si="1"/>
        <v>9.7418091168091192E-2</v>
      </c>
      <c r="F49" s="28">
        <f t="shared" si="2"/>
        <v>3.9106145251396645</v>
      </c>
      <c r="G49" s="28">
        <f t="shared" si="3"/>
        <v>18.910614525139664</v>
      </c>
      <c r="H49" s="2">
        <v>50.26548245743669</v>
      </c>
      <c r="I49" s="14">
        <f t="shared" si="4"/>
        <v>3.7621472232267155</v>
      </c>
      <c r="J49" s="2">
        <f t="shared" si="5"/>
        <v>99.057336387559417</v>
      </c>
      <c r="K49" s="2">
        <f t="shared" si="6"/>
        <v>3.1293642457324533</v>
      </c>
      <c r="L49" s="2">
        <f t="shared" si="7"/>
        <v>82.396160590135494</v>
      </c>
      <c r="M49" s="2">
        <f t="shared" si="8"/>
        <v>16.661175797423923</v>
      </c>
      <c r="N49" s="18">
        <f t="shared" si="24"/>
        <v>0.60619658119658115</v>
      </c>
      <c r="O49" s="2">
        <f t="shared" si="21"/>
        <v>44</v>
      </c>
      <c r="P49" s="2">
        <f t="shared" si="22"/>
        <v>26.08</v>
      </c>
      <c r="Q49" s="2">
        <v>14.5</v>
      </c>
      <c r="R49" s="17">
        <f t="shared" si="9"/>
        <v>5.5502136752136666E-2</v>
      </c>
      <c r="S49" s="28">
        <f t="shared" si="10"/>
        <v>2.2067039106145252</v>
      </c>
      <c r="T49" s="28">
        <f t="shared" si="11"/>
        <v>16.706703910614525</v>
      </c>
      <c r="U49" s="2">
        <v>50.26548245743669</v>
      </c>
      <c r="V49" s="14">
        <f t="shared" si="12"/>
        <v>3.3236931376837502</v>
      </c>
      <c r="W49" s="2">
        <f t="shared" si="13"/>
        <v>86.681917030792192</v>
      </c>
      <c r="X49" s="2">
        <f t="shared" si="14"/>
        <v>2.9631638170086139</v>
      </c>
      <c r="Y49" s="2">
        <f t="shared" si="15"/>
        <v>77.27931234758465</v>
      </c>
      <c r="Z49" s="2">
        <f t="shared" si="16"/>
        <v>9.4026046832075423</v>
      </c>
    </row>
    <row r="50" spans="1:26" x14ac:dyDescent="0.25">
      <c r="A50" s="17">
        <f t="shared" si="23"/>
        <v>0.64829059829059832</v>
      </c>
      <c r="B50" s="2">
        <f t="shared" si="18"/>
        <v>45</v>
      </c>
      <c r="C50" s="4">
        <f t="shared" si="19"/>
        <v>26.83</v>
      </c>
      <c r="D50" s="2">
        <v>14.5</v>
      </c>
      <c r="E50" s="17">
        <f t="shared" si="1"/>
        <v>9.7596153846153832E-2</v>
      </c>
      <c r="F50" s="28">
        <f t="shared" si="2"/>
        <v>3.9106145251396645</v>
      </c>
      <c r="G50" s="28">
        <f t="shared" si="3"/>
        <v>18.410614525139664</v>
      </c>
      <c r="H50" s="2">
        <v>50.26548245743669</v>
      </c>
      <c r="I50" s="14">
        <f t="shared" si="4"/>
        <v>3.6626753837942809</v>
      </c>
      <c r="J50" s="2">
        <f t="shared" si="5"/>
        <v>98.269580547200547</v>
      </c>
      <c r="K50" s="2">
        <f t="shared" si="6"/>
        <v>3.1293642457324533</v>
      </c>
      <c r="L50" s="2">
        <f t="shared" si="7"/>
        <v>83.960842713001711</v>
      </c>
      <c r="M50" s="2">
        <f t="shared" si="8"/>
        <v>14.308737834198837</v>
      </c>
      <c r="N50" s="18">
        <f t="shared" si="24"/>
        <v>0.60646367521367517</v>
      </c>
      <c r="O50" s="2">
        <f t="shared" si="21"/>
        <v>45</v>
      </c>
      <c r="P50" s="2">
        <f t="shared" si="22"/>
        <v>26.58</v>
      </c>
      <c r="Q50" s="2">
        <v>15.5</v>
      </c>
      <c r="R50" s="17">
        <f t="shared" si="9"/>
        <v>5.5769230769230682E-2</v>
      </c>
      <c r="S50" s="28">
        <f t="shared" si="10"/>
        <v>2.2346368715083798</v>
      </c>
      <c r="T50" s="28">
        <f t="shared" si="11"/>
        <v>17.734636871508378</v>
      </c>
      <c r="U50" s="2">
        <v>50.26548245743669</v>
      </c>
      <c r="V50" s="14">
        <f t="shared" si="12"/>
        <v>3.5281939025504312</v>
      </c>
      <c r="W50" s="2">
        <f t="shared" si="13"/>
        <v>93.779393929790459</v>
      </c>
      <c r="X50" s="2">
        <f t="shared" si="14"/>
        <v>2.9631638170086139</v>
      </c>
      <c r="Y50" s="2">
        <f t="shared" si="15"/>
        <v>78.760894256088946</v>
      </c>
      <c r="Z50" s="2">
        <f t="shared" si="16"/>
        <v>15.018499673701513</v>
      </c>
    </row>
    <row r="51" spans="1:26" x14ac:dyDescent="0.25">
      <c r="A51" s="17">
        <f t="shared" si="23"/>
        <v>0.64846866096866096</v>
      </c>
      <c r="B51" s="2">
        <f t="shared" si="18"/>
        <v>46</v>
      </c>
      <c r="C51" s="4">
        <f t="shared" si="19"/>
        <v>27.33</v>
      </c>
      <c r="D51" s="2">
        <v>14.5</v>
      </c>
      <c r="E51" s="17">
        <f t="shared" si="1"/>
        <v>9.7774216524216473E-2</v>
      </c>
      <c r="F51" s="28">
        <f t="shared" si="2"/>
        <v>3.9106145251396645</v>
      </c>
      <c r="G51" s="28">
        <f t="shared" si="3"/>
        <v>18.410614525139664</v>
      </c>
      <c r="H51" s="2">
        <v>50.26548245743669</v>
      </c>
      <c r="I51" s="14">
        <f t="shared" si="4"/>
        <v>3.6626753837942809</v>
      </c>
      <c r="J51" s="2">
        <f t="shared" si="5"/>
        <v>100.10091823909769</v>
      </c>
      <c r="K51" s="2">
        <f t="shared" si="6"/>
        <v>3.1293642457324533</v>
      </c>
      <c r="L51" s="2">
        <f t="shared" si="7"/>
        <v>85.525524835867941</v>
      </c>
      <c r="M51" s="2">
        <f t="shared" si="8"/>
        <v>14.575393403229754</v>
      </c>
      <c r="N51" s="18">
        <f t="shared" si="24"/>
        <v>0.60673076923076918</v>
      </c>
      <c r="O51" s="2">
        <f t="shared" si="21"/>
        <v>46</v>
      </c>
      <c r="P51" s="2">
        <f t="shared" si="22"/>
        <v>27.08</v>
      </c>
      <c r="Q51" s="2">
        <v>14</v>
      </c>
      <c r="R51" s="17">
        <f t="shared" si="9"/>
        <v>5.6036324786324698E-2</v>
      </c>
      <c r="S51" s="28">
        <f t="shared" si="10"/>
        <v>2.2346368715083798</v>
      </c>
      <c r="T51" s="28">
        <f t="shared" si="11"/>
        <v>16.234636871508378</v>
      </c>
      <c r="U51" s="2">
        <v>50.26548245743669</v>
      </c>
      <c r="V51" s="14">
        <f t="shared" si="12"/>
        <v>3.2297783842531276</v>
      </c>
      <c r="W51" s="2">
        <f t="shared" si="13"/>
        <v>87.462398645574694</v>
      </c>
      <c r="X51" s="2">
        <f t="shared" si="14"/>
        <v>2.9631638170086139</v>
      </c>
      <c r="Y51" s="2">
        <f t="shared" si="15"/>
        <v>80.242476164593256</v>
      </c>
      <c r="Z51" s="2">
        <f t="shared" si="16"/>
        <v>7.2199224809814382</v>
      </c>
    </row>
    <row r="52" spans="1:26" x14ac:dyDescent="0.25">
      <c r="A52" s="17">
        <f t="shared" si="23"/>
        <v>0.64864672364672371</v>
      </c>
      <c r="B52" s="2">
        <f t="shared" si="18"/>
        <v>47</v>
      </c>
      <c r="C52" s="4">
        <f t="shared" si="19"/>
        <v>27.83</v>
      </c>
      <c r="D52" s="2">
        <v>14.5</v>
      </c>
      <c r="E52" s="17">
        <f t="shared" si="1"/>
        <v>9.7952279202279224E-2</v>
      </c>
      <c r="F52" s="28">
        <f t="shared" si="2"/>
        <v>3.9385474860335195</v>
      </c>
      <c r="G52" s="28">
        <f t="shared" si="3"/>
        <v>18.438547486033521</v>
      </c>
      <c r="H52" s="2">
        <v>50.26548245743669</v>
      </c>
      <c r="I52" s="14">
        <f t="shared" si="4"/>
        <v>3.6682324697960937</v>
      </c>
      <c r="J52" s="2">
        <f t="shared" si="5"/>
        <v>102.08690963442528</v>
      </c>
      <c r="K52" s="2">
        <f t="shared" si="6"/>
        <v>3.1293642457324533</v>
      </c>
      <c r="L52" s="2">
        <f t="shared" si="7"/>
        <v>87.090206958734171</v>
      </c>
      <c r="M52" s="2">
        <f t="shared" si="8"/>
        <v>14.996702675691111</v>
      </c>
      <c r="N52" s="18">
        <f t="shared" si="24"/>
        <v>0.6069978632478632</v>
      </c>
      <c r="O52" s="2">
        <f t="shared" si="21"/>
        <v>47</v>
      </c>
      <c r="P52" s="2">
        <f t="shared" si="22"/>
        <v>27.58</v>
      </c>
      <c r="Q52" s="2">
        <v>15.5</v>
      </c>
      <c r="R52" s="17">
        <f t="shared" si="9"/>
        <v>5.6303418803418714E-2</v>
      </c>
      <c r="S52" s="28">
        <f t="shared" si="10"/>
        <v>2.2625698324022343</v>
      </c>
      <c r="T52" s="28">
        <f t="shared" si="11"/>
        <v>17.762569832402235</v>
      </c>
      <c r="U52" s="2">
        <v>50.26548245743669</v>
      </c>
      <c r="V52" s="14">
        <f t="shared" si="12"/>
        <v>3.5337509885522431</v>
      </c>
      <c r="W52" s="2">
        <f t="shared" si="13"/>
        <v>97.460852264270855</v>
      </c>
      <c r="X52" s="2">
        <f t="shared" si="14"/>
        <v>2.9631638170086139</v>
      </c>
      <c r="Y52" s="2">
        <f t="shared" si="15"/>
        <v>81.724058073097567</v>
      </c>
      <c r="Z52" s="2">
        <f t="shared" si="16"/>
        <v>15.736794191173288</v>
      </c>
    </row>
    <row r="53" spans="1:26" x14ac:dyDescent="0.25">
      <c r="A53" s="17">
        <f t="shared" si="23"/>
        <v>0.64882478632478635</v>
      </c>
      <c r="B53" s="2">
        <f t="shared" si="18"/>
        <v>48</v>
      </c>
      <c r="C53" s="4">
        <f t="shared" si="19"/>
        <v>28.33</v>
      </c>
      <c r="D53" s="2">
        <v>17</v>
      </c>
      <c r="E53" s="17">
        <f t="shared" si="1"/>
        <v>9.8130341880341865E-2</v>
      </c>
      <c r="F53" s="28">
        <f t="shared" si="2"/>
        <v>3.9385474860335195</v>
      </c>
      <c r="G53" s="28">
        <f t="shared" si="3"/>
        <v>20.938547486033521</v>
      </c>
      <c r="H53" s="2">
        <v>50.26548245743669</v>
      </c>
      <c r="I53" s="14">
        <f t="shared" si="4"/>
        <v>4.1655916669582664</v>
      </c>
      <c r="J53" s="2">
        <f t="shared" si="5"/>
        <v>118.01121192492768</v>
      </c>
      <c r="K53" s="2">
        <f t="shared" si="6"/>
        <v>3.1293642457324533</v>
      </c>
      <c r="L53" s="2">
        <f t="shared" si="7"/>
        <v>88.654889081600402</v>
      </c>
      <c r="M53" s="2">
        <f t="shared" si="8"/>
        <v>29.356322843327277</v>
      </c>
      <c r="N53" s="18">
        <f t="shared" si="24"/>
        <v>0.60726495726495722</v>
      </c>
      <c r="O53" s="2">
        <f t="shared" si="21"/>
        <v>48</v>
      </c>
      <c r="P53" s="2">
        <f t="shared" si="22"/>
        <v>28.08</v>
      </c>
      <c r="Q53" s="2">
        <v>14</v>
      </c>
      <c r="R53" s="17">
        <f t="shared" si="9"/>
        <v>5.6570512820512731E-2</v>
      </c>
      <c r="S53" s="28">
        <f t="shared" si="10"/>
        <v>2.2625698324022343</v>
      </c>
      <c r="T53" s="28">
        <f t="shared" si="11"/>
        <v>16.262569832402235</v>
      </c>
      <c r="U53" s="2">
        <v>50.26548245743669</v>
      </c>
      <c r="V53" s="14">
        <f t="shared" si="12"/>
        <v>3.2353354702549399</v>
      </c>
      <c r="W53" s="2">
        <f t="shared" si="13"/>
        <v>90.848220004758701</v>
      </c>
      <c r="X53" s="2">
        <f t="shared" si="14"/>
        <v>2.9631638170086139</v>
      </c>
      <c r="Y53" s="2">
        <f t="shared" si="15"/>
        <v>83.205639981601877</v>
      </c>
      <c r="Z53" s="2">
        <f t="shared" si="16"/>
        <v>7.6425800231568246</v>
      </c>
    </row>
    <row r="54" spans="1:26" x14ac:dyDescent="0.25">
      <c r="A54" s="17">
        <f t="shared" si="23"/>
        <v>0.64900284900284899</v>
      </c>
      <c r="B54" s="2">
        <f t="shared" si="18"/>
        <v>49</v>
      </c>
      <c r="C54" s="4">
        <f t="shared" si="19"/>
        <v>28.83</v>
      </c>
      <c r="D54" s="2">
        <v>12.5</v>
      </c>
      <c r="E54" s="17">
        <f t="shared" si="1"/>
        <v>9.8308404558404505E-2</v>
      </c>
      <c r="F54" s="28">
        <f t="shared" si="2"/>
        <v>3.9385474860335195</v>
      </c>
      <c r="G54" s="28">
        <f t="shared" si="3"/>
        <v>16.438547486033521</v>
      </c>
      <c r="H54" s="2">
        <v>50.26548245743669</v>
      </c>
      <c r="I54" s="14">
        <f t="shared" si="4"/>
        <v>3.2703451120663551</v>
      </c>
      <c r="J54" s="2">
        <f t="shared" si="5"/>
        <v>94.284049580873017</v>
      </c>
      <c r="K54" s="2">
        <f t="shared" si="6"/>
        <v>3.1293642457324533</v>
      </c>
      <c r="L54" s="2">
        <f t="shared" si="7"/>
        <v>90.219571204466618</v>
      </c>
      <c r="M54" s="2">
        <f t="shared" si="8"/>
        <v>4.0644783764063988</v>
      </c>
      <c r="N54" s="18">
        <f t="shared" si="24"/>
        <v>0.60753205128205123</v>
      </c>
      <c r="O54" s="2">
        <f t="shared" si="21"/>
        <v>49</v>
      </c>
      <c r="P54" s="2">
        <f t="shared" si="22"/>
        <v>28.58</v>
      </c>
      <c r="Q54" s="2">
        <v>16</v>
      </c>
      <c r="R54" s="17">
        <f t="shared" si="9"/>
        <v>5.6837606837606747E-2</v>
      </c>
      <c r="S54" s="28">
        <f t="shared" si="10"/>
        <v>2.2625698324022343</v>
      </c>
      <c r="T54" s="28">
        <f t="shared" si="11"/>
        <v>18.262569832402235</v>
      </c>
      <c r="U54" s="2">
        <v>50.26548245743669</v>
      </c>
      <c r="V54" s="14">
        <f t="shared" si="12"/>
        <v>3.6332228279846781</v>
      </c>
      <c r="W54" s="2">
        <f t="shared" si="13"/>
        <v>103.83750842380209</v>
      </c>
      <c r="X54" s="2">
        <f t="shared" si="14"/>
        <v>2.9631638170086139</v>
      </c>
      <c r="Y54" s="2">
        <f t="shared" si="15"/>
        <v>84.687221890106173</v>
      </c>
      <c r="Z54" s="2">
        <f t="shared" si="16"/>
        <v>19.150286533695919</v>
      </c>
    </row>
    <row r="55" spans="1:26" x14ac:dyDescent="0.25">
      <c r="A55" s="17">
        <f t="shared" si="23"/>
        <v>0.64918091168091174</v>
      </c>
      <c r="B55" s="2">
        <f t="shared" si="18"/>
        <v>50</v>
      </c>
      <c r="C55" s="4">
        <f t="shared" si="19"/>
        <v>29.33</v>
      </c>
      <c r="D55" s="2">
        <v>12.5</v>
      </c>
      <c r="E55" s="17">
        <f t="shared" si="1"/>
        <v>9.8486467236467257E-2</v>
      </c>
      <c r="F55" s="28">
        <f t="shared" si="2"/>
        <v>3.9385474860335195</v>
      </c>
      <c r="G55" s="28">
        <f t="shared" si="3"/>
        <v>16.438547486033521</v>
      </c>
      <c r="H55" s="2">
        <v>50.26548245743669</v>
      </c>
      <c r="I55" s="14">
        <f t="shared" si="4"/>
        <v>3.2703451120663551</v>
      </c>
      <c r="J55" s="2">
        <f t="shared" si="5"/>
        <v>95.919222136906185</v>
      </c>
      <c r="K55" s="2">
        <f t="shared" si="6"/>
        <v>3.1293642457324533</v>
      </c>
      <c r="L55" s="2">
        <f t="shared" si="7"/>
        <v>91.784253327332848</v>
      </c>
      <c r="M55" s="2">
        <f t="shared" si="8"/>
        <v>4.134968809573337</v>
      </c>
      <c r="N55" s="18">
        <f t="shared" si="24"/>
        <v>0.60779914529914525</v>
      </c>
      <c r="O55" s="2">
        <f t="shared" si="21"/>
        <v>50</v>
      </c>
      <c r="P55" s="2">
        <f t="shared" si="22"/>
        <v>29.08</v>
      </c>
      <c r="Q55" s="2">
        <v>14</v>
      </c>
      <c r="R55" s="17">
        <f t="shared" si="9"/>
        <v>5.7104700854700763E-2</v>
      </c>
      <c r="S55" s="28">
        <f t="shared" si="10"/>
        <v>2.2905027932960893</v>
      </c>
      <c r="T55" s="28">
        <f t="shared" si="11"/>
        <v>16.290502793296088</v>
      </c>
      <c r="U55" s="2">
        <v>50.26548245743669</v>
      </c>
      <c r="V55" s="14">
        <f t="shared" si="12"/>
        <v>3.2408925562567514</v>
      </c>
      <c r="W55" s="2">
        <f t="shared" si="13"/>
        <v>94.245155535946324</v>
      </c>
      <c r="X55" s="2">
        <f t="shared" si="14"/>
        <v>2.9631638170086139</v>
      </c>
      <c r="Y55" s="2">
        <f t="shared" si="15"/>
        <v>86.168803798610483</v>
      </c>
      <c r="Z55" s="2">
        <f t="shared" si="16"/>
        <v>8.0763517373358411</v>
      </c>
    </row>
    <row r="56" spans="1:26" x14ac:dyDescent="0.25">
      <c r="A56" s="17">
        <f t="shared" si="23"/>
        <v>0.64935897435897438</v>
      </c>
      <c r="B56" s="2">
        <f t="shared" si="18"/>
        <v>51</v>
      </c>
      <c r="C56" s="4">
        <f t="shared" si="19"/>
        <v>29.83</v>
      </c>
      <c r="D56" s="2">
        <v>13.5</v>
      </c>
      <c r="E56" s="17">
        <f t="shared" si="1"/>
        <v>9.8664529914529897E-2</v>
      </c>
      <c r="F56" s="28">
        <f t="shared" si="2"/>
        <v>3.966480446927374</v>
      </c>
      <c r="G56" s="28">
        <f t="shared" si="3"/>
        <v>17.466480446927374</v>
      </c>
      <c r="H56" s="2">
        <v>50.26548245743669</v>
      </c>
      <c r="I56" s="14">
        <f t="shared" si="4"/>
        <v>3.4748458769330357</v>
      </c>
      <c r="J56" s="2">
        <f t="shared" si="5"/>
        <v>103.65465250891245</v>
      </c>
      <c r="K56" s="2">
        <f t="shared" si="6"/>
        <v>3.1293642457324533</v>
      </c>
      <c r="L56" s="2">
        <f t="shared" si="7"/>
        <v>93.348935450199079</v>
      </c>
      <c r="M56" s="2">
        <f t="shared" si="8"/>
        <v>10.30571705871337</v>
      </c>
      <c r="N56" s="18">
        <f t="shared" si="24"/>
        <v>0.60806623931623927</v>
      </c>
      <c r="O56" s="2">
        <f t="shared" si="21"/>
        <v>51</v>
      </c>
      <c r="P56" s="2">
        <f t="shared" si="22"/>
        <v>29.58</v>
      </c>
      <c r="Q56" s="2">
        <v>13</v>
      </c>
      <c r="R56" s="17">
        <f t="shared" si="9"/>
        <v>5.7371794871794779E-2</v>
      </c>
      <c r="S56" s="28">
        <f t="shared" si="10"/>
        <v>2.2905027932960893</v>
      </c>
      <c r="T56" s="28">
        <f t="shared" si="11"/>
        <v>15.290502793296088</v>
      </c>
      <c r="U56" s="2">
        <v>50.26548245743669</v>
      </c>
      <c r="V56" s="14">
        <f t="shared" si="12"/>
        <v>3.0419488773918824</v>
      </c>
      <c r="W56" s="2">
        <f t="shared" si="13"/>
        <v>89.980847793251868</v>
      </c>
      <c r="X56" s="2">
        <f t="shared" si="14"/>
        <v>2.9631638170086139</v>
      </c>
      <c r="Y56" s="2">
        <f t="shared" si="15"/>
        <v>87.650385707114793</v>
      </c>
      <c r="Z56" s="2">
        <f t="shared" si="16"/>
        <v>2.3304620861370751</v>
      </c>
    </row>
    <row r="57" spans="1:26" x14ac:dyDescent="0.25">
      <c r="A57" s="17">
        <f t="shared" si="23"/>
        <v>0.64953703703703702</v>
      </c>
      <c r="B57" s="2">
        <f t="shared" si="18"/>
        <v>52</v>
      </c>
      <c r="C57" s="4">
        <f t="shared" si="19"/>
        <v>30.33</v>
      </c>
      <c r="D57" s="2">
        <v>15.5</v>
      </c>
      <c r="E57" s="17">
        <f t="shared" si="1"/>
        <v>9.8842592592592537E-2</v>
      </c>
      <c r="F57" s="28">
        <f t="shared" si="2"/>
        <v>3.966480446927374</v>
      </c>
      <c r="G57" s="28">
        <f t="shared" si="3"/>
        <v>19.466480446927374</v>
      </c>
      <c r="H57" s="2">
        <v>50.26548245743669</v>
      </c>
      <c r="I57" s="14">
        <f t="shared" si="4"/>
        <v>3.8727332346627747</v>
      </c>
      <c r="J57" s="2">
        <f t="shared" si="5"/>
        <v>117.45999900732195</v>
      </c>
      <c r="K57" s="2">
        <f t="shared" si="6"/>
        <v>3.1293642457324533</v>
      </c>
      <c r="L57" s="2">
        <f t="shared" si="7"/>
        <v>94.913617573065309</v>
      </c>
      <c r="M57" s="2">
        <f t="shared" si="8"/>
        <v>22.546381434256645</v>
      </c>
      <c r="N57" s="18">
        <f t="shared" si="24"/>
        <v>0.60833333333333328</v>
      </c>
      <c r="O57" s="2">
        <f t="shared" si="21"/>
        <v>52</v>
      </c>
      <c r="P57" s="2">
        <f t="shared" si="22"/>
        <v>30.08</v>
      </c>
      <c r="Q57" s="2">
        <v>15</v>
      </c>
      <c r="R57" s="17">
        <f t="shared" si="9"/>
        <v>5.7638888888888795E-2</v>
      </c>
      <c r="S57" s="28">
        <f t="shared" si="10"/>
        <v>2.3184357541899439</v>
      </c>
      <c r="T57" s="28">
        <f t="shared" si="11"/>
        <v>17.318435754189945</v>
      </c>
      <c r="U57" s="2">
        <v>50.26548245743669</v>
      </c>
      <c r="V57" s="14">
        <f t="shared" si="12"/>
        <v>3.4453933211234329</v>
      </c>
      <c r="W57" s="2">
        <f t="shared" si="13"/>
        <v>103.63743109939286</v>
      </c>
      <c r="X57" s="2">
        <f t="shared" si="14"/>
        <v>2.9631638170086139</v>
      </c>
      <c r="Y57" s="2">
        <f t="shared" si="15"/>
        <v>89.131967615619104</v>
      </c>
      <c r="Z57" s="2">
        <f t="shared" si="16"/>
        <v>14.505463483773752</v>
      </c>
    </row>
    <row r="58" spans="1:26" x14ac:dyDescent="0.25">
      <c r="A58" s="17">
        <f t="shared" si="23"/>
        <v>0.64971509971509978</v>
      </c>
      <c r="B58" s="2">
        <f t="shared" si="18"/>
        <v>53</v>
      </c>
      <c r="C58" s="4">
        <f t="shared" si="19"/>
        <v>30.83</v>
      </c>
      <c r="D58" s="2">
        <v>14</v>
      </c>
      <c r="E58" s="17">
        <f t="shared" si="1"/>
        <v>9.9020655270655289E-2</v>
      </c>
      <c r="F58" s="28">
        <f t="shared" si="2"/>
        <v>3.966480446927374</v>
      </c>
      <c r="G58" s="28">
        <f t="shared" si="3"/>
        <v>17.966480446927374</v>
      </c>
      <c r="H58" s="2">
        <v>50.26548245743669</v>
      </c>
      <c r="I58" s="14">
        <f t="shared" si="4"/>
        <v>3.5743177163654711</v>
      </c>
      <c r="J58" s="2">
        <f t="shared" si="5"/>
        <v>110.19621519554747</v>
      </c>
      <c r="K58" s="2">
        <f t="shared" si="6"/>
        <v>3.1293642457324533</v>
      </c>
      <c r="L58" s="2">
        <f t="shared" si="7"/>
        <v>96.478299695931526</v>
      </c>
      <c r="M58" s="2">
        <f t="shared" si="8"/>
        <v>13.717915499615941</v>
      </c>
      <c r="N58" s="18">
        <f t="shared" si="24"/>
        <v>0.6086004273504273</v>
      </c>
      <c r="O58" s="2">
        <f t="shared" si="21"/>
        <v>53</v>
      </c>
      <c r="P58" s="2">
        <f t="shared" si="22"/>
        <v>30.58</v>
      </c>
      <c r="Q58" s="2">
        <v>15</v>
      </c>
      <c r="R58" s="17">
        <f t="shared" si="9"/>
        <v>5.7905982905982811E-2</v>
      </c>
      <c r="S58" s="28">
        <f t="shared" si="10"/>
        <v>2.3184357541899439</v>
      </c>
      <c r="T58" s="28">
        <f t="shared" si="11"/>
        <v>17.318435754189945</v>
      </c>
      <c r="U58" s="2">
        <v>50.26548245743669</v>
      </c>
      <c r="V58" s="14">
        <f t="shared" si="12"/>
        <v>3.4453933211234329</v>
      </c>
      <c r="W58" s="2">
        <f t="shared" si="13"/>
        <v>105.36012775995457</v>
      </c>
      <c r="X58" s="2">
        <f t="shared" si="14"/>
        <v>2.9631638170086139</v>
      </c>
      <c r="Y58" s="2">
        <f t="shared" si="15"/>
        <v>90.613549524123414</v>
      </c>
      <c r="Z58" s="2">
        <f t="shared" si="16"/>
        <v>14.746578235831151</v>
      </c>
    </row>
    <row r="59" spans="1:26" x14ac:dyDescent="0.25">
      <c r="A59" s="17">
        <f t="shared" si="23"/>
        <v>0.64989316239316242</v>
      </c>
      <c r="B59" s="2">
        <f t="shared" si="18"/>
        <v>54</v>
      </c>
      <c r="C59" s="4">
        <f t="shared" si="19"/>
        <v>31.33</v>
      </c>
      <c r="D59" s="2">
        <v>13</v>
      </c>
      <c r="E59" s="17">
        <f t="shared" si="1"/>
        <v>9.9198717948717929E-2</v>
      </c>
      <c r="F59" s="28">
        <f t="shared" si="2"/>
        <v>3.966480446927374</v>
      </c>
      <c r="G59" s="28">
        <f t="shared" si="3"/>
        <v>16.966480446927374</v>
      </c>
      <c r="H59" s="2">
        <v>50.26548245743669</v>
      </c>
      <c r="I59" s="14">
        <f t="shared" si="4"/>
        <v>3.3753740375006016</v>
      </c>
      <c r="J59" s="2">
        <f t="shared" si="5"/>
        <v>105.75046859489385</v>
      </c>
      <c r="K59" s="2">
        <f t="shared" si="6"/>
        <v>3.1293642457324533</v>
      </c>
      <c r="L59" s="2">
        <f t="shared" si="7"/>
        <v>98.042981818797756</v>
      </c>
      <c r="M59" s="2">
        <f t="shared" si="8"/>
        <v>7.7074867760960899</v>
      </c>
      <c r="N59" s="18">
        <f t="shared" si="24"/>
        <v>0.60886752136752131</v>
      </c>
      <c r="O59" s="2">
        <f t="shared" si="21"/>
        <v>54</v>
      </c>
      <c r="P59" s="2">
        <f t="shared" si="22"/>
        <v>31.08</v>
      </c>
      <c r="Q59" s="2">
        <v>14</v>
      </c>
      <c r="R59" s="17">
        <f t="shared" si="9"/>
        <v>5.8173076923076827E-2</v>
      </c>
      <c r="S59" s="28">
        <f t="shared" si="10"/>
        <v>2.3184357541899439</v>
      </c>
      <c r="T59" s="28">
        <f t="shared" si="11"/>
        <v>16.318435754189945</v>
      </c>
      <c r="U59" s="2">
        <v>50.26548245743669</v>
      </c>
      <c r="V59" s="14">
        <f t="shared" si="12"/>
        <v>3.2464496422585638</v>
      </c>
      <c r="W59" s="2">
        <f t="shared" si="13"/>
        <v>100.89965488139616</v>
      </c>
      <c r="X59" s="2">
        <f t="shared" si="14"/>
        <v>2.9631638170086139</v>
      </c>
      <c r="Y59" s="2">
        <f t="shared" si="15"/>
        <v>92.09513143262771</v>
      </c>
      <c r="Z59" s="2">
        <f t="shared" si="16"/>
        <v>8.8045234487684496</v>
      </c>
    </row>
    <row r="60" spans="1:26" x14ac:dyDescent="0.25">
      <c r="A60" s="17">
        <f t="shared" si="23"/>
        <v>0.65007122507122506</v>
      </c>
      <c r="B60" s="2">
        <f t="shared" si="18"/>
        <v>55</v>
      </c>
      <c r="C60" s="4">
        <f t="shared" si="19"/>
        <v>31.83</v>
      </c>
      <c r="D60" s="2">
        <v>14.5</v>
      </c>
      <c r="E60" s="17">
        <f t="shared" si="1"/>
        <v>9.937678062678057E-2</v>
      </c>
      <c r="F60" s="28">
        <f t="shared" si="2"/>
        <v>3.994413407821229</v>
      </c>
      <c r="G60" s="28">
        <f t="shared" si="3"/>
        <v>18.494413407821227</v>
      </c>
      <c r="H60" s="2">
        <v>50.26548245743669</v>
      </c>
      <c r="I60" s="14">
        <f t="shared" si="4"/>
        <v>3.6793466417997172</v>
      </c>
      <c r="J60" s="2">
        <f t="shared" si="5"/>
        <v>117.11360360848499</v>
      </c>
      <c r="K60" s="2">
        <f t="shared" si="6"/>
        <v>3.1293642457324533</v>
      </c>
      <c r="L60" s="2">
        <f t="shared" si="7"/>
        <v>99.607663941663986</v>
      </c>
      <c r="M60" s="2">
        <f t="shared" si="8"/>
        <v>17.505939666821007</v>
      </c>
      <c r="N60" s="18">
        <f t="shared" si="24"/>
        <v>0.60913461538461533</v>
      </c>
      <c r="O60" s="2">
        <f t="shared" si="21"/>
        <v>55</v>
      </c>
      <c r="P60" s="2">
        <f t="shared" si="22"/>
        <v>31.58</v>
      </c>
      <c r="Q60" s="2">
        <v>15.5</v>
      </c>
      <c r="R60" s="17">
        <f t="shared" si="9"/>
        <v>5.8440170940170844E-2</v>
      </c>
      <c r="S60" s="28">
        <f t="shared" si="10"/>
        <v>2.3463687150837989</v>
      </c>
      <c r="T60" s="28">
        <f t="shared" si="11"/>
        <v>17.846368715083798</v>
      </c>
      <c r="U60" s="2">
        <v>50.26548245743669</v>
      </c>
      <c r="V60" s="14">
        <f t="shared" si="12"/>
        <v>3.5504222465576789</v>
      </c>
      <c r="W60" s="2">
        <f t="shared" si="13"/>
        <v>112.1223345462915</v>
      </c>
      <c r="X60" s="2">
        <f t="shared" si="14"/>
        <v>2.9631638170086139</v>
      </c>
      <c r="Y60" s="2">
        <f t="shared" si="15"/>
        <v>93.57671334113202</v>
      </c>
      <c r="Z60" s="2">
        <f t="shared" si="16"/>
        <v>18.545621205159478</v>
      </c>
    </row>
    <row r="61" spans="1:26" x14ac:dyDescent="0.25">
      <c r="A61" s="17">
        <f t="shared" si="23"/>
        <v>0.65024928774928781</v>
      </c>
      <c r="B61" s="2">
        <f t="shared" si="18"/>
        <v>56</v>
      </c>
      <c r="C61" s="4">
        <f t="shared" si="19"/>
        <v>32.33</v>
      </c>
      <c r="D61" s="2">
        <v>14</v>
      </c>
      <c r="E61" s="17">
        <f t="shared" si="1"/>
        <v>9.9554843304843321E-2</v>
      </c>
      <c r="F61" s="28">
        <f t="shared" si="2"/>
        <v>3.994413407821229</v>
      </c>
      <c r="G61" s="28">
        <f t="shared" si="3"/>
        <v>17.994413407821227</v>
      </c>
      <c r="H61" s="2">
        <v>50.26548245743669</v>
      </c>
      <c r="I61" s="14">
        <f t="shared" si="4"/>
        <v>3.5798748023672822</v>
      </c>
      <c r="J61" s="2">
        <f t="shared" si="5"/>
        <v>115.73735236053423</v>
      </c>
      <c r="K61" s="2">
        <f t="shared" si="6"/>
        <v>3.1293642457324533</v>
      </c>
      <c r="L61" s="2">
        <f t="shared" si="7"/>
        <v>101.17234606453022</v>
      </c>
      <c r="M61" s="2">
        <f t="shared" si="8"/>
        <v>14.565006296004015</v>
      </c>
      <c r="N61" s="18">
        <f t="shared" si="24"/>
        <v>0.60940170940170935</v>
      </c>
      <c r="O61" s="2">
        <f t="shared" si="21"/>
        <v>56</v>
      </c>
      <c r="P61" s="2">
        <f t="shared" si="22"/>
        <v>32.08</v>
      </c>
      <c r="Q61" s="2">
        <v>16.5</v>
      </c>
      <c r="R61" s="17">
        <f t="shared" si="9"/>
        <v>5.870726495726486E-2</v>
      </c>
      <c r="S61" s="28">
        <f t="shared" si="10"/>
        <v>2.3463687150837989</v>
      </c>
      <c r="T61" s="28">
        <f t="shared" si="11"/>
        <v>18.846368715083798</v>
      </c>
      <c r="U61" s="2">
        <v>50.26548245743669</v>
      </c>
      <c r="V61" s="14">
        <f t="shared" si="12"/>
        <v>3.749365925422548</v>
      </c>
      <c r="W61" s="2">
        <f t="shared" si="13"/>
        <v>120.27965888755533</v>
      </c>
      <c r="X61" s="2">
        <f t="shared" si="14"/>
        <v>2.9631638170086139</v>
      </c>
      <c r="Y61" s="2">
        <f t="shared" si="15"/>
        <v>95.05829524963633</v>
      </c>
      <c r="Z61" s="2">
        <f t="shared" si="16"/>
        <v>25.221363637918998</v>
      </c>
    </row>
    <row r="62" spans="1:26" x14ac:dyDescent="0.25">
      <c r="A62" s="17">
        <f t="shared" si="23"/>
        <v>0.65042735042735045</v>
      </c>
      <c r="B62" s="2">
        <f t="shared" si="18"/>
        <v>57</v>
      </c>
      <c r="C62" s="4">
        <f t="shared" si="19"/>
        <v>32.83</v>
      </c>
      <c r="D62" s="2">
        <v>15</v>
      </c>
      <c r="E62" s="17">
        <f t="shared" si="1"/>
        <v>9.9732905982905962E-2</v>
      </c>
      <c r="F62" s="28">
        <f t="shared" si="2"/>
        <v>3.994413407821229</v>
      </c>
      <c r="G62" s="28">
        <f t="shared" si="3"/>
        <v>18.994413407821227</v>
      </c>
      <c r="H62" s="2">
        <v>50.26548245743669</v>
      </c>
      <c r="I62" s="14">
        <f t="shared" si="4"/>
        <v>3.7788184812321517</v>
      </c>
      <c r="J62" s="2">
        <f t="shared" si="5"/>
        <v>124.05861073885153</v>
      </c>
      <c r="K62" s="2">
        <f t="shared" si="6"/>
        <v>3.1293642457324533</v>
      </c>
      <c r="L62" s="2">
        <f t="shared" si="7"/>
        <v>102.73702818739643</v>
      </c>
      <c r="M62" s="2">
        <f t="shared" si="8"/>
        <v>21.321582551455094</v>
      </c>
      <c r="N62" s="18">
        <f t="shared" si="24"/>
        <v>0.60966880341880336</v>
      </c>
      <c r="O62" s="2">
        <f t="shared" si="21"/>
        <v>57</v>
      </c>
      <c r="P62" s="2">
        <f t="shared" si="22"/>
        <v>32.58</v>
      </c>
      <c r="Q62" s="2">
        <v>14.5</v>
      </c>
      <c r="R62" s="17">
        <f t="shared" si="9"/>
        <v>5.8974358974358876E-2</v>
      </c>
      <c r="S62" s="28">
        <f t="shared" si="10"/>
        <v>2.3463687150837989</v>
      </c>
      <c r="T62" s="28">
        <f t="shared" si="11"/>
        <v>16.846368715083798</v>
      </c>
      <c r="U62" s="2">
        <v>50.26548245743669</v>
      </c>
      <c r="V62" s="14">
        <f t="shared" si="12"/>
        <v>3.3514785676928098</v>
      </c>
      <c r="W62" s="2">
        <f t="shared" si="13"/>
        <v>109.19117173543174</v>
      </c>
      <c r="X62" s="2">
        <f t="shared" si="14"/>
        <v>2.9631638170086139</v>
      </c>
      <c r="Y62" s="2">
        <f t="shared" si="15"/>
        <v>96.539877158140641</v>
      </c>
      <c r="Z62" s="2">
        <f t="shared" si="16"/>
        <v>12.651294577291097</v>
      </c>
    </row>
    <row r="63" spans="1:26" x14ac:dyDescent="0.25">
      <c r="A63" s="17">
        <f t="shared" si="23"/>
        <v>0.65060541310541309</v>
      </c>
      <c r="B63" s="2">
        <f t="shared" si="18"/>
        <v>58</v>
      </c>
      <c r="C63" s="4">
        <f t="shared" si="19"/>
        <v>33.33</v>
      </c>
      <c r="D63" s="2">
        <v>14</v>
      </c>
      <c r="E63" s="17">
        <f t="shared" si="1"/>
        <v>9.9910968660968602E-2</v>
      </c>
      <c r="F63" s="28">
        <f t="shared" si="2"/>
        <v>3.994413407821229</v>
      </c>
      <c r="G63" s="28">
        <f t="shared" si="3"/>
        <v>17.994413407821227</v>
      </c>
      <c r="H63" s="2">
        <v>50.26548245743669</v>
      </c>
      <c r="I63" s="14">
        <f t="shared" si="4"/>
        <v>3.5798748023672822</v>
      </c>
      <c r="J63" s="2">
        <f t="shared" si="5"/>
        <v>119.3172271629015</v>
      </c>
      <c r="K63" s="2">
        <f t="shared" si="6"/>
        <v>3.1293642457324533</v>
      </c>
      <c r="L63" s="2">
        <f t="shared" si="7"/>
        <v>104.30171031026266</v>
      </c>
      <c r="M63" s="2">
        <f t="shared" si="8"/>
        <v>15.015516852638839</v>
      </c>
      <c r="N63" s="18">
        <f t="shared" si="24"/>
        <v>0.60993589743589738</v>
      </c>
      <c r="O63" s="2">
        <f t="shared" si="21"/>
        <v>58</v>
      </c>
      <c r="P63" s="2">
        <f t="shared" si="22"/>
        <v>33.08</v>
      </c>
      <c r="Q63" s="2">
        <v>14.5</v>
      </c>
      <c r="R63" s="17">
        <f t="shared" si="9"/>
        <v>5.9241452991452892E-2</v>
      </c>
      <c r="S63" s="28">
        <f t="shared" si="10"/>
        <v>2.3743016759776534</v>
      </c>
      <c r="T63" s="28">
        <f t="shared" si="11"/>
        <v>16.874301675977655</v>
      </c>
      <c r="U63" s="2">
        <v>50.26548245743669</v>
      </c>
      <c r="V63" s="14">
        <f t="shared" si="12"/>
        <v>3.3570356536946222</v>
      </c>
      <c r="W63" s="2">
        <f t="shared" si="13"/>
        <v>111.05073942421809</v>
      </c>
      <c r="X63" s="2">
        <f t="shared" si="14"/>
        <v>2.9631638170086139</v>
      </c>
      <c r="Y63" s="2">
        <f t="shared" si="15"/>
        <v>98.021459066644937</v>
      </c>
      <c r="Z63" s="2">
        <f t="shared" si="16"/>
        <v>13.029280357573157</v>
      </c>
    </row>
    <row r="64" spans="1:26" x14ac:dyDescent="0.25">
      <c r="A64" s="17">
        <f t="shared" si="23"/>
        <v>0.65078347578347584</v>
      </c>
      <c r="B64" s="2">
        <f t="shared" si="18"/>
        <v>59</v>
      </c>
      <c r="C64" s="4">
        <f t="shared" si="19"/>
        <v>33.83</v>
      </c>
      <c r="D64" s="2">
        <v>14</v>
      </c>
      <c r="E64" s="17">
        <f t="shared" si="1"/>
        <v>0.10008903133903135</v>
      </c>
      <c r="F64" s="28">
        <f t="shared" si="2"/>
        <v>4.022346368715084</v>
      </c>
      <c r="G64" s="28">
        <f t="shared" si="3"/>
        <v>18.022346368715084</v>
      </c>
      <c r="H64" s="2">
        <v>50.26548245743669</v>
      </c>
      <c r="I64" s="14">
        <f t="shared" si="4"/>
        <v>3.585431888369095</v>
      </c>
      <c r="J64" s="2">
        <f t="shared" si="5"/>
        <v>121.29516078352648</v>
      </c>
      <c r="K64" s="2">
        <f t="shared" si="6"/>
        <v>3.1293642457324533</v>
      </c>
      <c r="L64" s="2">
        <f t="shared" si="7"/>
        <v>105.86639243312889</v>
      </c>
      <c r="M64" s="2">
        <f t="shared" si="8"/>
        <v>15.42876835039759</v>
      </c>
      <c r="N64" s="18">
        <f t="shared" si="24"/>
        <v>0.61020299145299151</v>
      </c>
      <c r="O64" s="2">
        <f t="shared" si="21"/>
        <v>59</v>
      </c>
      <c r="P64" s="2">
        <f t="shared" si="22"/>
        <v>33.58</v>
      </c>
      <c r="Q64" s="2">
        <v>14.5</v>
      </c>
      <c r="R64" s="17">
        <f t="shared" si="9"/>
        <v>5.9508547008547019E-2</v>
      </c>
      <c r="S64" s="28">
        <f t="shared" si="10"/>
        <v>2.3743016759776534</v>
      </c>
      <c r="T64" s="28">
        <f t="shared" si="11"/>
        <v>16.874301675977655</v>
      </c>
      <c r="U64" s="2">
        <v>50.26548245743669</v>
      </c>
      <c r="V64" s="14">
        <f t="shared" si="12"/>
        <v>3.3570356536946222</v>
      </c>
      <c r="W64" s="2">
        <f t="shared" si="13"/>
        <v>112.72925725106541</v>
      </c>
      <c r="X64" s="2">
        <f t="shared" si="14"/>
        <v>2.9631638170086139</v>
      </c>
      <c r="Y64" s="2">
        <f t="shared" si="15"/>
        <v>99.503040975149247</v>
      </c>
      <c r="Z64" s="2">
        <f t="shared" si="16"/>
        <v>13.226216275916158</v>
      </c>
    </row>
    <row r="65" spans="1:26" x14ac:dyDescent="0.25">
      <c r="A65" s="17">
        <f t="shared" si="23"/>
        <v>0.65096153846153848</v>
      </c>
      <c r="B65" s="2">
        <f t="shared" si="18"/>
        <v>60</v>
      </c>
      <c r="C65" s="4">
        <f t="shared" si="19"/>
        <v>34.33</v>
      </c>
      <c r="D65" s="2">
        <v>12</v>
      </c>
      <c r="E65" s="17">
        <f t="shared" si="1"/>
        <v>0.10026709401709399</v>
      </c>
      <c r="F65" s="28">
        <f t="shared" si="2"/>
        <v>4.022346368715084</v>
      </c>
      <c r="G65" s="28">
        <f t="shared" si="3"/>
        <v>16.022346368715084</v>
      </c>
      <c r="H65" s="2">
        <v>50.26548245743669</v>
      </c>
      <c r="I65" s="14">
        <f t="shared" si="4"/>
        <v>3.1875445306393564</v>
      </c>
      <c r="J65" s="2">
        <f t="shared" si="5"/>
        <v>109.42840373684911</v>
      </c>
      <c r="K65" s="2">
        <f t="shared" si="6"/>
        <v>3.1293642457324533</v>
      </c>
      <c r="L65" s="2">
        <f t="shared" si="7"/>
        <v>107.43107455599511</v>
      </c>
      <c r="M65" s="2">
        <f t="shared" si="8"/>
        <v>1.9973291808539955</v>
      </c>
      <c r="N65" s="18">
        <f t="shared" si="24"/>
        <v>0.61047008547008552</v>
      </c>
      <c r="O65" s="2">
        <f t="shared" si="21"/>
        <v>60</v>
      </c>
      <c r="P65" s="2">
        <f t="shared" si="22"/>
        <v>34.08</v>
      </c>
      <c r="Q65" s="2">
        <v>13.5</v>
      </c>
      <c r="R65" s="17">
        <f t="shared" si="9"/>
        <v>5.9775641025641035E-2</v>
      </c>
      <c r="S65" s="28">
        <f t="shared" si="10"/>
        <v>2.4022346368715084</v>
      </c>
      <c r="T65" s="28">
        <f t="shared" si="11"/>
        <v>15.902234636871508</v>
      </c>
      <c r="U65" s="2">
        <v>50.26548245743669</v>
      </c>
      <c r="V65" s="14">
        <f t="shared" si="12"/>
        <v>3.1636490608315651</v>
      </c>
      <c r="W65" s="2">
        <f t="shared" si="13"/>
        <v>107.81715999313973</v>
      </c>
      <c r="X65" s="2">
        <f t="shared" si="14"/>
        <v>2.9631638170086139</v>
      </c>
      <c r="Y65" s="2">
        <f t="shared" si="15"/>
        <v>100.98462288365356</v>
      </c>
      <c r="Z65" s="2">
        <f t="shared" si="16"/>
        <v>6.832537109486168</v>
      </c>
    </row>
    <row r="66" spans="1:26" x14ac:dyDescent="0.25">
      <c r="A66" s="17">
        <f t="shared" si="23"/>
        <v>0.65113960113960112</v>
      </c>
      <c r="B66" s="2">
        <f t="shared" si="18"/>
        <v>61</v>
      </c>
      <c r="C66" s="4">
        <f t="shared" si="19"/>
        <v>34.83</v>
      </c>
      <c r="D66" s="2">
        <v>14</v>
      </c>
      <c r="E66" s="17">
        <f t="shared" si="1"/>
        <v>0.10044515669515663</v>
      </c>
      <c r="F66" s="28">
        <f t="shared" si="2"/>
        <v>4.022346368715084</v>
      </c>
      <c r="G66" s="28">
        <f t="shared" si="3"/>
        <v>18.022346368715084</v>
      </c>
      <c r="H66" s="2">
        <v>50.26548245743669</v>
      </c>
      <c r="I66" s="14">
        <f t="shared" si="4"/>
        <v>3.585431888369095</v>
      </c>
      <c r="J66" s="2">
        <f t="shared" si="5"/>
        <v>124.88059267189557</v>
      </c>
      <c r="K66" s="2">
        <f t="shared" si="6"/>
        <v>3.1293642457324533</v>
      </c>
      <c r="L66" s="2">
        <f t="shared" si="7"/>
        <v>108.99575667886134</v>
      </c>
      <c r="M66" s="2">
        <f t="shared" si="8"/>
        <v>15.88483599303423</v>
      </c>
      <c r="N66" s="18">
        <f t="shared" si="24"/>
        <v>0.61073717948717954</v>
      </c>
      <c r="O66" s="2">
        <f t="shared" si="21"/>
        <v>61</v>
      </c>
      <c r="P66" s="2">
        <f t="shared" si="22"/>
        <v>34.58</v>
      </c>
      <c r="Q66" s="2">
        <v>13.5</v>
      </c>
      <c r="R66" s="17">
        <f t="shared" si="9"/>
        <v>6.0042735042735051E-2</v>
      </c>
      <c r="S66" s="28">
        <f t="shared" si="10"/>
        <v>2.4022346368715084</v>
      </c>
      <c r="T66" s="28">
        <f t="shared" si="11"/>
        <v>15.902234636871508</v>
      </c>
      <c r="U66" s="2">
        <v>50.26548245743669</v>
      </c>
      <c r="V66" s="14">
        <f t="shared" si="12"/>
        <v>3.1636490608315651</v>
      </c>
      <c r="W66" s="2">
        <f t="shared" si="13"/>
        <v>109.39898452355551</v>
      </c>
      <c r="X66" s="2">
        <f t="shared" si="14"/>
        <v>2.9631638170086139</v>
      </c>
      <c r="Y66" s="2">
        <f t="shared" si="15"/>
        <v>102.46620479215787</v>
      </c>
      <c r="Z66" s="2">
        <f t="shared" si="16"/>
        <v>6.9327797313976447</v>
      </c>
    </row>
    <row r="67" spans="1:26" x14ac:dyDescent="0.25">
      <c r="A67" s="17">
        <f t="shared" si="23"/>
        <v>0.65131766381766387</v>
      </c>
      <c r="B67" s="2">
        <f t="shared" si="18"/>
        <v>62</v>
      </c>
      <c r="C67" s="4">
        <f t="shared" si="19"/>
        <v>35.33</v>
      </c>
      <c r="D67" s="2">
        <v>14</v>
      </c>
      <c r="E67" s="17">
        <f t="shared" si="1"/>
        <v>0.10062321937321939</v>
      </c>
      <c r="F67" s="28">
        <f t="shared" si="2"/>
        <v>4.022346368715084</v>
      </c>
      <c r="G67" s="28">
        <f t="shared" si="3"/>
        <v>18.022346368715084</v>
      </c>
      <c r="H67" s="2">
        <v>50.26548245743669</v>
      </c>
      <c r="I67" s="14">
        <f t="shared" si="4"/>
        <v>3.585431888369095</v>
      </c>
      <c r="J67" s="2">
        <f t="shared" si="5"/>
        <v>126.67330861608012</v>
      </c>
      <c r="K67" s="2">
        <f t="shared" si="6"/>
        <v>3.1293642457324533</v>
      </c>
      <c r="L67" s="2">
        <f t="shared" si="7"/>
        <v>110.56043880172757</v>
      </c>
      <c r="M67" s="2">
        <f t="shared" si="8"/>
        <v>16.11286981435255</v>
      </c>
      <c r="N67" s="18">
        <f t="shared" si="24"/>
        <v>0.61100427350427355</v>
      </c>
      <c r="O67" s="2">
        <f t="shared" si="21"/>
        <v>62</v>
      </c>
      <c r="P67" s="2">
        <f t="shared" si="22"/>
        <v>35.08</v>
      </c>
      <c r="Q67" s="2">
        <v>15</v>
      </c>
      <c r="R67" s="17">
        <f t="shared" si="9"/>
        <v>6.0309829059829068E-2</v>
      </c>
      <c r="S67" s="28">
        <f t="shared" si="10"/>
        <v>2.4022346368715084</v>
      </c>
      <c r="T67" s="28">
        <f t="shared" si="11"/>
        <v>17.402234636871508</v>
      </c>
      <c r="U67" s="2">
        <v>50.26548245743669</v>
      </c>
      <c r="V67" s="14">
        <f t="shared" si="12"/>
        <v>3.4620645791288682</v>
      </c>
      <c r="W67" s="2">
        <f t="shared" si="13"/>
        <v>121.44922543584069</v>
      </c>
      <c r="X67" s="2">
        <f t="shared" si="14"/>
        <v>2.9631638170086139</v>
      </c>
      <c r="Y67" s="2">
        <f t="shared" si="15"/>
        <v>103.94778670066216</v>
      </c>
      <c r="Z67" s="2">
        <f t="shared" si="16"/>
        <v>17.501438735178525</v>
      </c>
    </row>
    <row r="68" spans="1:26" x14ac:dyDescent="0.25">
      <c r="A68" s="17">
        <f t="shared" si="23"/>
        <v>0.65149572649572651</v>
      </c>
      <c r="B68" s="2">
        <f t="shared" si="18"/>
        <v>63</v>
      </c>
      <c r="C68" s="4">
        <f t="shared" si="19"/>
        <v>35.83</v>
      </c>
      <c r="D68" s="2">
        <v>12.5</v>
      </c>
      <c r="E68" s="17">
        <f t="shared" si="1"/>
        <v>0.10080128205128203</v>
      </c>
      <c r="F68" s="28">
        <f t="shared" si="2"/>
        <v>4.0502793296089381</v>
      </c>
      <c r="G68" s="28">
        <f t="shared" si="3"/>
        <v>16.550279329608937</v>
      </c>
      <c r="H68" s="2">
        <v>50.26548245743669</v>
      </c>
      <c r="I68" s="14">
        <f t="shared" si="4"/>
        <v>3.2925734560736024</v>
      </c>
      <c r="J68" s="2">
        <f t="shared" si="5"/>
        <v>117.97290693111717</v>
      </c>
      <c r="K68" s="2">
        <f t="shared" si="6"/>
        <v>3.1293642457324533</v>
      </c>
      <c r="L68" s="2">
        <f t="shared" si="7"/>
        <v>112.1251209245938</v>
      </c>
      <c r="M68" s="2">
        <f t="shared" si="8"/>
        <v>5.8477860065233642</v>
      </c>
      <c r="N68" s="18">
        <f t="shared" si="24"/>
        <v>0.61127136752136757</v>
      </c>
      <c r="O68" s="2">
        <f t="shared" si="21"/>
        <v>63</v>
      </c>
      <c r="P68" s="2">
        <f t="shared" si="22"/>
        <v>35.58</v>
      </c>
      <c r="Q68" s="2">
        <v>12.5</v>
      </c>
      <c r="R68" s="17">
        <f t="shared" si="9"/>
        <v>6.0576923076923084E-2</v>
      </c>
      <c r="S68" s="28">
        <f t="shared" si="10"/>
        <v>2.430167597765363</v>
      </c>
      <c r="T68" s="28">
        <f t="shared" si="11"/>
        <v>14.930167597765363</v>
      </c>
      <c r="U68" s="2">
        <v>50.26548245743669</v>
      </c>
      <c r="V68" s="14">
        <f t="shared" si="12"/>
        <v>2.9702624679685079</v>
      </c>
      <c r="W68" s="2">
        <f t="shared" si="13"/>
        <v>105.68193861031951</v>
      </c>
      <c r="X68" s="2">
        <f t="shared" si="14"/>
        <v>2.9631638170086139</v>
      </c>
      <c r="Y68" s="2">
        <f t="shared" si="15"/>
        <v>105.42936860916647</v>
      </c>
      <c r="Z68" s="2">
        <f t="shared" si="16"/>
        <v>0.25257000115303185</v>
      </c>
    </row>
    <row r="69" spans="1:26" x14ac:dyDescent="0.25">
      <c r="A69" s="17">
        <f t="shared" si="23"/>
        <v>0.65167378917378915</v>
      </c>
      <c r="B69" s="2">
        <f t="shared" si="18"/>
        <v>64</v>
      </c>
      <c r="C69" s="4">
        <f t="shared" si="19"/>
        <v>36.33</v>
      </c>
      <c r="D69" s="2">
        <v>14</v>
      </c>
      <c r="E69" s="17">
        <f t="shared" si="1"/>
        <v>0.10097934472934467</v>
      </c>
      <c r="F69" s="28">
        <f t="shared" si="2"/>
        <v>4.0502793296089381</v>
      </c>
      <c r="G69" s="28">
        <f t="shared" si="3"/>
        <v>18.050279329608937</v>
      </c>
      <c r="H69" s="2">
        <v>50.26548245743669</v>
      </c>
      <c r="I69" s="14">
        <f t="shared" si="4"/>
        <v>3.5909889743709069</v>
      </c>
      <c r="J69" s="2">
        <f t="shared" si="5"/>
        <v>130.46062943889504</v>
      </c>
      <c r="K69" s="2">
        <f t="shared" si="6"/>
        <v>3.1293642457324533</v>
      </c>
      <c r="L69" s="2">
        <f t="shared" si="7"/>
        <v>113.68980304746002</v>
      </c>
      <c r="M69" s="2">
        <f t="shared" si="8"/>
        <v>16.770826391435023</v>
      </c>
      <c r="N69" s="18">
        <f t="shared" si="24"/>
        <v>0.61153846153846159</v>
      </c>
      <c r="O69" s="2">
        <f t="shared" si="21"/>
        <v>64</v>
      </c>
      <c r="P69" s="2">
        <f t="shared" si="22"/>
        <v>36.08</v>
      </c>
      <c r="Q69" s="2">
        <v>12</v>
      </c>
      <c r="R69" s="17">
        <f t="shared" si="9"/>
        <v>6.08440170940171E-2</v>
      </c>
      <c r="S69" s="28">
        <f t="shared" si="10"/>
        <v>2.430167597765363</v>
      </c>
      <c r="T69" s="28">
        <f t="shared" si="11"/>
        <v>14.430167597765363</v>
      </c>
      <c r="U69" s="2">
        <v>50.26548245743669</v>
      </c>
      <c r="V69" s="14">
        <f t="shared" si="12"/>
        <v>2.8707906285360729</v>
      </c>
      <c r="W69" s="2">
        <f t="shared" si="13"/>
        <v>103.5781258775815</v>
      </c>
      <c r="X69" s="2">
        <f t="shared" si="14"/>
        <v>2.9631638170086139</v>
      </c>
      <c r="Y69" s="2">
        <f t="shared" si="15"/>
        <v>106.91095051767078</v>
      </c>
      <c r="Z69" s="2">
        <f t="shared" si="16"/>
        <v>3.3328246400892851</v>
      </c>
    </row>
    <row r="70" spans="1:26" x14ac:dyDescent="0.25">
      <c r="A70" s="17">
        <f t="shared" si="23"/>
        <v>0.6518518518518519</v>
      </c>
      <c r="B70" s="2">
        <f t="shared" si="18"/>
        <v>65</v>
      </c>
      <c r="C70" s="4">
        <f t="shared" si="19"/>
        <v>36.83</v>
      </c>
      <c r="D70" s="2">
        <v>16.5</v>
      </c>
      <c r="E70" s="17">
        <f t="shared" si="1"/>
        <v>0.10115740740740742</v>
      </c>
      <c r="F70" s="28">
        <f t="shared" si="2"/>
        <v>4.0502793296089381</v>
      </c>
      <c r="G70" s="28">
        <f t="shared" si="3"/>
        <v>20.550279329608937</v>
      </c>
      <c r="H70" s="2">
        <v>50.26548245743669</v>
      </c>
      <c r="I70" s="14">
        <f t="shared" si="4"/>
        <v>4.0883481715330792</v>
      </c>
      <c r="J70" s="2">
        <f t="shared" si="5"/>
        <v>150.5738631575633</v>
      </c>
      <c r="K70" s="2">
        <f t="shared" si="6"/>
        <v>3.1293642457324533</v>
      </c>
      <c r="L70" s="2">
        <f t="shared" si="7"/>
        <v>115.25448517032625</v>
      </c>
      <c r="M70" s="2">
        <f t="shared" si="8"/>
        <v>35.319377987237047</v>
      </c>
      <c r="N70" s="18">
        <f t="shared" si="24"/>
        <v>0.6118055555555556</v>
      </c>
      <c r="O70" s="2">
        <f t="shared" si="21"/>
        <v>65</v>
      </c>
      <c r="P70" s="2">
        <f t="shared" si="22"/>
        <v>36.58</v>
      </c>
      <c r="Q70" s="2">
        <v>13</v>
      </c>
      <c r="R70" s="17">
        <f t="shared" si="9"/>
        <v>6.1111111111111116E-2</v>
      </c>
      <c r="S70" s="28">
        <f t="shared" si="10"/>
        <v>2.4581005586592175</v>
      </c>
      <c r="T70" s="28">
        <f t="shared" si="11"/>
        <v>15.458100558659218</v>
      </c>
      <c r="U70" s="2">
        <v>50.26548245743669</v>
      </c>
      <c r="V70" s="14">
        <f t="shared" si="12"/>
        <v>3.0752913934027544</v>
      </c>
      <c r="W70" s="2">
        <f t="shared" si="13"/>
        <v>112.49415917067275</v>
      </c>
      <c r="X70" s="2">
        <f t="shared" si="14"/>
        <v>2.9631638170086139</v>
      </c>
      <c r="Y70" s="2">
        <f t="shared" si="15"/>
        <v>108.39253242617509</v>
      </c>
      <c r="Z70" s="2">
        <f t="shared" si="16"/>
        <v>4.1016267444976506</v>
      </c>
    </row>
    <row r="71" spans="1:26" x14ac:dyDescent="0.25">
      <c r="A71" s="17">
        <f t="shared" si="23"/>
        <v>0.65202991452991454</v>
      </c>
      <c r="B71" s="2">
        <f t="shared" si="18"/>
        <v>66</v>
      </c>
      <c r="C71" s="4">
        <f t="shared" si="19"/>
        <v>37.33</v>
      </c>
      <c r="D71" s="2">
        <v>12.5</v>
      </c>
      <c r="E71" s="17">
        <f t="shared" si="1"/>
        <v>0.10133547008547006</v>
      </c>
      <c r="F71" s="28">
        <f t="shared" si="2"/>
        <v>4.0502793296089381</v>
      </c>
      <c r="G71" s="28">
        <f t="shared" si="3"/>
        <v>16.550279329608937</v>
      </c>
      <c r="H71" s="2">
        <v>50.26548245743669</v>
      </c>
      <c r="I71" s="14">
        <f t="shared" si="4"/>
        <v>3.2925734560736024</v>
      </c>
      <c r="J71" s="2">
        <f t="shared" si="5"/>
        <v>122.91176711522758</v>
      </c>
      <c r="K71" s="2">
        <f t="shared" si="6"/>
        <v>3.1293642457324533</v>
      </c>
      <c r="L71" s="2">
        <f t="shared" si="7"/>
        <v>116.81916729319248</v>
      </c>
      <c r="M71" s="2">
        <f t="shared" si="8"/>
        <v>6.0925998220350976</v>
      </c>
      <c r="N71" s="18">
        <f t="shared" si="24"/>
        <v>0.61207264957264962</v>
      </c>
      <c r="O71" s="2">
        <f t="shared" si="21"/>
        <v>66</v>
      </c>
      <c r="P71" s="2">
        <f t="shared" si="22"/>
        <v>37.08</v>
      </c>
      <c r="Q71" s="2">
        <v>13.5</v>
      </c>
      <c r="R71" s="17">
        <f t="shared" si="9"/>
        <v>6.1378205128205132E-2</v>
      </c>
      <c r="S71" s="28">
        <f t="shared" si="10"/>
        <v>2.4581005586592175</v>
      </c>
      <c r="T71" s="28">
        <f t="shared" si="11"/>
        <v>15.958100558659218</v>
      </c>
      <c r="U71" s="2">
        <v>50.26548245743669</v>
      </c>
      <c r="V71" s="14">
        <f t="shared" si="12"/>
        <v>3.1747632328351889</v>
      </c>
      <c r="W71" s="2">
        <f t="shared" si="13"/>
        <v>117.7202206735288</v>
      </c>
      <c r="X71" s="2">
        <f t="shared" si="14"/>
        <v>2.9631638170086139</v>
      </c>
      <c r="Y71" s="2">
        <f t="shared" si="15"/>
        <v>109.87411433467939</v>
      </c>
      <c r="Z71" s="2">
        <f t="shared" si="16"/>
        <v>7.8461063388494097</v>
      </c>
    </row>
    <row r="72" spans="1:26" x14ac:dyDescent="0.25">
      <c r="A72" s="17">
        <f t="shared" si="23"/>
        <v>0.65220797720797719</v>
      </c>
      <c r="B72" s="2">
        <f t="shared" si="18"/>
        <v>67</v>
      </c>
      <c r="C72" s="4">
        <f t="shared" si="19"/>
        <v>37.83</v>
      </c>
      <c r="D72" s="2">
        <v>13</v>
      </c>
      <c r="E72" s="17">
        <f t="shared" si="1"/>
        <v>0.1015135327635327</v>
      </c>
      <c r="F72" s="28">
        <f t="shared" si="2"/>
        <v>4.0782122905027931</v>
      </c>
      <c r="G72" s="28">
        <f t="shared" si="3"/>
        <v>17.078212290502794</v>
      </c>
      <c r="H72" s="2">
        <v>50.26548245743669</v>
      </c>
      <c r="I72" s="14">
        <f t="shared" si="4"/>
        <v>3.3976023815078498</v>
      </c>
      <c r="J72" s="2">
        <f t="shared" si="5"/>
        <v>128.53129809244194</v>
      </c>
      <c r="K72" s="2">
        <f t="shared" si="6"/>
        <v>3.1293642457324533</v>
      </c>
      <c r="L72" s="2">
        <f t="shared" si="7"/>
        <v>118.38384941605871</v>
      </c>
      <c r="M72" s="2">
        <f t="shared" si="8"/>
        <v>10.147448676383235</v>
      </c>
      <c r="N72" s="18">
        <f t="shared" si="24"/>
        <v>0.61233974358974363</v>
      </c>
      <c r="O72" s="2">
        <f t="shared" si="21"/>
        <v>67</v>
      </c>
      <c r="P72" s="2">
        <f t="shared" si="22"/>
        <v>37.58</v>
      </c>
      <c r="Q72" s="2">
        <v>13</v>
      </c>
      <c r="R72" s="17">
        <f t="shared" si="9"/>
        <v>6.1645299145299148E-2</v>
      </c>
      <c r="S72" s="28">
        <f t="shared" si="10"/>
        <v>2.4581005586592175</v>
      </c>
      <c r="T72" s="28">
        <f t="shared" si="11"/>
        <v>15.458100558659218</v>
      </c>
      <c r="U72" s="2">
        <v>50.26548245743669</v>
      </c>
      <c r="V72" s="14">
        <f t="shared" si="12"/>
        <v>3.0752913934027544</v>
      </c>
      <c r="W72" s="2">
        <f t="shared" si="13"/>
        <v>115.56945056407551</v>
      </c>
      <c r="X72" s="2">
        <f t="shared" si="14"/>
        <v>2.9631638170086139</v>
      </c>
      <c r="Y72" s="2">
        <f t="shared" si="15"/>
        <v>111.3556962431837</v>
      </c>
      <c r="Z72" s="2">
        <f t="shared" si="16"/>
        <v>4.2137543208918089</v>
      </c>
    </row>
    <row r="73" spans="1:26" x14ac:dyDescent="0.25">
      <c r="A73" s="17">
        <f t="shared" si="23"/>
        <v>0.65238603988603994</v>
      </c>
      <c r="B73" s="2">
        <f t="shared" si="18"/>
        <v>68</v>
      </c>
      <c r="C73" s="4">
        <f t="shared" si="19"/>
        <v>38.33</v>
      </c>
      <c r="D73" s="2">
        <v>12</v>
      </c>
      <c r="E73" s="17">
        <f t="shared" si="1"/>
        <v>0.10169159544159545</v>
      </c>
      <c r="F73" s="28">
        <f t="shared" si="2"/>
        <v>4.0782122905027931</v>
      </c>
      <c r="G73" s="28">
        <f t="shared" si="3"/>
        <v>16.078212290502794</v>
      </c>
      <c r="H73" s="2">
        <v>50.26548245743669</v>
      </c>
      <c r="I73" s="14">
        <f t="shared" si="4"/>
        <v>3.1986587026429807</v>
      </c>
      <c r="J73" s="2">
        <f t="shared" si="5"/>
        <v>122.60458807230545</v>
      </c>
      <c r="K73" s="2">
        <f t="shared" si="6"/>
        <v>3.1293642457324533</v>
      </c>
      <c r="L73" s="2">
        <f t="shared" si="7"/>
        <v>119.94853153892493</v>
      </c>
      <c r="M73" s="2">
        <f t="shared" si="8"/>
        <v>2.6560565333805215</v>
      </c>
      <c r="N73" s="18">
        <f t="shared" si="24"/>
        <v>0.61260683760683765</v>
      </c>
      <c r="O73" s="2">
        <f t="shared" si="21"/>
        <v>68</v>
      </c>
      <c r="P73" s="2">
        <f t="shared" si="22"/>
        <v>38.08</v>
      </c>
      <c r="Q73" s="2">
        <v>13.5</v>
      </c>
      <c r="R73" s="17">
        <f t="shared" si="9"/>
        <v>6.1912393162393164E-2</v>
      </c>
      <c r="S73" s="28">
        <f t="shared" si="10"/>
        <v>2.4860335195530725</v>
      </c>
      <c r="T73" s="28">
        <f t="shared" si="11"/>
        <v>15.986033519553072</v>
      </c>
      <c r="U73" s="2">
        <v>50.26548245743669</v>
      </c>
      <c r="V73" s="14">
        <f t="shared" si="12"/>
        <v>3.1803203188370004</v>
      </c>
      <c r="W73" s="2">
        <f t="shared" si="13"/>
        <v>121.10659774131297</v>
      </c>
      <c r="X73" s="2">
        <f t="shared" si="14"/>
        <v>2.9631638170086139</v>
      </c>
      <c r="Y73" s="2">
        <f t="shared" si="15"/>
        <v>112.83727815168801</v>
      </c>
      <c r="Z73" s="2">
        <f t="shared" si="16"/>
        <v>8.2693195896249563</v>
      </c>
    </row>
    <row r="74" spans="1:26" x14ac:dyDescent="0.25">
      <c r="A74" s="17">
        <f t="shared" si="23"/>
        <v>0.65256410256410258</v>
      </c>
      <c r="B74" s="2">
        <f t="shared" si="18"/>
        <v>69</v>
      </c>
      <c r="C74" s="4">
        <f t="shared" si="19"/>
        <v>38.83</v>
      </c>
      <c r="D74" s="2">
        <v>12</v>
      </c>
      <c r="E74" s="17">
        <f t="shared" si="1"/>
        <v>0.10186965811965809</v>
      </c>
      <c r="F74" s="28">
        <f t="shared" si="2"/>
        <v>4.0782122905027931</v>
      </c>
      <c r="G74" s="28">
        <f t="shared" si="3"/>
        <v>16.078212290502794</v>
      </c>
      <c r="H74" s="2">
        <v>50.26548245743669</v>
      </c>
      <c r="I74" s="14">
        <f t="shared" si="4"/>
        <v>3.1986587026429807</v>
      </c>
      <c r="J74" s="2">
        <f t="shared" si="5"/>
        <v>124.20391742362693</v>
      </c>
      <c r="K74" s="2">
        <f t="shared" si="6"/>
        <v>3.1293642457324533</v>
      </c>
      <c r="L74" s="2">
        <f t="shared" si="7"/>
        <v>121.51321366179116</v>
      </c>
      <c r="M74" s="2">
        <f t="shared" si="8"/>
        <v>2.6907037618357776</v>
      </c>
      <c r="N74" s="18">
        <f t="shared" si="24"/>
        <v>0.61287393162393167</v>
      </c>
      <c r="O74" s="2">
        <f t="shared" si="21"/>
        <v>69</v>
      </c>
      <c r="P74" s="2">
        <f t="shared" si="22"/>
        <v>38.58</v>
      </c>
      <c r="Q74" s="2">
        <v>12.5</v>
      </c>
      <c r="R74" s="17">
        <f t="shared" si="9"/>
        <v>6.2179487179487181E-2</v>
      </c>
      <c r="S74" s="28">
        <f t="shared" si="10"/>
        <v>2.4860335195530725</v>
      </c>
      <c r="T74" s="28">
        <f t="shared" si="11"/>
        <v>14.986033519553072</v>
      </c>
      <c r="U74" s="2">
        <v>50.26548245743669</v>
      </c>
      <c r="V74" s="14">
        <f t="shared" si="12"/>
        <v>2.9813766399721313</v>
      </c>
      <c r="W74" s="2">
        <f t="shared" si="13"/>
        <v>115.02151077012482</v>
      </c>
      <c r="X74" s="2">
        <f t="shared" si="14"/>
        <v>2.9631638170086139</v>
      </c>
      <c r="Y74" s="2">
        <f t="shared" si="15"/>
        <v>114.31886006019232</v>
      </c>
      <c r="Z74" s="2">
        <f t="shared" si="16"/>
        <v>0.70265070993249878</v>
      </c>
    </row>
    <row r="75" spans="1:26" x14ac:dyDescent="0.25">
      <c r="A75" s="17">
        <f t="shared" si="23"/>
        <v>0.65274216524216522</v>
      </c>
      <c r="B75" s="2">
        <f t="shared" si="18"/>
        <v>70</v>
      </c>
      <c r="C75" s="4">
        <f t="shared" si="19"/>
        <v>39.33</v>
      </c>
      <c r="D75" s="2">
        <v>11.5</v>
      </c>
      <c r="E75" s="17">
        <f t="shared" si="1"/>
        <v>0.10204772079772073</v>
      </c>
      <c r="F75" s="28">
        <f t="shared" si="2"/>
        <v>4.0782122905027931</v>
      </c>
      <c r="G75" s="28">
        <f t="shared" si="3"/>
        <v>15.578212290502794</v>
      </c>
      <c r="H75" s="2">
        <v>50.26548245743669</v>
      </c>
      <c r="I75" s="14">
        <f t="shared" si="4"/>
        <v>3.0991868632105457</v>
      </c>
      <c r="J75" s="2">
        <f t="shared" si="5"/>
        <v>121.89101933007076</v>
      </c>
      <c r="K75" s="2">
        <f t="shared" si="6"/>
        <v>3.1293642457324533</v>
      </c>
      <c r="L75" s="2">
        <f t="shared" si="7"/>
        <v>123.07789578465739</v>
      </c>
      <c r="M75" s="2">
        <f t="shared" si="8"/>
        <v>1.1868764545866242</v>
      </c>
      <c r="N75" s="18">
        <f t="shared" si="24"/>
        <v>0.61314102564102568</v>
      </c>
      <c r="O75" s="2">
        <f t="shared" si="21"/>
        <v>70</v>
      </c>
      <c r="P75" s="2">
        <f t="shared" si="22"/>
        <v>39.08</v>
      </c>
      <c r="Q75" s="2">
        <v>12</v>
      </c>
      <c r="R75" s="17">
        <f t="shared" si="9"/>
        <v>6.2446581196581197E-2</v>
      </c>
      <c r="S75" s="28">
        <f t="shared" si="10"/>
        <v>2.4860335195530725</v>
      </c>
      <c r="T75" s="28">
        <f t="shared" si="11"/>
        <v>14.486033519553072</v>
      </c>
      <c r="U75" s="2">
        <v>50.26548245743669</v>
      </c>
      <c r="V75" s="14">
        <f t="shared" si="12"/>
        <v>2.8819048005396968</v>
      </c>
      <c r="W75" s="2">
        <f t="shared" si="13"/>
        <v>112.62483960509134</v>
      </c>
      <c r="X75" s="2">
        <f t="shared" si="14"/>
        <v>2.9631638170086139</v>
      </c>
      <c r="Y75" s="2">
        <f t="shared" si="15"/>
        <v>115.80044196869663</v>
      </c>
      <c r="Z75" s="2">
        <f t="shared" si="16"/>
        <v>3.175602363605293</v>
      </c>
    </row>
    <row r="76" spans="1:26" x14ac:dyDescent="0.25">
      <c r="A76" s="17">
        <f t="shared" si="23"/>
        <v>0.65292022792022797</v>
      </c>
      <c r="B76" s="2">
        <f t="shared" si="18"/>
        <v>71</v>
      </c>
      <c r="C76" s="4">
        <f t="shared" si="19"/>
        <v>39.83</v>
      </c>
      <c r="D76" s="2">
        <v>12.5</v>
      </c>
      <c r="E76" s="17">
        <f t="shared" si="1"/>
        <v>0.10222578347578348</v>
      </c>
      <c r="F76" s="28">
        <f t="shared" si="2"/>
        <v>4.1061452513966481</v>
      </c>
      <c r="G76" s="28">
        <f t="shared" si="3"/>
        <v>16.606145251396647</v>
      </c>
      <c r="H76" s="2">
        <v>50.26548245743669</v>
      </c>
      <c r="I76" s="14">
        <f t="shared" si="4"/>
        <v>3.3036876280772272</v>
      </c>
      <c r="J76" s="2">
        <f t="shared" si="5"/>
        <v>131.58587822631594</v>
      </c>
      <c r="K76" s="2">
        <f t="shared" si="6"/>
        <v>3.1293642457324533</v>
      </c>
      <c r="L76" s="2">
        <f t="shared" si="7"/>
        <v>124.64257790752362</v>
      </c>
      <c r="M76" s="2">
        <f t="shared" si="8"/>
        <v>6.9433003187923248</v>
      </c>
      <c r="N76" s="18">
        <f t="shared" si="24"/>
        <v>0.6134081196581197</v>
      </c>
      <c r="O76" s="2">
        <f t="shared" si="21"/>
        <v>71</v>
      </c>
      <c r="P76" s="2">
        <f t="shared" si="22"/>
        <v>39.58</v>
      </c>
      <c r="Q76" s="2">
        <v>11.5</v>
      </c>
      <c r="R76" s="17">
        <f t="shared" si="9"/>
        <v>6.2713675213675213E-2</v>
      </c>
      <c r="S76" s="28">
        <f t="shared" si="10"/>
        <v>2.5139664804469271</v>
      </c>
      <c r="T76" s="28">
        <f t="shared" si="11"/>
        <v>14.013966480446927</v>
      </c>
      <c r="U76" s="2">
        <v>50.26548245743669</v>
      </c>
      <c r="V76" s="14">
        <f t="shared" si="12"/>
        <v>2.7879900471090742</v>
      </c>
      <c r="W76" s="2">
        <f t="shared" si="13"/>
        <v>110.34864606457715</v>
      </c>
      <c r="X76" s="2">
        <f t="shared" si="14"/>
        <v>2.9631638170086139</v>
      </c>
      <c r="Y76" s="2">
        <f t="shared" si="15"/>
        <v>117.28202387720093</v>
      </c>
      <c r="Z76" s="2">
        <f t="shared" si="16"/>
        <v>6.9333778126237746</v>
      </c>
    </row>
    <row r="77" spans="1:26" x14ac:dyDescent="0.25">
      <c r="A77" s="17">
        <f t="shared" si="23"/>
        <v>0.65309829059829061</v>
      </c>
      <c r="B77" s="2">
        <f t="shared" si="18"/>
        <v>72</v>
      </c>
      <c r="C77" s="4">
        <f t="shared" si="19"/>
        <v>40.33</v>
      </c>
      <c r="D77" s="2">
        <v>12.5</v>
      </c>
      <c r="E77" s="17">
        <f t="shared" si="1"/>
        <v>0.10240384615384612</v>
      </c>
      <c r="F77" s="28">
        <f t="shared" si="2"/>
        <v>4.1061452513966481</v>
      </c>
      <c r="G77" s="28">
        <f t="shared" si="3"/>
        <v>16.606145251396647</v>
      </c>
      <c r="H77" s="2">
        <v>50.26548245743669</v>
      </c>
      <c r="I77" s="14">
        <f t="shared" si="4"/>
        <v>3.3036876280772272</v>
      </c>
      <c r="J77" s="2">
        <f t="shared" si="5"/>
        <v>133.23772204035456</v>
      </c>
      <c r="K77" s="2">
        <f t="shared" si="6"/>
        <v>3.1293642457324533</v>
      </c>
      <c r="L77" s="2">
        <f t="shared" si="7"/>
        <v>126.20726003038983</v>
      </c>
      <c r="M77" s="2">
        <f t="shared" si="8"/>
        <v>7.0304620099647224</v>
      </c>
      <c r="N77" s="18">
        <f t="shared" si="24"/>
        <v>0.61367521367521372</v>
      </c>
      <c r="O77" s="2">
        <f t="shared" si="21"/>
        <v>72</v>
      </c>
      <c r="P77" s="2">
        <f t="shared" si="22"/>
        <v>40.08</v>
      </c>
      <c r="Q77" s="2">
        <v>12.5</v>
      </c>
      <c r="R77" s="17">
        <f t="shared" si="9"/>
        <v>6.2980769230769229E-2</v>
      </c>
      <c r="S77" s="28">
        <f t="shared" si="10"/>
        <v>2.5139664804469271</v>
      </c>
      <c r="T77" s="28">
        <f t="shared" si="11"/>
        <v>15.013966480446927</v>
      </c>
      <c r="U77" s="2">
        <v>50.26548245743669</v>
      </c>
      <c r="V77" s="14">
        <f t="shared" si="12"/>
        <v>2.9869337259739437</v>
      </c>
      <c r="W77" s="2">
        <f t="shared" si="13"/>
        <v>119.71630373703566</v>
      </c>
      <c r="X77" s="2">
        <f t="shared" si="14"/>
        <v>2.9631638170086139</v>
      </c>
      <c r="Y77" s="2">
        <f t="shared" si="15"/>
        <v>118.76360578570524</v>
      </c>
      <c r="Z77" s="2">
        <f t="shared" si="16"/>
        <v>0.95269795133042123</v>
      </c>
    </row>
    <row r="78" spans="1:26" x14ac:dyDescent="0.25">
      <c r="A78" s="17">
        <f t="shared" si="23"/>
        <v>0.65327635327635325</v>
      </c>
      <c r="B78" s="2">
        <f t="shared" si="18"/>
        <v>73</v>
      </c>
      <c r="C78" s="4">
        <f t="shared" si="19"/>
        <v>40.83</v>
      </c>
      <c r="D78" s="2">
        <v>13</v>
      </c>
      <c r="E78" s="17">
        <f t="shared" si="1"/>
        <v>0.10258190883190876</v>
      </c>
      <c r="F78" s="28">
        <f t="shared" si="2"/>
        <v>4.1061452513966481</v>
      </c>
      <c r="G78" s="28">
        <f t="shared" si="3"/>
        <v>17.106145251396647</v>
      </c>
      <c r="H78" s="2">
        <v>50.26548245743669</v>
      </c>
      <c r="I78" s="14">
        <f t="shared" si="4"/>
        <v>3.4031594675096617</v>
      </c>
      <c r="J78" s="2">
        <f t="shared" si="5"/>
        <v>138.95100105841948</v>
      </c>
      <c r="K78" s="2">
        <f t="shared" si="6"/>
        <v>3.1293642457324533</v>
      </c>
      <c r="L78" s="2">
        <f t="shared" si="7"/>
        <v>127.77194215325606</v>
      </c>
      <c r="M78" s="2">
        <f t="shared" si="8"/>
        <v>11.179058905163416</v>
      </c>
      <c r="N78" s="18">
        <f t="shared" si="24"/>
        <v>0.61394230769230773</v>
      </c>
      <c r="O78" s="2">
        <f t="shared" si="21"/>
        <v>73</v>
      </c>
      <c r="P78" s="2">
        <f t="shared" si="22"/>
        <v>40.58</v>
      </c>
      <c r="Q78" s="2">
        <v>13</v>
      </c>
      <c r="R78" s="17">
        <f t="shared" si="9"/>
        <v>6.3247863247863245E-2</v>
      </c>
      <c r="S78" s="28">
        <f t="shared" si="10"/>
        <v>2.5418994413407821</v>
      </c>
      <c r="T78" s="28">
        <f t="shared" si="11"/>
        <v>15.541899441340782</v>
      </c>
      <c r="U78" s="2">
        <v>50.26548245743669</v>
      </c>
      <c r="V78" s="14">
        <f t="shared" si="12"/>
        <v>3.0919626514081902</v>
      </c>
      <c r="W78" s="2">
        <f t="shared" si="13"/>
        <v>125.47184439414436</v>
      </c>
      <c r="X78" s="2">
        <f t="shared" si="14"/>
        <v>2.9631638170086139</v>
      </c>
      <c r="Y78" s="2">
        <f t="shared" si="15"/>
        <v>120.24518769420955</v>
      </c>
      <c r="Z78" s="2">
        <f t="shared" si="16"/>
        <v>5.2266566999348072</v>
      </c>
    </row>
    <row r="79" spans="1:26" x14ac:dyDescent="0.25">
      <c r="A79" s="17">
        <f t="shared" si="23"/>
        <v>0.653454415954416</v>
      </c>
      <c r="B79" s="2">
        <f t="shared" si="18"/>
        <v>74</v>
      </c>
      <c r="C79" s="4">
        <f t="shared" si="19"/>
        <v>41.33</v>
      </c>
      <c r="D79" s="2">
        <v>12.5</v>
      </c>
      <c r="E79" s="17">
        <f t="shared" si="1"/>
        <v>0.10275997150997151</v>
      </c>
      <c r="F79" s="28">
        <f t="shared" si="2"/>
        <v>4.1061452513966481</v>
      </c>
      <c r="G79" s="28">
        <f t="shared" si="3"/>
        <v>16.606145251396647</v>
      </c>
      <c r="H79" s="2">
        <v>50.26548245743669</v>
      </c>
      <c r="I79" s="14">
        <f t="shared" si="4"/>
        <v>3.3036876280772272</v>
      </c>
      <c r="J79" s="2">
        <f t="shared" si="5"/>
        <v>136.54140966843178</v>
      </c>
      <c r="K79" s="2">
        <f t="shared" si="6"/>
        <v>3.1293642457324533</v>
      </c>
      <c r="L79" s="2">
        <f t="shared" si="7"/>
        <v>129.33662427612228</v>
      </c>
      <c r="M79" s="2">
        <f t="shared" si="8"/>
        <v>7.2047853923095033</v>
      </c>
      <c r="N79" s="18">
        <f t="shared" si="24"/>
        <v>0.61420940170940175</v>
      </c>
      <c r="O79" s="2">
        <f t="shared" si="21"/>
        <v>74</v>
      </c>
      <c r="P79" s="2">
        <f t="shared" si="22"/>
        <v>41.08</v>
      </c>
      <c r="Q79" s="2">
        <v>13</v>
      </c>
      <c r="R79" s="17">
        <f t="shared" si="9"/>
        <v>6.3514957264957261E-2</v>
      </c>
      <c r="S79" s="28">
        <f t="shared" si="10"/>
        <v>2.5418994413407821</v>
      </c>
      <c r="T79" s="28">
        <f t="shared" si="11"/>
        <v>15.541899441340782</v>
      </c>
      <c r="U79" s="2">
        <v>50.26548245743669</v>
      </c>
      <c r="V79" s="14">
        <f t="shared" si="12"/>
        <v>3.0919626514081902</v>
      </c>
      <c r="W79" s="2">
        <f t="shared" si="13"/>
        <v>127.01782571984845</v>
      </c>
      <c r="X79" s="2">
        <f t="shared" si="14"/>
        <v>2.9631638170086139</v>
      </c>
      <c r="Y79" s="2">
        <f t="shared" si="15"/>
        <v>121.72676960271386</v>
      </c>
      <c r="Z79" s="2">
        <f t="shared" si="16"/>
        <v>5.2910561171345876</v>
      </c>
    </row>
    <row r="80" spans="1:26" x14ac:dyDescent="0.25">
      <c r="A80" s="17">
        <f t="shared" si="23"/>
        <v>0.65363247863247864</v>
      </c>
      <c r="B80" s="2">
        <f t="shared" si="18"/>
        <v>75</v>
      </c>
      <c r="C80" s="4">
        <f t="shared" si="19"/>
        <v>41.83</v>
      </c>
      <c r="D80" s="2">
        <v>12.5</v>
      </c>
      <c r="E80" s="17">
        <f t="shared" si="1"/>
        <v>0.10293803418803416</v>
      </c>
      <c r="F80" s="28">
        <f t="shared" si="2"/>
        <v>4.1340782122905022</v>
      </c>
      <c r="G80" s="28">
        <f t="shared" si="3"/>
        <v>16.634078212290504</v>
      </c>
      <c r="H80" s="2">
        <v>50.26548245743669</v>
      </c>
      <c r="I80" s="14">
        <f t="shared" si="4"/>
        <v>3.3092447140790391</v>
      </c>
      <c r="J80" s="2">
        <f t="shared" si="5"/>
        <v>138.42570638992621</v>
      </c>
      <c r="K80" s="2">
        <f t="shared" si="6"/>
        <v>3.1293642457324533</v>
      </c>
      <c r="L80" s="2">
        <f t="shared" si="7"/>
        <v>130.90130639898851</v>
      </c>
      <c r="M80" s="2">
        <f t="shared" si="8"/>
        <v>7.5243999909376953</v>
      </c>
      <c r="N80" s="18">
        <f t="shared" si="24"/>
        <v>0.61447649572649576</v>
      </c>
      <c r="O80" s="2">
        <f t="shared" si="21"/>
        <v>75</v>
      </c>
      <c r="P80" s="2">
        <f t="shared" si="22"/>
        <v>41.58</v>
      </c>
      <c r="Q80" s="2">
        <v>12.5</v>
      </c>
      <c r="R80" s="17">
        <f t="shared" si="9"/>
        <v>6.3782051282051277E-2</v>
      </c>
      <c r="S80" s="28">
        <f t="shared" si="10"/>
        <v>2.5418994413407821</v>
      </c>
      <c r="T80" s="28">
        <f t="shared" si="11"/>
        <v>15.041899441340782</v>
      </c>
      <c r="U80" s="2">
        <v>50.26548245743669</v>
      </c>
      <c r="V80" s="14">
        <f t="shared" si="12"/>
        <v>2.9924908119757552</v>
      </c>
      <c r="W80" s="2">
        <f t="shared" si="13"/>
        <v>124.4277679619519</v>
      </c>
      <c r="X80" s="2">
        <f t="shared" si="14"/>
        <v>2.9631638170086139</v>
      </c>
      <c r="Y80" s="2">
        <f t="shared" si="15"/>
        <v>123.20835151121815</v>
      </c>
      <c r="Z80" s="2">
        <f t="shared" si="16"/>
        <v>1.2194164507337462</v>
      </c>
    </row>
    <row r="81" spans="1:26" x14ac:dyDescent="0.25">
      <c r="A81" s="17">
        <f t="shared" si="23"/>
        <v>0.65381054131054128</v>
      </c>
      <c r="B81" s="2">
        <f t="shared" si="18"/>
        <v>76</v>
      </c>
      <c r="C81" s="4">
        <f t="shared" si="19"/>
        <v>42.33</v>
      </c>
      <c r="D81" s="2">
        <v>11.5</v>
      </c>
      <c r="E81" s="17">
        <f t="shared" si="1"/>
        <v>0.1031160968660968</v>
      </c>
      <c r="F81" s="28">
        <f t="shared" si="2"/>
        <v>4.1340782122905022</v>
      </c>
      <c r="G81" s="28">
        <f t="shared" si="3"/>
        <v>15.634078212290502</v>
      </c>
      <c r="H81" s="2">
        <v>50.26548245743669</v>
      </c>
      <c r="I81" s="14">
        <f t="shared" si="4"/>
        <v>3.1103010352141696</v>
      </c>
      <c r="J81" s="2">
        <f t="shared" si="5"/>
        <v>131.65904282061578</v>
      </c>
      <c r="K81" s="2">
        <f t="shared" si="6"/>
        <v>3.1293642457324533</v>
      </c>
      <c r="L81" s="2">
        <f t="shared" si="7"/>
        <v>132.46598852185474</v>
      </c>
      <c r="M81" s="2">
        <f t="shared" si="8"/>
        <v>0.80694570123895915</v>
      </c>
      <c r="N81" s="18">
        <f t="shared" si="24"/>
        <v>0.61474358974358978</v>
      </c>
      <c r="O81" s="2">
        <f t="shared" si="21"/>
        <v>76</v>
      </c>
      <c r="P81" s="2">
        <f t="shared" si="22"/>
        <v>42.08</v>
      </c>
      <c r="Q81" s="2">
        <v>13</v>
      </c>
      <c r="R81" s="17">
        <f t="shared" si="9"/>
        <v>6.4049145299145294E-2</v>
      </c>
      <c r="S81" s="28">
        <f t="shared" si="10"/>
        <v>2.5698324022346366</v>
      </c>
      <c r="T81" s="28">
        <f t="shared" si="11"/>
        <v>15.569832402234637</v>
      </c>
      <c r="U81" s="2">
        <v>50.26548245743669</v>
      </c>
      <c r="V81" s="14">
        <f t="shared" si="12"/>
        <v>3.0975197374100021</v>
      </c>
      <c r="W81" s="2">
        <f t="shared" si="13"/>
        <v>130.34363055021288</v>
      </c>
      <c r="X81" s="2">
        <f t="shared" si="14"/>
        <v>2.9631638170086139</v>
      </c>
      <c r="Y81" s="2">
        <f t="shared" si="15"/>
        <v>124.68993341972246</v>
      </c>
      <c r="Z81" s="2">
        <f t="shared" si="16"/>
        <v>5.6536971304904142</v>
      </c>
    </row>
    <row r="82" spans="1:26" x14ac:dyDescent="0.25">
      <c r="A82" s="17">
        <f t="shared" si="23"/>
        <v>0.65398860398860403</v>
      </c>
      <c r="B82" s="2">
        <f t="shared" si="18"/>
        <v>77</v>
      </c>
      <c r="C82" s="4">
        <f t="shared" si="19"/>
        <v>42.83</v>
      </c>
      <c r="D82" s="2">
        <v>12.5</v>
      </c>
      <c r="E82" s="17">
        <f t="shared" si="1"/>
        <v>0.10329415954415955</v>
      </c>
      <c r="F82" s="28">
        <f t="shared" si="2"/>
        <v>4.1340782122905022</v>
      </c>
      <c r="G82" s="28">
        <f t="shared" si="3"/>
        <v>16.634078212290504</v>
      </c>
      <c r="H82" s="2">
        <v>50.26548245743669</v>
      </c>
      <c r="I82" s="14">
        <f t="shared" si="4"/>
        <v>3.3092447140790391</v>
      </c>
      <c r="J82" s="2">
        <f t="shared" si="5"/>
        <v>141.73495110400523</v>
      </c>
      <c r="K82" s="2">
        <f t="shared" si="6"/>
        <v>3.1293642457324533</v>
      </c>
      <c r="L82" s="2">
        <f t="shared" si="7"/>
        <v>134.03067064472097</v>
      </c>
      <c r="M82" s="2">
        <f t="shared" si="8"/>
        <v>7.7042804592842629</v>
      </c>
      <c r="N82" s="18">
        <f t="shared" si="24"/>
        <v>0.6150106837606838</v>
      </c>
      <c r="O82" s="2">
        <f t="shared" si="21"/>
        <v>77</v>
      </c>
      <c r="P82" s="2">
        <f t="shared" si="22"/>
        <v>42.58</v>
      </c>
      <c r="Q82" s="2">
        <v>12.5</v>
      </c>
      <c r="R82" s="17">
        <f t="shared" si="9"/>
        <v>6.431623931623931E-2</v>
      </c>
      <c r="S82" s="28">
        <f t="shared" si="10"/>
        <v>2.5698324022346366</v>
      </c>
      <c r="T82" s="28">
        <f t="shared" si="11"/>
        <v>15.069832402234637</v>
      </c>
      <c r="U82" s="2">
        <v>50.26548245743669</v>
      </c>
      <c r="V82" s="14">
        <f t="shared" si="12"/>
        <v>2.9980478979775675</v>
      </c>
      <c r="W82" s="2">
        <f t="shared" si="13"/>
        <v>127.65687949588482</v>
      </c>
      <c r="X82" s="2">
        <f t="shared" si="14"/>
        <v>2.9631638170086139</v>
      </c>
      <c r="Y82" s="2">
        <f t="shared" si="15"/>
        <v>126.17151532822677</v>
      </c>
      <c r="Z82" s="2">
        <f t="shared" si="16"/>
        <v>1.485364167658048</v>
      </c>
    </row>
    <row r="83" spans="1:26" x14ac:dyDescent="0.25">
      <c r="A83" s="13">
        <v>0.65416666666666667</v>
      </c>
      <c r="B83" s="2">
        <f t="shared" si="18"/>
        <v>78</v>
      </c>
      <c r="C83" s="4">
        <f t="shared" si="19"/>
        <v>43.33</v>
      </c>
      <c r="D83" s="2">
        <v>14.5</v>
      </c>
      <c r="E83" s="17">
        <f t="shared" si="1"/>
        <v>0.10347222222222219</v>
      </c>
      <c r="F83" s="28">
        <f t="shared" si="2"/>
        <v>4.1620111731843572</v>
      </c>
      <c r="G83" s="28">
        <f t="shared" si="3"/>
        <v>18.662011173184357</v>
      </c>
      <c r="H83" s="2">
        <v>50.26548245743669</v>
      </c>
      <c r="I83" s="14">
        <f t="shared" si="4"/>
        <v>3.7126891578105892</v>
      </c>
      <c r="J83" s="2">
        <f t="shared" si="5"/>
        <v>160.87082120793283</v>
      </c>
      <c r="K83" s="2">
        <f t="shared" si="6"/>
        <v>3.1293642457324533</v>
      </c>
      <c r="L83" s="2">
        <f t="shared" si="7"/>
        <v>135.5953527675872</v>
      </c>
      <c r="M83" s="2">
        <f t="shared" si="8"/>
        <v>25.275468440345634</v>
      </c>
      <c r="N83" s="15">
        <v>0.61527777777777781</v>
      </c>
      <c r="O83" s="2">
        <f t="shared" si="21"/>
        <v>78</v>
      </c>
      <c r="P83" s="2">
        <f t="shared" si="22"/>
        <v>43.08</v>
      </c>
      <c r="Q83" s="2">
        <v>14</v>
      </c>
      <c r="R83" s="17">
        <f t="shared" si="9"/>
        <v>6.4583333333333326E-2</v>
      </c>
      <c r="S83" s="28">
        <f t="shared" si="10"/>
        <v>2.5977653631284916</v>
      </c>
      <c r="T83" s="28">
        <f t="shared" si="11"/>
        <v>16.597765363128492</v>
      </c>
      <c r="U83" s="2">
        <v>50.26548245743669</v>
      </c>
      <c r="V83" s="14">
        <f t="shared" si="12"/>
        <v>3.3020205022766835</v>
      </c>
      <c r="W83" s="2">
        <f t="shared" si="13"/>
        <v>142.25104323807952</v>
      </c>
      <c r="X83" s="2">
        <f t="shared" si="14"/>
        <v>2.9631638170086139</v>
      </c>
      <c r="Y83" s="2">
        <f t="shared" si="15"/>
        <v>127.65309723673109</v>
      </c>
      <c r="Z83" s="2">
        <f t="shared" si="16"/>
        <v>14.597946001348433</v>
      </c>
    </row>
    <row r="84" spans="1:26" x14ac:dyDescent="0.25">
      <c r="A84" s="17">
        <f t="shared" ref="A84:A121" si="25">IF(AND($A$83&lt;&gt;"",$A$122&lt;&gt;""), $A$83 + (B84 - $B$83) * (($A$122 - $A$83) / ($B$122 - $B$83)), "")</f>
        <v>0.65439814814814812</v>
      </c>
      <c r="B84" s="2">
        <f t="shared" si="18"/>
        <v>79</v>
      </c>
      <c r="C84" s="4">
        <f t="shared" si="19"/>
        <v>43.83</v>
      </c>
      <c r="D84" s="2">
        <v>12.5</v>
      </c>
      <c r="E84" s="17">
        <f t="shared" si="1"/>
        <v>0.10370370370370363</v>
      </c>
      <c r="F84" s="28">
        <f t="shared" si="2"/>
        <v>4.1620111731843572</v>
      </c>
      <c r="G84" s="28">
        <f t="shared" si="3"/>
        <v>16.662011173184357</v>
      </c>
      <c r="H84" s="2">
        <v>50.26548245743669</v>
      </c>
      <c r="I84" s="14">
        <f t="shared" si="4"/>
        <v>3.314801800080851</v>
      </c>
      <c r="J84" s="2">
        <f t="shared" si="5"/>
        <v>145.2877628975437</v>
      </c>
      <c r="K84" s="2">
        <f t="shared" si="6"/>
        <v>3.1293642457324533</v>
      </c>
      <c r="L84" s="2">
        <f t="shared" si="7"/>
        <v>137.16003489045343</v>
      </c>
      <c r="M84" s="2">
        <f t="shared" si="8"/>
        <v>8.1277280070902691</v>
      </c>
      <c r="N84" s="18">
        <f t="shared" ref="N84:N121" si="26">IF(AND($N$83&lt;&gt;"",$N$122&lt;&gt;""), $N$83 + (O84 - $O$83) * (($N$122 - $N$83) / ($O$122 - $O$83)), "")</f>
        <v>0.6155270655270656</v>
      </c>
      <c r="O84" s="2">
        <f t="shared" si="21"/>
        <v>79</v>
      </c>
      <c r="P84" s="2">
        <f t="shared" si="22"/>
        <v>43.58</v>
      </c>
      <c r="Q84" s="2">
        <v>14</v>
      </c>
      <c r="R84" s="17">
        <f t="shared" si="9"/>
        <v>6.4832621082621111E-2</v>
      </c>
      <c r="S84" s="28">
        <f t="shared" si="10"/>
        <v>2.5977653631284916</v>
      </c>
      <c r="T84" s="28">
        <f t="shared" si="11"/>
        <v>16.597765363128492</v>
      </c>
      <c r="U84" s="2">
        <v>50.26548245743669</v>
      </c>
      <c r="V84" s="14">
        <f t="shared" si="12"/>
        <v>3.3020205022766835</v>
      </c>
      <c r="W84" s="2">
        <f t="shared" si="13"/>
        <v>143.90205348921785</v>
      </c>
      <c r="X84" s="2">
        <f t="shared" si="14"/>
        <v>2.9631638170086139</v>
      </c>
      <c r="Y84" s="2">
        <f t="shared" si="15"/>
        <v>129.1346791452354</v>
      </c>
      <c r="Z84" s="2">
        <f t="shared" si="16"/>
        <v>14.767374343982453</v>
      </c>
    </row>
    <row r="85" spans="1:26" x14ac:dyDescent="0.25">
      <c r="A85" s="17">
        <f t="shared" si="25"/>
        <v>0.65462962962962967</v>
      </c>
      <c r="B85" s="2">
        <f t="shared" si="18"/>
        <v>80</v>
      </c>
      <c r="C85" s="4">
        <f t="shared" si="19"/>
        <v>44.33</v>
      </c>
      <c r="D85" s="2">
        <v>11.5</v>
      </c>
      <c r="E85" s="17">
        <f t="shared" si="1"/>
        <v>0.10393518518518519</v>
      </c>
      <c r="F85" s="28">
        <f t="shared" si="2"/>
        <v>4.1620111731843572</v>
      </c>
      <c r="G85" s="28">
        <f t="shared" si="3"/>
        <v>15.662011173184357</v>
      </c>
      <c r="H85" s="2">
        <v>50.26548245743669</v>
      </c>
      <c r="I85" s="14">
        <f t="shared" si="4"/>
        <v>3.1158581212159819</v>
      </c>
      <c r="J85" s="2">
        <f t="shared" si="5"/>
        <v>138.12599051350446</v>
      </c>
      <c r="K85" s="2">
        <f t="shared" si="6"/>
        <v>3.1293642457324533</v>
      </c>
      <c r="L85" s="2">
        <f t="shared" si="7"/>
        <v>138.72471701331966</v>
      </c>
      <c r="M85" s="2">
        <f t="shared" si="8"/>
        <v>0.59872649981519999</v>
      </c>
      <c r="N85" s="18">
        <f t="shared" si="26"/>
        <v>0.61577635327635327</v>
      </c>
      <c r="O85" s="2">
        <f t="shared" si="21"/>
        <v>80</v>
      </c>
      <c r="P85" s="2">
        <f t="shared" si="22"/>
        <v>44.08</v>
      </c>
      <c r="Q85" s="2">
        <v>13.5</v>
      </c>
      <c r="R85" s="17">
        <f t="shared" si="9"/>
        <v>6.5081908831908786E-2</v>
      </c>
      <c r="S85" s="28">
        <f t="shared" si="10"/>
        <v>2.5977653631284916</v>
      </c>
      <c r="T85" s="28">
        <f t="shared" si="11"/>
        <v>16.097765363128492</v>
      </c>
      <c r="U85" s="2">
        <v>50.26548245743669</v>
      </c>
      <c r="V85" s="14">
        <f t="shared" si="12"/>
        <v>3.202548662844249</v>
      </c>
      <c r="W85" s="2">
        <f t="shared" si="13"/>
        <v>141.16834505817448</v>
      </c>
      <c r="X85" s="2">
        <f t="shared" si="14"/>
        <v>2.9631638170086139</v>
      </c>
      <c r="Y85" s="2">
        <f t="shared" si="15"/>
        <v>130.61626105373969</v>
      </c>
      <c r="Z85" s="2">
        <f t="shared" si="16"/>
        <v>10.552084004434789</v>
      </c>
    </row>
    <row r="86" spans="1:26" x14ac:dyDescent="0.25">
      <c r="A86" s="17">
        <f t="shared" si="25"/>
        <v>0.65486111111111112</v>
      </c>
      <c r="B86" s="2">
        <f t="shared" si="18"/>
        <v>81</v>
      </c>
      <c r="C86" s="4">
        <f t="shared" si="19"/>
        <v>44.83</v>
      </c>
      <c r="D86" s="2">
        <v>12.5</v>
      </c>
      <c r="E86" s="17">
        <f t="shared" si="1"/>
        <v>0.10416666666666663</v>
      </c>
      <c r="F86" s="28">
        <f t="shared" si="2"/>
        <v>4.1899441340782122</v>
      </c>
      <c r="G86" s="28">
        <f t="shared" si="3"/>
        <v>16.68994413407821</v>
      </c>
      <c r="H86" s="2">
        <v>50.26548245743669</v>
      </c>
      <c r="I86" s="14">
        <f t="shared" si="4"/>
        <v>3.3203588860826629</v>
      </c>
      <c r="J86" s="2">
        <f t="shared" si="5"/>
        <v>148.85168886308577</v>
      </c>
      <c r="K86" s="2">
        <f t="shared" si="6"/>
        <v>3.1293642457324533</v>
      </c>
      <c r="L86" s="2">
        <f t="shared" si="7"/>
        <v>140.28939913618586</v>
      </c>
      <c r="M86" s="2">
        <f t="shared" si="8"/>
        <v>8.5622897268999054</v>
      </c>
      <c r="N86" s="18">
        <f t="shared" si="26"/>
        <v>0.61602564102564106</v>
      </c>
      <c r="O86" s="2">
        <f t="shared" si="21"/>
        <v>81</v>
      </c>
      <c r="P86" s="2">
        <f t="shared" si="22"/>
        <v>44.58</v>
      </c>
      <c r="Q86" s="2">
        <v>14</v>
      </c>
      <c r="R86" s="17">
        <f t="shared" si="9"/>
        <v>6.5331196581196571E-2</v>
      </c>
      <c r="S86" s="28">
        <f t="shared" si="10"/>
        <v>2.6256983240223462</v>
      </c>
      <c r="T86" s="28">
        <f t="shared" si="11"/>
        <v>16.625698324022345</v>
      </c>
      <c r="U86" s="2">
        <v>50.26548245743669</v>
      </c>
      <c r="V86" s="14">
        <f t="shared" si="12"/>
        <v>3.3075775882784955</v>
      </c>
      <c r="W86" s="2">
        <f t="shared" si="13"/>
        <v>147.45180888545534</v>
      </c>
      <c r="X86" s="2">
        <f t="shared" si="14"/>
        <v>2.9631638170086139</v>
      </c>
      <c r="Y86" s="2">
        <f t="shared" si="15"/>
        <v>132.09784296224399</v>
      </c>
      <c r="Z86" s="2">
        <f t="shared" si="16"/>
        <v>15.353965923211348</v>
      </c>
    </row>
    <row r="87" spans="1:26" x14ac:dyDescent="0.25">
      <c r="A87" s="17">
        <f t="shared" si="25"/>
        <v>0.65509259259259256</v>
      </c>
      <c r="B87" s="2">
        <f t="shared" si="18"/>
        <v>82</v>
      </c>
      <c r="C87" s="4">
        <f t="shared" si="19"/>
        <v>45.33</v>
      </c>
      <c r="D87" s="2">
        <v>13</v>
      </c>
      <c r="E87" s="17">
        <f t="shared" si="1"/>
        <v>0.10439814814814807</v>
      </c>
      <c r="F87" s="28">
        <f t="shared" si="2"/>
        <v>4.1899441340782122</v>
      </c>
      <c r="G87" s="28">
        <f t="shared" si="3"/>
        <v>17.18994413407821</v>
      </c>
      <c r="H87" s="2">
        <v>50.26548245743669</v>
      </c>
      <c r="I87" s="14">
        <f t="shared" si="4"/>
        <v>3.419830725515097</v>
      </c>
      <c r="J87" s="2">
        <f t="shared" si="5"/>
        <v>155.02092678759934</v>
      </c>
      <c r="K87" s="2">
        <f t="shared" si="6"/>
        <v>3.1293642457324533</v>
      </c>
      <c r="L87" s="2">
        <f t="shared" si="7"/>
        <v>141.85408125905209</v>
      </c>
      <c r="M87" s="2">
        <f t="shared" si="8"/>
        <v>13.166845528547242</v>
      </c>
      <c r="N87" s="18">
        <f t="shared" si="26"/>
        <v>0.61627492877492884</v>
      </c>
      <c r="O87" s="2">
        <f t="shared" si="21"/>
        <v>82</v>
      </c>
      <c r="P87" s="2">
        <f t="shared" si="22"/>
        <v>45.08</v>
      </c>
      <c r="Q87" s="2">
        <v>14.5</v>
      </c>
      <c r="R87" s="17">
        <f t="shared" si="9"/>
        <v>6.5580484330484357E-2</v>
      </c>
      <c r="S87" s="28">
        <f t="shared" si="10"/>
        <v>2.6256983240223462</v>
      </c>
      <c r="T87" s="28">
        <f t="shared" si="11"/>
        <v>17.125698324022345</v>
      </c>
      <c r="U87" s="2">
        <v>50.26548245743669</v>
      </c>
      <c r="V87" s="14">
        <f t="shared" si="12"/>
        <v>3.4070494277109296</v>
      </c>
      <c r="W87" s="2">
        <f t="shared" si="13"/>
        <v>153.58978820120871</v>
      </c>
      <c r="X87" s="2">
        <f t="shared" si="14"/>
        <v>2.9631638170086139</v>
      </c>
      <c r="Y87" s="2">
        <f t="shared" si="15"/>
        <v>133.57942487074831</v>
      </c>
      <c r="Z87" s="2">
        <f t="shared" si="16"/>
        <v>20.010363330460393</v>
      </c>
    </row>
    <row r="88" spans="1:26" x14ac:dyDescent="0.25">
      <c r="A88" s="17">
        <f t="shared" si="25"/>
        <v>0.65532407407407411</v>
      </c>
      <c r="B88" s="2">
        <f t="shared" si="18"/>
        <v>83</v>
      </c>
      <c r="C88" s="4">
        <f t="shared" si="19"/>
        <v>45.83</v>
      </c>
      <c r="D88" s="2">
        <v>11.5</v>
      </c>
      <c r="E88" s="17">
        <f t="shared" si="1"/>
        <v>0.10462962962962963</v>
      </c>
      <c r="F88" s="28">
        <f t="shared" si="2"/>
        <v>4.1899441340782122</v>
      </c>
      <c r="G88" s="28">
        <f t="shared" si="3"/>
        <v>15.689944134078212</v>
      </c>
      <c r="H88" s="2">
        <v>50.26548245743669</v>
      </c>
      <c r="I88" s="14">
        <f t="shared" si="4"/>
        <v>3.1214152072177939</v>
      </c>
      <c r="J88" s="2">
        <f t="shared" si="5"/>
        <v>143.0544589467915</v>
      </c>
      <c r="K88" s="2">
        <f t="shared" si="6"/>
        <v>3.1293642457324533</v>
      </c>
      <c r="L88" s="2">
        <f t="shared" si="7"/>
        <v>143.41876338191832</v>
      </c>
      <c r="M88" s="2">
        <f t="shared" si="8"/>
        <v>0.36430443512682587</v>
      </c>
      <c r="N88" s="18">
        <f t="shared" si="26"/>
        <v>0.61652421652421652</v>
      </c>
      <c r="O88" s="2">
        <f t="shared" si="21"/>
        <v>83</v>
      </c>
      <c r="P88" s="2">
        <f t="shared" si="22"/>
        <v>45.58</v>
      </c>
      <c r="Q88" s="2">
        <v>15.5</v>
      </c>
      <c r="R88" s="17">
        <f t="shared" si="9"/>
        <v>6.5829772079772031E-2</v>
      </c>
      <c r="S88" s="28">
        <f t="shared" si="10"/>
        <v>2.6256983240223462</v>
      </c>
      <c r="T88" s="28">
        <f t="shared" si="11"/>
        <v>18.125698324022345</v>
      </c>
      <c r="U88" s="2">
        <v>50.26548245743669</v>
      </c>
      <c r="V88" s="14">
        <f t="shared" si="12"/>
        <v>3.6059931065757986</v>
      </c>
      <c r="W88" s="2">
        <f t="shared" si="13"/>
        <v>164.36116579772491</v>
      </c>
      <c r="X88" s="2">
        <f t="shared" si="14"/>
        <v>2.9631638170086139</v>
      </c>
      <c r="Y88" s="2">
        <f t="shared" si="15"/>
        <v>135.06100677925261</v>
      </c>
      <c r="Z88" s="2">
        <f t="shared" si="16"/>
        <v>29.3001590184723</v>
      </c>
    </row>
    <row r="89" spans="1:26" x14ac:dyDescent="0.25">
      <c r="A89" s="17">
        <f t="shared" si="25"/>
        <v>0.65555555555555556</v>
      </c>
      <c r="B89" s="2">
        <f t="shared" si="18"/>
        <v>84</v>
      </c>
      <c r="C89" s="4">
        <f t="shared" si="19"/>
        <v>46.33</v>
      </c>
      <c r="D89" s="2">
        <v>13</v>
      </c>
      <c r="E89" s="17">
        <f t="shared" si="1"/>
        <v>0.10486111111111107</v>
      </c>
      <c r="F89" s="28">
        <f t="shared" si="2"/>
        <v>4.2178770949720672</v>
      </c>
      <c r="G89" s="28">
        <f t="shared" si="3"/>
        <v>17.217877094972067</v>
      </c>
      <c r="H89" s="2">
        <v>50.26548245743669</v>
      </c>
      <c r="I89" s="14">
        <f t="shared" si="4"/>
        <v>3.4253878115169094</v>
      </c>
      <c r="J89" s="2">
        <f t="shared" si="5"/>
        <v>158.6982173075784</v>
      </c>
      <c r="K89" s="2">
        <f t="shared" si="6"/>
        <v>3.1293642457324533</v>
      </c>
      <c r="L89" s="2">
        <f t="shared" si="7"/>
        <v>144.98344550478456</v>
      </c>
      <c r="M89" s="2">
        <f t="shared" si="8"/>
        <v>13.714771802793848</v>
      </c>
      <c r="N89" s="18">
        <f t="shared" si="26"/>
        <v>0.6167735042735043</v>
      </c>
      <c r="O89" s="2">
        <f t="shared" si="21"/>
        <v>84</v>
      </c>
      <c r="P89" s="2">
        <f t="shared" si="22"/>
        <v>46.08</v>
      </c>
      <c r="Q89" s="2">
        <v>13.5</v>
      </c>
      <c r="R89" s="17">
        <f t="shared" si="9"/>
        <v>6.6079059829059816E-2</v>
      </c>
      <c r="S89" s="28">
        <f t="shared" si="10"/>
        <v>2.6536312849162011</v>
      </c>
      <c r="T89" s="28">
        <f t="shared" si="11"/>
        <v>16.153631284916202</v>
      </c>
      <c r="U89" s="2">
        <v>50.26548245743669</v>
      </c>
      <c r="V89" s="14">
        <f t="shared" si="12"/>
        <v>3.2136628348478729</v>
      </c>
      <c r="W89" s="2">
        <f t="shared" si="13"/>
        <v>148.08558342978998</v>
      </c>
      <c r="X89" s="2">
        <f t="shared" si="14"/>
        <v>2.9631638170086139</v>
      </c>
      <c r="Y89" s="2">
        <f t="shared" si="15"/>
        <v>136.54258868775693</v>
      </c>
      <c r="Z89" s="2">
        <f t="shared" si="16"/>
        <v>11.542994742033045</v>
      </c>
    </row>
    <row r="90" spans="1:26" x14ac:dyDescent="0.25">
      <c r="A90" s="17">
        <f t="shared" si="25"/>
        <v>0.655787037037037</v>
      </c>
      <c r="B90" s="2">
        <f t="shared" si="18"/>
        <v>85</v>
      </c>
      <c r="C90" s="4">
        <f t="shared" si="19"/>
        <v>46.83</v>
      </c>
      <c r="D90" s="2">
        <v>12</v>
      </c>
      <c r="E90" s="17">
        <f t="shared" si="1"/>
        <v>0.10509259259259252</v>
      </c>
      <c r="F90" s="28">
        <f t="shared" si="2"/>
        <v>4.2178770949720672</v>
      </c>
      <c r="G90" s="28">
        <f t="shared" si="3"/>
        <v>16.217877094972067</v>
      </c>
      <c r="H90" s="2">
        <v>50.26548245743669</v>
      </c>
      <c r="I90" s="14">
        <f t="shared" si="4"/>
        <v>3.2264441326520403</v>
      </c>
      <c r="J90" s="2">
        <f t="shared" si="5"/>
        <v>151.09437873209504</v>
      </c>
      <c r="K90" s="2">
        <f t="shared" si="6"/>
        <v>3.1293642457324533</v>
      </c>
      <c r="L90" s="2">
        <f t="shared" si="7"/>
        <v>146.54812762765079</v>
      </c>
      <c r="M90" s="2">
        <f t="shared" si="8"/>
        <v>4.5462511044442522</v>
      </c>
      <c r="N90" s="18">
        <f t="shared" si="26"/>
        <v>0.61702279202279209</v>
      </c>
      <c r="O90" s="2">
        <f t="shared" si="21"/>
        <v>85</v>
      </c>
      <c r="P90" s="2">
        <f t="shared" si="22"/>
        <v>46.58</v>
      </c>
      <c r="Q90" s="2">
        <v>12</v>
      </c>
      <c r="R90" s="17">
        <f t="shared" si="9"/>
        <v>6.6328347578347602E-2</v>
      </c>
      <c r="S90" s="28">
        <f t="shared" si="10"/>
        <v>2.6536312849162011</v>
      </c>
      <c r="T90" s="28">
        <f t="shared" si="11"/>
        <v>14.653631284916202</v>
      </c>
      <c r="U90" s="2">
        <v>50.26548245743669</v>
      </c>
      <c r="V90" s="14">
        <f t="shared" si="12"/>
        <v>2.9152473165505692</v>
      </c>
      <c r="W90" s="2">
        <f t="shared" si="13"/>
        <v>135.7922200049255</v>
      </c>
      <c r="X90" s="2">
        <f t="shared" si="14"/>
        <v>2.9631638170086139</v>
      </c>
      <c r="Y90" s="2">
        <f t="shared" si="15"/>
        <v>138.02417059626123</v>
      </c>
      <c r="Z90" s="2">
        <f t="shared" si="16"/>
        <v>2.2319505913357318</v>
      </c>
    </row>
    <row r="91" spans="1:26" x14ac:dyDescent="0.25">
      <c r="A91" s="17">
        <f t="shared" si="25"/>
        <v>0.65601851851851856</v>
      </c>
      <c r="B91" s="2">
        <f t="shared" si="18"/>
        <v>86</v>
      </c>
      <c r="C91" s="4">
        <f t="shared" si="19"/>
        <v>47.33</v>
      </c>
      <c r="D91" s="2">
        <v>13.5</v>
      </c>
      <c r="E91" s="17">
        <f t="shared" si="1"/>
        <v>0.10532407407407407</v>
      </c>
      <c r="F91" s="28">
        <f t="shared" si="2"/>
        <v>4.2178770949720672</v>
      </c>
      <c r="G91" s="28">
        <f t="shared" si="3"/>
        <v>17.717877094972067</v>
      </c>
      <c r="H91" s="2">
        <v>50.26548245743669</v>
      </c>
      <c r="I91" s="14">
        <f t="shared" si="4"/>
        <v>3.5248596509493439</v>
      </c>
      <c r="J91" s="2">
        <f t="shared" si="5"/>
        <v>166.83160727943243</v>
      </c>
      <c r="K91" s="2">
        <f t="shared" si="6"/>
        <v>3.1293642457324533</v>
      </c>
      <c r="L91" s="2">
        <f t="shared" si="7"/>
        <v>148.11280975051702</v>
      </c>
      <c r="M91" s="2">
        <f t="shared" si="8"/>
        <v>18.718797528915417</v>
      </c>
      <c r="N91" s="18">
        <f t="shared" si="26"/>
        <v>0.61727207977207976</v>
      </c>
      <c r="O91" s="2">
        <f t="shared" si="21"/>
        <v>86</v>
      </c>
      <c r="P91" s="2">
        <f t="shared" si="22"/>
        <v>47.08</v>
      </c>
      <c r="Q91" s="2">
        <v>11.5</v>
      </c>
      <c r="R91" s="17">
        <f t="shared" si="9"/>
        <v>6.6577635327635276E-2</v>
      </c>
      <c r="S91" s="28">
        <f t="shared" si="10"/>
        <v>2.6536312849162011</v>
      </c>
      <c r="T91" s="28">
        <f t="shared" si="11"/>
        <v>14.153631284916202</v>
      </c>
      <c r="U91" s="2">
        <v>50.26548245743669</v>
      </c>
      <c r="V91" s="14">
        <f t="shared" si="12"/>
        <v>2.8157754771181343</v>
      </c>
      <c r="W91" s="2">
        <f t="shared" si="13"/>
        <v>132.56670946272175</v>
      </c>
      <c r="X91" s="2">
        <f t="shared" si="14"/>
        <v>2.9631638170086139</v>
      </c>
      <c r="Y91" s="2">
        <f t="shared" si="15"/>
        <v>139.50575250476552</v>
      </c>
      <c r="Z91" s="2">
        <f t="shared" si="16"/>
        <v>6.9390430420437781</v>
      </c>
    </row>
    <row r="92" spans="1:26" x14ac:dyDescent="0.25">
      <c r="A92" s="17">
        <f t="shared" si="25"/>
        <v>0.65625</v>
      </c>
      <c r="B92" s="2">
        <f t="shared" si="18"/>
        <v>87</v>
      </c>
      <c r="C92" s="4">
        <f t="shared" si="19"/>
        <v>47.83</v>
      </c>
      <c r="D92" s="2">
        <v>12</v>
      </c>
      <c r="E92" s="17">
        <f t="shared" si="1"/>
        <v>0.10555555555555551</v>
      </c>
      <c r="F92" s="28">
        <f t="shared" si="2"/>
        <v>4.2458100558659213</v>
      </c>
      <c r="G92" s="28">
        <f t="shared" si="3"/>
        <v>16.24581005586592</v>
      </c>
      <c r="H92" s="2">
        <v>50.26548245743669</v>
      </c>
      <c r="I92" s="14">
        <f t="shared" si="4"/>
        <v>3.2320012186538523</v>
      </c>
      <c r="J92" s="2">
        <f t="shared" si="5"/>
        <v>154.58661828821374</v>
      </c>
      <c r="K92" s="2">
        <f t="shared" si="6"/>
        <v>3.1293642457324533</v>
      </c>
      <c r="L92" s="2">
        <f t="shared" si="7"/>
        <v>149.67749187338325</v>
      </c>
      <c r="M92" s="2">
        <f t="shared" si="8"/>
        <v>4.9091264148304958</v>
      </c>
      <c r="N92" s="18">
        <f t="shared" si="26"/>
        <v>0.61752136752136755</v>
      </c>
      <c r="O92" s="2">
        <f t="shared" si="21"/>
        <v>87</v>
      </c>
      <c r="P92" s="2">
        <f t="shared" si="22"/>
        <v>47.58</v>
      </c>
      <c r="Q92" s="2">
        <v>13</v>
      </c>
      <c r="R92" s="17">
        <f t="shared" si="9"/>
        <v>6.6826923076923062E-2</v>
      </c>
      <c r="S92" s="28">
        <f t="shared" si="10"/>
        <v>2.6815642458100557</v>
      </c>
      <c r="T92" s="28">
        <f t="shared" si="11"/>
        <v>15.681564245810055</v>
      </c>
      <c r="U92" s="2">
        <v>50.26548245743669</v>
      </c>
      <c r="V92" s="14">
        <f t="shared" si="12"/>
        <v>3.1197480814172502</v>
      </c>
      <c r="W92" s="2">
        <f t="shared" si="13"/>
        <v>148.43761371383277</v>
      </c>
      <c r="X92" s="2">
        <f t="shared" si="14"/>
        <v>2.9631638170086139</v>
      </c>
      <c r="Y92" s="2">
        <f t="shared" si="15"/>
        <v>140.98733441326985</v>
      </c>
      <c r="Z92" s="2">
        <f t="shared" si="16"/>
        <v>7.4502793005629258</v>
      </c>
    </row>
    <row r="93" spans="1:26" x14ac:dyDescent="0.25">
      <c r="A93" s="17">
        <f t="shared" si="25"/>
        <v>0.65648148148148144</v>
      </c>
      <c r="B93" s="2">
        <f t="shared" si="18"/>
        <v>88</v>
      </c>
      <c r="C93" s="4">
        <f t="shared" si="19"/>
        <v>48.33</v>
      </c>
      <c r="D93" s="2">
        <v>12.5</v>
      </c>
      <c r="E93" s="17">
        <f t="shared" si="1"/>
        <v>0.10578703703703696</v>
      </c>
      <c r="F93" s="28">
        <f t="shared" si="2"/>
        <v>4.2458100558659213</v>
      </c>
      <c r="G93" s="28">
        <f t="shared" si="3"/>
        <v>16.74581005586592</v>
      </c>
      <c r="H93" s="2">
        <v>50.26548245743669</v>
      </c>
      <c r="I93" s="14">
        <f t="shared" si="4"/>
        <v>3.3314730580862868</v>
      </c>
      <c r="J93" s="2">
        <f t="shared" si="5"/>
        <v>161.01009289731024</v>
      </c>
      <c r="K93" s="2">
        <f t="shared" si="6"/>
        <v>3.1293642457324533</v>
      </c>
      <c r="L93" s="2">
        <f t="shared" si="7"/>
        <v>151.24217399624948</v>
      </c>
      <c r="M93" s="2">
        <f t="shared" si="8"/>
        <v>9.7679189010607672</v>
      </c>
      <c r="N93" s="18">
        <f t="shared" si="26"/>
        <v>0.61777065527065533</v>
      </c>
      <c r="O93" s="2">
        <f t="shared" si="21"/>
        <v>88</v>
      </c>
      <c r="P93" s="2">
        <f t="shared" si="22"/>
        <v>48.08</v>
      </c>
      <c r="Q93" s="2">
        <v>13</v>
      </c>
      <c r="R93" s="17">
        <f t="shared" si="9"/>
        <v>6.7076210826210847E-2</v>
      </c>
      <c r="S93" s="28">
        <f t="shared" si="10"/>
        <v>2.6815642458100557</v>
      </c>
      <c r="T93" s="28">
        <f t="shared" si="11"/>
        <v>15.681564245810055</v>
      </c>
      <c r="U93" s="2">
        <v>50.26548245743669</v>
      </c>
      <c r="V93" s="14">
        <f t="shared" si="12"/>
        <v>3.1197480814172502</v>
      </c>
      <c r="W93" s="2">
        <f t="shared" si="13"/>
        <v>149.9974877545414</v>
      </c>
      <c r="X93" s="2">
        <f t="shared" si="14"/>
        <v>2.9631638170086139</v>
      </c>
      <c r="Y93" s="2">
        <f t="shared" si="15"/>
        <v>142.46891632177415</v>
      </c>
      <c r="Z93" s="2">
        <f t="shared" si="16"/>
        <v>7.5285714327672508</v>
      </c>
    </row>
    <row r="94" spans="1:26" x14ac:dyDescent="0.25">
      <c r="A94" s="17">
        <f t="shared" si="25"/>
        <v>0.656712962962963</v>
      </c>
      <c r="B94" s="2">
        <f t="shared" si="18"/>
        <v>89</v>
      </c>
      <c r="C94" s="4">
        <f t="shared" si="19"/>
        <v>48.83</v>
      </c>
      <c r="D94" s="2">
        <v>12</v>
      </c>
      <c r="E94" s="17">
        <f t="shared" si="1"/>
        <v>0.10601851851851851</v>
      </c>
      <c r="F94" s="28">
        <f t="shared" si="2"/>
        <v>4.2458100558659213</v>
      </c>
      <c r="G94" s="28">
        <f t="shared" si="3"/>
        <v>16.24581005586592</v>
      </c>
      <c r="H94" s="2">
        <v>50.26548245743669</v>
      </c>
      <c r="I94" s="14">
        <f t="shared" si="4"/>
        <v>3.2320012186538523</v>
      </c>
      <c r="J94" s="2">
        <f t="shared" si="5"/>
        <v>157.81861950686761</v>
      </c>
      <c r="K94" s="2">
        <f t="shared" si="6"/>
        <v>3.1293642457324533</v>
      </c>
      <c r="L94" s="2">
        <f t="shared" si="7"/>
        <v>152.80685611911568</v>
      </c>
      <c r="M94" s="2">
        <f t="shared" si="8"/>
        <v>5.0117633877519268</v>
      </c>
      <c r="N94" s="18">
        <f t="shared" si="26"/>
        <v>0.61801994301994301</v>
      </c>
      <c r="O94" s="2">
        <f t="shared" si="21"/>
        <v>89</v>
      </c>
      <c r="P94" s="2">
        <f t="shared" si="22"/>
        <v>48.58</v>
      </c>
      <c r="Q94" s="2">
        <v>13</v>
      </c>
      <c r="R94" s="17">
        <f t="shared" si="9"/>
        <v>6.7325498575498521E-2</v>
      </c>
      <c r="S94" s="28">
        <f t="shared" si="10"/>
        <v>2.6815642458100557</v>
      </c>
      <c r="T94" s="28">
        <f t="shared" si="11"/>
        <v>15.681564245810055</v>
      </c>
      <c r="U94" s="2">
        <v>50.26548245743669</v>
      </c>
      <c r="V94" s="14">
        <f t="shared" si="12"/>
        <v>3.1197480814172502</v>
      </c>
      <c r="W94" s="2">
        <f t="shared" si="13"/>
        <v>151.55736179525002</v>
      </c>
      <c r="X94" s="2">
        <f t="shared" si="14"/>
        <v>2.9631638170086139</v>
      </c>
      <c r="Y94" s="2">
        <f t="shared" si="15"/>
        <v>143.95049823027847</v>
      </c>
      <c r="Z94" s="2">
        <f t="shared" si="16"/>
        <v>7.6068635649715475</v>
      </c>
    </row>
    <row r="95" spans="1:26" x14ac:dyDescent="0.25">
      <c r="A95" s="17">
        <f t="shared" si="25"/>
        <v>0.65694444444444444</v>
      </c>
      <c r="B95" s="2">
        <f t="shared" si="18"/>
        <v>90</v>
      </c>
      <c r="C95" s="4">
        <f t="shared" si="19"/>
        <v>49.33</v>
      </c>
      <c r="D95" s="2">
        <v>11</v>
      </c>
      <c r="E95" s="17">
        <f t="shared" si="1"/>
        <v>0.10624999999999996</v>
      </c>
      <c r="F95" s="28">
        <f t="shared" si="2"/>
        <v>4.2737430167597763</v>
      </c>
      <c r="G95" s="28">
        <f t="shared" si="3"/>
        <v>15.273743016759777</v>
      </c>
      <c r="H95" s="2">
        <v>50.26548245743669</v>
      </c>
      <c r="I95" s="14">
        <f t="shared" si="4"/>
        <v>3.0386146257907951</v>
      </c>
      <c r="J95" s="2">
        <f t="shared" si="5"/>
        <v>149.8948594902599</v>
      </c>
      <c r="K95" s="2">
        <f t="shared" si="6"/>
        <v>3.1293642457324533</v>
      </c>
      <c r="L95" s="2">
        <f t="shared" si="7"/>
        <v>154.37153824198191</v>
      </c>
      <c r="M95" s="2">
        <f t="shared" si="8"/>
        <v>4.4766787517220052</v>
      </c>
      <c r="N95" s="18">
        <f t="shared" si="26"/>
        <v>0.61826923076923079</v>
      </c>
      <c r="O95" s="2">
        <f t="shared" si="21"/>
        <v>90</v>
      </c>
      <c r="P95" s="2">
        <f t="shared" si="22"/>
        <v>49.08</v>
      </c>
      <c r="Q95" s="2">
        <v>12.5</v>
      </c>
      <c r="R95" s="17">
        <f t="shared" si="9"/>
        <v>6.7574786324786307E-2</v>
      </c>
      <c r="S95" s="28">
        <f t="shared" si="10"/>
        <v>2.7094972067039103</v>
      </c>
      <c r="T95" s="28">
        <f t="shared" si="11"/>
        <v>15.20949720670391</v>
      </c>
      <c r="U95" s="2">
        <v>50.26548245743669</v>
      </c>
      <c r="V95" s="14">
        <f t="shared" si="12"/>
        <v>3.0258333279866272</v>
      </c>
      <c r="W95" s="2">
        <f t="shared" si="13"/>
        <v>148.50789973758367</v>
      </c>
      <c r="X95" s="2">
        <f t="shared" si="14"/>
        <v>2.9631638170086139</v>
      </c>
      <c r="Y95" s="2">
        <f t="shared" si="15"/>
        <v>145.43208013878277</v>
      </c>
      <c r="Z95" s="2">
        <f t="shared" si="16"/>
        <v>3.0758195988009049</v>
      </c>
    </row>
    <row r="96" spans="1:26" x14ac:dyDescent="0.25">
      <c r="A96" s="17">
        <f t="shared" si="25"/>
        <v>0.65717592592592589</v>
      </c>
      <c r="B96" s="2">
        <f t="shared" si="18"/>
        <v>91</v>
      </c>
      <c r="C96" s="4">
        <f t="shared" si="19"/>
        <v>49.83</v>
      </c>
      <c r="D96" s="2">
        <v>10.5</v>
      </c>
      <c r="E96" s="17">
        <f t="shared" si="1"/>
        <v>0.1064814814814814</v>
      </c>
      <c r="F96" s="28">
        <f t="shared" si="2"/>
        <v>4.2737430167597763</v>
      </c>
      <c r="G96" s="28">
        <f t="shared" si="3"/>
        <v>14.773743016759777</v>
      </c>
      <c r="H96" s="2">
        <v>50.26548245743669</v>
      </c>
      <c r="I96" s="14">
        <f t="shared" si="4"/>
        <v>2.939142786358361</v>
      </c>
      <c r="J96" s="2">
        <f t="shared" si="5"/>
        <v>146.45748504423713</v>
      </c>
      <c r="K96" s="2">
        <f t="shared" si="6"/>
        <v>3.1293642457324533</v>
      </c>
      <c r="L96" s="2">
        <f t="shared" si="7"/>
        <v>155.93622036484814</v>
      </c>
      <c r="M96" s="2">
        <f t="shared" si="8"/>
        <v>9.4787353206110083</v>
      </c>
      <c r="N96" s="18">
        <f t="shared" si="26"/>
        <v>0.61851851851851858</v>
      </c>
      <c r="O96" s="2">
        <f t="shared" si="21"/>
        <v>91</v>
      </c>
      <c r="P96" s="2">
        <f t="shared" si="22"/>
        <v>49.58</v>
      </c>
      <c r="Q96" s="2">
        <v>12</v>
      </c>
      <c r="R96" s="17">
        <f t="shared" si="9"/>
        <v>6.7824074074074092E-2</v>
      </c>
      <c r="S96" s="28">
        <f t="shared" si="10"/>
        <v>2.7094972067039103</v>
      </c>
      <c r="T96" s="28">
        <f t="shared" si="11"/>
        <v>14.70949720670391</v>
      </c>
      <c r="U96" s="2">
        <v>50.26548245743669</v>
      </c>
      <c r="V96" s="14">
        <f t="shared" si="12"/>
        <v>2.9263614885541926</v>
      </c>
      <c r="W96" s="2">
        <f t="shared" si="13"/>
        <v>145.08900260251687</v>
      </c>
      <c r="X96" s="2">
        <f t="shared" si="14"/>
        <v>2.9631638170086139</v>
      </c>
      <c r="Y96" s="2">
        <f t="shared" si="15"/>
        <v>146.91366204728706</v>
      </c>
      <c r="Z96" s="2">
        <f t="shared" si="16"/>
        <v>1.8246594447701909</v>
      </c>
    </row>
    <row r="97" spans="1:26" x14ac:dyDescent="0.25">
      <c r="A97" s="17">
        <f t="shared" si="25"/>
        <v>0.65740740740740744</v>
      </c>
      <c r="B97" s="2">
        <f t="shared" si="18"/>
        <v>92</v>
      </c>
      <c r="C97" s="4">
        <f t="shared" si="19"/>
        <v>50.33</v>
      </c>
      <c r="D97" s="2">
        <v>9.5</v>
      </c>
      <c r="E97" s="17">
        <f t="shared" si="1"/>
        <v>0.10671296296296295</v>
      </c>
      <c r="F97" s="28">
        <f t="shared" si="2"/>
        <v>4.2737430167597763</v>
      </c>
      <c r="G97" s="28">
        <f t="shared" si="3"/>
        <v>13.773743016759777</v>
      </c>
      <c r="H97" s="2">
        <v>50.26548245743669</v>
      </c>
      <c r="I97" s="14">
        <f t="shared" si="4"/>
        <v>2.7401991074934919</v>
      </c>
      <c r="J97" s="2">
        <f t="shared" si="5"/>
        <v>137.91422108014746</v>
      </c>
      <c r="K97" s="2">
        <f t="shared" si="6"/>
        <v>3.1293642457324533</v>
      </c>
      <c r="L97" s="2">
        <f t="shared" si="7"/>
        <v>157.50090248771437</v>
      </c>
      <c r="M97" s="2">
        <f t="shared" si="8"/>
        <v>19.586681407566914</v>
      </c>
      <c r="N97" s="18">
        <f t="shared" si="26"/>
        <v>0.61876780626780625</v>
      </c>
      <c r="O97" s="2">
        <f t="shared" si="21"/>
        <v>92</v>
      </c>
      <c r="P97" s="2">
        <f t="shared" si="22"/>
        <v>50.08</v>
      </c>
      <c r="Q97" s="2">
        <v>13.5</v>
      </c>
      <c r="R97" s="17">
        <f t="shared" si="9"/>
        <v>6.8073361823361767E-2</v>
      </c>
      <c r="S97" s="28">
        <f t="shared" si="10"/>
        <v>2.7374301675977653</v>
      </c>
      <c r="T97" s="28">
        <f t="shared" si="11"/>
        <v>16.237430167597765</v>
      </c>
      <c r="U97" s="2">
        <v>50.26548245743669</v>
      </c>
      <c r="V97" s="14">
        <f t="shared" si="12"/>
        <v>3.2303340928533086</v>
      </c>
      <c r="W97" s="2">
        <f t="shared" si="13"/>
        <v>161.7751313700937</v>
      </c>
      <c r="X97" s="2">
        <f t="shared" si="14"/>
        <v>2.9631638170086139</v>
      </c>
      <c r="Y97" s="2">
        <f t="shared" si="15"/>
        <v>148.39524395579139</v>
      </c>
      <c r="Z97" s="2">
        <f t="shared" si="16"/>
        <v>13.379887414302317</v>
      </c>
    </row>
    <row r="98" spans="1:26" x14ac:dyDescent="0.25">
      <c r="A98" s="17">
        <f t="shared" si="25"/>
        <v>0.65763888888888888</v>
      </c>
      <c r="B98" s="2">
        <f t="shared" si="18"/>
        <v>93</v>
      </c>
      <c r="C98" s="4">
        <f t="shared" si="19"/>
        <v>50.83</v>
      </c>
      <c r="D98" s="2">
        <v>9</v>
      </c>
      <c r="E98" s="17">
        <f t="shared" si="1"/>
        <v>0.1069444444444444</v>
      </c>
      <c r="F98" s="28">
        <f t="shared" si="2"/>
        <v>4.3016759776536313</v>
      </c>
      <c r="G98" s="28">
        <f t="shared" si="3"/>
        <v>13.30167597765363</v>
      </c>
      <c r="H98" s="2">
        <v>50.26548245743669</v>
      </c>
      <c r="I98" s="14">
        <f t="shared" si="4"/>
        <v>2.6462843540628689</v>
      </c>
      <c r="J98" s="2">
        <f t="shared" si="5"/>
        <v>134.51063371701562</v>
      </c>
      <c r="K98" s="2">
        <f t="shared" si="6"/>
        <v>3.1293642457324533</v>
      </c>
      <c r="L98" s="2">
        <f t="shared" si="7"/>
        <v>159.0655846105806</v>
      </c>
      <c r="M98" s="2">
        <f t="shared" si="8"/>
        <v>24.554950893564978</v>
      </c>
      <c r="N98" s="18">
        <f t="shared" si="26"/>
        <v>0.61901709401709404</v>
      </c>
      <c r="O98" s="2">
        <f t="shared" si="21"/>
        <v>93</v>
      </c>
      <c r="P98" s="2">
        <f t="shared" si="22"/>
        <v>50.58</v>
      </c>
      <c r="Q98" s="2">
        <v>11.5</v>
      </c>
      <c r="R98" s="17">
        <f t="shared" si="9"/>
        <v>6.8322649572649552E-2</v>
      </c>
      <c r="S98" s="28">
        <f t="shared" si="10"/>
        <v>2.7374301675977653</v>
      </c>
      <c r="T98" s="28">
        <f t="shared" si="11"/>
        <v>14.237430167597765</v>
      </c>
      <c r="U98" s="2">
        <v>50.26548245743669</v>
      </c>
      <c r="V98" s="14">
        <f t="shared" si="12"/>
        <v>2.8324467351235705</v>
      </c>
      <c r="W98" s="2">
        <f t="shared" si="13"/>
        <v>143.26515586255019</v>
      </c>
      <c r="X98" s="2">
        <f t="shared" si="14"/>
        <v>2.9631638170086139</v>
      </c>
      <c r="Y98" s="2">
        <f t="shared" si="15"/>
        <v>149.87682586429568</v>
      </c>
      <c r="Z98" s="2">
        <f t="shared" si="16"/>
        <v>6.6116700017454946</v>
      </c>
    </row>
    <row r="99" spans="1:26" x14ac:dyDescent="0.25">
      <c r="A99" s="17">
        <f t="shared" si="25"/>
        <v>0.65787037037037033</v>
      </c>
      <c r="B99" s="2">
        <f t="shared" si="18"/>
        <v>94</v>
      </c>
      <c r="C99" s="4">
        <f t="shared" si="19"/>
        <v>51.33</v>
      </c>
      <c r="D99" s="2">
        <v>8</v>
      </c>
      <c r="E99" s="17">
        <f t="shared" si="1"/>
        <v>0.10717592592592584</v>
      </c>
      <c r="F99" s="28">
        <f t="shared" si="2"/>
        <v>4.3016759776536313</v>
      </c>
      <c r="G99" s="28">
        <f t="shared" si="3"/>
        <v>12.30167597765363</v>
      </c>
      <c r="H99" s="2">
        <v>50.26548245743669</v>
      </c>
      <c r="I99" s="14">
        <f t="shared" si="4"/>
        <v>2.4473406751979994</v>
      </c>
      <c r="J99" s="2">
        <f t="shared" si="5"/>
        <v>125.6219968579133</v>
      </c>
      <c r="K99" s="2">
        <f t="shared" si="6"/>
        <v>3.1293642457324533</v>
      </c>
      <c r="L99" s="2">
        <f t="shared" si="7"/>
        <v>160.63026673344683</v>
      </c>
      <c r="M99" s="2">
        <f t="shared" si="8"/>
        <v>35.008269875533529</v>
      </c>
      <c r="N99" s="18">
        <f t="shared" si="26"/>
        <v>0.61926638176638182</v>
      </c>
      <c r="O99" s="2">
        <f t="shared" si="21"/>
        <v>94</v>
      </c>
      <c r="P99" s="2">
        <f t="shared" si="22"/>
        <v>51.08</v>
      </c>
      <c r="Q99" s="2">
        <v>11</v>
      </c>
      <c r="R99" s="17">
        <f t="shared" si="9"/>
        <v>6.8571937321937337E-2</v>
      </c>
      <c r="S99" s="28">
        <f t="shared" si="10"/>
        <v>2.7374301675977653</v>
      </c>
      <c r="T99" s="28">
        <f t="shared" si="11"/>
        <v>13.737430167597765</v>
      </c>
      <c r="U99" s="2">
        <v>50.26548245743669</v>
      </c>
      <c r="V99" s="14">
        <f t="shared" si="12"/>
        <v>2.7329748956911359</v>
      </c>
      <c r="W99" s="2">
        <f t="shared" si="13"/>
        <v>139.60035767190323</v>
      </c>
      <c r="X99" s="2">
        <f t="shared" si="14"/>
        <v>2.9631638170086139</v>
      </c>
      <c r="Y99" s="2">
        <f t="shared" si="15"/>
        <v>151.35840777279998</v>
      </c>
      <c r="Z99" s="2">
        <f t="shared" si="16"/>
        <v>11.758050100896753</v>
      </c>
    </row>
    <row r="100" spans="1:26" x14ac:dyDescent="0.25">
      <c r="A100" s="17">
        <f t="shared" si="25"/>
        <v>0.65810185185185188</v>
      </c>
      <c r="B100" s="2">
        <f t="shared" si="18"/>
        <v>95</v>
      </c>
      <c r="C100" s="4">
        <f t="shared" si="19"/>
        <v>51.83</v>
      </c>
      <c r="D100" s="2">
        <v>9.5</v>
      </c>
      <c r="E100" s="17">
        <f t="shared" si="1"/>
        <v>0.1074074074074074</v>
      </c>
      <c r="F100" s="28">
        <f t="shared" si="2"/>
        <v>4.3016759776536313</v>
      </c>
      <c r="G100" s="28">
        <f t="shared" si="3"/>
        <v>13.80167597765363</v>
      </c>
      <c r="H100" s="2">
        <v>50.26548245743669</v>
      </c>
      <c r="I100" s="14">
        <f t="shared" si="4"/>
        <v>2.7457561934953034</v>
      </c>
      <c r="J100" s="2">
        <f t="shared" si="5"/>
        <v>142.31254350886158</v>
      </c>
      <c r="K100" s="2">
        <f t="shared" si="6"/>
        <v>3.1293642457324533</v>
      </c>
      <c r="L100" s="2">
        <f t="shared" si="7"/>
        <v>162.19494885631306</v>
      </c>
      <c r="M100" s="2">
        <f t="shared" si="8"/>
        <v>19.882405347451481</v>
      </c>
      <c r="N100" s="18">
        <f t="shared" si="26"/>
        <v>0.6195156695156695</v>
      </c>
      <c r="O100" s="2">
        <f t="shared" si="21"/>
        <v>95</v>
      </c>
      <c r="P100" s="2">
        <f t="shared" si="22"/>
        <v>51.58</v>
      </c>
      <c r="Q100" s="2">
        <v>11</v>
      </c>
      <c r="R100" s="17">
        <f t="shared" si="9"/>
        <v>6.8821225071225012E-2</v>
      </c>
      <c r="S100" s="28">
        <f t="shared" si="10"/>
        <v>2.7653631284916198</v>
      </c>
      <c r="T100" s="28">
        <f t="shared" si="11"/>
        <v>13.76536312849162</v>
      </c>
      <c r="U100" s="2">
        <v>50.26548245743669</v>
      </c>
      <c r="V100" s="14">
        <f t="shared" si="12"/>
        <v>2.7385319816929474</v>
      </c>
      <c r="W100" s="2">
        <f t="shared" si="13"/>
        <v>141.25347961572223</v>
      </c>
      <c r="X100" s="2">
        <f t="shared" si="14"/>
        <v>2.9631638170086139</v>
      </c>
      <c r="Y100" s="2">
        <f t="shared" si="15"/>
        <v>152.8399896813043</v>
      </c>
      <c r="Z100" s="2">
        <f t="shared" si="16"/>
        <v>11.586510065582075</v>
      </c>
    </row>
    <row r="101" spans="1:26" x14ac:dyDescent="0.25">
      <c r="A101" s="17">
        <f t="shared" si="25"/>
        <v>0.65833333333333333</v>
      </c>
      <c r="B101" s="2">
        <f t="shared" si="18"/>
        <v>96</v>
      </c>
      <c r="C101" s="4">
        <f t="shared" si="19"/>
        <v>52.33</v>
      </c>
      <c r="D101" s="2">
        <v>9</v>
      </c>
      <c r="E101" s="17">
        <f t="shared" si="1"/>
        <v>0.10763888888888884</v>
      </c>
      <c r="F101" s="28">
        <f t="shared" si="2"/>
        <v>4.3296089385474854</v>
      </c>
      <c r="G101" s="28">
        <f t="shared" si="3"/>
        <v>13.329608938547485</v>
      </c>
      <c r="H101" s="2">
        <v>50.26548245743669</v>
      </c>
      <c r="I101" s="14">
        <f t="shared" si="4"/>
        <v>2.6518414400646808</v>
      </c>
      <c r="J101" s="2">
        <f t="shared" si="5"/>
        <v>138.77086255858475</v>
      </c>
      <c r="K101" s="2">
        <f t="shared" si="6"/>
        <v>3.1293642457324533</v>
      </c>
      <c r="L101" s="2">
        <f t="shared" si="7"/>
        <v>163.75963097917926</v>
      </c>
      <c r="M101" s="2">
        <f t="shared" si="8"/>
        <v>24.988768420594511</v>
      </c>
      <c r="N101" s="18">
        <f t="shared" si="26"/>
        <v>0.61976495726495728</v>
      </c>
      <c r="O101" s="2">
        <f t="shared" si="21"/>
        <v>96</v>
      </c>
      <c r="P101" s="2">
        <f t="shared" si="22"/>
        <v>52.08</v>
      </c>
      <c r="Q101" s="2">
        <v>10</v>
      </c>
      <c r="R101" s="17">
        <f t="shared" si="9"/>
        <v>6.9070512820512797E-2</v>
      </c>
      <c r="S101" s="28">
        <f t="shared" si="10"/>
        <v>2.7653631284916198</v>
      </c>
      <c r="T101" s="28">
        <f t="shared" si="11"/>
        <v>12.76536312849162</v>
      </c>
      <c r="U101" s="2">
        <v>50.26548245743669</v>
      </c>
      <c r="V101" s="14">
        <f t="shared" si="12"/>
        <v>2.5395883028280783</v>
      </c>
      <c r="W101" s="2">
        <f t="shared" si="13"/>
        <v>132.26175881128631</v>
      </c>
      <c r="X101" s="2">
        <f t="shared" si="14"/>
        <v>2.9631638170086139</v>
      </c>
      <c r="Y101" s="2">
        <f t="shared" si="15"/>
        <v>154.3215715898086</v>
      </c>
      <c r="Z101" s="2">
        <f t="shared" si="16"/>
        <v>22.059812778522286</v>
      </c>
    </row>
    <row r="102" spans="1:26" x14ac:dyDescent="0.25">
      <c r="A102" s="17">
        <f t="shared" si="25"/>
        <v>0.65856481481481477</v>
      </c>
      <c r="B102" s="2">
        <f t="shared" si="18"/>
        <v>97</v>
      </c>
      <c r="C102" s="4">
        <f t="shared" si="19"/>
        <v>52.83</v>
      </c>
      <c r="D102" s="2">
        <v>10</v>
      </c>
      <c r="E102" s="17">
        <f t="shared" si="1"/>
        <v>0.10787037037037028</v>
      </c>
      <c r="F102" s="28">
        <f t="shared" si="2"/>
        <v>4.3296089385474854</v>
      </c>
      <c r="G102" s="28">
        <f t="shared" si="3"/>
        <v>14.329608938547485</v>
      </c>
      <c r="H102" s="2">
        <v>50.26548245743669</v>
      </c>
      <c r="I102" s="14">
        <f t="shared" si="4"/>
        <v>2.8507851189295499</v>
      </c>
      <c r="J102" s="2">
        <f t="shared" si="5"/>
        <v>150.60697783304812</v>
      </c>
      <c r="K102" s="2">
        <f t="shared" si="6"/>
        <v>3.1293642457324533</v>
      </c>
      <c r="L102" s="2">
        <f t="shared" si="7"/>
        <v>165.32431310204549</v>
      </c>
      <c r="M102" s="2">
        <f t="shared" si="8"/>
        <v>14.717335268997374</v>
      </c>
      <c r="N102" s="18">
        <f t="shared" si="26"/>
        <v>0.62001424501424507</v>
      </c>
      <c r="O102" s="2">
        <f t="shared" si="21"/>
        <v>97</v>
      </c>
      <c r="P102" s="2">
        <f t="shared" si="22"/>
        <v>52.58</v>
      </c>
      <c r="Q102" s="2">
        <v>10</v>
      </c>
      <c r="R102" s="17">
        <f t="shared" si="9"/>
        <v>6.9319800569800583E-2</v>
      </c>
      <c r="S102" s="28">
        <f t="shared" si="10"/>
        <v>2.7653631284916198</v>
      </c>
      <c r="T102" s="28">
        <f t="shared" si="11"/>
        <v>12.76536312849162</v>
      </c>
      <c r="U102" s="2">
        <v>50.26548245743669</v>
      </c>
      <c r="V102" s="14">
        <f t="shared" si="12"/>
        <v>2.5395883028280783</v>
      </c>
      <c r="W102" s="2">
        <f t="shared" si="13"/>
        <v>133.53155296270035</v>
      </c>
      <c r="X102" s="2">
        <f t="shared" si="14"/>
        <v>2.9631638170086139</v>
      </c>
      <c r="Y102" s="2">
        <f t="shared" si="15"/>
        <v>155.80315349831292</v>
      </c>
      <c r="Z102" s="2">
        <f t="shared" si="16"/>
        <v>22.271600535612578</v>
      </c>
    </row>
    <row r="103" spans="1:26" x14ac:dyDescent="0.25">
      <c r="A103" s="17">
        <f t="shared" si="25"/>
        <v>0.65879629629629632</v>
      </c>
      <c r="B103" s="2">
        <f t="shared" si="18"/>
        <v>98</v>
      </c>
      <c r="C103" s="4">
        <f t="shared" si="19"/>
        <v>53.33</v>
      </c>
      <c r="D103" s="2">
        <v>10.5</v>
      </c>
      <c r="E103" s="17">
        <f t="shared" si="1"/>
        <v>0.10810185185185184</v>
      </c>
      <c r="F103" s="28">
        <f t="shared" si="2"/>
        <v>4.3296089385474854</v>
      </c>
      <c r="G103" s="28">
        <f t="shared" si="3"/>
        <v>14.829608938547485</v>
      </c>
      <c r="H103" s="2">
        <v>50.26548245743669</v>
      </c>
      <c r="I103" s="14">
        <f t="shared" si="4"/>
        <v>2.950256958361984</v>
      </c>
      <c r="J103" s="2">
        <f t="shared" si="5"/>
        <v>157.33720358944461</v>
      </c>
      <c r="K103" s="2">
        <f t="shared" si="6"/>
        <v>3.1293642457324533</v>
      </c>
      <c r="L103" s="2">
        <f t="shared" si="7"/>
        <v>166.88899522491172</v>
      </c>
      <c r="M103" s="2">
        <f t="shared" si="8"/>
        <v>9.5517916354671115</v>
      </c>
      <c r="N103" s="18">
        <f t="shared" si="26"/>
        <v>0.62026353276353274</v>
      </c>
      <c r="O103" s="2">
        <f t="shared" si="21"/>
        <v>98</v>
      </c>
      <c r="P103" s="2">
        <f t="shared" si="22"/>
        <v>53.08</v>
      </c>
      <c r="Q103" s="2">
        <v>10.5</v>
      </c>
      <c r="R103" s="17">
        <f t="shared" si="9"/>
        <v>6.9569088319088257E-2</v>
      </c>
      <c r="S103" s="28">
        <f t="shared" si="10"/>
        <v>2.7932960893854748</v>
      </c>
      <c r="T103" s="28">
        <f t="shared" si="11"/>
        <v>13.293296089385475</v>
      </c>
      <c r="U103" s="2">
        <v>50.26548245743669</v>
      </c>
      <c r="V103" s="14">
        <f t="shared" si="12"/>
        <v>2.6446172282623253</v>
      </c>
      <c r="W103" s="2">
        <f t="shared" si="13"/>
        <v>140.37628247616422</v>
      </c>
      <c r="X103" s="2">
        <f t="shared" si="14"/>
        <v>2.9631638170086139</v>
      </c>
      <c r="Y103" s="2">
        <f t="shared" si="15"/>
        <v>157.28473540681722</v>
      </c>
      <c r="Z103" s="2">
        <f t="shared" si="16"/>
        <v>16.908452930652999</v>
      </c>
    </row>
    <row r="104" spans="1:26" x14ac:dyDescent="0.25">
      <c r="A104" s="17">
        <f t="shared" si="25"/>
        <v>0.65902777777777777</v>
      </c>
      <c r="B104" s="2">
        <f t="shared" si="18"/>
        <v>99</v>
      </c>
      <c r="C104" s="4">
        <f t="shared" si="19"/>
        <v>53.83</v>
      </c>
      <c r="D104" s="2">
        <v>10.5</v>
      </c>
      <c r="E104" s="17">
        <f t="shared" si="1"/>
        <v>0.10833333333333328</v>
      </c>
      <c r="F104" s="28">
        <f t="shared" si="2"/>
        <v>4.3575418994413404</v>
      </c>
      <c r="G104" s="28">
        <f t="shared" si="3"/>
        <v>14.85754189944134</v>
      </c>
      <c r="H104" s="2">
        <v>50.26548245743669</v>
      </c>
      <c r="I104" s="14">
        <f t="shared" si="4"/>
        <v>2.9558140443637964</v>
      </c>
      <c r="J104" s="2">
        <f t="shared" si="5"/>
        <v>159.11147000810314</v>
      </c>
      <c r="K104" s="2">
        <f t="shared" si="6"/>
        <v>3.1293642457324533</v>
      </c>
      <c r="L104" s="2">
        <f t="shared" si="7"/>
        <v>168.45367734777795</v>
      </c>
      <c r="M104" s="2">
        <f t="shared" si="8"/>
        <v>9.3422073396748146</v>
      </c>
      <c r="N104" s="18">
        <f t="shared" si="26"/>
        <v>0.62051282051282053</v>
      </c>
      <c r="O104" s="2">
        <f t="shared" si="21"/>
        <v>99</v>
      </c>
      <c r="P104" s="2">
        <f t="shared" si="22"/>
        <v>53.58</v>
      </c>
      <c r="Q104" s="2">
        <v>11.5</v>
      </c>
      <c r="R104" s="17">
        <f t="shared" si="9"/>
        <v>6.9818376068376042E-2</v>
      </c>
      <c r="S104" s="28">
        <f t="shared" si="10"/>
        <v>2.7932960893854748</v>
      </c>
      <c r="T104" s="28">
        <f t="shared" si="11"/>
        <v>14.293296089385475</v>
      </c>
      <c r="U104" s="2">
        <v>50.26548245743669</v>
      </c>
      <c r="V104" s="14">
        <f t="shared" si="12"/>
        <v>2.8435609071271943</v>
      </c>
      <c r="W104" s="2">
        <f t="shared" si="13"/>
        <v>152.35799340387507</v>
      </c>
      <c r="X104" s="2">
        <f t="shared" si="14"/>
        <v>2.9631638170086139</v>
      </c>
      <c r="Y104" s="2">
        <f t="shared" si="15"/>
        <v>158.76631731532152</v>
      </c>
      <c r="Z104" s="2">
        <f t="shared" si="16"/>
        <v>6.4083239114464448</v>
      </c>
    </row>
    <row r="105" spans="1:26" x14ac:dyDescent="0.25">
      <c r="A105" s="17">
        <f t="shared" si="25"/>
        <v>0.65925925925925921</v>
      </c>
      <c r="B105" s="2">
        <f t="shared" si="18"/>
        <v>100</v>
      </c>
      <c r="C105" s="4">
        <f t="shared" si="19"/>
        <v>54.33</v>
      </c>
      <c r="D105" s="2">
        <v>11</v>
      </c>
      <c r="E105" s="17">
        <f t="shared" si="1"/>
        <v>0.10856481481481473</v>
      </c>
      <c r="F105" s="28">
        <f t="shared" si="2"/>
        <v>4.3575418994413404</v>
      </c>
      <c r="G105" s="28">
        <f t="shared" si="3"/>
        <v>15.35754189944134</v>
      </c>
      <c r="H105" s="2">
        <v>50.26548245743669</v>
      </c>
      <c r="I105" s="14">
        <f t="shared" si="4"/>
        <v>3.0552858837962309</v>
      </c>
      <c r="J105" s="2">
        <f t="shared" si="5"/>
        <v>165.99368206664923</v>
      </c>
      <c r="K105" s="2">
        <f t="shared" si="6"/>
        <v>3.1293642457324533</v>
      </c>
      <c r="L105" s="2">
        <f t="shared" si="7"/>
        <v>170.01835947064419</v>
      </c>
      <c r="M105" s="2">
        <f t="shared" si="8"/>
        <v>4.0246774039949571</v>
      </c>
      <c r="N105" s="18">
        <f t="shared" si="26"/>
        <v>0.62076210826210831</v>
      </c>
      <c r="O105" s="2">
        <f t="shared" si="21"/>
        <v>100</v>
      </c>
      <c r="P105" s="2">
        <f t="shared" si="22"/>
        <v>54.08</v>
      </c>
      <c r="Q105" s="2">
        <v>11</v>
      </c>
      <c r="R105" s="17">
        <f t="shared" si="9"/>
        <v>7.0067663817663828E-2</v>
      </c>
      <c r="S105" s="28">
        <f t="shared" si="10"/>
        <v>2.7932960893854748</v>
      </c>
      <c r="T105" s="28">
        <f t="shared" si="11"/>
        <v>13.793296089385475</v>
      </c>
      <c r="U105" s="2">
        <v>50.26548245743669</v>
      </c>
      <c r="V105" s="14">
        <f t="shared" si="12"/>
        <v>2.7440890676947598</v>
      </c>
      <c r="W105" s="2">
        <f t="shared" si="13"/>
        <v>148.40033678093261</v>
      </c>
      <c r="X105" s="2">
        <f t="shared" si="14"/>
        <v>2.9631638170086139</v>
      </c>
      <c r="Y105" s="2">
        <f t="shared" si="15"/>
        <v>160.24789922382584</v>
      </c>
      <c r="Z105" s="2">
        <f t="shared" si="16"/>
        <v>11.847562442893235</v>
      </c>
    </row>
    <row r="106" spans="1:26" x14ac:dyDescent="0.25">
      <c r="A106" s="17">
        <f t="shared" si="25"/>
        <v>0.65949074074074077</v>
      </c>
      <c r="B106" s="2">
        <f t="shared" si="18"/>
        <v>101</v>
      </c>
      <c r="C106" s="4">
        <f t="shared" si="19"/>
        <v>54.83</v>
      </c>
      <c r="D106" s="2">
        <v>10</v>
      </c>
      <c r="E106" s="17">
        <f t="shared" si="1"/>
        <v>0.10879629629629628</v>
      </c>
      <c r="F106" s="28">
        <f t="shared" si="2"/>
        <v>4.3575418994413404</v>
      </c>
      <c r="G106" s="28">
        <f t="shared" si="3"/>
        <v>14.35754189944134</v>
      </c>
      <c r="H106" s="2">
        <v>50.26548245743669</v>
      </c>
      <c r="I106" s="14">
        <f t="shared" si="4"/>
        <v>2.8563422049313618</v>
      </c>
      <c r="J106" s="2">
        <f t="shared" si="5"/>
        <v>156.61324309638655</v>
      </c>
      <c r="K106" s="2">
        <f t="shared" si="6"/>
        <v>3.1293642457324533</v>
      </c>
      <c r="L106" s="2">
        <f t="shared" si="7"/>
        <v>171.58304159351042</v>
      </c>
      <c r="M106" s="2">
        <f t="shared" si="8"/>
        <v>14.969798497123861</v>
      </c>
      <c r="N106" s="18">
        <f t="shared" si="26"/>
        <v>0.62101139601139599</v>
      </c>
      <c r="O106" s="2">
        <f t="shared" si="21"/>
        <v>101</v>
      </c>
      <c r="P106" s="2">
        <f t="shared" si="22"/>
        <v>54.58</v>
      </c>
      <c r="Q106" s="2">
        <v>10</v>
      </c>
      <c r="R106" s="17">
        <f t="shared" si="9"/>
        <v>7.0316951566951502E-2</v>
      </c>
      <c r="S106" s="28">
        <f t="shared" si="10"/>
        <v>2.8212290502793294</v>
      </c>
      <c r="T106" s="28">
        <f t="shared" si="11"/>
        <v>12.82122905027933</v>
      </c>
      <c r="U106" s="2">
        <v>50.26548245743669</v>
      </c>
      <c r="V106" s="14">
        <f t="shared" si="12"/>
        <v>2.5507024748317026</v>
      </c>
      <c r="W106" s="2">
        <f t="shared" si="13"/>
        <v>139.21734107631431</v>
      </c>
      <c r="X106" s="2">
        <f t="shared" si="14"/>
        <v>2.9631638170086139</v>
      </c>
      <c r="Y106" s="2">
        <f t="shared" si="15"/>
        <v>161.72948113233014</v>
      </c>
      <c r="Z106" s="2">
        <f t="shared" si="16"/>
        <v>22.512140056015824</v>
      </c>
    </row>
    <row r="107" spans="1:26" x14ac:dyDescent="0.25">
      <c r="A107" s="17">
        <f t="shared" si="25"/>
        <v>0.65972222222222221</v>
      </c>
      <c r="B107" s="2">
        <f t="shared" si="18"/>
        <v>102</v>
      </c>
      <c r="C107" s="4">
        <f t="shared" si="19"/>
        <v>55.33</v>
      </c>
      <c r="D107" s="2">
        <v>9</v>
      </c>
      <c r="E107" s="17">
        <f t="shared" si="1"/>
        <v>0.10902777777777772</v>
      </c>
      <c r="F107" s="28">
        <f t="shared" si="2"/>
        <v>4.3854748603351954</v>
      </c>
      <c r="G107" s="28">
        <f t="shared" si="3"/>
        <v>13.385474860335195</v>
      </c>
      <c r="H107" s="2">
        <v>50.26548245743669</v>
      </c>
      <c r="I107" s="14">
        <f t="shared" si="4"/>
        <v>2.6629556120683047</v>
      </c>
      <c r="J107" s="2">
        <f t="shared" si="5"/>
        <v>147.34133401573931</v>
      </c>
      <c r="K107" s="2">
        <f t="shared" si="6"/>
        <v>3.1293642457324533</v>
      </c>
      <c r="L107" s="2">
        <f t="shared" si="7"/>
        <v>173.14772371637665</v>
      </c>
      <c r="M107" s="2">
        <f t="shared" si="8"/>
        <v>25.80638970063734</v>
      </c>
      <c r="N107" s="18">
        <f t="shared" si="26"/>
        <v>0.62126068376068377</v>
      </c>
      <c r="O107" s="2">
        <f t="shared" si="21"/>
        <v>102</v>
      </c>
      <c r="P107" s="2">
        <f t="shared" si="22"/>
        <v>55.08</v>
      </c>
      <c r="Q107" s="2">
        <v>11</v>
      </c>
      <c r="R107" s="17">
        <f t="shared" si="9"/>
        <v>7.0566239316239288E-2</v>
      </c>
      <c r="S107" s="28">
        <f t="shared" si="10"/>
        <v>2.8212290502793294</v>
      </c>
      <c r="T107" s="28">
        <f t="shared" si="11"/>
        <v>13.82122905027933</v>
      </c>
      <c r="U107" s="2">
        <v>50.26548245743669</v>
      </c>
      <c r="V107" s="14">
        <f t="shared" si="12"/>
        <v>2.7496461536965717</v>
      </c>
      <c r="W107" s="2">
        <f t="shared" si="13"/>
        <v>151.45051014560715</v>
      </c>
      <c r="X107" s="2">
        <f t="shared" si="14"/>
        <v>2.9631638170086139</v>
      </c>
      <c r="Y107" s="2">
        <f t="shared" si="15"/>
        <v>163.21106304083446</v>
      </c>
      <c r="Z107" s="2">
        <f t="shared" si="16"/>
        <v>11.760552895227306</v>
      </c>
    </row>
    <row r="108" spans="1:26" x14ac:dyDescent="0.25">
      <c r="A108" s="17">
        <f t="shared" si="25"/>
        <v>0.65995370370370365</v>
      </c>
      <c r="B108" s="2">
        <f t="shared" si="18"/>
        <v>103</v>
      </c>
      <c r="C108" s="4">
        <f t="shared" si="19"/>
        <v>55.83</v>
      </c>
      <c r="D108" s="2">
        <v>8</v>
      </c>
      <c r="E108" s="17">
        <f t="shared" si="1"/>
        <v>0.10925925925925917</v>
      </c>
      <c r="F108" s="28">
        <f t="shared" si="2"/>
        <v>4.3854748603351954</v>
      </c>
      <c r="G108" s="28">
        <f t="shared" si="3"/>
        <v>12.385474860335195</v>
      </c>
      <c r="H108" s="2">
        <v>50.26548245743669</v>
      </c>
      <c r="I108" s="14">
        <f t="shared" si="4"/>
        <v>2.4640119332034356</v>
      </c>
      <c r="J108" s="2">
        <f t="shared" si="5"/>
        <v>137.56578623074782</v>
      </c>
      <c r="K108" s="2">
        <f t="shared" si="6"/>
        <v>3.1293642457324533</v>
      </c>
      <c r="L108" s="2">
        <f t="shared" si="7"/>
        <v>174.71240583924288</v>
      </c>
      <c r="M108" s="2">
        <f t="shared" si="8"/>
        <v>37.146619608495058</v>
      </c>
      <c r="N108" s="18">
        <f t="shared" si="26"/>
        <v>0.62150997150997156</v>
      </c>
      <c r="O108" s="2">
        <f t="shared" si="21"/>
        <v>103</v>
      </c>
      <c r="P108" s="2">
        <f t="shared" si="22"/>
        <v>55.58</v>
      </c>
      <c r="Q108" s="2">
        <v>9.5</v>
      </c>
      <c r="R108" s="17">
        <f t="shared" si="9"/>
        <v>7.0815527065527073E-2</v>
      </c>
      <c r="S108" s="28">
        <f t="shared" si="10"/>
        <v>2.8212290502793294</v>
      </c>
      <c r="T108" s="28">
        <f t="shared" si="11"/>
        <v>12.32122905027933</v>
      </c>
      <c r="U108" s="2">
        <v>50.26548245743669</v>
      </c>
      <c r="V108" s="14">
        <f t="shared" si="12"/>
        <v>2.4512306353992681</v>
      </c>
      <c r="W108" s="2">
        <f t="shared" si="13"/>
        <v>136.23939871549132</v>
      </c>
      <c r="X108" s="2">
        <f t="shared" si="14"/>
        <v>2.9631638170086139</v>
      </c>
      <c r="Y108" s="2">
        <f t="shared" si="15"/>
        <v>164.69264494933876</v>
      </c>
      <c r="Z108" s="2">
        <f t="shared" si="16"/>
        <v>28.453246233847437</v>
      </c>
    </row>
    <row r="109" spans="1:26" x14ac:dyDescent="0.25">
      <c r="A109" s="17">
        <f t="shared" si="25"/>
        <v>0.66018518518518521</v>
      </c>
      <c r="B109" s="26">
        <f t="shared" si="18"/>
        <v>104</v>
      </c>
      <c r="C109" s="27">
        <f t="shared" si="19"/>
        <v>56.33</v>
      </c>
      <c r="D109" s="26">
        <v>9.5</v>
      </c>
      <c r="E109" s="17">
        <f t="shared" si="1"/>
        <v>0.10949074074074072</v>
      </c>
      <c r="F109" s="28">
        <f t="shared" si="2"/>
        <v>4.3854748603351954</v>
      </c>
      <c r="G109" s="28">
        <f t="shared" si="3"/>
        <v>13.885474860335195</v>
      </c>
      <c r="H109" s="2">
        <v>50.26548245743669</v>
      </c>
      <c r="I109" s="14">
        <f t="shared" si="4"/>
        <v>2.7624274515007392</v>
      </c>
      <c r="J109" s="2">
        <f t="shared" si="5"/>
        <v>155.60753834303662</v>
      </c>
      <c r="K109" s="2">
        <f t="shared" si="6"/>
        <v>3.1293642457324533</v>
      </c>
      <c r="L109" s="2">
        <f t="shared" si="7"/>
        <v>176.27708796210908</v>
      </c>
      <c r="M109" s="2">
        <f t="shared" si="8"/>
        <v>20.669549619072455</v>
      </c>
      <c r="N109" s="18">
        <f t="shared" si="26"/>
        <v>0.62175925925925923</v>
      </c>
      <c r="O109" s="26">
        <f t="shared" si="21"/>
        <v>104</v>
      </c>
      <c r="P109" s="26">
        <f t="shared" si="22"/>
        <v>56.08</v>
      </c>
      <c r="Q109" s="26">
        <v>10</v>
      </c>
      <c r="R109" s="17">
        <f t="shared" si="9"/>
        <v>7.1064814814814747E-2</v>
      </c>
      <c r="S109" s="28">
        <f t="shared" si="10"/>
        <v>2.8491620111731844</v>
      </c>
      <c r="T109" s="28">
        <f t="shared" si="11"/>
        <v>12.849162011173185</v>
      </c>
      <c r="U109" s="2">
        <v>50.26548245743669</v>
      </c>
      <c r="V109" s="14">
        <f t="shared" si="12"/>
        <v>2.5562595608335146</v>
      </c>
      <c r="W109" s="2">
        <f t="shared" si="13"/>
        <v>143.3550361715435</v>
      </c>
      <c r="X109" s="2">
        <f t="shared" si="14"/>
        <v>2.9631638170086139</v>
      </c>
      <c r="Y109" s="2">
        <f t="shared" si="15"/>
        <v>166.17422685784305</v>
      </c>
      <c r="Z109" s="2">
        <f t="shared" si="16"/>
        <v>22.819190686299549</v>
      </c>
    </row>
    <row r="110" spans="1:26" x14ac:dyDescent="0.25">
      <c r="A110" s="17">
        <f t="shared" si="25"/>
        <v>0.66041666666666665</v>
      </c>
      <c r="B110" s="26">
        <f t="shared" si="18"/>
        <v>105</v>
      </c>
      <c r="C110" s="27">
        <f>C109+1.5</f>
        <v>57.83</v>
      </c>
      <c r="D110" s="26">
        <v>7.5</v>
      </c>
      <c r="E110" s="17">
        <f t="shared" si="1"/>
        <v>0.10972222222222217</v>
      </c>
      <c r="F110" s="28">
        <f t="shared" si="2"/>
        <v>4.4134078212290504</v>
      </c>
      <c r="G110" s="28">
        <f t="shared" si="3"/>
        <v>11.91340782122905</v>
      </c>
      <c r="H110" s="2">
        <v>50.26548245743669</v>
      </c>
      <c r="I110" s="14">
        <f t="shared" si="4"/>
        <v>2.370097179772813</v>
      </c>
      <c r="J110" s="2">
        <f t="shared" si="5"/>
        <v>137.06271990626178</v>
      </c>
      <c r="K110" s="2">
        <f t="shared" si="6"/>
        <v>3.1293642457324533</v>
      </c>
      <c r="L110" s="2">
        <f t="shared" si="7"/>
        <v>180.97113433070777</v>
      </c>
      <c r="M110" s="2">
        <f t="shared" si="8"/>
        <v>43.908414424445994</v>
      </c>
      <c r="N110" s="18">
        <f t="shared" si="26"/>
        <v>0.62200854700854702</v>
      </c>
      <c r="O110" s="26">
        <f t="shared" si="21"/>
        <v>105</v>
      </c>
      <c r="P110" s="26">
        <f>P109+1.5</f>
        <v>57.58</v>
      </c>
      <c r="Q110" s="26">
        <v>9</v>
      </c>
      <c r="R110" s="17">
        <f t="shared" si="9"/>
        <v>7.1314102564102533E-2</v>
      </c>
      <c r="S110" s="28">
        <f t="shared" si="10"/>
        <v>2.8491620111731844</v>
      </c>
      <c r="T110" s="28">
        <f t="shared" si="11"/>
        <v>11.849162011173185</v>
      </c>
      <c r="U110" s="2">
        <v>50.26548245743669</v>
      </c>
      <c r="V110" s="14">
        <f t="shared" si="12"/>
        <v>2.3573158819686455</v>
      </c>
      <c r="W110" s="2">
        <f t="shared" si="13"/>
        <v>135.73424848375461</v>
      </c>
      <c r="X110" s="2">
        <f t="shared" si="14"/>
        <v>2.9631638170086139</v>
      </c>
      <c r="Y110" s="2">
        <f t="shared" si="15"/>
        <v>170.61897258335597</v>
      </c>
      <c r="Z110" s="2">
        <f t="shared" si="16"/>
        <v>34.884724099601357</v>
      </c>
    </row>
    <row r="111" spans="1:26" x14ac:dyDescent="0.25">
      <c r="A111" s="17">
        <f t="shared" si="25"/>
        <v>0.6606481481481481</v>
      </c>
      <c r="B111" s="26">
        <f t="shared" si="18"/>
        <v>106</v>
      </c>
      <c r="C111" s="27">
        <f t="shared" ref="C111:C162" si="27">C110+0.5</f>
        <v>58.33</v>
      </c>
      <c r="D111" s="26">
        <v>8</v>
      </c>
      <c r="E111" s="17">
        <f t="shared" si="1"/>
        <v>0.10995370370370361</v>
      </c>
      <c r="F111" s="28">
        <f t="shared" si="2"/>
        <v>4.4134078212290504</v>
      </c>
      <c r="G111" s="28">
        <f t="shared" si="3"/>
        <v>12.41340782122905</v>
      </c>
      <c r="H111" s="2">
        <v>50.26548245743669</v>
      </c>
      <c r="I111" s="14">
        <f t="shared" si="4"/>
        <v>2.4695690192052475</v>
      </c>
      <c r="J111" s="2">
        <f t="shared" si="5"/>
        <v>144.04996089024209</v>
      </c>
      <c r="K111" s="2">
        <f t="shared" si="6"/>
        <v>3.1293642457324533</v>
      </c>
      <c r="L111" s="2">
        <f t="shared" si="7"/>
        <v>182.535816453574</v>
      </c>
      <c r="M111" s="2">
        <f t="shared" si="8"/>
        <v>38.48585556333191</v>
      </c>
      <c r="N111" s="18">
        <f t="shared" si="26"/>
        <v>0.6222578347578348</v>
      </c>
      <c r="O111" s="26">
        <f t="shared" si="21"/>
        <v>106</v>
      </c>
      <c r="P111" s="26">
        <f t="shared" ref="P111:P162" si="28">P110+0.5</f>
        <v>58.08</v>
      </c>
      <c r="Q111" s="26">
        <v>9.5</v>
      </c>
      <c r="R111" s="17">
        <f t="shared" si="9"/>
        <v>7.1563390313390318E-2</v>
      </c>
      <c r="S111" s="28">
        <f t="shared" si="10"/>
        <v>2.8770949720670389</v>
      </c>
      <c r="T111" s="28">
        <f t="shared" si="11"/>
        <v>12.377094972067038</v>
      </c>
      <c r="U111" s="2">
        <v>50.26548245743669</v>
      </c>
      <c r="V111" s="14">
        <f t="shared" si="12"/>
        <v>2.4623448074028915</v>
      </c>
      <c r="W111" s="2">
        <f t="shared" si="13"/>
        <v>143.01298641395994</v>
      </c>
      <c r="X111" s="2">
        <f t="shared" si="14"/>
        <v>2.9631638170086139</v>
      </c>
      <c r="Y111" s="2">
        <f t="shared" si="15"/>
        <v>172.10055449186029</v>
      </c>
      <c r="Z111" s="2">
        <f t="shared" si="16"/>
        <v>29.087568077900357</v>
      </c>
    </row>
    <row r="112" spans="1:26" x14ac:dyDescent="0.25">
      <c r="A112" s="17">
        <f t="shared" si="25"/>
        <v>0.66087962962962965</v>
      </c>
      <c r="B112" s="2">
        <f t="shared" si="18"/>
        <v>107</v>
      </c>
      <c r="C112" s="4">
        <f t="shared" si="27"/>
        <v>58.83</v>
      </c>
      <c r="D112" s="2">
        <v>9.5</v>
      </c>
      <c r="E112" s="17">
        <f t="shared" si="1"/>
        <v>0.11018518518518516</v>
      </c>
      <c r="F112" s="28">
        <f t="shared" si="2"/>
        <v>4.4134078212290504</v>
      </c>
      <c r="G112" s="28">
        <f t="shared" si="3"/>
        <v>13.91340782122905</v>
      </c>
      <c r="H112" s="2">
        <v>50.26548245743669</v>
      </c>
      <c r="I112" s="14">
        <f t="shared" si="4"/>
        <v>2.7679845375025511</v>
      </c>
      <c r="J112" s="2">
        <f t="shared" si="5"/>
        <v>162.84053034127507</v>
      </c>
      <c r="K112" s="2">
        <f t="shared" si="6"/>
        <v>3.1293642457324533</v>
      </c>
      <c r="L112" s="2">
        <f t="shared" si="7"/>
        <v>184.10049857644023</v>
      </c>
      <c r="M112" s="2">
        <f t="shared" si="8"/>
        <v>21.259968235165161</v>
      </c>
      <c r="N112" s="18">
        <f t="shared" si="26"/>
        <v>0.62250712250712248</v>
      </c>
      <c r="O112" s="2">
        <f t="shared" si="21"/>
        <v>107</v>
      </c>
      <c r="P112" s="2">
        <f t="shared" si="28"/>
        <v>58.58</v>
      </c>
      <c r="Q112" s="2">
        <v>10</v>
      </c>
      <c r="R112" s="17">
        <f t="shared" si="9"/>
        <v>7.1812678062677993E-2</v>
      </c>
      <c r="S112" s="28">
        <f t="shared" si="10"/>
        <v>2.8770949720670389</v>
      </c>
      <c r="T112" s="28">
        <f t="shared" si="11"/>
        <v>12.877094972067038</v>
      </c>
      <c r="U112" s="2">
        <v>50.26548245743669</v>
      </c>
      <c r="V112" s="14">
        <f t="shared" si="12"/>
        <v>2.5618166468353265</v>
      </c>
      <c r="W112" s="2">
        <f t="shared" si="13"/>
        <v>150.07121917161342</v>
      </c>
      <c r="X112" s="2">
        <f t="shared" si="14"/>
        <v>2.9631638170086139</v>
      </c>
      <c r="Y112" s="2">
        <f t="shared" si="15"/>
        <v>173.58213640036459</v>
      </c>
      <c r="Z112" s="2">
        <f t="shared" si="16"/>
        <v>23.510917228751168</v>
      </c>
    </row>
    <row r="113" spans="1:26" x14ac:dyDescent="0.25">
      <c r="A113" s="17">
        <f t="shared" si="25"/>
        <v>0.66111111111111109</v>
      </c>
      <c r="B113" s="2">
        <f t="shared" si="18"/>
        <v>108</v>
      </c>
      <c r="C113" s="4">
        <f t="shared" si="27"/>
        <v>59.33</v>
      </c>
      <c r="D113" s="2">
        <v>10</v>
      </c>
      <c r="E113" s="17">
        <f t="shared" si="1"/>
        <v>0.11041666666666661</v>
      </c>
      <c r="F113" s="28">
        <f t="shared" si="2"/>
        <v>4.4413407821229045</v>
      </c>
      <c r="G113" s="28">
        <f t="shared" si="3"/>
        <v>14.441340782122904</v>
      </c>
      <c r="H113" s="2">
        <v>50.26548245743669</v>
      </c>
      <c r="I113" s="14">
        <f t="shared" si="4"/>
        <v>2.8730134629367976</v>
      </c>
      <c r="J113" s="2">
        <f t="shared" si="5"/>
        <v>170.4558887560402</v>
      </c>
      <c r="K113" s="2">
        <f t="shared" si="6"/>
        <v>3.1293642457324533</v>
      </c>
      <c r="L113" s="2">
        <f t="shared" si="7"/>
        <v>185.66518069930646</v>
      </c>
      <c r="M113" s="2">
        <f t="shared" si="8"/>
        <v>15.209291943266265</v>
      </c>
      <c r="N113" s="18">
        <f t="shared" si="26"/>
        <v>0.62275641025641026</v>
      </c>
      <c r="O113" s="2">
        <f t="shared" si="21"/>
        <v>108</v>
      </c>
      <c r="P113" s="2">
        <f t="shared" si="28"/>
        <v>59.08</v>
      </c>
      <c r="Q113" s="2">
        <v>11</v>
      </c>
      <c r="R113" s="17">
        <f t="shared" si="9"/>
        <v>7.2061965811965778E-2</v>
      </c>
      <c r="S113" s="28">
        <f t="shared" si="10"/>
        <v>2.8770949720670389</v>
      </c>
      <c r="T113" s="28">
        <f t="shared" si="11"/>
        <v>13.877094972067038</v>
      </c>
      <c r="U113" s="2">
        <v>50.26548245743669</v>
      </c>
      <c r="V113" s="14">
        <f t="shared" si="12"/>
        <v>2.7607603257001956</v>
      </c>
      <c r="W113" s="2">
        <f t="shared" si="13"/>
        <v>163.10572004236755</v>
      </c>
      <c r="X113" s="2">
        <f t="shared" si="14"/>
        <v>2.9631638170086139</v>
      </c>
      <c r="Y113" s="2">
        <f t="shared" si="15"/>
        <v>175.06371830886891</v>
      </c>
      <c r="Z113" s="2">
        <f t="shared" si="16"/>
        <v>11.957998266501363</v>
      </c>
    </row>
    <row r="114" spans="1:26" x14ac:dyDescent="0.25">
      <c r="A114" s="17">
        <f t="shared" si="25"/>
        <v>0.66134259259259254</v>
      </c>
      <c r="B114" s="2">
        <f t="shared" si="18"/>
        <v>109</v>
      </c>
      <c r="C114" s="4">
        <f t="shared" si="27"/>
        <v>59.83</v>
      </c>
      <c r="D114" s="2">
        <v>10</v>
      </c>
      <c r="E114" s="17">
        <f t="shared" si="1"/>
        <v>0.11064814814814805</v>
      </c>
      <c r="F114" s="28">
        <f t="shared" si="2"/>
        <v>4.4413407821229045</v>
      </c>
      <c r="G114" s="28">
        <f t="shared" si="3"/>
        <v>14.441340782122904</v>
      </c>
      <c r="H114" s="2">
        <v>50.26548245743669</v>
      </c>
      <c r="I114" s="14">
        <f t="shared" si="4"/>
        <v>2.8730134629367976</v>
      </c>
      <c r="J114" s="2">
        <f t="shared" si="5"/>
        <v>171.89239548750859</v>
      </c>
      <c r="K114" s="2">
        <f t="shared" si="6"/>
        <v>3.1293642457324533</v>
      </c>
      <c r="L114" s="2">
        <f t="shared" si="7"/>
        <v>187.22986282217266</v>
      </c>
      <c r="M114" s="2">
        <f t="shared" si="8"/>
        <v>15.337467334664069</v>
      </c>
      <c r="N114" s="18">
        <f t="shared" si="26"/>
        <v>0.62300569800569805</v>
      </c>
      <c r="O114" s="2">
        <f t="shared" si="21"/>
        <v>109</v>
      </c>
      <c r="P114" s="2">
        <f t="shared" si="28"/>
        <v>59.58</v>
      </c>
      <c r="Q114" s="2">
        <v>11</v>
      </c>
      <c r="R114" s="17">
        <f t="shared" si="9"/>
        <v>7.2311253561253563E-2</v>
      </c>
      <c r="S114" s="28">
        <f t="shared" si="10"/>
        <v>2.9050279329608939</v>
      </c>
      <c r="T114" s="28">
        <f t="shared" si="11"/>
        <v>13.905027932960895</v>
      </c>
      <c r="U114" s="2">
        <v>50.26548245743669</v>
      </c>
      <c r="V114" s="14">
        <f t="shared" si="12"/>
        <v>2.766317411702008</v>
      </c>
      <c r="W114" s="2">
        <f t="shared" si="13"/>
        <v>164.81719138920562</v>
      </c>
      <c r="X114" s="2">
        <f t="shared" si="14"/>
        <v>2.9631638170086139</v>
      </c>
      <c r="Y114" s="2">
        <f t="shared" si="15"/>
        <v>176.54530021737321</v>
      </c>
      <c r="Z114" s="2">
        <f t="shared" si="16"/>
        <v>11.728108828167592</v>
      </c>
    </row>
    <row r="115" spans="1:26" x14ac:dyDescent="0.25">
      <c r="A115" s="17">
        <f t="shared" si="25"/>
        <v>0.66157407407407409</v>
      </c>
      <c r="B115" s="2">
        <f t="shared" si="18"/>
        <v>110</v>
      </c>
      <c r="C115" s="4">
        <f t="shared" si="27"/>
        <v>60.33</v>
      </c>
      <c r="D115" s="2">
        <v>12</v>
      </c>
      <c r="E115" s="17">
        <f t="shared" si="1"/>
        <v>0.11087962962962961</v>
      </c>
      <c r="F115" s="28">
        <f t="shared" si="2"/>
        <v>4.4413407821229045</v>
      </c>
      <c r="G115" s="28">
        <f t="shared" si="3"/>
        <v>16.441340782122904</v>
      </c>
      <c r="H115" s="2">
        <v>50.26548245743669</v>
      </c>
      <c r="I115" s="14">
        <f t="shared" si="4"/>
        <v>3.2709008206665358</v>
      </c>
      <c r="J115" s="2">
        <f t="shared" si="5"/>
        <v>197.33344651081211</v>
      </c>
      <c r="K115" s="2">
        <f t="shared" si="6"/>
        <v>3.1293642457324533</v>
      </c>
      <c r="L115" s="2">
        <f t="shared" si="7"/>
        <v>188.79454494503889</v>
      </c>
      <c r="M115" s="2">
        <f t="shared" si="8"/>
        <v>8.5389015657732159</v>
      </c>
      <c r="N115" s="18">
        <f t="shared" si="26"/>
        <v>0.62325498575498572</v>
      </c>
      <c r="O115" s="2">
        <f t="shared" si="21"/>
        <v>110</v>
      </c>
      <c r="P115" s="2">
        <f t="shared" si="28"/>
        <v>60.08</v>
      </c>
      <c r="Q115" s="2">
        <v>11.5</v>
      </c>
      <c r="R115" s="17">
        <f t="shared" si="9"/>
        <v>7.2560541310541238E-2</v>
      </c>
      <c r="S115" s="28">
        <f t="shared" si="10"/>
        <v>2.9050279329608939</v>
      </c>
      <c r="T115" s="28">
        <f t="shared" si="11"/>
        <v>14.405027932960895</v>
      </c>
      <c r="U115" s="2">
        <v>50.26548245743669</v>
      </c>
      <c r="V115" s="14">
        <f t="shared" si="12"/>
        <v>2.8657892511344425</v>
      </c>
      <c r="W115" s="2">
        <f t="shared" si="13"/>
        <v>172.17661820815729</v>
      </c>
      <c r="X115" s="2">
        <f t="shared" si="14"/>
        <v>2.9631638170086139</v>
      </c>
      <c r="Y115" s="2">
        <f t="shared" si="15"/>
        <v>178.02688212587751</v>
      </c>
      <c r="Z115" s="2">
        <f t="shared" si="16"/>
        <v>5.8502639177202127</v>
      </c>
    </row>
    <row r="116" spans="1:26" x14ac:dyDescent="0.25">
      <c r="A116" s="17">
        <f t="shared" si="25"/>
        <v>0.66180555555555554</v>
      </c>
      <c r="B116" s="2">
        <f t="shared" si="18"/>
        <v>111</v>
      </c>
      <c r="C116" s="4">
        <f t="shared" si="27"/>
        <v>60.83</v>
      </c>
      <c r="D116" s="2">
        <v>12</v>
      </c>
      <c r="E116" s="17">
        <f t="shared" si="1"/>
        <v>0.11111111111111105</v>
      </c>
      <c r="F116" s="28">
        <f t="shared" si="2"/>
        <v>4.4692737430167595</v>
      </c>
      <c r="G116" s="28">
        <f t="shared" si="3"/>
        <v>16.46927374301676</v>
      </c>
      <c r="H116" s="2">
        <v>50.26548245743669</v>
      </c>
      <c r="I116" s="14">
        <f t="shared" si="4"/>
        <v>3.2764579066683486</v>
      </c>
      <c r="J116" s="2">
        <f t="shared" si="5"/>
        <v>199.30693446263564</v>
      </c>
      <c r="K116" s="2">
        <f t="shared" si="6"/>
        <v>3.1293642457324533</v>
      </c>
      <c r="L116" s="2">
        <f t="shared" si="7"/>
        <v>190.35922706790512</v>
      </c>
      <c r="M116" s="2">
        <f t="shared" si="8"/>
        <v>8.9477073947305144</v>
      </c>
      <c r="N116" s="18">
        <f t="shared" si="26"/>
        <v>0.62350427350427351</v>
      </c>
      <c r="O116" s="2">
        <f t="shared" si="21"/>
        <v>111</v>
      </c>
      <c r="P116" s="2">
        <f t="shared" si="28"/>
        <v>60.58</v>
      </c>
      <c r="Q116" s="2">
        <v>12.5</v>
      </c>
      <c r="R116" s="17">
        <f t="shared" si="9"/>
        <v>7.2809829059829023E-2</v>
      </c>
      <c r="S116" s="28">
        <f t="shared" si="10"/>
        <v>2.9050279329608939</v>
      </c>
      <c r="T116" s="28">
        <f t="shared" si="11"/>
        <v>15.405027932960895</v>
      </c>
      <c r="U116" s="2">
        <v>50.26548245743669</v>
      </c>
      <c r="V116" s="14">
        <f t="shared" si="12"/>
        <v>3.0647329299993116</v>
      </c>
      <c r="W116" s="2">
        <f t="shared" si="13"/>
        <v>185.66152089935829</v>
      </c>
      <c r="X116" s="2">
        <f t="shared" si="14"/>
        <v>2.9631638170086139</v>
      </c>
      <c r="Y116" s="2">
        <f t="shared" si="15"/>
        <v>179.50846403438183</v>
      </c>
      <c r="Z116" s="2">
        <f t="shared" si="16"/>
        <v>6.1530568649764632</v>
      </c>
    </row>
    <row r="117" spans="1:26" x14ac:dyDescent="0.25">
      <c r="A117" s="17">
        <f t="shared" si="25"/>
        <v>0.66203703703703698</v>
      </c>
      <c r="B117" s="2">
        <f t="shared" si="18"/>
        <v>112</v>
      </c>
      <c r="C117" s="4">
        <f t="shared" si="27"/>
        <v>61.33</v>
      </c>
      <c r="D117" s="2">
        <v>12.5</v>
      </c>
      <c r="E117" s="17">
        <f t="shared" si="1"/>
        <v>0.11134259259259249</v>
      </c>
      <c r="F117" s="28">
        <f t="shared" si="2"/>
        <v>4.4692737430167595</v>
      </c>
      <c r="G117" s="28">
        <f t="shared" si="3"/>
        <v>16.96927374301676</v>
      </c>
      <c r="H117" s="2">
        <v>50.26548245743669</v>
      </c>
      <c r="I117" s="14">
        <f t="shared" si="4"/>
        <v>3.3759297461007831</v>
      </c>
      <c r="J117" s="2">
        <f t="shared" si="5"/>
        <v>207.04577132836101</v>
      </c>
      <c r="K117" s="2">
        <f t="shared" si="6"/>
        <v>3.1293642457324533</v>
      </c>
      <c r="L117" s="2">
        <f t="shared" si="7"/>
        <v>191.92390919077135</v>
      </c>
      <c r="M117" s="2">
        <f t="shared" si="8"/>
        <v>15.121862137589659</v>
      </c>
      <c r="N117" s="18">
        <f t="shared" si="26"/>
        <v>0.62375356125356129</v>
      </c>
      <c r="O117" s="2">
        <f t="shared" si="21"/>
        <v>112</v>
      </c>
      <c r="P117" s="2">
        <f t="shared" si="28"/>
        <v>61.08</v>
      </c>
      <c r="Q117" s="2">
        <v>11.5</v>
      </c>
      <c r="R117" s="17">
        <f t="shared" si="9"/>
        <v>7.3059116809116809E-2</v>
      </c>
      <c r="S117" s="28">
        <f t="shared" si="10"/>
        <v>2.9329608938547485</v>
      </c>
      <c r="T117" s="28">
        <f t="shared" si="11"/>
        <v>14.432960893854748</v>
      </c>
      <c r="U117" s="2">
        <v>50.26548245743669</v>
      </c>
      <c r="V117" s="14">
        <f t="shared" si="12"/>
        <v>2.871346337136254</v>
      </c>
      <c r="W117" s="2">
        <f t="shared" si="13"/>
        <v>175.38183427228239</v>
      </c>
      <c r="X117" s="2">
        <f t="shared" si="14"/>
        <v>2.9631638170086139</v>
      </c>
      <c r="Y117" s="2">
        <f t="shared" si="15"/>
        <v>180.99004594288613</v>
      </c>
      <c r="Z117" s="2">
        <f t="shared" si="16"/>
        <v>5.6082116706037368</v>
      </c>
    </row>
    <row r="118" spans="1:26" x14ac:dyDescent="0.25">
      <c r="A118" s="17">
        <f t="shared" si="25"/>
        <v>0.66226851851851853</v>
      </c>
      <c r="B118" s="2">
        <f t="shared" si="18"/>
        <v>113</v>
      </c>
      <c r="C118" s="4">
        <f t="shared" si="27"/>
        <v>61.83</v>
      </c>
      <c r="D118" s="2">
        <v>12</v>
      </c>
      <c r="E118" s="17">
        <f t="shared" si="1"/>
        <v>0.11157407407407405</v>
      </c>
      <c r="F118" s="28">
        <f t="shared" si="2"/>
        <v>4.4692737430167595</v>
      </c>
      <c r="G118" s="28">
        <f t="shared" si="3"/>
        <v>16.46927374301676</v>
      </c>
      <c r="H118" s="2">
        <v>50.26548245743669</v>
      </c>
      <c r="I118" s="14">
        <f t="shared" si="4"/>
        <v>3.2764579066683486</v>
      </c>
      <c r="J118" s="2">
        <f t="shared" si="5"/>
        <v>202.58339236930399</v>
      </c>
      <c r="K118" s="2">
        <f t="shared" si="6"/>
        <v>3.1293642457324533</v>
      </c>
      <c r="L118" s="2">
        <f t="shared" si="7"/>
        <v>193.48859131363758</v>
      </c>
      <c r="M118" s="2">
        <f t="shared" si="8"/>
        <v>9.0948010556664087</v>
      </c>
      <c r="N118" s="18">
        <f t="shared" si="26"/>
        <v>0.62400284900284897</v>
      </c>
      <c r="O118" s="2">
        <f t="shared" si="21"/>
        <v>113</v>
      </c>
      <c r="P118" s="2">
        <f t="shared" si="28"/>
        <v>61.58</v>
      </c>
      <c r="Q118" s="2">
        <v>13.5</v>
      </c>
      <c r="R118" s="17">
        <f t="shared" si="9"/>
        <v>7.3308404558404483E-2</v>
      </c>
      <c r="S118" s="28">
        <f t="shared" si="10"/>
        <v>2.9329608938547485</v>
      </c>
      <c r="T118" s="28">
        <f t="shared" si="11"/>
        <v>16.432960893854748</v>
      </c>
      <c r="U118" s="2">
        <v>50.26548245743669</v>
      </c>
      <c r="V118" s="14">
        <f t="shared" si="12"/>
        <v>3.269233694865993</v>
      </c>
      <c r="W118" s="2">
        <f t="shared" si="13"/>
        <v>201.31941092984783</v>
      </c>
      <c r="X118" s="2">
        <f t="shared" si="14"/>
        <v>2.9631638170086139</v>
      </c>
      <c r="Y118" s="2">
        <f t="shared" si="15"/>
        <v>182.47162785139042</v>
      </c>
      <c r="Z118" s="2">
        <f t="shared" si="16"/>
        <v>18.847783078457411</v>
      </c>
    </row>
    <row r="119" spans="1:26" x14ac:dyDescent="0.25">
      <c r="A119" s="17">
        <f t="shared" si="25"/>
        <v>0.66249999999999998</v>
      </c>
      <c r="B119" s="2">
        <f t="shared" si="18"/>
        <v>114</v>
      </c>
      <c r="C119" s="4">
        <f t="shared" si="27"/>
        <v>62.33</v>
      </c>
      <c r="D119" s="2">
        <v>11.5</v>
      </c>
      <c r="E119" s="17">
        <f t="shared" si="1"/>
        <v>0.11180555555555549</v>
      </c>
      <c r="F119" s="28">
        <f t="shared" si="2"/>
        <v>4.4972067039106145</v>
      </c>
      <c r="G119" s="28">
        <f t="shared" si="3"/>
        <v>15.997206703910614</v>
      </c>
      <c r="H119" s="2">
        <v>50.26548245743669</v>
      </c>
      <c r="I119" s="14">
        <f t="shared" si="4"/>
        <v>3.1825431532377251</v>
      </c>
      <c r="J119" s="2">
        <f t="shared" si="5"/>
        <v>198.3679147413074</v>
      </c>
      <c r="K119" s="2">
        <f t="shared" si="6"/>
        <v>3.1293642457324533</v>
      </c>
      <c r="L119" s="2">
        <f t="shared" si="7"/>
        <v>195.05327343650382</v>
      </c>
      <c r="M119" s="2">
        <f t="shared" si="8"/>
        <v>3.3146413048035868</v>
      </c>
      <c r="N119" s="18">
        <f t="shared" si="26"/>
        <v>0.62425213675213675</v>
      </c>
      <c r="O119" s="2">
        <f t="shared" si="21"/>
        <v>114</v>
      </c>
      <c r="P119" s="2">
        <f t="shared" si="28"/>
        <v>62.08</v>
      </c>
      <c r="Q119" s="2">
        <v>13.5</v>
      </c>
      <c r="R119" s="17">
        <f t="shared" si="9"/>
        <v>7.3557692307692268E-2</v>
      </c>
      <c r="S119" s="28">
        <f t="shared" si="10"/>
        <v>2.9329608938547485</v>
      </c>
      <c r="T119" s="28">
        <f t="shared" si="11"/>
        <v>16.432960893854748</v>
      </c>
      <c r="U119" s="2">
        <v>50.26548245743669</v>
      </c>
      <c r="V119" s="14">
        <f t="shared" si="12"/>
        <v>3.269233694865993</v>
      </c>
      <c r="W119" s="2">
        <f t="shared" si="13"/>
        <v>202.95402777728083</v>
      </c>
      <c r="X119" s="2">
        <f t="shared" si="14"/>
        <v>2.9631638170086139</v>
      </c>
      <c r="Y119" s="2">
        <f t="shared" si="15"/>
        <v>183.95320975989475</v>
      </c>
      <c r="Z119" s="2">
        <f t="shared" si="16"/>
        <v>19.000818017386081</v>
      </c>
    </row>
    <row r="120" spans="1:26" x14ac:dyDescent="0.25">
      <c r="A120" s="17">
        <f t="shared" si="25"/>
        <v>0.66273148148148142</v>
      </c>
      <c r="B120" s="2">
        <f t="shared" si="18"/>
        <v>115</v>
      </c>
      <c r="C120" s="4">
        <f t="shared" si="27"/>
        <v>62.83</v>
      </c>
      <c r="D120" s="2">
        <v>14</v>
      </c>
      <c r="E120" s="17">
        <f t="shared" si="1"/>
        <v>0.11203703703703694</v>
      </c>
      <c r="F120" s="28">
        <f t="shared" si="2"/>
        <v>4.4972067039106145</v>
      </c>
      <c r="G120" s="28">
        <f t="shared" si="3"/>
        <v>18.497206703910614</v>
      </c>
      <c r="H120" s="2">
        <v>50.26548245743669</v>
      </c>
      <c r="I120" s="14">
        <f t="shared" si="4"/>
        <v>3.6799023503998987</v>
      </c>
      <c r="J120" s="2">
        <f t="shared" si="5"/>
        <v>231.20826467562563</v>
      </c>
      <c r="K120" s="2">
        <f t="shared" si="6"/>
        <v>3.1293642457324533</v>
      </c>
      <c r="L120" s="2">
        <f t="shared" si="7"/>
        <v>196.61795555937005</v>
      </c>
      <c r="M120" s="2">
        <f t="shared" si="8"/>
        <v>34.590309116255582</v>
      </c>
      <c r="N120" s="18">
        <f t="shared" si="26"/>
        <v>0.62450142450142454</v>
      </c>
      <c r="O120" s="2">
        <f t="shared" si="21"/>
        <v>115</v>
      </c>
      <c r="P120" s="2">
        <f t="shared" si="28"/>
        <v>62.58</v>
      </c>
      <c r="Q120" s="2">
        <v>14.5</v>
      </c>
      <c r="R120" s="17">
        <f t="shared" si="9"/>
        <v>7.3806980056980054E-2</v>
      </c>
      <c r="S120" s="28">
        <f t="shared" si="10"/>
        <v>2.960893854748603</v>
      </c>
      <c r="T120" s="28">
        <f t="shared" si="11"/>
        <v>17.460893854748605</v>
      </c>
      <c r="U120" s="2">
        <v>50.26548245743669</v>
      </c>
      <c r="V120" s="14">
        <f t="shared" si="12"/>
        <v>3.473734459732674</v>
      </c>
      <c r="W120" s="2">
        <f t="shared" si="13"/>
        <v>217.38630249007073</v>
      </c>
      <c r="X120" s="2">
        <f t="shared" si="14"/>
        <v>2.9631638170086139</v>
      </c>
      <c r="Y120" s="2">
        <f t="shared" si="15"/>
        <v>185.43479166839904</v>
      </c>
      <c r="Z120" s="2">
        <f t="shared" si="16"/>
        <v>31.95151082167169</v>
      </c>
    </row>
    <row r="121" spans="1:26" x14ac:dyDescent="0.25">
      <c r="A121" s="17">
        <f t="shared" si="25"/>
        <v>0.66296296296296298</v>
      </c>
      <c r="B121" s="2">
        <f t="shared" si="18"/>
        <v>116</v>
      </c>
      <c r="C121" s="4">
        <f t="shared" si="27"/>
        <v>63.33</v>
      </c>
      <c r="D121" s="2">
        <v>12.5</v>
      </c>
      <c r="E121" s="17">
        <f t="shared" si="1"/>
        <v>0.11226851851851849</v>
      </c>
      <c r="F121" s="28">
        <f t="shared" si="2"/>
        <v>4.4972067039106145</v>
      </c>
      <c r="G121" s="28">
        <f t="shared" si="3"/>
        <v>16.997206703910614</v>
      </c>
      <c r="H121" s="2">
        <v>50.26548245743669</v>
      </c>
      <c r="I121" s="14">
        <f t="shared" si="4"/>
        <v>3.3814868321025946</v>
      </c>
      <c r="J121" s="2">
        <f t="shared" si="5"/>
        <v>214.14956107705731</v>
      </c>
      <c r="K121" s="2">
        <f t="shared" si="6"/>
        <v>3.1293642457324533</v>
      </c>
      <c r="L121" s="2">
        <f t="shared" si="7"/>
        <v>198.18263768223628</v>
      </c>
      <c r="M121" s="2">
        <f t="shared" si="8"/>
        <v>15.966923394821038</v>
      </c>
      <c r="N121" s="18">
        <f t="shared" si="26"/>
        <v>0.62475071225071221</v>
      </c>
      <c r="O121" s="2">
        <f t="shared" si="21"/>
        <v>116</v>
      </c>
      <c r="P121" s="2">
        <f t="shared" si="28"/>
        <v>63.08</v>
      </c>
      <c r="Q121" s="2">
        <v>13</v>
      </c>
      <c r="R121" s="17">
        <f t="shared" si="9"/>
        <v>7.4056267806267728E-2</v>
      </c>
      <c r="S121" s="28">
        <f t="shared" si="10"/>
        <v>2.960893854748603</v>
      </c>
      <c r="T121" s="28">
        <f t="shared" si="11"/>
        <v>15.960893854748603</v>
      </c>
      <c r="U121" s="2">
        <v>50.26548245743669</v>
      </c>
      <c r="V121" s="14">
        <f t="shared" si="12"/>
        <v>3.17531894143537</v>
      </c>
      <c r="W121" s="2">
        <f t="shared" si="13"/>
        <v>200.29911882574314</v>
      </c>
      <c r="X121" s="2">
        <f t="shared" si="14"/>
        <v>2.9631638170086139</v>
      </c>
      <c r="Y121" s="2">
        <f t="shared" si="15"/>
        <v>186.91637357690337</v>
      </c>
      <c r="Z121" s="2">
        <f t="shared" si="16"/>
        <v>13.382745248839768</v>
      </c>
    </row>
    <row r="122" spans="1:26" x14ac:dyDescent="0.25">
      <c r="A122" s="13">
        <v>0.66319444444444442</v>
      </c>
      <c r="B122" s="2">
        <f t="shared" si="18"/>
        <v>117</v>
      </c>
      <c r="C122" s="4">
        <f t="shared" si="27"/>
        <v>63.83</v>
      </c>
      <c r="D122" s="2">
        <v>12</v>
      </c>
      <c r="E122" s="17">
        <f t="shared" si="1"/>
        <v>0.11249999999999993</v>
      </c>
      <c r="F122" s="28">
        <f t="shared" si="2"/>
        <v>4.5251396648044686</v>
      </c>
      <c r="G122" s="28">
        <f t="shared" si="3"/>
        <v>16.52513966480447</v>
      </c>
      <c r="H122" s="2">
        <v>50.26548245743669</v>
      </c>
      <c r="I122" s="14">
        <f t="shared" si="4"/>
        <v>3.2875720786719724</v>
      </c>
      <c r="J122" s="2">
        <f t="shared" si="5"/>
        <v>209.84572578163198</v>
      </c>
      <c r="K122" s="2">
        <f t="shared" si="6"/>
        <v>3.1293642457324533</v>
      </c>
      <c r="L122" s="2">
        <f t="shared" si="7"/>
        <v>199.74731980510248</v>
      </c>
      <c r="M122" s="2">
        <f t="shared" si="8"/>
        <v>10.098405976529506</v>
      </c>
      <c r="N122" s="15">
        <v>0.625</v>
      </c>
      <c r="O122" s="2">
        <f t="shared" si="21"/>
        <v>117</v>
      </c>
      <c r="P122" s="2">
        <f t="shared" si="28"/>
        <v>63.58</v>
      </c>
      <c r="Q122" s="2">
        <v>13.5</v>
      </c>
      <c r="R122" s="17">
        <f t="shared" si="9"/>
        <v>7.4305555555555514E-2</v>
      </c>
      <c r="S122" s="28">
        <f t="shared" si="10"/>
        <v>2.988826815642458</v>
      </c>
      <c r="T122" s="28">
        <f t="shared" si="11"/>
        <v>16.488826815642458</v>
      </c>
      <c r="U122" s="2">
        <v>50.26548245743669</v>
      </c>
      <c r="V122" s="14">
        <f t="shared" si="12"/>
        <v>3.2803478668696169</v>
      </c>
      <c r="W122" s="2">
        <f t="shared" si="13"/>
        <v>208.56451737557023</v>
      </c>
      <c r="X122" s="2">
        <f t="shared" si="14"/>
        <v>2.9631638170086139</v>
      </c>
      <c r="Y122" s="2">
        <f t="shared" si="15"/>
        <v>188.39795548540766</v>
      </c>
      <c r="Z122" s="2">
        <f t="shared" si="16"/>
        <v>20.166561890162569</v>
      </c>
    </row>
    <row r="123" spans="1:26" x14ac:dyDescent="0.25">
      <c r="A123" s="17">
        <f t="shared" ref="A123:A160" si="29">IF(AND($A$122&lt;&gt;"",$A$161&lt;&gt;""), $A$122 + (B123 - $B$122) * (($A$161 - $A$122) / ($B$161 - $B$122)), "")</f>
        <v>0.66342592592592586</v>
      </c>
      <c r="B123" s="2">
        <f t="shared" si="18"/>
        <v>118</v>
      </c>
      <c r="C123" s="4">
        <f t="shared" si="27"/>
        <v>64.33</v>
      </c>
      <c r="D123" s="2">
        <v>11.5</v>
      </c>
      <c r="E123" s="17">
        <f t="shared" si="1"/>
        <v>0.11273148148148138</v>
      </c>
      <c r="F123" s="28">
        <f t="shared" si="2"/>
        <v>4.5251396648044686</v>
      </c>
      <c r="G123" s="28">
        <f t="shared" si="3"/>
        <v>16.02513966480447</v>
      </c>
      <c r="H123" s="2">
        <v>50.26548245743669</v>
      </c>
      <c r="I123" s="14">
        <f t="shared" si="4"/>
        <v>3.1881002392395379</v>
      </c>
      <c r="J123" s="2">
        <f t="shared" si="5"/>
        <v>205.09048839027946</v>
      </c>
      <c r="K123" s="2">
        <f t="shared" si="6"/>
        <v>3.1293642457324533</v>
      </c>
      <c r="L123" s="2">
        <f t="shared" si="7"/>
        <v>201.31200192796871</v>
      </c>
      <c r="M123" s="2">
        <f t="shared" si="8"/>
        <v>3.7784864623107524</v>
      </c>
      <c r="N123" s="18">
        <f t="shared" ref="N123:N160" si="30">IF(AND($N$122&lt;&gt;"",$N$161&lt;&gt;""), $N$122 + (O123 - $O$122) * (($N$161 - $N$122) / ($O$161 - $O$122)), "")</f>
        <v>0.62524928774928779</v>
      </c>
      <c r="O123" s="2">
        <f t="shared" si="21"/>
        <v>118</v>
      </c>
      <c r="P123" s="2">
        <f t="shared" si="28"/>
        <v>64.08</v>
      </c>
      <c r="Q123" s="2">
        <v>14</v>
      </c>
      <c r="R123" s="17">
        <f t="shared" si="9"/>
        <v>7.4554843304843299E-2</v>
      </c>
      <c r="S123" s="28">
        <f t="shared" si="10"/>
        <v>2.988826815642458</v>
      </c>
      <c r="T123" s="28">
        <f t="shared" si="11"/>
        <v>16.988826815642458</v>
      </c>
      <c r="U123" s="2">
        <v>50.26548245743669</v>
      </c>
      <c r="V123" s="14">
        <f t="shared" si="12"/>
        <v>3.3798197063020514</v>
      </c>
      <c r="W123" s="2">
        <f t="shared" si="13"/>
        <v>216.57884677983546</v>
      </c>
      <c r="X123" s="2">
        <f t="shared" si="14"/>
        <v>2.9631638170086139</v>
      </c>
      <c r="Y123" s="2">
        <f t="shared" si="15"/>
        <v>189.87953739391196</v>
      </c>
      <c r="Z123" s="2">
        <f t="shared" si="16"/>
        <v>26.699309385923499</v>
      </c>
    </row>
    <row r="124" spans="1:26" x14ac:dyDescent="0.25">
      <c r="A124" s="17">
        <f t="shared" si="29"/>
        <v>0.66365740740740742</v>
      </c>
      <c r="B124" s="2">
        <f t="shared" si="18"/>
        <v>119</v>
      </c>
      <c r="C124" s="4">
        <f t="shared" si="27"/>
        <v>64.83</v>
      </c>
      <c r="D124" s="2">
        <v>14.5</v>
      </c>
      <c r="E124" s="17">
        <f t="shared" si="1"/>
        <v>0.11296296296296293</v>
      </c>
      <c r="F124" s="28">
        <f t="shared" si="2"/>
        <v>4.5251396648044686</v>
      </c>
      <c r="G124" s="28">
        <f t="shared" si="3"/>
        <v>19.02513966480447</v>
      </c>
      <c r="H124" s="2">
        <v>50.26548245743669</v>
      </c>
      <c r="I124" s="14">
        <f t="shared" si="4"/>
        <v>3.7849312758341451</v>
      </c>
      <c r="J124" s="2">
        <f t="shared" si="5"/>
        <v>245.37709461232762</v>
      </c>
      <c r="K124" s="2">
        <f t="shared" si="6"/>
        <v>3.1293642457324533</v>
      </c>
      <c r="L124" s="2">
        <f t="shared" si="7"/>
        <v>202.87668405083494</v>
      </c>
      <c r="M124" s="2">
        <f t="shared" si="8"/>
        <v>42.500410561492686</v>
      </c>
      <c r="N124" s="18">
        <f t="shared" si="30"/>
        <v>0.62549857549857546</v>
      </c>
      <c r="O124" s="2">
        <f t="shared" si="21"/>
        <v>119</v>
      </c>
      <c r="P124" s="2">
        <f t="shared" si="28"/>
        <v>64.58</v>
      </c>
      <c r="Q124" s="2">
        <v>14</v>
      </c>
      <c r="R124" s="17">
        <f t="shared" si="9"/>
        <v>7.4804131054130973E-2</v>
      </c>
      <c r="S124" s="28">
        <f t="shared" si="10"/>
        <v>2.988826815642458</v>
      </c>
      <c r="T124" s="28">
        <f t="shared" si="11"/>
        <v>16.988826815642458</v>
      </c>
      <c r="U124" s="2">
        <v>50.26548245743669</v>
      </c>
      <c r="V124" s="14">
        <f t="shared" si="12"/>
        <v>3.3798197063020514</v>
      </c>
      <c r="W124" s="2">
        <f t="shared" si="13"/>
        <v>218.26875663298648</v>
      </c>
      <c r="X124" s="2">
        <f t="shared" si="14"/>
        <v>2.9631638170086139</v>
      </c>
      <c r="Y124" s="2">
        <f t="shared" si="15"/>
        <v>191.36111930241628</v>
      </c>
      <c r="Z124" s="2">
        <f t="shared" si="16"/>
        <v>26.907637330570196</v>
      </c>
    </row>
    <row r="125" spans="1:26" x14ac:dyDescent="0.25">
      <c r="A125" s="17">
        <f t="shared" si="29"/>
        <v>0.66388888888888886</v>
      </c>
      <c r="B125" s="2">
        <f t="shared" si="18"/>
        <v>120</v>
      </c>
      <c r="C125" s="4">
        <f t="shared" si="27"/>
        <v>65.33</v>
      </c>
      <c r="D125" s="2">
        <v>11.5</v>
      </c>
      <c r="E125" s="17">
        <f t="shared" si="1"/>
        <v>0.11319444444444438</v>
      </c>
      <c r="F125" s="28">
        <f t="shared" si="2"/>
        <v>4.5530726256983236</v>
      </c>
      <c r="G125" s="28">
        <f t="shared" si="3"/>
        <v>16.053072625698324</v>
      </c>
      <c r="H125" s="2">
        <v>50.26548245743669</v>
      </c>
      <c r="I125" s="14">
        <f t="shared" si="4"/>
        <v>3.1936573252413498</v>
      </c>
      <c r="J125" s="2">
        <f t="shared" si="5"/>
        <v>208.64163305801739</v>
      </c>
      <c r="K125" s="2">
        <f t="shared" si="6"/>
        <v>3.1293642457324533</v>
      </c>
      <c r="L125" s="2">
        <f t="shared" si="7"/>
        <v>204.44136617370117</v>
      </c>
      <c r="M125" s="2">
        <f t="shared" si="8"/>
        <v>4.2002668843162212</v>
      </c>
      <c r="N125" s="18">
        <f t="shared" si="30"/>
        <v>0.62574786324786325</v>
      </c>
      <c r="O125" s="2">
        <f t="shared" si="21"/>
        <v>120</v>
      </c>
      <c r="P125" s="2">
        <f t="shared" si="28"/>
        <v>65.08</v>
      </c>
      <c r="Q125" s="2">
        <v>13</v>
      </c>
      <c r="R125" s="17">
        <f t="shared" si="9"/>
        <v>7.5053418803418759E-2</v>
      </c>
      <c r="S125" s="28">
        <f t="shared" si="10"/>
        <v>3.0167597765363126</v>
      </c>
      <c r="T125" s="28">
        <f t="shared" si="11"/>
        <v>16.016759776536311</v>
      </c>
      <c r="U125" s="2">
        <v>50.26548245743669</v>
      </c>
      <c r="V125" s="14">
        <f t="shared" si="12"/>
        <v>3.1864331134389938</v>
      </c>
      <c r="W125" s="2">
        <f t="shared" si="13"/>
        <v>207.37306702260972</v>
      </c>
      <c r="X125" s="2">
        <f t="shared" si="14"/>
        <v>2.9631638170086139</v>
      </c>
      <c r="Y125" s="2">
        <f t="shared" si="15"/>
        <v>192.84270121092058</v>
      </c>
      <c r="Z125" s="2">
        <f t="shared" si="16"/>
        <v>14.530365811689137</v>
      </c>
    </row>
    <row r="126" spans="1:26" x14ac:dyDescent="0.25">
      <c r="A126" s="17">
        <f t="shared" si="29"/>
        <v>0.66412037037037031</v>
      </c>
      <c r="B126" s="2">
        <f t="shared" si="18"/>
        <v>121</v>
      </c>
      <c r="C126" s="4">
        <f t="shared" si="27"/>
        <v>65.83</v>
      </c>
      <c r="D126" s="2">
        <v>13</v>
      </c>
      <c r="E126" s="17">
        <f t="shared" si="1"/>
        <v>0.11342592592592582</v>
      </c>
      <c r="F126" s="28">
        <f t="shared" si="2"/>
        <v>4.5530726256983236</v>
      </c>
      <c r="G126" s="28">
        <f t="shared" si="3"/>
        <v>17.553072625698324</v>
      </c>
      <c r="H126" s="2">
        <v>50.26548245743669</v>
      </c>
      <c r="I126" s="14">
        <f t="shared" si="4"/>
        <v>3.4920728435386534</v>
      </c>
      <c r="J126" s="2">
        <f t="shared" si="5"/>
        <v>229.88315529014955</v>
      </c>
      <c r="K126" s="2">
        <f t="shared" si="6"/>
        <v>3.1293642457324533</v>
      </c>
      <c r="L126" s="2">
        <f t="shared" si="7"/>
        <v>206.0060482965674</v>
      </c>
      <c r="M126" s="2">
        <f t="shared" si="8"/>
        <v>23.877106993582146</v>
      </c>
      <c r="N126" s="18">
        <f t="shared" si="30"/>
        <v>0.62599715099715103</v>
      </c>
      <c r="O126" s="2">
        <f t="shared" si="21"/>
        <v>121</v>
      </c>
      <c r="P126" s="2">
        <f t="shared" si="28"/>
        <v>65.58</v>
      </c>
      <c r="Q126" s="2">
        <v>14</v>
      </c>
      <c r="R126" s="17">
        <f t="shared" si="9"/>
        <v>7.5302706552706544E-2</v>
      </c>
      <c r="S126" s="28">
        <f t="shared" si="10"/>
        <v>3.0167597765363126</v>
      </c>
      <c r="T126" s="28">
        <f t="shared" si="11"/>
        <v>17.016759776536311</v>
      </c>
      <c r="U126" s="2">
        <v>50.26548245743669</v>
      </c>
      <c r="V126" s="14">
        <f t="shared" si="12"/>
        <v>3.3853767923038629</v>
      </c>
      <c r="W126" s="2">
        <f t="shared" si="13"/>
        <v>222.01301003928734</v>
      </c>
      <c r="X126" s="2">
        <f t="shared" si="14"/>
        <v>2.9631638170086139</v>
      </c>
      <c r="Y126" s="2">
        <f t="shared" si="15"/>
        <v>194.3242831194249</v>
      </c>
      <c r="Z126" s="2">
        <f t="shared" si="16"/>
        <v>27.688726919862432</v>
      </c>
    </row>
    <row r="127" spans="1:26" x14ac:dyDescent="0.25">
      <c r="A127" s="17">
        <f t="shared" si="29"/>
        <v>0.66435185185185186</v>
      </c>
      <c r="B127" s="2">
        <f t="shared" si="18"/>
        <v>122</v>
      </c>
      <c r="C127" s="4">
        <f t="shared" si="27"/>
        <v>66.33</v>
      </c>
      <c r="D127" s="2">
        <v>11</v>
      </c>
      <c r="E127" s="17">
        <f t="shared" si="1"/>
        <v>0.11365740740740737</v>
      </c>
      <c r="F127" s="28">
        <f t="shared" si="2"/>
        <v>4.5530726256983236</v>
      </c>
      <c r="G127" s="28">
        <f t="shared" si="3"/>
        <v>15.553072625698324</v>
      </c>
      <c r="H127" s="2">
        <v>50.26548245743669</v>
      </c>
      <c r="I127" s="14">
        <f t="shared" si="4"/>
        <v>3.0941854858089153</v>
      </c>
      <c r="J127" s="2">
        <f t="shared" si="5"/>
        <v>205.23732327370536</v>
      </c>
      <c r="K127" s="2">
        <f t="shared" si="6"/>
        <v>3.1293642457324533</v>
      </c>
      <c r="L127" s="2">
        <f t="shared" si="7"/>
        <v>207.57073041943363</v>
      </c>
      <c r="M127" s="2">
        <f t="shared" si="8"/>
        <v>2.3334071457282732</v>
      </c>
      <c r="N127" s="18">
        <f t="shared" si="30"/>
        <v>0.62624643874643871</v>
      </c>
      <c r="O127" s="2">
        <f t="shared" si="21"/>
        <v>122</v>
      </c>
      <c r="P127" s="2">
        <f t="shared" si="28"/>
        <v>66.08</v>
      </c>
      <c r="Q127" s="2">
        <v>13.5</v>
      </c>
      <c r="R127" s="17">
        <f t="shared" si="9"/>
        <v>7.5551994301994219E-2</v>
      </c>
      <c r="S127" s="28">
        <f t="shared" si="10"/>
        <v>3.0167597765363126</v>
      </c>
      <c r="T127" s="28">
        <f t="shared" si="11"/>
        <v>16.516759776536311</v>
      </c>
      <c r="U127" s="2">
        <v>50.26548245743669</v>
      </c>
      <c r="V127" s="14">
        <f t="shared" si="12"/>
        <v>3.2859049528714284</v>
      </c>
      <c r="W127" s="2">
        <f t="shared" si="13"/>
        <v>217.13259928574399</v>
      </c>
      <c r="X127" s="2">
        <f t="shared" si="14"/>
        <v>2.9631638170086139</v>
      </c>
      <c r="Y127" s="2">
        <f t="shared" si="15"/>
        <v>195.8058650279292</v>
      </c>
      <c r="Z127" s="2">
        <f t="shared" si="16"/>
        <v>21.326734257814792</v>
      </c>
    </row>
    <row r="128" spans="1:26" x14ac:dyDescent="0.25">
      <c r="A128" s="17">
        <f t="shared" si="29"/>
        <v>0.6645833333333333</v>
      </c>
      <c r="B128" s="2">
        <f t="shared" si="18"/>
        <v>123</v>
      </c>
      <c r="C128" s="4">
        <f t="shared" si="27"/>
        <v>66.83</v>
      </c>
      <c r="D128" s="2">
        <v>11.5</v>
      </c>
      <c r="E128" s="17">
        <f t="shared" si="1"/>
        <v>0.11388888888888882</v>
      </c>
      <c r="F128" s="28">
        <f t="shared" si="2"/>
        <v>4.5810055865921786</v>
      </c>
      <c r="G128" s="28">
        <f t="shared" si="3"/>
        <v>16.081005586592177</v>
      </c>
      <c r="H128" s="2">
        <v>50.26548245743669</v>
      </c>
      <c r="I128" s="14">
        <f t="shared" si="4"/>
        <v>3.1992144112431613</v>
      </c>
      <c r="J128" s="2">
        <f t="shared" si="5"/>
        <v>213.80349910338046</v>
      </c>
      <c r="K128" s="2">
        <f t="shared" si="6"/>
        <v>3.1293642457324533</v>
      </c>
      <c r="L128" s="2">
        <f t="shared" si="7"/>
        <v>209.13541254229986</v>
      </c>
      <c r="M128" s="2">
        <f t="shared" si="8"/>
        <v>4.6680865610805995</v>
      </c>
      <c r="N128" s="18">
        <f t="shared" si="30"/>
        <v>0.62649572649572649</v>
      </c>
      <c r="O128" s="2">
        <f t="shared" si="21"/>
        <v>123</v>
      </c>
      <c r="P128" s="2">
        <f t="shared" si="28"/>
        <v>66.58</v>
      </c>
      <c r="Q128" s="2">
        <v>14</v>
      </c>
      <c r="R128" s="17">
        <f t="shared" si="9"/>
        <v>7.5801282051282004E-2</v>
      </c>
      <c r="S128" s="28">
        <f t="shared" si="10"/>
        <v>3.0446927374301676</v>
      </c>
      <c r="T128" s="28">
        <f t="shared" si="11"/>
        <v>17.044692737430168</v>
      </c>
      <c r="U128" s="2">
        <v>50.26548245743669</v>
      </c>
      <c r="V128" s="14">
        <f t="shared" si="12"/>
        <v>3.3909338783056753</v>
      </c>
      <c r="W128" s="2">
        <f t="shared" si="13"/>
        <v>225.76837761759185</v>
      </c>
      <c r="X128" s="2">
        <f t="shared" si="14"/>
        <v>2.9631638170086139</v>
      </c>
      <c r="Y128" s="2">
        <f t="shared" si="15"/>
        <v>197.2874469364335</v>
      </c>
      <c r="Z128" s="2">
        <f t="shared" si="16"/>
        <v>28.480930681158355</v>
      </c>
    </row>
    <row r="129" spans="1:26" x14ac:dyDescent="0.25">
      <c r="A129" s="17">
        <f t="shared" si="29"/>
        <v>0.66481481481481486</v>
      </c>
      <c r="B129" s="2">
        <f t="shared" si="18"/>
        <v>124</v>
      </c>
      <c r="C129" s="4">
        <f t="shared" si="27"/>
        <v>67.33</v>
      </c>
      <c r="D129" s="2">
        <v>11</v>
      </c>
      <c r="E129" s="17">
        <f t="shared" si="1"/>
        <v>0.11412037037037037</v>
      </c>
      <c r="F129" s="28">
        <f t="shared" si="2"/>
        <v>4.5810055865921786</v>
      </c>
      <c r="G129" s="28">
        <f t="shared" si="3"/>
        <v>15.581005586592179</v>
      </c>
      <c r="H129" s="2">
        <v>50.26548245743669</v>
      </c>
      <c r="I129" s="14">
        <f t="shared" si="4"/>
        <v>3.0997425718107268</v>
      </c>
      <c r="J129" s="2">
        <f t="shared" si="5"/>
        <v>208.70566736001624</v>
      </c>
      <c r="K129" s="2">
        <f t="shared" si="6"/>
        <v>3.1293642457324533</v>
      </c>
      <c r="L129" s="2">
        <f t="shared" si="7"/>
        <v>210.70009466516606</v>
      </c>
      <c r="M129" s="2">
        <f t="shared" si="8"/>
        <v>1.9944273051498271</v>
      </c>
      <c r="N129" s="18">
        <f t="shared" si="30"/>
        <v>0.62674501424501428</v>
      </c>
      <c r="O129" s="2">
        <f t="shared" si="21"/>
        <v>124</v>
      </c>
      <c r="P129" s="2">
        <f t="shared" si="28"/>
        <v>67.08</v>
      </c>
      <c r="Q129" s="2">
        <v>12</v>
      </c>
      <c r="R129" s="17">
        <f t="shared" si="9"/>
        <v>7.6050569800569789E-2</v>
      </c>
      <c r="S129" s="28">
        <f t="shared" si="10"/>
        <v>3.0446927374301676</v>
      </c>
      <c r="T129" s="28">
        <f t="shared" si="11"/>
        <v>15.044692737430168</v>
      </c>
      <c r="U129" s="2">
        <v>50.26548245743669</v>
      </c>
      <c r="V129" s="14">
        <f t="shared" si="12"/>
        <v>2.9930465205759371</v>
      </c>
      <c r="W129" s="2">
        <f t="shared" si="13"/>
        <v>200.77356060023385</v>
      </c>
      <c r="X129" s="2">
        <f t="shared" si="14"/>
        <v>2.9631638170086139</v>
      </c>
      <c r="Y129" s="2">
        <f t="shared" si="15"/>
        <v>198.76902884493782</v>
      </c>
      <c r="Z129" s="2">
        <f t="shared" si="16"/>
        <v>2.0045317552960285</v>
      </c>
    </row>
    <row r="130" spans="1:26" x14ac:dyDescent="0.25">
      <c r="A130" s="17">
        <f t="shared" si="29"/>
        <v>0.6650462962962963</v>
      </c>
      <c r="B130" s="2">
        <f t="shared" si="18"/>
        <v>125</v>
      </c>
      <c r="C130" s="4">
        <f t="shared" si="27"/>
        <v>67.83</v>
      </c>
      <c r="D130" s="2">
        <v>11.5</v>
      </c>
      <c r="E130" s="17">
        <f t="shared" si="1"/>
        <v>0.11435185185185182</v>
      </c>
      <c r="F130" s="28">
        <f t="shared" si="2"/>
        <v>4.5810055865921786</v>
      </c>
      <c r="G130" s="28">
        <f t="shared" si="3"/>
        <v>16.081005586592177</v>
      </c>
      <c r="H130" s="2">
        <v>50.26548245743669</v>
      </c>
      <c r="I130" s="14">
        <f t="shared" si="4"/>
        <v>3.1992144112431613</v>
      </c>
      <c r="J130" s="2">
        <f t="shared" si="5"/>
        <v>217.00271351462362</v>
      </c>
      <c r="K130" s="2">
        <f t="shared" si="6"/>
        <v>3.1293642457324533</v>
      </c>
      <c r="L130" s="2">
        <f t="shared" si="7"/>
        <v>212.26477678803229</v>
      </c>
      <c r="M130" s="2">
        <f t="shared" si="8"/>
        <v>4.7379367265913288</v>
      </c>
      <c r="N130" s="18">
        <f t="shared" si="30"/>
        <v>0.62699430199430195</v>
      </c>
      <c r="O130" s="2">
        <f t="shared" si="21"/>
        <v>125</v>
      </c>
      <c r="P130" s="2">
        <f t="shared" si="28"/>
        <v>67.58</v>
      </c>
      <c r="Q130" s="2">
        <v>11.5</v>
      </c>
      <c r="R130" s="17">
        <f t="shared" si="9"/>
        <v>7.6299857549857464E-2</v>
      </c>
      <c r="S130" s="28">
        <f t="shared" si="10"/>
        <v>3.0446927374301676</v>
      </c>
      <c r="T130" s="28">
        <f t="shared" si="11"/>
        <v>14.544692737430168</v>
      </c>
      <c r="U130" s="2">
        <v>50.26548245743669</v>
      </c>
      <c r="V130" s="14">
        <f t="shared" si="12"/>
        <v>2.8935746811435026</v>
      </c>
      <c r="W130" s="2">
        <f t="shared" si="13"/>
        <v>195.54777695167789</v>
      </c>
      <c r="X130" s="2">
        <f t="shared" si="14"/>
        <v>2.9631638170086139</v>
      </c>
      <c r="Y130" s="2">
        <f t="shared" si="15"/>
        <v>200.25061075344212</v>
      </c>
      <c r="Z130" s="2">
        <f t="shared" si="16"/>
        <v>4.7028338017642284</v>
      </c>
    </row>
    <row r="131" spans="1:26" x14ac:dyDescent="0.25">
      <c r="A131" s="17">
        <f t="shared" si="29"/>
        <v>0.66527777777777775</v>
      </c>
      <c r="B131" s="2">
        <f t="shared" si="18"/>
        <v>126</v>
      </c>
      <c r="C131" s="4">
        <f t="shared" si="27"/>
        <v>68.33</v>
      </c>
      <c r="D131" s="2">
        <v>11.5</v>
      </c>
      <c r="E131" s="17">
        <f t="shared" si="1"/>
        <v>0.11458333333333326</v>
      </c>
      <c r="F131" s="28">
        <f t="shared" si="2"/>
        <v>4.6089385474860336</v>
      </c>
      <c r="G131" s="28">
        <f t="shared" si="3"/>
        <v>16.108938547486034</v>
      </c>
      <c r="H131" s="2">
        <v>50.26548245743669</v>
      </c>
      <c r="I131" s="14">
        <f t="shared" si="4"/>
        <v>3.2047714972449737</v>
      </c>
      <c r="J131" s="2">
        <f t="shared" si="5"/>
        <v>218.98203640674905</v>
      </c>
      <c r="K131" s="2">
        <f t="shared" si="6"/>
        <v>3.1293642457324533</v>
      </c>
      <c r="L131" s="2">
        <f t="shared" si="7"/>
        <v>213.82945891089852</v>
      </c>
      <c r="M131" s="2">
        <f t="shared" si="8"/>
        <v>5.1525774958505224</v>
      </c>
      <c r="N131" s="18">
        <f t="shared" si="30"/>
        <v>0.62724358974358974</v>
      </c>
      <c r="O131" s="2">
        <f t="shared" si="21"/>
        <v>126</v>
      </c>
      <c r="P131" s="2">
        <f t="shared" si="28"/>
        <v>68.08</v>
      </c>
      <c r="Q131" s="2">
        <v>11.5</v>
      </c>
      <c r="R131" s="17">
        <f t="shared" si="9"/>
        <v>7.6549145299145249E-2</v>
      </c>
      <c r="S131" s="28">
        <f t="shared" si="10"/>
        <v>3.0726256983240221</v>
      </c>
      <c r="T131" s="28">
        <f t="shared" si="11"/>
        <v>14.572625698324021</v>
      </c>
      <c r="U131" s="2">
        <v>50.26548245743669</v>
      </c>
      <c r="V131" s="14">
        <f t="shared" si="12"/>
        <v>2.8991317671453141</v>
      </c>
      <c r="W131" s="2">
        <f t="shared" si="13"/>
        <v>197.37289070725296</v>
      </c>
      <c r="X131" s="2">
        <f t="shared" si="14"/>
        <v>2.9631638170086139</v>
      </c>
      <c r="Y131" s="2">
        <f t="shared" si="15"/>
        <v>201.73219266194641</v>
      </c>
      <c r="Z131" s="2">
        <f t="shared" si="16"/>
        <v>4.3593019546934499</v>
      </c>
    </row>
    <row r="132" spans="1:26" x14ac:dyDescent="0.25">
      <c r="A132" s="17">
        <f t="shared" si="29"/>
        <v>0.6655092592592593</v>
      </c>
      <c r="B132" s="2">
        <f t="shared" si="18"/>
        <v>127</v>
      </c>
      <c r="C132" s="4">
        <f t="shared" si="27"/>
        <v>68.83</v>
      </c>
      <c r="D132" s="2">
        <v>13</v>
      </c>
      <c r="E132" s="17">
        <f t="shared" si="1"/>
        <v>0.11481481481481481</v>
      </c>
      <c r="F132" s="28">
        <f t="shared" si="2"/>
        <v>4.6089385474860336</v>
      </c>
      <c r="G132" s="28">
        <f t="shared" si="3"/>
        <v>17.608938547486034</v>
      </c>
      <c r="H132" s="2">
        <v>50.26548245743669</v>
      </c>
      <c r="I132" s="14">
        <f t="shared" si="4"/>
        <v>3.5031870155422773</v>
      </c>
      <c r="J132" s="2">
        <f t="shared" si="5"/>
        <v>241.12436227977494</v>
      </c>
      <c r="K132" s="2">
        <f t="shared" si="6"/>
        <v>3.1293642457324533</v>
      </c>
      <c r="L132" s="2">
        <f t="shared" si="7"/>
        <v>215.39414103376475</v>
      </c>
      <c r="M132" s="2">
        <f t="shared" si="8"/>
        <v>25.730221246010188</v>
      </c>
      <c r="N132" s="18">
        <f t="shared" si="30"/>
        <v>0.62749287749287752</v>
      </c>
      <c r="O132" s="2">
        <f t="shared" si="21"/>
        <v>127</v>
      </c>
      <c r="P132" s="2">
        <f t="shared" si="28"/>
        <v>68.58</v>
      </c>
      <c r="Q132" s="2">
        <v>12.5</v>
      </c>
      <c r="R132" s="17">
        <f t="shared" si="9"/>
        <v>7.6798433048433035E-2</v>
      </c>
      <c r="S132" s="28">
        <f t="shared" si="10"/>
        <v>3.0726256983240221</v>
      </c>
      <c r="T132" s="28">
        <f t="shared" si="11"/>
        <v>15.572625698324021</v>
      </c>
      <c r="U132" s="2">
        <v>50.26548245743669</v>
      </c>
      <c r="V132" s="14">
        <f t="shared" si="12"/>
        <v>3.0980754460101831</v>
      </c>
      <c r="W132" s="2">
        <f t="shared" si="13"/>
        <v>212.46601408737834</v>
      </c>
      <c r="X132" s="2">
        <f t="shared" si="14"/>
        <v>2.9631638170086139</v>
      </c>
      <c r="Y132" s="2">
        <f t="shared" si="15"/>
        <v>203.21377457045074</v>
      </c>
      <c r="Z132" s="2">
        <f t="shared" si="16"/>
        <v>9.2522395169276024</v>
      </c>
    </row>
    <row r="133" spans="1:26" x14ac:dyDescent="0.25">
      <c r="A133" s="17">
        <f t="shared" si="29"/>
        <v>0.66574074074074074</v>
      </c>
      <c r="B133" s="2">
        <f t="shared" si="18"/>
        <v>128</v>
      </c>
      <c r="C133" s="4">
        <f t="shared" si="27"/>
        <v>69.33</v>
      </c>
      <c r="D133" s="2">
        <v>12.5</v>
      </c>
      <c r="E133" s="17">
        <f t="shared" si="1"/>
        <v>0.11504629629629626</v>
      </c>
      <c r="F133" s="28">
        <f t="shared" si="2"/>
        <v>4.6089385474860336</v>
      </c>
      <c r="G133" s="28">
        <f t="shared" si="3"/>
        <v>17.108938547486034</v>
      </c>
      <c r="H133" s="2">
        <v>50.26548245743669</v>
      </c>
      <c r="I133" s="14">
        <f t="shared" si="4"/>
        <v>3.4037151761098428</v>
      </c>
      <c r="J133" s="2">
        <f t="shared" si="5"/>
        <v>235.97957315969541</v>
      </c>
      <c r="K133" s="2">
        <f t="shared" si="6"/>
        <v>3.1293642457324533</v>
      </c>
      <c r="L133" s="2">
        <f t="shared" si="7"/>
        <v>216.95882315663098</v>
      </c>
      <c r="M133" s="2">
        <f t="shared" si="8"/>
        <v>19.020750003064421</v>
      </c>
      <c r="N133" s="18">
        <f t="shared" si="30"/>
        <v>0.6277421652421652</v>
      </c>
      <c r="O133" s="2">
        <f t="shared" si="21"/>
        <v>128</v>
      </c>
      <c r="P133" s="2">
        <f t="shared" si="28"/>
        <v>69.08</v>
      </c>
      <c r="Q133" s="2">
        <v>13.5</v>
      </c>
      <c r="R133" s="17">
        <f t="shared" si="9"/>
        <v>7.7047720797720709E-2</v>
      </c>
      <c r="S133" s="28">
        <f t="shared" si="10"/>
        <v>3.0726256983240221</v>
      </c>
      <c r="T133" s="28">
        <f t="shared" si="11"/>
        <v>16.572625698324021</v>
      </c>
      <c r="U133" s="2">
        <v>50.26548245743669</v>
      </c>
      <c r="V133" s="14">
        <f t="shared" si="12"/>
        <v>3.2970191248750522</v>
      </c>
      <c r="W133" s="2">
        <f t="shared" si="13"/>
        <v>227.7580811463686</v>
      </c>
      <c r="X133" s="2">
        <f t="shared" si="14"/>
        <v>2.9631638170086139</v>
      </c>
      <c r="Y133" s="2">
        <f t="shared" si="15"/>
        <v>204.69535647895503</v>
      </c>
      <c r="Z133" s="2">
        <f t="shared" si="16"/>
        <v>23.062724667413562</v>
      </c>
    </row>
    <row r="134" spans="1:26" x14ac:dyDescent="0.25">
      <c r="A134" s="17">
        <f t="shared" si="29"/>
        <v>0.66597222222222219</v>
      </c>
      <c r="B134" s="2">
        <f t="shared" si="18"/>
        <v>129</v>
      </c>
      <c r="C134" s="4">
        <f t="shared" si="27"/>
        <v>69.83</v>
      </c>
      <c r="D134" s="2">
        <v>11.5</v>
      </c>
      <c r="E134" s="17">
        <f t="shared" si="1"/>
        <v>0.1152777777777777</v>
      </c>
      <c r="F134" s="28">
        <f t="shared" si="2"/>
        <v>4.6368715083798877</v>
      </c>
      <c r="G134" s="28">
        <f t="shared" si="3"/>
        <v>16.136871508379887</v>
      </c>
      <c r="H134" s="2">
        <v>50.26548245743669</v>
      </c>
      <c r="I134" s="14">
        <f t="shared" si="4"/>
        <v>3.2103285832467856</v>
      </c>
      <c r="J134" s="2">
        <f t="shared" si="5"/>
        <v>224.17724496812303</v>
      </c>
      <c r="K134" s="2">
        <f t="shared" si="6"/>
        <v>3.1293642457324533</v>
      </c>
      <c r="L134" s="2">
        <f t="shared" si="7"/>
        <v>218.52350527949721</v>
      </c>
      <c r="M134" s="2">
        <f t="shared" si="8"/>
        <v>5.6537396886258193</v>
      </c>
      <c r="N134" s="18">
        <f t="shared" si="30"/>
        <v>0.62799145299145298</v>
      </c>
      <c r="O134" s="2">
        <f t="shared" si="21"/>
        <v>129</v>
      </c>
      <c r="P134" s="2">
        <f t="shared" si="28"/>
        <v>69.58</v>
      </c>
      <c r="Q134" s="2">
        <v>13.5</v>
      </c>
      <c r="R134" s="17">
        <f t="shared" si="9"/>
        <v>7.7297008547008494E-2</v>
      </c>
      <c r="S134" s="28">
        <f t="shared" si="10"/>
        <v>3.1005586592178771</v>
      </c>
      <c r="T134" s="28">
        <f t="shared" si="11"/>
        <v>16.600558659217878</v>
      </c>
      <c r="U134" s="2">
        <v>50.26548245743669</v>
      </c>
      <c r="V134" s="14">
        <f t="shared" si="12"/>
        <v>3.3025762108768646</v>
      </c>
      <c r="W134" s="2">
        <f t="shared" si="13"/>
        <v>229.79325275281224</v>
      </c>
      <c r="X134" s="2">
        <f t="shared" si="14"/>
        <v>2.9631638170086139</v>
      </c>
      <c r="Y134" s="2">
        <f t="shared" si="15"/>
        <v>206.17693838745936</v>
      </c>
      <c r="Z134" s="2">
        <f t="shared" si="16"/>
        <v>23.616314365352878</v>
      </c>
    </row>
    <row r="135" spans="1:26" x14ac:dyDescent="0.25">
      <c r="A135" s="17">
        <f t="shared" si="29"/>
        <v>0.66620370370370374</v>
      </c>
      <c r="B135" s="2">
        <f t="shared" si="18"/>
        <v>130</v>
      </c>
      <c r="C135" s="4">
        <f t="shared" si="27"/>
        <v>70.33</v>
      </c>
      <c r="D135" s="2">
        <v>12</v>
      </c>
      <c r="E135" s="17">
        <f t="shared" si="1"/>
        <v>0.11550925925925926</v>
      </c>
      <c r="F135" s="28">
        <f t="shared" si="2"/>
        <v>4.6368715083798877</v>
      </c>
      <c r="G135" s="28">
        <f t="shared" si="3"/>
        <v>16.636871508379887</v>
      </c>
      <c r="H135" s="2">
        <v>50.26548245743669</v>
      </c>
      <c r="I135" s="14">
        <f t="shared" si="4"/>
        <v>3.3098004226792197</v>
      </c>
      <c r="J135" s="2">
        <f t="shared" si="5"/>
        <v>232.77826372702953</v>
      </c>
      <c r="K135" s="2">
        <f t="shared" si="6"/>
        <v>3.1293642457324533</v>
      </c>
      <c r="L135" s="2">
        <f t="shared" si="7"/>
        <v>220.08818740236345</v>
      </c>
      <c r="M135" s="2">
        <f t="shared" si="8"/>
        <v>12.69007632466608</v>
      </c>
      <c r="N135" s="18">
        <f t="shared" si="30"/>
        <v>0.62824074074074077</v>
      </c>
      <c r="O135" s="2">
        <f t="shared" si="21"/>
        <v>130</v>
      </c>
      <c r="P135" s="2">
        <f t="shared" si="28"/>
        <v>70.08</v>
      </c>
      <c r="Q135" s="2">
        <v>12</v>
      </c>
      <c r="R135" s="17">
        <f t="shared" si="9"/>
        <v>7.754629629629628E-2</v>
      </c>
      <c r="S135" s="28">
        <f t="shared" si="10"/>
        <v>3.1005586592178771</v>
      </c>
      <c r="T135" s="28">
        <f t="shared" si="11"/>
        <v>15.100558659217878</v>
      </c>
      <c r="U135" s="2">
        <v>50.26548245743669</v>
      </c>
      <c r="V135" s="14">
        <f t="shared" si="12"/>
        <v>3.004160692579561</v>
      </c>
      <c r="W135" s="2">
        <f t="shared" si="13"/>
        <v>210.53158133597563</v>
      </c>
      <c r="X135" s="2">
        <f t="shared" si="14"/>
        <v>2.9631638170086139</v>
      </c>
      <c r="Y135" s="2">
        <f t="shared" si="15"/>
        <v>207.65852029596365</v>
      </c>
      <c r="Z135" s="2">
        <f t="shared" si="16"/>
        <v>2.8730610400119758</v>
      </c>
    </row>
    <row r="136" spans="1:26" x14ac:dyDescent="0.25">
      <c r="A136" s="17">
        <f t="shared" si="29"/>
        <v>0.66643518518518519</v>
      </c>
      <c r="B136" s="2">
        <f t="shared" si="18"/>
        <v>131</v>
      </c>
      <c r="C136" s="4">
        <f t="shared" si="27"/>
        <v>70.83</v>
      </c>
      <c r="D136" s="2">
        <v>12.5</v>
      </c>
      <c r="E136" s="17">
        <f t="shared" si="1"/>
        <v>0.1157407407407407</v>
      </c>
      <c r="F136" s="28">
        <f t="shared" si="2"/>
        <v>4.6368715083798877</v>
      </c>
      <c r="G136" s="28">
        <f t="shared" si="3"/>
        <v>17.136871508379887</v>
      </c>
      <c r="H136" s="2">
        <v>50.26548245743669</v>
      </c>
      <c r="I136" s="14">
        <f t="shared" si="4"/>
        <v>3.4092722621116547</v>
      </c>
      <c r="J136" s="2">
        <f t="shared" si="5"/>
        <v>241.4787543253685</v>
      </c>
      <c r="K136" s="2">
        <f t="shared" si="6"/>
        <v>3.1293642457324533</v>
      </c>
      <c r="L136" s="2">
        <f t="shared" si="7"/>
        <v>221.65286952522968</v>
      </c>
      <c r="M136" s="2">
        <f t="shared" si="8"/>
        <v>19.825884800138823</v>
      </c>
      <c r="N136" s="18">
        <f t="shared" si="30"/>
        <v>0.62849002849002844</v>
      </c>
      <c r="O136" s="2">
        <f t="shared" si="21"/>
        <v>131</v>
      </c>
      <c r="P136" s="2">
        <f t="shared" si="28"/>
        <v>70.58</v>
      </c>
      <c r="Q136" s="2">
        <v>12.5</v>
      </c>
      <c r="R136" s="17">
        <f t="shared" si="9"/>
        <v>7.7795584045583954E-2</v>
      </c>
      <c r="S136" s="28">
        <f t="shared" si="10"/>
        <v>3.1284916201117317</v>
      </c>
      <c r="T136" s="28">
        <f t="shared" si="11"/>
        <v>15.628491620111731</v>
      </c>
      <c r="U136" s="2">
        <v>50.26548245743669</v>
      </c>
      <c r="V136" s="14">
        <f t="shared" si="12"/>
        <v>3.1091896180138074</v>
      </c>
      <c r="W136" s="2">
        <f t="shared" si="13"/>
        <v>219.44660323941451</v>
      </c>
      <c r="X136" s="2">
        <f t="shared" si="14"/>
        <v>2.9631638170086139</v>
      </c>
      <c r="Y136" s="2">
        <f t="shared" si="15"/>
        <v>209.14010220446795</v>
      </c>
      <c r="Z136" s="2">
        <f t="shared" si="16"/>
        <v>10.306501034946564</v>
      </c>
    </row>
    <row r="137" spans="1:26" x14ac:dyDescent="0.25">
      <c r="A137" s="17">
        <f t="shared" si="29"/>
        <v>0.66666666666666663</v>
      </c>
      <c r="B137" s="2">
        <f t="shared" si="18"/>
        <v>132</v>
      </c>
      <c r="C137" s="4">
        <f t="shared" si="27"/>
        <v>71.33</v>
      </c>
      <c r="D137" s="2">
        <v>12</v>
      </c>
      <c r="E137" s="17">
        <f t="shared" si="1"/>
        <v>0.11597222222222214</v>
      </c>
      <c r="F137" s="28">
        <f t="shared" si="2"/>
        <v>4.6648044692737427</v>
      </c>
      <c r="G137" s="28">
        <f t="shared" si="3"/>
        <v>16.664804469273744</v>
      </c>
      <c r="H137" s="2">
        <v>50.26548245743669</v>
      </c>
      <c r="I137" s="14">
        <f t="shared" si="4"/>
        <v>3.3153575086810321</v>
      </c>
      <c r="J137" s="2">
        <f t="shared" si="5"/>
        <v>236.484451094218</v>
      </c>
      <c r="K137" s="2">
        <f t="shared" si="6"/>
        <v>3.1293642457324533</v>
      </c>
      <c r="L137" s="2">
        <f t="shared" si="7"/>
        <v>223.21755164809588</v>
      </c>
      <c r="M137" s="2">
        <f t="shared" si="8"/>
        <v>13.266899446122125</v>
      </c>
      <c r="N137" s="18">
        <f t="shared" si="30"/>
        <v>0.62873931623931623</v>
      </c>
      <c r="O137" s="2">
        <f t="shared" si="21"/>
        <v>132</v>
      </c>
      <c r="P137" s="2">
        <f t="shared" si="28"/>
        <v>71.08</v>
      </c>
      <c r="Q137" s="2">
        <v>12.5</v>
      </c>
      <c r="R137" s="17">
        <f t="shared" si="9"/>
        <v>7.804487179487174E-2</v>
      </c>
      <c r="S137" s="28">
        <f t="shared" si="10"/>
        <v>3.1284916201117317</v>
      </c>
      <c r="T137" s="28">
        <f t="shared" si="11"/>
        <v>15.628491620111731</v>
      </c>
      <c r="U137" s="2">
        <v>50.26548245743669</v>
      </c>
      <c r="V137" s="14">
        <f t="shared" si="12"/>
        <v>3.1091896180138074</v>
      </c>
      <c r="W137" s="2">
        <f t="shared" si="13"/>
        <v>221.00119804842143</v>
      </c>
      <c r="X137" s="2">
        <f t="shared" si="14"/>
        <v>2.9631638170086139</v>
      </c>
      <c r="Y137" s="2">
        <f t="shared" si="15"/>
        <v>210.62168411297228</v>
      </c>
      <c r="Z137" s="2">
        <f t="shared" si="16"/>
        <v>10.379513935449154</v>
      </c>
    </row>
    <row r="138" spans="1:26" x14ac:dyDescent="0.25">
      <c r="A138" s="17">
        <f t="shared" si="29"/>
        <v>0.66689814814814818</v>
      </c>
      <c r="B138" s="2">
        <f t="shared" si="18"/>
        <v>133</v>
      </c>
      <c r="C138" s="4">
        <f t="shared" si="27"/>
        <v>71.83</v>
      </c>
      <c r="D138" s="2">
        <v>11.5</v>
      </c>
      <c r="E138" s="17">
        <f t="shared" si="1"/>
        <v>0.1162037037037037</v>
      </c>
      <c r="F138" s="28">
        <f t="shared" si="2"/>
        <v>4.6648044692737427</v>
      </c>
      <c r="G138" s="28">
        <f t="shared" si="3"/>
        <v>16.164804469273744</v>
      </c>
      <c r="H138" s="2">
        <v>50.26548245743669</v>
      </c>
      <c r="I138" s="14">
        <f t="shared" si="4"/>
        <v>3.2158856692485975</v>
      </c>
      <c r="J138" s="2">
        <f t="shared" si="5"/>
        <v>230.99706762212676</v>
      </c>
      <c r="K138" s="2">
        <f t="shared" si="6"/>
        <v>3.1293642457324533</v>
      </c>
      <c r="L138" s="2">
        <f t="shared" si="7"/>
        <v>224.78223377096211</v>
      </c>
      <c r="M138" s="2">
        <f t="shared" si="8"/>
        <v>6.2148338511646557</v>
      </c>
      <c r="N138" s="18">
        <f t="shared" si="30"/>
        <v>0.62898860398860401</v>
      </c>
      <c r="O138" s="2">
        <f t="shared" si="21"/>
        <v>133</v>
      </c>
      <c r="P138" s="2">
        <f t="shared" si="28"/>
        <v>71.58</v>
      </c>
      <c r="Q138" s="2">
        <v>14</v>
      </c>
      <c r="R138" s="17">
        <f t="shared" si="9"/>
        <v>7.8294159544159525E-2</v>
      </c>
      <c r="S138" s="28">
        <f t="shared" si="10"/>
        <v>3.1284916201117317</v>
      </c>
      <c r="T138" s="28">
        <f t="shared" si="11"/>
        <v>17.128491620111731</v>
      </c>
      <c r="U138" s="2">
        <v>50.26548245743669</v>
      </c>
      <c r="V138" s="14">
        <f t="shared" si="12"/>
        <v>3.4076051363111111</v>
      </c>
      <c r="W138" s="2">
        <f t="shared" si="13"/>
        <v>243.91637565714933</v>
      </c>
      <c r="X138" s="2">
        <f t="shared" si="14"/>
        <v>2.9631638170086139</v>
      </c>
      <c r="Y138" s="2">
        <f t="shared" si="15"/>
        <v>212.10326602147657</v>
      </c>
      <c r="Z138" s="2">
        <f t="shared" si="16"/>
        <v>31.81310963567276</v>
      </c>
    </row>
    <row r="139" spans="1:26" x14ac:dyDescent="0.25">
      <c r="A139" s="17">
        <f t="shared" si="29"/>
        <v>0.66712962962962963</v>
      </c>
      <c r="B139" s="2">
        <f t="shared" si="18"/>
        <v>134</v>
      </c>
      <c r="C139" s="4">
        <f t="shared" si="27"/>
        <v>72.33</v>
      </c>
      <c r="D139" s="2">
        <v>13</v>
      </c>
      <c r="E139" s="17">
        <f t="shared" si="1"/>
        <v>0.11643518518518514</v>
      </c>
      <c r="F139" s="28">
        <f t="shared" si="2"/>
        <v>4.6648044692737427</v>
      </c>
      <c r="G139" s="28">
        <f t="shared" si="3"/>
        <v>17.664804469273744</v>
      </c>
      <c r="H139" s="2">
        <v>50.26548245743669</v>
      </c>
      <c r="I139" s="14">
        <f t="shared" si="4"/>
        <v>3.5143011875459012</v>
      </c>
      <c r="J139" s="2">
        <f t="shared" si="5"/>
        <v>254.18940489519503</v>
      </c>
      <c r="K139" s="2">
        <f t="shared" si="6"/>
        <v>3.1293642457324533</v>
      </c>
      <c r="L139" s="2">
        <f t="shared" si="7"/>
        <v>226.34691589382834</v>
      </c>
      <c r="M139" s="2">
        <f t="shared" si="8"/>
        <v>27.842489001366687</v>
      </c>
      <c r="N139" s="18">
        <f t="shared" si="30"/>
        <v>0.62923789173789169</v>
      </c>
      <c r="O139" s="2">
        <f t="shared" si="21"/>
        <v>134</v>
      </c>
      <c r="P139" s="2">
        <f t="shared" si="28"/>
        <v>72.08</v>
      </c>
      <c r="Q139" s="2">
        <v>13.5</v>
      </c>
      <c r="R139" s="17">
        <f t="shared" si="9"/>
        <v>7.8543447293447199E-2</v>
      </c>
      <c r="S139" s="28">
        <f t="shared" si="10"/>
        <v>3.1564245810055862</v>
      </c>
      <c r="T139" s="28">
        <f t="shared" si="11"/>
        <v>16.656424581005588</v>
      </c>
      <c r="U139" s="2">
        <v>50.26548245743669</v>
      </c>
      <c r="V139" s="14">
        <f t="shared" si="12"/>
        <v>3.3136903828804884</v>
      </c>
      <c r="W139" s="2">
        <f t="shared" si="13"/>
        <v>238.8508027980256</v>
      </c>
      <c r="X139" s="2">
        <f t="shared" si="14"/>
        <v>2.9631638170086139</v>
      </c>
      <c r="Y139" s="2">
        <f t="shared" si="15"/>
        <v>213.5848479299809</v>
      </c>
      <c r="Z139" s="2">
        <f t="shared" si="16"/>
        <v>25.265954868044702</v>
      </c>
    </row>
    <row r="140" spans="1:26" x14ac:dyDescent="0.25">
      <c r="A140" s="17">
        <f t="shared" si="29"/>
        <v>0.66736111111111107</v>
      </c>
      <c r="B140" s="2">
        <f t="shared" si="18"/>
        <v>135</v>
      </c>
      <c r="C140" s="4">
        <f t="shared" si="27"/>
        <v>72.83</v>
      </c>
      <c r="D140" s="2">
        <v>12</v>
      </c>
      <c r="E140" s="17">
        <f t="shared" si="1"/>
        <v>0.11666666666666659</v>
      </c>
      <c r="F140" s="28">
        <f t="shared" si="2"/>
        <v>4.6927374301675977</v>
      </c>
      <c r="G140" s="28">
        <f t="shared" si="3"/>
        <v>16.692737430167597</v>
      </c>
      <c r="H140" s="2">
        <v>50.26548245743669</v>
      </c>
      <c r="I140" s="14">
        <f t="shared" si="4"/>
        <v>3.320914594682844</v>
      </c>
      <c r="J140" s="2">
        <f t="shared" si="5"/>
        <v>241.86220993075153</v>
      </c>
      <c r="K140" s="2">
        <f t="shared" si="6"/>
        <v>3.1293642457324533</v>
      </c>
      <c r="L140" s="2">
        <f t="shared" si="7"/>
        <v>227.91159801669457</v>
      </c>
      <c r="M140" s="2">
        <f t="shared" si="8"/>
        <v>13.950611914056964</v>
      </c>
      <c r="N140" s="18">
        <f t="shared" si="30"/>
        <v>0.62948717948717947</v>
      </c>
      <c r="O140" s="2">
        <f t="shared" si="21"/>
        <v>135</v>
      </c>
      <c r="P140" s="2">
        <f t="shared" si="28"/>
        <v>72.58</v>
      </c>
      <c r="Q140" s="2">
        <v>13.5</v>
      </c>
      <c r="R140" s="17">
        <f t="shared" si="9"/>
        <v>7.8792735042734985E-2</v>
      </c>
      <c r="S140" s="28">
        <f t="shared" si="10"/>
        <v>3.1564245810055862</v>
      </c>
      <c r="T140" s="28">
        <f t="shared" si="11"/>
        <v>16.656424581005588</v>
      </c>
      <c r="U140" s="2">
        <v>50.26548245743669</v>
      </c>
      <c r="V140" s="14">
        <f t="shared" si="12"/>
        <v>3.3136903828804884</v>
      </c>
      <c r="W140" s="2">
        <f t="shared" si="13"/>
        <v>240.50764798946585</v>
      </c>
      <c r="X140" s="2">
        <f t="shared" si="14"/>
        <v>2.9631638170086139</v>
      </c>
      <c r="Y140" s="2">
        <f t="shared" si="15"/>
        <v>215.06642983848519</v>
      </c>
      <c r="Z140" s="2">
        <f t="shared" si="16"/>
        <v>25.44121815098066</v>
      </c>
    </row>
    <row r="141" spans="1:26" x14ac:dyDescent="0.25">
      <c r="A141" s="17">
        <f t="shared" si="29"/>
        <v>0.66759259259259263</v>
      </c>
      <c r="B141" s="2">
        <f t="shared" si="18"/>
        <v>136</v>
      </c>
      <c r="C141" s="4">
        <f t="shared" si="27"/>
        <v>73.33</v>
      </c>
      <c r="D141" s="2">
        <v>13</v>
      </c>
      <c r="E141" s="17">
        <f t="shared" si="1"/>
        <v>0.11689814814814814</v>
      </c>
      <c r="F141" s="28">
        <f t="shared" si="2"/>
        <v>4.6927374301675977</v>
      </c>
      <c r="G141" s="28">
        <f t="shared" si="3"/>
        <v>17.692737430167597</v>
      </c>
      <c r="H141" s="2">
        <v>50.26548245743669</v>
      </c>
      <c r="I141" s="14">
        <f t="shared" si="4"/>
        <v>3.5198582735477131</v>
      </c>
      <c r="J141" s="2">
        <f t="shared" si="5"/>
        <v>258.11120719925378</v>
      </c>
      <c r="K141" s="2">
        <f t="shared" si="6"/>
        <v>3.1293642457324533</v>
      </c>
      <c r="L141" s="2">
        <f t="shared" si="7"/>
        <v>229.4762801395608</v>
      </c>
      <c r="M141" s="2">
        <f t="shared" si="8"/>
        <v>28.634927059692984</v>
      </c>
      <c r="N141" s="18">
        <f t="shared" si="30"/>
        <v>0.62973646723646726</v>
      </c>
      <c r="O141" s="2">
        <f t="shared" si="21"/>
        <v>136</v>
      </c>
      <c r="P141" s="2">
        <f t="shared" si="28"/>
        <v>73.08</v>
      </c>
      <c r="Q141" s="2">
        <v>13</v>
      </c>
      <c r="R141" s="17">
        <f t="shared" si="9"/>
        <v>7.904202279202277E-2</v>
      </c>
      <c r="S141" s="28">
        <f t="shared" si="10"/>
        <v>3.1564245810055862</v>
      </c>
      <c r="T141" s="28">
        <f t="shared" si="11"/>
        <v>16.156424581005588</v>
      </c>
      <c r="U141" s="2">
        <v>50.26548245743669</v>
      </c>
      <c r="V141" s="14">
        <f t="shared" si="12"/>
        <v>3.2142185434480544</v>
      </c>
      <c r="W141" s="2">
        <f t="shared" si="13"/>
        <v>234.89509115518382</v>
      </c>
      <c r="X141" s="2">
        <f t="shared" si="14"/>
        <v>2.9631638170086139</v>
      </c>
      <c r="Y141" s="2">
        <f t="shared" si="15"/>
        <v>216.54801174698949</v>
      </c>
      <c r="Z141" s="2">
        <f t="shared" si="16"/>
        <v>18.347079408194332</v>
      </c>
    </row>
    <row r="142" spans="1:26" x14ac:dyDescent="0.25">
      <c r="A142" s="17">
        <f t="shared" si="29"/>
        <v>0.66782407407407407</v>
      </c>
      <c r="B142" s="2">
        <f t="shared" si="18"/>
        <v>137</v>
      </c>
      <c r="C142" s="4">
        <f t="shared" si="27"/>
        <v>73.83</v>
      </c>
      <c r="D142" s="2">
        <v>12</v>
      </c>
      <c r="E142" s="17">
        <f t="shared" si="1"/>
        <v>0.11712962962962958</v>
      </c>
      <c r="F142" s="28">
        <f t="shared" si="2"/>
        <v>4.6927374301675977</v>
      </c>
      <c r="G142" s="28">
        <f t="shared" si="3"/>
        <v>16.692737430167597</v>
      </c>
      <c r="H142" s="2">
        <v>50.26548245743669</v>
      </c>
      <c r="I142" s="14">
        <f t="shared" si="4"/>
        <v>3.320914594682844</v>
      </c>
      <c r="J142" s="2">
        <f t="shared" si="5"/>
        <v>245.18312452543438</v>
      </c>
      <c r="K142" s="2">
        <f t="shared" si="6"/>
        <v>3.1293642457324533</v>
      </c>
      <c r="L142" s="2">
        <f t="shared" si="7"/>
        <v>231.04096226242703</v>
      </c>
      <c r="M142" s="2">
        <f t="shared" si="8"/>
        <v>14.14216226300735</v>
      </c>
      <c r="N142" s="18">
        <f t="shared" si="30"/>
        <v>0.62998575498575493</v>
      </c>
      <c r="O142" s="2">
        <f t="shared" si="21"/>
        <v>137</v>
      </c>
      <c r="P142" s="2">
        <f t="shared" si="28"/>
        <v>73.58</v>
      </c>
      <c r="Q142" s="2">
        <v>13</v>
      </c>
      <c r="R142" s="17">
        <f t="shared" si="9"/>
        <v>7.9291310541310445E-2</v>
      </c>
      <c r="S142" s="28">
        <f t="shared" si="10"/>
        <v>3.1843575418994412</v>
      </c>
      <c r="T142" s="28">
        <f t="shared" si="11"/>
        <v>16.184357541899441</v>
      </c>
      <c r="U142" s="2">
        <v>50.26548245743669</v>
      </c>
      <c r="V142" s="14">
        <f t="shared" si="12"/>
        <v>3.2197756294498658</v>
      </c>
      <c r="W142" s="2">
        <f t="shared" si="13"/>
        <v>236.91109081492112</v>
      </c>
      <c r="X142" s="2">
        <f t="shared" si="14"/>
        <v>2.9631638170086139</v>
      </c>
      <c r="Y142" s="2">
        <f t="shared" si="15"/>
        <v>218.02959365549381</v>
      </c>
      <c r="Z142" s="2">
        <f t="shared" si="16"/>
        <v>18.881497159427312</v>
      </c>
    </row>
    <row r="143" spans="1:26" x14ac:dyDescent="0.25">
      <c r="A143" s="17">
        <f t="shared" si="29"/>
        <v>0.66805555555555562</v>
      </c>
      <c r="B143" s="2">
        <f t="shared" si="18"/>
        <v>138</v>
      </c>
      <c r="C143" s="4">
        <f t="shared" si="27"/>
        <v>74.33</v>
      </c>
      <c r="D143" s="2">
        <v>12</v>
      </c>
      <c r="E143" s="17">
        <f t="shared" si="1"/>
        <v>0.11736111111111114</v>
      </c>
      <c r="F143" s="28">
        <f t="shared" si="2"/>
        <v>4.7206703910614518</v>
      </c>
      <c r="G143" s="28">
        <f t="shared" si="3"/>
        <v>16.720670391061454</v>
      </c>
      <c r="H143" s="2">
        <v>50.26548245743669</v>
      </c>
      <c r="I143" s="14">
        <f t="shared" si="4"/>
        <v>3.3264716806846559</v>
      </c>
      <c r="J143" s="2">
        <f t="shared" si="5"/>
        <v>247.25664002529047</v>
      </c>
      <c r="K143" s="2">
        <f t="shared" si="6"/>
        <v>3.1293642457324533</v>
      </c>
      <c r="L143" s="2">
        <f t="shared" si="7"/>
        <v>232.60564438529326</v>
      </c>
      <c r="M143" s="2">
        <f t="shared" si="8"/>
        <v>14.650995639997205</v>
      </c>
      <c r="N143" s="18">
        <f t="shared" si="30"/>
        <v>0.63023504273504272</v>
      </c>
      <c r="O143" s="2">
        <f t="shared" si="21"/>
        <v>138</v>
      </c>
      <c r="P143" s="2">
        <f t="shared" si="28"/>
        <v>74.08</v>
      </c>
      <c r="Q143" s="2">
        <v>12.5</v>
      </c>
      <c r="R143" s="17">
        <f t="shared" si="9"/>
        <v>7.954059829059823E-2</v>
      </c>
      <c r="S143" s="28">
        <f t="shared" si="10"/>
        <v>3.1843575418994412</v>
      </c>
      <c r="T143" s="28">
        <f t="shared" si="11"/>
        <v>15.684357541899441</v>
      </c>
      <c r="U143" s="2">
        <v>50.26548245743669</v>
      </c>
      <c r="V143" s="14">
        <f t="shared" si="12"/>
        <v>3.1203037900174313</v>
      </c>
      <c r="W143" s="2">
        <f t="shared" si="13"/>
        <v>231.1521047644913</v>
      </c>
      <c r="X143" s="2">
        <f t="shared" si="14"/>
        <v>2.9631638170086139</v>
      </c>
      <c r="Y143" s="2">
        <f t="shared" si="15"/>
        <v>219.51117556399811</v>
      </c>
      <c r="Z143" s="2">
        <f t="shared" si="16"/>
        <v>11.64092920049319</v>
      </c>
    </row>
    <row r="144" spans="1:26" x14ac:dyDescent="0.25">
      <c r="A144" s="17">
        <f t="shared" si="29"/>
        <v>0.66828703703703707</v>
      </c>
      <c r="B144" s="2">
        <f t="shared" si="18"/>
        <v>139</v>
      </c>
      <c r="C144" s="4">
        <f t="shared" si="27"/>
        <v>74.83</v>
      </c>
      <c r="D144" s="2">
        <v>11.5</v>
      </c>
      <c r="E144" s="17">
        <f t="shared" si="1"/>
        <v>0.11759259259259258</v>
      </c>
      <c r="F144" s="28">
        <f t="shared" si="2"/>
        <v>4.7206703910614518</v>
      </c>
      <c r="G144" s="28">
        <f t="shared" si="3"/>
        <v>16.220670391061454</v>
      </c>
      <c r="H144" s="2">
        <v>50.26548245743669</v>
      </c>
      <c r="I144" s="14">
        <f t="shared" si="4"/>
        <v>3.2269998412522218</v>
      </c>
      <c r="J144" s="2">
        <f t="shared" si="5"/>
        <v>241.47639812090375</v>
      </c>
      <c r="K144" s="2">
        <f t="shared" si="6"/>
        <v>3.1293642457324533</v>
      </c>
      <c r="L144" s="2">
        <f t="shared" si="7"/>
        <v>234.17032650815946</v>
      </c>
      <c r="M144" s="2">
        <f t="shared" si="8"/>
        <v>7.3060716127442902</v>
      </c>
      <c r="N144" s="18">
        <f t="shared" si="30"/>
        <v>0.6304843304843305</v>
      </c>
      <c r="O144" s="2">
        <f t="shared" si="21"/>
        <v>139</v>
      </c>
      <c r="P144" s="2">
        <f t="shared" si="28"/>
        <v>74.58</v>
      </c>
      <c r="Q144" s="2">
        <v>13</v>
      </c>
      <c r="R144" s="17">
        <f t="shared" si="9"/>
        <v>7.9789886039886015E-2</v>
      </c>
      <c r="S144" s="28">
        <f t="shared" si="10"/>
        <v>3.1843575418994412</v>
      </c>
      <c r="T144" s="28">
        <f t="shared" si="11"/>
        <v>16.184357541899441</v>
      </c>
      <c r="U144" s="2">
        <v>50.26548245743669</v>
      </c>
      <c r="V144" s="14">
        <f t="shared" si="12"/>
        <v>3.2197756294498658</v>
      </c>
      <c r="W144" s="2">
        <f t="shared" si="13"/>
        <v>240.13086644437098</v>
      </c>
      <c r="X144" s="2">
        <f t="shared" si="14"/>
        <v>2.9631638170086139</v>
      </c>
      <c r="Y144" s="2">
        <f t="shared" si="15"/>
        <v>220.9927574725024</v>
      </c>
      <c r="Z144" s="2">
        <f t="shared" si="16"/>
        <v>19.138108971868576</v>
      </c>
    </row>
    <row r="145" spans="1:26" x14ac:dyDescent="0.25">
      <c r="A145" s="17">
        <f t="shared" si="29"/>
        <v>0.66851851851851851</v>
      </c>
      <c r="B145" s="2">
        <f t="shared" si="18"/>
        <v>140</v>
      </c>
      <c r="C145" s="4">
        <f t="shared" si="27"/>
        <v>75.33</v>
      </c>
      <c r="D145" s="2">
        <v>11.5</v>
      </c>
      <c r="E145" s="17">
        <f t="shared" si="1"/>
        <v>0.11782407407407403</v>
      </c>
      <c r="F145" s="28">
        <f t="shared" si="2"/>
        <v>4.7206703910614518</v>
      </c>
      <c r="G145" s="28">
        <f t="shared" si="3"/>
        <v>16.220670391061454</v>
      </c>
      <c r="H145" s="2">
        <v>50.26548245743669</v>
      </c>
      <c r="I145" s="14">
        <f t="shared" si="4"/>
        <v>3.2269998412522218</v>
      </c>
      <c r="J145" s="2">
        <f t="shared" si="5"/>
        <v>243.08989804152986</v>
      </c>
      <c r="K145" s="2">
        <f t="shared" si="6"/>
        <v>3.1293642457324533</v>
      </c>
      <c r="L145" s="2">
        <f t="shared" si="7"/>
        <v>235.73500863102569</v>
      </c>
      <c r="M145" s="2">
        <f t="shared" si="8"/>
        <v>7.3548894105041711</v>
      </c>
      <c r="N145" s="18">
        <f t="shared" si="30"/>
        <v>0.63073361823361818</v>
      </c>
      <c r="O145" s="2">
        <f t="shared" si="21"/>
        <v>140</v>
      </c>
      <c r="P145" s="2">
        <f t="shared" si="28"/>
        <v>75.08</v>
      </c>
      <c r="Q145" s="2">
        <v>11.5</v>
      </c>
      <c r="R145" s="17">
        <f t="shared" si="9"/>
        <v>8.003917378917369E-2</v>
      </c>
      <c r="S145" s="28">
        <f t="shared" si="10"/>
        <v>3.2122905027932958</v>
      </c>
      <c r="T145" s="28">
        <f t="shared" si="11"/>
        <v>14.712290502793296</v>
      </c>
      <c r="U145" s="2">
        <v>50.26548245743669</v>
      </c>
      <c r="V145" s="14">
        <f t="shared" si="12"/>
        <v>2.9269171971543742</v>
      </c>
      <c r="W145" s="2">
        <f t="shared" si="13"/>
        <v>219.75294316235042</v>
      </c>
      <c r="X145" s="2">
        <f t="shared" si="14"/>
        <v>2.9631638170086139</v>
      </c>
      <c r="Y145" s="2">
        <f t="shared" si="15"/>
        <v>222.47433938100673</v>
      </c>
      <c r="Z145" s="2">
        <f t="shared" si="16"/>
        <v>2.7213962186563094</v>
      </c>
    </row>
    <row r="146" spans="1:26" x14ac:dyDescent="0.25">
      <c r="A146" s="17">
        <f t="shared" si="29"/>
        <v>0.66875000000000007</v>
      </c>
      <c r="B146" s="2">
        <f t="shared" si="18"/>
        <v>141</v>
      </c>
      <c r="C146" s="4">
        <f t="shared" si="27"/>
        <v>75.83</v>
      </c>
      <c r="D146" s="2">
        <v>11.5</v>
      </c>
      <c r="E146" s="17">
        <f t="shared" si="1"/>
        <v>0.11805555555555558</v>
      </c>
      <c r="F146" s="28">
        <f t="shared" si="2"/>
        <v>4.7486033519553068</v>
      </c>
      <c r="G146" s="28">
        <f t="shared" si="3"/>
        <v>16.248603351955307</v>
      </c>
      <c r="H146" s="2">
        <v>50.26548245743669</v>
      </c>
      <c r="I146" s="14">
        <f t="shared" si="4"/>
        <v>3.2325569272540333</v>
      </c>
      <c r="J146" s="2">
        <f t="shared" si="5"/>
        <v>245.12479179367335</v>
      </c>
      <c r="K146" s="2">
        <f t="shared" si="6"/>
        <v>3.1293642457324533</v>
      </c>
      <c r="L146" s="2">
        <f t="shared" si="7"/>
        <v>237.29969075389192</v>
      </c>
      <c r="M146" s="2">
        <f t="shared" si="8"/>
        <v>7.8251010397814298</v>
      </c>
      <c r="N146" s="18">
        <f t="shared" si="30"/>
        <v>0.63098290598290596</v>
      </c>
      <c r="O146" s="2">
        <f t="shared" si="21"/>
        <v>141</v>
      </c>
      <c r="P146" s="2">
        <f t="shared" si="28"/>
        <v>75.58</v>
      </c>
      <c r="Q146" s="2">
        <v>14.5</v>
      </c>
      <c r="R146" s="17">
        <f t="shared" si="9"/>
        <v>8.0288461538461475E-2</v>
      </c>
      <c r="S146" s="28">
        <f t="shared" si="10"/>
        <v>3.2122905027932958</v>
      </c>
      <c r="T146" s="28">
        <f t="shared" si="11"/>
        <v>17.712290502793294</v>
      </c>
      <c r="U146" s="2">
        <v>50.26548245743669</v>
      </c>
      <c r="V146" s="14">
        <f t="shared" si="12"/>
        <v>3.5237482337489814</v>
      </c>
      <c r="W146" s="2">
        <f t="shared" si="13"/>
        <v>266.32489150674803</v>
      </c>
      <c r="X146" s="2">
        <f t="shared" si="14"/>
        <v>2.9631638170086139</v>
      </c>
      <c r="Y146" s="2">
        <f t="shared" si="15"/>
        <v>223.95592128951102</v>
      </c>
      <c r="Z146" s="2">
        <f t="shared" si="16"/>
        <v>42.368970217237006</v>
      </c>
    </row>
    <row r="147" spans="1:26" x14ac:dyDescent="0.25">
      <c r="A147" s="17">
        <f t="shared" si="29"/>
        <v>0.66898148148148151</v>
      </c>
      <c r="B147" s="2">
        <f t="shared" si="18"/>
        <v>142</v>
      </c>
      <c r="C147" s="4">
        <f t="shared" si="27"/>
        <v>76.33</v>
      </c>
      <c r="D147" s="2">
        <v>10</v>
      </c>
      <c r="E147" s="17">
        <f t="shared" si="1"/>
        <v>0.11828703703703702</v>
      </c>
      <c r="F147" s="28">
        <f t="shared" si="2"/>
        <v>4.7486033519553068</v>
      </c>
      <c r="G147" s="28">
        <f t="shared" si="3"/>
        <v>14.748603351955307</v>
      </c>
      <c r="H147" s="2">
        <v>50.26548245743669</v>
      </c>
      <c r="I147" s="14">
        <f t="shared" si="4"/>
        <v>2.9341414089567297</v>
      </c>
      <c r="J147" s="2">
        <f t="shared" si="5"/>
        <v>223.96301374566718</v>
      </c>
      <c r="K147" s="2">
        <f t="shared" si="6"/>
        <v>3.1293642457324533</v>
      </c>
      <c r="L147" s="2">
        <f t="shared" si="7"/>
        <v>238.86437287675815</v>
      </c>
      <c r="M147" s="2">
        <f t="shared" si="8"/>
        <v>14.90135913109097</v>
      </c>
      <c r="N147" s="18">
        <f t="shared" si="30"/>
        <v>0.63123219373219375</v>
      </c>
      <c r="O147" s="2">
        <f t="shared" si="21"/>
        <v>142</v>
      </c>
      <c r="P147" s="2">
        <f t="shared" si="28"/>
        <v>76.08</v>
      </c>
      <c r="Q147" s="2">
        <v>10.5</v>
      </c>
      <c r="R147" s="17">
        <f t="shared" si="9"/>
        <v>8.0537749287749261E-2</v>
      </c>
      <c r="S147" s="28">
        <f t="shared" si="10"/>
        <v>3.2122905027932958</v>
      </c>
      <c r="T147" s="28">
        <f t="shared" si="11"/>
        <v>13.712290502793296</v>
      </c>
      <c r="U147" s="2">
        <v>50.26548245743669</v>
      </c>
      <c r="V147" s="14">
        <f t="shared" si="12"/>
        <v>2.7279735182895051</v>
      </c>
      <c r="W147" s="2">
        <f t="shared" si="13"/>
        <v>207.54422527146554</v>
      </c>
      <c r="X147" s="2">
        <f t="shared" si="14"/>
        <v>2.9631638170086139</v>
      </c>
      <c r="Y147" s="2">
        <f t="shared" si="15"/>
        <v>225.43750319801535</v>
      </c>
      <c r="Z147" s="2">
        <f t="shared" si="16"/>
        <v>17.893277926549814</v>
      </c>
    </row>
    <row r="148" spans="1:26" x14ac:dyDescent="0.25">
      <c r="A148" s="17">
        <f t="shared" si="29"/>
        <v>0.66921296296296295</v>
      </c>
      <c r="B148" s="2">
        <f t="shared" si="18"/>
        <v>143</v>
      </c>
      <c r="C148" s="4">
        <f t="shared" si="27"/>
        <v>76.83</v>
      </c>
      <c r="D148" s="2">
        <v>10</v>
      </c>
      <c r="E148" s="17">
        <f t="shared" si="1"/>
        <v>0.11851851851851847</v>
      </c>
      <c r="F148" s="28">
        <f t="shared" si="2"/>
        <v>4.7486033519553068</v>
      </c>
      <c r="G148" s="28">
        <f t="shared" si="3"/>
        <v>14.748603351955307</v>
      </c>
      <c r="H148" s="2">
        <v>50.26548245743669</v>
      </c>
      <c r="I148" s="14">
        <f t="shared" si="4"/>
        <v>2.9341414089567297</v>
      </c>
      <c r="J148" s="2">
        <f t="shared" si="5"/>
        <v>225.43008445014553</v>
      </c>
      <c r="K148" s="2">
        <f t="shared" si="6"/>
        <v>3.1293642457324533</v>
      </c>
      <c r="L148" s="2">
        <f t="shared" si="7"/>
        <v>240.42905499962438</v>
      </c>
      <c r="M148" s="2">
        <f t="shared" si="8"/>
        <v>14.998970549478855</v>
      </c>
      <c r="N148" s="18">
        <f t="shared" si="30"/>
        <v>0.63148148148148142</v>
      </c>
      <c r="O148" s="2">
        <f t="shared" si="21"/>
        <v>143</v>
      </c>
      <c r="P148" s="2">
        <f t="shared" si="28"/>
        <v>76.58</v>
      </c>
      <c r="Q148" s="2">
        <v>10.5</v>
      </c>
      <c r="R148" s="17">
        <f t="shared" si="9"/>
        <v>8.0787037037036935E-2</v>
      </c>
      <c r="S148" s="28">
        <f t="shared" si="10"/>
        <v>3.2402234636871508</v>
      </c>
      <c r="T148" s="28">
        <f t="shared" si="11"/>
        <v>13.740223463687151</v>
      </c>
      <c r="U148" s="2">
        <v>50.26548245743669</v>
      </c>
      <c r="V148" s="14">
        <f t="shared" si="12"/>
        <v>2.733530604291317</v>
      </c>
      <c r="W148" s="2">
        <f t="shared" si="13"/>
        <v>209.33377367662905</v>
      </c>
      <c r="X148" s="2">
        <f t="shared" si="14"/>
        <v>2.9631638170086139</v>
      </c>
      <c r="Y148" s="2">
        <f t="shared" si="15"/>
        <v>226.91908510651965</v>
      </c>
      <c r="Z148" s="2">
        <f t="shared" si="16"/>
        <v>17.585311429890595</v>
      </c>
    </row>
    <row r="149" spans="1:26" x14ac:dyDescent="0.25">
      <c r="A149" s="17">
        <f t="shared" si="29"/>
        <v>0.66944444444444451</v>
      </c>
      <c r="B149" s="2">
        <f t="shared" si="18"/>
        <v>144</v>
      </c>
      <c r="C149" s="4">
        <f t="shared" si="27"/>
        <v>77.33</v>
      </c>
      <c r="D149" s="2">
        <v>10</v>
      </c>
      <c r="E149" s="17">
        <f t="shared" si="1"/>
        <v>0.11875000000000002</v>
      </c>
      <c r="F149" s="28">
        <f t="shared" si="2"/>
        <v>4.7765363128491618</v>
      </c>
      <c r="G149" s="28">
        <f t="shared" si="3"/>
        <v>14.776536312849162</v>
      </c>
      <c r="H149" s="2">
        <v>50.26548245743669</v>
      </c>
      <c r="I149" s="14">
        <f t="shared" si="4"/>
        <v>2.9396984949585421</v>
      </c>
      <c r="J149" s="2">
        <f t="shared" si="5"/>
        <v>227.32688461514405</v>
      </c>
      <c r="K149" s="2">
        <f t="shared" si="6"/>
        <v>3.1293642457324533</v>
      </c>
      <c r="L149" s="2">
        <f t="shared" si="7"/>
        <v>241.99373712249061</v>
      </c>
      <c r="M149" s="2">
        <f t="shared" si="8"/>
        <v>14.666852507346562</v>
      </c>
      <c r="N149" s="18">
        <f t="shared" si="30"/>
        <v>0.63173076923076921</v>
      </c>
      <c r="O149" s="2">
        <f t="shared" si="21"/>
        <v>144</v>
      </c>
      <c r="P149" s="2">
        <f t="shared" si="28"/>
        <v>77.08</v>
      </c>
      <c r="Q149" s="2">
        <v>11</v>
      </c>
      <c r="R149" s="17">
        <f t="shared" si="9"/>
        <v>8.103632478632472E-2</v>
      </c>
      <c r="S149" s="28">
        <f t="shared" si="10"/>
        <v>3.2402234636871508</v>
      </c>
      <c r="T149" s="28">
        <f t="shared" si="11"/>
        <v>14.240223463687151</v>
      </c>
      <c r="U149" s="2">
        <v>50.26548245743669</v>
      </c>
      <c r="V149" s="14">
        <f t="shared" si="12"/>
        <v>2.8330024437237515</v>
      </c>
      <c r="W149" s="2">
        <f t="shared" si="13"/>
        <v>218.36782836222676</v>
      </c>
      <c r="X149" s="2">
        <f t="shared" si="14"/>
        <v>2.9631638170086139</v>
      </c>
      <c r="Y149" s="2">
        <f t="shared" si="15"/>
        <v>228.40066701502394</v>
      </c>
      <c r="Z149" s="2">
        <f t="shared" si="16"/>
        <v>10.032838652797182</v>
      </c>
    </row>
    <row r="150" spans="1:26" x14ac:dyDescent="0.25">
      <c r="A150" s="17">
        <f t="shared" si="29"/>
        <v>0.66967592592592595</v>
      </c>
      <c r="B150" s="2">
        <f t="shared" si="18"/>
        <v>145</v>
      </c>
      <c r="C150" s="4">
        <f t="shared" si="27"/>
        <v>77.83</v>
      </c>
      <c r="D150" s="2">
        <v>10</v>
      </c>
      <c r="E150" s="17">
        <f t="shared" si="1"/>
        <v>0.11898148148148147</v>
      </c>
      <c r="F150" s="28">
        <f t="shared" si="2"/>
        <v>4.7765363128491618</v>
      </c>
      <c r="G150" s="28">
        <f t="shared" si="3"/>
        <v>14.776536312849162</v>
      </c>
      <c r="H150" s="2">
        <v>50.26548245743669</v>
      </c>
      <c r="I150" s="14">
        <f t="shared" si="4"/>
        <v>2.9396984949585421</v>
      </c>
      <c r="J150" s="2">
        <f t="shared" si="5"/>
        <v>228.79673386262331</v>
      </c>
      <c r="K150" s="2">
        <f t="shared" si="6"/>
        <v>3.1293642457324533</v>
      </c>
      <c r="L150" s="2">
        <f t="shared" si="7"/>
        <v>243.55841924535684</v>
      </c>
      <c r="M150" s="2">
        <f t="shared" si="8"/>
        <v>14.761685382733532</v>
      </c>
      <c r="N150" s="18">
        <f t="shared" si="30"/>
        <v>0.63198005698005699</v>
      </c>
      <c r="O150" s="2">
        <f t="shared" si="21"/>
        <v>145</v>
      </c>
      <c r="P150" s="2">
        <f t="shared" si="28"/>
        <v>77.58</v>
      </c>
      <c r="Q150" s="2">
        <v>10.5</v>
      </c>
      <c r="R150" s="17">
        <f t="shared" si="9"/>
        <v>8.1285612535612506E-2</v>
      </c>
      <c r="S150" s="28">
        <f t="shared" si="10"/>
        <v>3.2681564245810053</v>
      </c>
      <c r="T150" s="28">
        <f t="shared" si="11"/>
        <v>13.768156424581004</v>
      </c>
      <c r="U150" s="2">
        <v>50.26548245743669</v>
      </c>
      <c r="V150" s="14">
        <f t="shared" si="12"/>
        <v>2.7390876902931289</v>
      </c>
      <c r="W150" s="2">
        <f t="shared" si="13"/>
        <v>212.49842301294095</v>
      </c>
      <c r="X150" s="2">
        <f t="shared" si="14"/>
        <v>2.9631638170086139</v>
      </c>
      <c r="Y150" s="2">
        <f t="shared" si="15"/>
        <v>229.88224892352827</v>
      </c>
      <c r="Z150" s="2">
        <f t="shared" si="16"/>
        <v>17.383825910587319</v>
      </c>
    </row>
    <row r="151" spans="1:26" x14ac:dyDescent="0.25">
      <c r="A151" s="17">
        <f t="shared" si="29"/>
        <v>0.6699074074074074</v>
      </c>
      <c r="B151" s="2">
        <f t="shared" si="18"/>
        <v>146</v>
      </c>
      <c r="C151" s="4">
        <f t="shared" si="27"/>
        <v>78.33</v>
      </c>
      <c r="D151" s="2">
        <v>12.5</v>
      </c>
      <c r="E151" s="17">
        <f t="shared" si="1"/>
        <v>0.11921296296296291</v>
      </c>
      <c r="F151" s="28">
        <f t="shared" si="2"/>
        <v>4.7765363128491618</v>
      </c>
      <c r="G151" s="28">
        <f t="shared" si="3"/>
        <v>17.27653631284916</v>
      </c>
      <c r="H151" s="2">
        <v>50.26548245743669</v>
      </c>
      <c r="I151" s="14">
        <f t="shared" si="4"/>
        <v>3.4370576921207139</v>
      </c>
      <c r="J151" s="2">
        <f t="shared" si="5"/>
        <v>269.22472902381548</v>
      </c>
      <c r="K151" s="2">
        <f t="shared" si="6"/>
        <v>3.1293642457324533</v>
      </c>
      <c r="L151" s="2">
        <f t="shared" si="7"/>
        <v>245.12310136822308</v>
      </c>
      <c r="M151" s="2">
        <f t="shared" si="8"/>
        <v>24.101627655592409</v>
      </c>
      <c r="N151" s="18">
        <f t="shared" si="30"/>
        <v>0.63222934472934467</v>
      </c>
      <c r="O151" s="2">
        <f t="shared" si="21"/>
        <v>146</v>
      </c>
      <c r="P151" s="2">
        <f t="shared" si="28"/>
        <v>78.08</v>
      </c>
      <c r="Q151" s="2">
        <v>10.5</v>
      </c>
      <c r="R151" s="17">
        <f t="shared" si="9"/>
        <v>8.153490028490018E-2</v>
      </c>
      <c r="S151" s="28">
        <f t="shared" si="10"/>
        <v>3.2681564245810053</v>
      </c>
      <c r="T151" s="28">
        <f t="shared" si="11"/>
        <v>13.768156424581004</v>
      </c>
      <c r="U151" s="2">
        <v>50.26548245743669</v>
      </c>
      <c r="V151" s="14">
        <f t="shared" si="12"/>
        <v>2.7390876902931289</v>
      </c>
      <c r="W151" s="2">
        <f t="shared" si="13"/>
        <v>213.8679668580875</v>
      </c>
      <c r="X151" s="2">
        <f t="shared" si="14"/>
        <v>2.9631638170086139</v>
      </c>
      <c r="Y151" s="2">
        <f t="shared" si="15"/>
        <v>231.36383083203256</v>
      </c>
      <c r="Z151" s="2">
        <f t="shared" si="16"/>
        <v>17.495863973945063</v>
      </c>
    </row>
    <row r="152" spans="1:26" x14ac:dyDescent="0.25">
      <c r="A152" s="17">
        <f t="shared" si="29"/>
        <v>0.67013888888888895</v>
      </c>
      <c r="B152" s="2">
        <f t="shared" si="18"/>
        <v>147</v>
      </c>
      <c r="C152" s="4">
        <f t="shared" si="27"/>
        <v>78.83</v>
      </c>
      <c r="D152" s="2">
        <v>10.5</v>
      </c>
      <c r="E152" s="17">
        <f t="shared" si="1"/>
        <v>0.11944444444444446</v>
      </c>
      <c r="F152" s="28">
        <f t="shared" si="2"/>
        <v>4.8044692737430168</v>
      </c>
      <c r="G152" s="28">
        <f t="shared" si="3"/>
        <v>15.304469273743017</v>
      </c>
      <c r="H152" s="2">
        <v>50.26548245743669</v>
      </c>
      <c r="I152" s="14">
        <f t="shared" si="4"/>
        <v>3.0447274203927881</v>
      </c>
      <c r="J152" s="2">
        <f t="shared" si="5"/>
        <v>240.01586254956348</v>
      </c>
      <c r="K152" s="2">
        <f t="shared" si="6"/>
        <v>3.1293642457324533</v>
      </c>
      <c r="L152" s="2">
        <f t="shared" si="7"/>
        <v>246.68778349108928</v>
      </c>
      <c r="M152" s="2">
        <f t="shared" si="8"/>
        <v>6.6719209415257978</v>
      </c>
      <c r="N152" s="18">
        <f t="shared" si="30"/>
        <v>0.63247863247863245</v>
      </c>
      <c r="O152" s="2">
        <f t="shared" si="21"/>
        <v>147</v>
      </c>
      <c r="P152" s="2">
        <f t="shared" si="28"/>
        <v>78.58</v>
      </c>
      <c r="Q152" s="2">
        <v>11</v>
      </c>
      <c r="R152" s="17">
        <f t="shared" si="9"/>
        <v>8.1784188034187966E-2</v>
      </c>
      <c r="S152" s="28">
        <f t="shared" si="10"/>
        <v>3.2681564245810053</v>
      </c>
      <c r="T152" s="28">
        <f t="shared" si="11"/>
        <v>14.268156424581004</v>
      </c>
      <c r="U152" s="2">
        <v>50.26548245743669</v>
      </c>
      <c r="V152" s="14">
        <f t="shared" si="12"/>
        <v>2.8385595297255635</v>
      </c>
      <c r="W152" s="2">
        <f t="shared" si="13"/>
        <v>223.05400784583478</v>
      </c>
      <c r="X152" s="2">
        <f t="shared" si="14"/>
        <v>2.9631638170086139</v>
      </c>
      <c r="Y152" s="2">
        <f t="shared" si="15"/>
        <v>232.84541274053689</v>
      </c>
      <c r="Z152" s="2">
        <f t="shared" si="16"/>
        <v>9.7914048947021115</v>
      </c>
    </row>
    <row r="153" spans="1:26" x14ac:dyDescent="0.25">
      <c r="A153" s="17">
        <f t="shared" si="29"/>
        <v>0.67037037037037039</v>
      </c>
      <c r="B153" s="2">
        <f t="shared" si="18"/>
        <v>148</v>
      </c>
      <c r="C153" s="4">
        <f t="shared" si="27"/>
        <v>79.33</v>
      </c>
      <c r="D153" s="2">
        <v>10</v>
      </c>
      <c r="E153" s="17">
        <f t="shared" si="1"/>
        <v>0.11967592592592591</v>
      </c>
      <c r="F153" s="28">
        <f t="shared" si="2"/>
        <v>4.8044692737430168</v>
      </c>
      <c r="G153" s="28">
        <f t="shared" si="3"/>
        <v>14.804469273743017</v>
      </c>
      <c r="H153" s="2">
        <v>50.26548245743669</v>
      </c>
      <c r="I153" s="14">
        <f t="shared" si="4"/>
        <v>2.9452555809603536</v>
      </c>
      <c r="J153" s="2">
        <f t="shared" si="5"/>
        <v>233.64712523758485</v>
      </c>
      <c r="K153" s="2">
        <f t="shared" si="6"/>
        <v>3.1293642457324533</v>
      </c>
      <c r="L153" s="2">
        <f t="shared" si="7"/>
        <v>248.25246561395551</v>
      </c>
      <c r="M153" s="2">
        <f t="shared" si="8"/>
        <v>14.605340376370663</v>
      </c>
      <c r="N153" s="18">
        <f t="shared" si="30"/>
        <v>0.63272792022792024</v>
      </c>
      <c r="O153" s="2">
        <f t="shared" si="21"/>
        <v>148</v>
      </c>
      <c r="P153" s="2">
        <f t="shared" si="28"/>
        <v>79.08</v>
      </c>
      <c r="Q153" s="2">
        <v>12</v>
      </c>
      <c r="R153" s="17">
        <f t="shared" si="9"/>
        <v>8.2033475783475751E-2</v>
      </c>
      <c r="S153" s="28">
        <f t="shared" si="10"/>
        <v>3.2960893854748603</v>
      </c>
      <c r="T153" s="28">
        <f t="shared" si="11"/>
        <v>15.296089385474861</v>
      </c>
      <c r="U153" s="2">
        <v>50.26548245743669</v>
      </c>
      <c r="V153" s="14">
        <f t="shared" si="12"/>
        <v>3.0430602945922445</v>
      </c>
      <c r="W153" s="2">
        <f t="shared" si="13"/>
        <v>240.64520809635468</v>
      </c>
      <c r="X153" s="2">
        <f t="shared" si="14"/>
        <v>2.9631638170086139</v>
      </c>
      <c r="Y153" s="2">
        <f t="shared" si="15"/>
        <v>234.32699464904118</v>
      </c>
      <c r="Z153" s="2">
        <f t="shared" si="16"/>
        <v>6.3182134473134965</v>
      </c>
    </row>
    <row r="154" spans="1:26" x14ac:dyDescent="0.25">
      <c r="A154" s="17">
        <f t="shared" si="29"/>
        <v>0.67060185185185184</v>
      </c>
      <c r="B154" s="2">
        <f t="shared" si="18"/>
        <v>149</v>
      </c>
      <c r="C154" s="4">
        <f t="shared" si="27"/>
        <v>79.83</v>
      </c>
      <c r="D154" s="2">
        <v>10</v>
      </c>
      <c r="E154" s="17">
        <f t="shared" si="1"/>
        <v>0.11990740740740735</v>
      </c>
      <c r="F154" s="28">
        <f t="shared" si="2"/>
        <v>4.8044692737430168</v>
      </c>
      <c r="G154" s="28">
        <f t="shared" si="3"/>
        <v>14.804469273743017</v>
      </c>
      <c r="H154" s="2">
        <v>50.26548245743669</v>
      </c>
      <c r="I154" s="14">
        <f t="shared" si="4"/>
        <v>2.9452555809603536</v>
      </c>
      <c r="J154" s="2">
        <f t="shared" si="5"/>
        <v>235.11975302806502</v>
      </c>
      <c r="K154" s="2">
        <f t="shared" si="6"/>
        <v>3.1293642457324533</v>
      </c>
      <c r="L154" s="2">
        <f t="shared" si="7"/>
        <v>249.81714773682174</v>
      </c>
      <c r="M154" s="2">
        <f t="shared" si="8"/>
        <v>14.697394708756718</v>
      </c>
      <c r="N154" s="18">
        <f t="shared" si="30"/>
        <v>0.63297720797720791</v>
      </c>
      <c r="O154" s="2">
        <f t="shared" si="21"/>
        <v>149</v>
      </c>
      <c r="P154" s="2">
        <f t="shared" si="28"/>
        <v>79.58</v>
      </c>
      <c r="Q154" s="2">
        <v>10.5</v>
      </c>
      <c r="R154" s="17">
        <f t="shared" si="9"/>
        <v>8.2282763532763425E-2</v>
      </c>
      <c r="S154" s="28">
        <f t="shared" si="10"/>
        <v>3.2960893854748603</v>
      </c>
      <c r="T154" s="28">
        <f t="shared" si="11"/>
        <v>13.796089385474861</v>
      </c>
      <c r="U154" s="2">
        <v>50.26548245743669</v>
      </c>
      <c r="V154" s="14">
        <f t="shared" si="12"/>
        <v>2.7446447762949413</v>
      </c>
      <c r="W154" s="2">
        <f t="shared" si="13"/>
        <v>218.41883129755144</v>
      </c>
      <c r="X154" s="2">
        <f t="shared" si="14"/>
        <v>2.9631638170086139</v>
      </c>
      <c r="Y154" s="2">
        <f t="shared" si="15"/>
        <v>235.80857655754548</v>
      </c>
      <c r="Z154" s="2">
        <f t="shared" si="16"/>
        <v>17.389745259994044</v>
      </c>
    </row>
    <row r="155" spans="1:26" x14ac:dyDescent="0.25">
      <c r="A155" s="17">
        <f t="shared" si="29"/>
        <v>0.67083333333333339</v>
      </c>
      <c r="B155" s="2">
        <f t="shared" si="18"/>
        <v>150</v>
      </c>
      <c r="C155" s="4">
        <f t="shared" si="27"/>
        <v>80.33</v>
      </c>
      <c r="D155" s="2">
        <v>8.5</v>
      </c>
      <c r="E155" s="17">
        <f t="shared" si="1"/>
        <v>0.12013888888888891</v>
      </c>
      <c r="F155" s="28">
        <f t="shared" si="2"/>
        <v>4.8324022346368709</v>
      </c>
      <c r="G155" s="28">
        <f t="shared" si="3"/>
        <v>13.33240223463687</v>
      </c>
      <c r="H155" s="2">
        <v>50.26548245743669</v>
      </c>
      <c r="I155" s="14">
        <f t="shared" si="4"/>
        <v>2.6523971486648619</v>
      </c>
      <c r="J155" s="2">
        <f t="shared" si="5"/>
        <v>213.06706295224836</v>
      </c>
      <c r="K155" s="2">
        <f t="shared" si="6"/>
        <v>3.1293642457324533</v>
      </c>
      <c r="L155" s="2">
        <f t="shared" si="7"/>
        <v>251.38182985968797</v>
      </c>
      <c r="M155" s="2">
        <f t="shared" si="8"/>
        <v>38.314766907439605</v>
      </c>
      <c r="N155" s="18">
        <f t="shared" si="30"/>
        <v>0.6332264957264957</v>
      </c>
      <c r="O155" s="2">
        <f t="shared" si="21"/>
        <v>150</v>
      </c>
      <c r="P155" s="2">
        <f t="shared" si="28"/>
        <v>80.08</v>
      </c>
      <c r="Q155" s="2">
        <v>9.5</v>
      </c>
      <c r="R155" s="17">
        <f t="shared" si="9"/>
        <v>8.2532051282051211E-2</v>
      </c>
      <c r="S155" s="28">
        <f t="shared" si="10"/>
        <v>3.2960893854748603</v>
      </c>
      <c r="T155" s="28">
        <f t="shared" si="11"/>
        <v>12.796089385474861</v>
      </c>
      <c r="U155" s="2">
        <v>50.26548245743669</v>
      </c>
      <c r="V155" s="14">
        <f t="shared" si="12"/>
        <v>2.5457010974300722</v>
      </c>
      <c r="W155" s="2">
        <f t="shared" si="13"/>
        <v>203.85974388220018</v>
      </c>
      <c r="X155" s="2">
        <f t="shared" si="14"/>
        <v>2.9631638170086139</v>
      </c>
      <c r="Y155" s="2">
        <f t="shared" si="15"/>
        <v>237.2901584660498</v>
      </c>
      <c r="Z155" s="2">
        <f t="shared" si="16"/>
        <v>33.430414583849625</v>
      </c>
    </row>
    <row r="156" spans="1:26" x14ac:dyDescent="0.25">
      <c r="A156" s="17">
        <f t="shared" si="29"/>
        <v>0.67106481481481484</v>
      </c>
      <c r="B156" s="2">
        <f t="shared" si="18"/>
        <v>151</v>
      </c>
      <c r="C156" s="4">
        <f t="shared" si="27"/>
        <v>80.83</v>
      </c>
      <c r="D156" s="2">
        <v>8.5</v>
      </c>
      <c r="E156" s="17">
        <f t="shared" si="1"/>
        <v>0.12037037037037035</v>
      </c>
      <c r="F156" s="28">
        <f t="shared" si="2"/>
        <v>4.8324022346368709</v>
      </c>
      <c r="G156" s="28">
        <f t="shared" si="3"/>
        <v>13.33240223463687</v>
      </c>
      <c r="H156" s="2">
        <v>50.26548245743669</v>
      </c>
      <c r="I156" s="14">
        <f t="shared" si="4"/>
        <v>2.6523971486648619</v>
      </c>
      <c r="J156" s="2">
        <f t="shared" si="5"/>
        <v>214.39326152658077</v>
      </c>
      <c r="K156" s="2">
        <f t="shared" si="6"/>
        <v>3.1293642457324533</v>
      </c>
      <c r="L156" s="2">
        <f t="shared" si="7"/>
        <v>252.9465119825542</v>
      </c>
      <c r="M156" s="2">
        <f t="shared" si="8"/>
        <v>38.553250455973426</v>
      </c>
      <c r="N156" s="18">
        <f t="shared" si="30"/>
        <v>0.63347578347578348</v>
      </c>
      <c r="O156" s="2">
        <f t="shared" si="21"/>
        <v>151</v>
      </c>
      <c r="P156" s="2">
        <f t="shared" si="28"/>
        <v>80.58</v>
      </c>
      <c r="Q156" s="2">
        <v>8</v>
      </c>
      <c r="R156" s="17">
        <f t="shared" si="9"/>
        <v>8.2781339031338996E-2</v>
      </c>
      <c r="S156" s="28">
        <f t="shared" si="10"/>
        <v>3.3240223463687149</v>
      </c>
      <c r="T156" s="28">
        <f t="shared" si="11"/>
        <v>11.324022346368714</v>
      </c>
      <c r="U156" s="2">
        <v>50.26548245743669</v>
      </c>
      <c r="V156" s="14">
        <f t="shared" si="12"/>
        <v>2.2528426651345796</v>
      </c>
      <c r="W156" s="2">
        <f t="shared" si="13"/>
        <v>181.53406195654443</v>
      </c>
      <c r="X156" s="2">
        <f t="shared" si="14"/>
        <v>2.9631638170086139</v>
      </c>
      <c r="Y156" s="2">
        <f t="shared" si="15"/>
        <v>238.7717403745541</v>
      </c>
      <c r="Z156" s="2">
        <f t="shared" si="16"/>
        <v>57.237678418009665</v>
      </c>
    </row>
    <row r="157" spans="1:26" x14ac:dyDescent="0.25">
      <c r="A157" s="17">
        <f t="shared" si="29"/>
        <v>0.67129629629629639</v>
      </c>
      <c r="B157" s="2">
        <f t="shared" si="18"/>
        <v>152</v>
      </c>
      <c r="C157" s="4">
        <f t="shared" si="27"/>
        <v>81.33</v>
      </c>
      <c r="D157" s="2">
        <v>7.5</v>
      </c>
      <c r="E157" s="17">
        <f t="shared" si="1"/>
        <v>0.1206018518518519</v>
      </c>
      <c r="F157" s="28">
        <f t="shared" si="2"/>
        <v>4.8324022346368709</v>
      </c>
      <c r="G157" s="28">
        <f t="shared" si="3"/>
        <v>12.33240223463687</v>
      </c>
      <c r="H157" s="2">
        <v>50.26548245743669</v>
      </c>
      <c r="I157" s="14">
        <f t="shared" si="4"/>
        <v>2.4534534697999923</v>
      </c>
      <c r="J157" s="2">
        <f t="shared" si="5"/>
        <v>199.53937069883338</v>
      </c>
      <c r="K157" s="2">
        <f t="shared" si="6"/>
        <v>3.1293642457324533</v>
      </c>
      <c r="L157" s="2">
        <f t="shared" si="7"/>
        <v>254.51119410542043</v>
      </c>
      <c r="M157" s="2">
        <f t="shared" si="8"/>
        <v>54.971823406587049</v>
      </c>
      <c r="N157" s="18">
        <f t="shared" si="30"/>
        <v>0.63372507122507116</v>
      </c>
      <c r="O157" s="2">
        <f t="shared" si="21"/>
        <v>152</v>
      </c>
      <c r="P157" s="2">
        <f t="shared" si="28"/>
        <v>81.08</v>
      </c>
      <c r="Q157" s="2">
        <v>8</v>
      </c>
      <c r="R157" s="17">
        <f t="shared" si="9"/>
        <v>8.3030626780626671E-2</v>
      </c>
      <c r="S157" s="28">
        <f t="shared" si="10"/>
        <v>3.3240223463687149</v>
      </c>
      <c r="T157" s="28">
        <f t="shared" si="11"/>
        <v>11.324022346368714</v>
      </c>
      <c r="U157" s="2">
        <v>50.26548245743669</v>
      </c>
      <c r="V157" s="14">
        <f t="shared" si="12"/>
        <v>2.2528426651345796</v>
      </c>
      <c r="W157" s="2">
        <f t="shared" si="13"/>
        <v>182.66048328911171</v>
      </c>
      <c r="X157" s="2">
        <f t="shared" si="14"/>
        <v>2.9631638170086139</v>
      </c>
      <c r="Y157" s="2">
        <f t="shared" si="15"/>
        <v>240.2533222830584</v>
      </c>
      <c r="Z157" s="2">
        <f t="shared" si="16"/>
        <v>57.592838993946685</v>
      </c>
    </row>
    <row r="158" spans="1:26" x14ac:dyDescent="0.25">
      <c r="A158" s="17">
        <f t="shared" si="29"/>
        <v>0.67152777777777783</v>
      </c>
      <c r="B158" s="2">
        <f t="shared" si="18"/>
        <v>153</v>
      </c>
      <c r="C158" s="4">
        <f t="shared" si="27"/>
        <v>81.83</v>
      </c>
      <c r="D158" s="2">
        <v>7</v>
      </c>
      <c r="E158" s="17">
        <f t="shared" si="1"/>
        <v>0.12083333333333335</v>
      </c>
      <c r="F158" s="28">
        <f t="shared" si="2"/>
        <v>4.8603351955307259</v>
      </c>
      <c r="G158" s="28">
        <f t="shared" si="3"/>
        <v>11.860335195530727</v>
      </c>
      <c r="H158" s="2">
        <v>50.26548245743669</v>
      </c>
      <c r="I158" s="14">
        <f t="shared" si="4"/>
        <v>2.3595387163693706</v>
      </c>
      <c r="J158" s="2">
        <f t="shared" si="5"/>
        <v>193.0810531605056</v>
      </c>
      <c r="K158" s="2">
        <f t="shared" si="6"/>
        <v>3.1293642457324533</v>
      </c>
      <c r="L158" s="2">
        <f t="shared" si="7"/>
        <v>256.07587622828663</v>
      </c>
      <c r="M158" s="2">
        <f t="shared" si="8"/>
        <v>62.994823067781027</v>
      </c>
      <c r="N158" s="18">
        <f t="shared" si="30"/>
        <v>0.63397435897435894</v>
      </c>
      <c r="O158" s="2">
        <f t="shared" si="21"/>
        <v>153</v>
      </c>
      <c r="P158" s="2">
        <f t="shared" si="28"/>
        <v>81.58</v>
      </c>
      <c r="Q158" s="2">
        <v>8</v>
      </c>
      <c r="R158" s="17">
        <f t="shared" si="9"/>
        <v>8.3279914529914456E-2</v>
      </c>
      <c r="S158" s="28">
        <f t="shared" si="10"/>
        <v>3.3240223463687149</v>
      </c>
      <c r="T158" s="28">
        <f t="shared" si="11"/>
        <v>11.324022346368714</v>
      </c>
      <c r="U158" s="2">
        <v>50.26548245743669</v>
      </c>
      <c r="V158" s="14">
        <f t="shared" si="12"/>
        <v>2.2528426651345796</v>
      </c>
      <c r="W158" s="2">
        <f t="shared" si="13"/>
        <v>183.78690462167901</v>
      </c>
      <c r="X158" s="2">
        <f t="shared" si="14"/>
        <v>2.9631638170086139</v>
      </c>
      <c r="Y158" s="2">
        <f t="shared" si="15"/>
        <v>241.73490419156272</v>
      </c>
      <c r="Z158" s="2">
        <f t="shared" si="16"/>
        <v>57.947999569883706</v>
      </c>
    </row>
    <row r="159" spans="1:26" x14ac:dyDescent="0.25">
      <c r="A159" s="17">
        <f t="shared" si="29"/>
        <v>0.67175925925925928</v>
      </c>
      <c r="B159" s="2">
        <f t="shared" si="18"/>
        <v>154</v>
      </c>
      <c r="C159" s="4">
        <f t="shared" si="27"/>
        <v>82.33</v>
      </c>
      <c r="D159" s="2">
        <v>5</v>
      </c>
      <c r="E159" s="17">
        <f t="shared" si="1"/>
        <v>0.12106481481481479</v>
      </c>
      <c r="F159" s="28">
        <f t="shared" si="2"/>
        <v>4.8603351955307259</v>
      </c>
      <c r="G159" s="28">
        <f t="shared" si="3"/>
        <v>9.8603351955307268</v>
      </c>
      <c r="H159" s="2">
        <v>50.26548245743669</v>
      </c>
      <c r="I159" s="14">
        <f t="shared" si="4"/>
        <v>1.961651358639632</v>
      </c>
      <c r="J159" s="2">
        <f t="shared" si="5"/>
        <v>161.50275635680089</v>
      </c>
      <c r="K159" s="2">
        <f t="shared" si="6"/>
        <v>3.1293642457324533</v>
      </c>
      <c r="L159" s="2">
        <f t="shared" si="7"/>
        <v>257.64055835115289</v>
      </c>
      <c r="M159" s="2">
        <f t="shared" si="8"/>
        <v>96.137801994352003</v>
      </c>
      <c r="N159" s="18">
        <f t="shared" si="30"/>
        <v>0.63422364672364673</v>
      </c>
      <c r="O159" s="2">
        <f t="shared" si="21"/>
        <v>154</v>
      </c>
      <c r="P159" s="2">
        <f t="shared" si="28"/>
        <v>82.08</v>
      </c>
      <c r="Q159" s="2">
        <v>6</v>
      </c>
      <c r="R159" s="17">
        <f t="shared" si="9"/>
        <v>8.3529202279202241E-2</v>
      </c>
      <c r="S159" s="28">
        <f t="shared" si="10"/>
        <v>3.3519553072625694</v>
      </c>
      <c r="T159" s="28">
        <f t="shared" si="11"/>
        <v>9.3519553072625694</v>
      </c>
      <c r="U159" s="2">
        <v>50.26548245743669</v>
      </c>
      <c r="V159" s="14">
        <f t="shared" si="12"/>
        <v>1.8605123934066536</v>
      </c>
      <c r="W159" s="2">
        <f t="shared" si="13"/>
        <v>152.71085725081812</v>
      </c>
      <c r="X159" s="2">
        <f t="shared" si="14"/>
        <v>2.9631638170086139</v>
      </c>
      <c r="Y159" s="2">
        <f t="shared" si="15"/>
        <v>243.21648610006702</v>
      </c>
      <c r="Z159" s="2">
        <f t="shared" si="16"/>
        <v>90.505628849248893</v>
      </c>
    </row>
    <row r="160" spans="1:26" x14ac:dyDescent="0.25">
      <c r="A160" s="17">
        <f t="shared" si="29"/>
        <v>0.67199074074074083</v>
      </c>
      <c r="B160" s="2">
        <f t="shared" si="18"/>
        <v>155</v>
      </c>
      <c r="C160" s="4">
        <f t="shared" si="27"/>
        <v>82.83</v>
      </c>
      <c r="D160" s="2">
        <v>5</v>
      </c>
      <c r="E160" s="17">
        <f t="shared" si="1"/>
        <v>0.12129629629629635</v>
      </c>
      <c r="F160" s="28">
        <f t="shared" si="2"/>
        <v>4.8603351955307259</v>
      </c>
      <c r="G160" s="28">
        <f t="shared" si="3"/>
        <v>9.8603351955307268</v>
      </c>
      <c r="H160" s="2">
        <v>50.26548245743669</v>
      </c>
      <c r="I160" s="14">
        <f t="shared" si="4"/>
        <v>1.961651358639632</v>
      </c>
      <c r="J160" s="2">
        <f t="shared" si="5"/>
        <v>162.48358203612071</v>
      </c>
      <c r="K160" s="2">
        <f t="shared" si="6"/>
        <v>3.1293642457324533</v>
      </c>
      <c r="L160" s="2">
        <f t="shared" si="7"/>
        <v>259.20524047401909</v>
      </c>
      <c r="M160" s="2">
        <f t="shared" si="8"/>
        <v>96.721658437898384</v>
      </c>
      <c r="N160" s="18">
        <f t="shared" si="30"/>
        <v>0.6344729344729344</v>
      </c>
      <c r="O160" s="2">
        <f t="shared" si="21"/>
        <v>155</v>
      </c>
      <c r="P160" s="2">
        <f t="shared" si="28"/>
        <v>82.58</v>
      </c>
      <c r="Q160" s="2">
        <v>5.5</v>
      </c>
      <c r="R160" s="17">
        <f t="shared" si="9"/>
        <v>8.3778490028489916E-2</v>
      </c>
      <c r="S160" s="28">
        <f t="shared" si="10"/>
        <v>3.3519553072625694</v>
      </c>
      <c r="T160" s="28">
        <f t="shared" si="11"/>
        <v>8.8519553072625694</v>
      </c>
      <c r="U160" s="2">
        <v>50.26548245743669</v>
      </c>
      <c r="V160" s="14">
        <f t="shared" si="12"/>
        <v>1.7610405539742191</v>
      </c>
      <c r="W160" s="2">
        <f t="shared" si="13"/>
        <v>145.42672894719101</v>
      </c>
      <c r="X160" s="2">
        <f t="shared" si="14"/>
        <v>2.9631638170086139</v>
      </c>
      <c r="Y160" s="2">
        <f t="shared" si="15"/>
        <v>244.69806800857134</v>
      </c>
      <c r="Z160" s="2">
        <f t="shared" si="16"/>
        <v>99.271339061380331</v>
      </c>
    </row>
    <row r="161" spans="1:26" x14ac:dyDescent="0.25">
      <c r="A161" s="13">
        <v>0.67222222222222228</v>
      </c>
      <c r="B161" s="2">
        <f t="shared" si="18"/>
        <v>156</v>
      </c>
      <c r="C161" s="4">
        <f t="shared" si="27"/>
        <v>83.33</v>
      </c>
      <c r="D161" s="2">
        <v>5.5</v>
      </c>
      <c r="E161" s="17">
        <f t="shared" si="1"/>
        <v>0.12152777777777779</v>
      </c>
      <c r="F161" s="28">
        <f t="shared" si="2"/>
        <v>4.8882681564245809</v>
      </c>
      <c r="G161" s="28">
        <f t="shared" si="3"/>
        <v>10.38826815642458</v>
      </c>
      <c r="H161" s="2">
        <v>50.26548245743669</v>
      </c>
      <c r="I161" s="14">
        <f t="shared" si="4"/>
        <v>2.066680284073878</v>
      </c>
      <c r="J161" s="2">
        <f t="shared" si="5"/>
        <v>172.21646807187625</v>
      </c>
      <c r="K161" s="2">
        <f t="shared" si="6"/>
        <v>3.1293642457324533</v>
      </c>
      <c r="L161" s="2">
        <f t="shared" si="7"/>
        <v>260.76992259688535</v>
      </c>
      <c r="M161" s="2">
        <f t="shared" si="8"/>
        <v>88.553454525009101</v>
      </c>
      <c r="N161" s="15">
        <v>0.63472222222222219</v>
      </c>
      <c r="O161" s="2">
        <f t="shared" si="21"/>
        <v>156</v>
      </c>
      <c r="P161" s="2">
        <f t="shared" si="28"/>
        <v>83.08</v>
      </c>
      <c r="Q161" s="2">
        <v>4.5</v>
      </c>
      <c r="R161" s="17">
        <f t="shared" si="9"/>
        <v>8.4027777777777701E-2</v>
      </c>
      <c r="S161" s="28">
        <f t="shared" si="10"/>
        <v>3.3798882681564244</v>
      </c>
      <c r="T161" s="28">
        <f t="shared" si="11"/>
        <v>7.8798882681564244</v>
      </c>
      <c r="U161" s="2">
        <v>50.26548245743669</v>
      </c>
      <c r="V161" s="14">
        <f t="shared" si="12"/>
        <v>1.5676539611111617</v>
      </c>
      <c r="W161" s="2">
        <f t="shared" si="13"/>
        <v>130.2406910891153</v>
      </c>
      <c r="X161" s="2">
        <f t="shared" si="14"/>
        <v>2.9631638170086139</v>
      </c>
      <c r="Y161" s="2">
        <f t="shared" si="15"/>
        <v>246.17964991707564</v>
      </c>
      <c r="Z161" s="2">
        <f t="shared" si="16"/>
        <v>115.93895882796033</v>
      </c>
    </row>
    <row r="162" spans="1:26" x14ac:dyDescent="0.25">
      <c r="A162" s="13">
        <v>0.67222222222222228</v>
      </c>
      <c r="B162" s="2">
        <f t="shared" si="18"/>
        <v>157</v>
      </c>
      <c r="C162" s="4">
        <f t="shared" si="27"/>
        <v>83.83</v>
      </c>
      <c r="D162" s="2">
        <v>3.5</v>
      </c>
      <c r="E162" s="17">
        <f t="shared" si="1"/>
        <v>0.12152777777777779</v>
      </c>
      <c r="F162" s="28">
        <f t="shared" si="2"/>
        <v>4.8882681564245809</v>
      </c>
      <c r="G162" s="28">
        <f t="shared" si="3"/>
        <v>8.38826815642458</v>
      </c>
      <c r="H162" s="2">
        <v>50.26548245743669</v>
      </c>
      <c r="I162" s="14">
        <f t="shared" si="4"/>
        <v>1.6687929263441399</v>
      </c>
      <c r="J162" s="2">
        <f t="shared" si="5"/>
        <v>139.89491101542924</v>
      </c>
      <c r="K162" s="2">
        <f t="shared" si="6"/>
        <v>3.1293642457324533</v>
      </c>
      <c r="L162" s="2">
        <f t="shared" si="7"/>
        <v>262.33460471975155</v>
      </c>
      <c r="M162" s="2">
        <f t="shared" si="8"/>
        <v>122.43969370432231</v>
      </c>
      <c r="N162" s="15">
        <v>0.63472222222222219</v>
      </c>
      <c r="O162" s="2">
        <f t="shared" si="21"/>
        <v>157</v>
      </c>
      <c r="P162" s="2">
        <f t="shared" si="28"/>
        <v>83.58</v>
      </c>
      <c r="Q162" s="2">
        <v>4.5</v>
      </c>
      <c r="R162" s="17">
        <f t="shared" si="9"/>
        <v>8.4027777777777701E-2</v>
      </c>
      <c r="S162" s="28">
        <f t="shared" si="10"/>
        <v>3.3798882681564244</v>
      </c>
      <c r="T162" s="28">
        <f t="shared" si="11"/>
        <v>7.8798882681564244</v>
      </c>
      <c r="U162" s="2">
        <v>50.26548245743669</v>
      </c>
      <c r="V162" s="14">
        <f t="shared" si="12"/>
        <v>1.5676539611111617</v>
      </c>
      <c r="W162" s="2">
        <f t="shared" si="13"/>
        <v>131.0245180696709</v>
      </c>
      <c r="X162" s="2">
        <f t="shared" si="14"/>
        <v>2.9631638170086139</v>
      </c>
      <c r="Y162" s="2">
        <f t="shared" si="15"/>
        <v>247.66123182557993</v>
      </c>
      <c r="Z162" s="2">
        <f t="shared" si="16"/>
        <v>116.63671375590903</v>
      </c>
    </row>
    <row r="163" spans="1:26" x14ac:dyDescent="0.25">
      <c r="C163" s="4"/>
      <c r="I163" s="14"/>
      <c r="N163" s="15"/>
      <c r="S163" s="28"/>
      <c r="V163" s="14"/>
    </row>
    <row r="164" spans="1:26" x14ac:dyDescent="0.25">
      <c r="C164" s="4"/>
      <c r="I164" s="14"/>
      <c r="N164" s="30"/>
      <c r="V164" s="14"/>
    </row>
    <row r="165" spans="1:26" x14ac:dyDescent="0.25">
      <c r="C165" s="4"/>
      <c r="I165" s="14"/>
      <c r="N165" s="30"/>
      <c r="V165" s="14"/>
    </row>
    <row r="166" spans="1:26" x14ac:dyDescent="0.25">
      <c r="C166" s="4"/>
      <c r="I166" s="14"/>
      <c r="N166" s="30"/>
      <c r="V166" s="14"/>
    </row>
    <row r="167" spans="1:26" x14ac:dyDescent="0.25">
      <c r="C167" s="4"/>
      <c r="I167" s="14"/>
      <c r="N167" s="30"/>
      <c r="V167" s="14"/>
    </row>
    <row r="168" spans="1:26" x14ac:dyDescent="0.25">
      <c r="C168" s="4"/>
      <c r="I168" s="14"/>
      <c r="N168" s="30"/>
      <c r="V168" s="14"/>
    </row>
    <row r="169" spans="1:26" x14ac:dyDescent="0.25">
      <c r="C169" s="4"/>
      <c r="I169" s="14"/>
      <c r="N169" s="30"/>
      <c r="V169" s="14"/>
    </row>
    <row r="170" spans="1:26" x14ac:dyDescent="0.25">
      <c r="C170" s="4"/>
      <c r="I170" s="14"/>
      <c r="N170" s="30"/>
      <c r="V170" s="14"/>
    </row>
    <row r="171" spans="1:26" x14ac:dyDescent="0.25">
      <c r="C171" s="4"/>
      <c r="I171" s="14"/>
      <c r="N171" s="30"/>
      <c r="V171" s="14"/>
    </row>
    <row r="172" spans="1:26" x14ac:dyDescent="0.25">
      <c r="C172" s="4"/>
      <c r="I172" s="14"/>
      <c r="N172" s="30"/>
      <c r="V172" s="14"/>
    </row>
    <row r="173" spans="1:26" x14ac:dyDescent="0.25">
      <c r="C173" s="4"/>
      <c r="I173" s="14"/>
      <c r="N173" s="30"/>
      <c r="V173" s="14"/>
    </row>
    <row r="174" spans="1:26" x14ac:dyDescent="0.25">
      <c r="A174" s="17"/>
      <c r="C174" s="4"/>
      <c r="I174" s="14"/>
      <c r="N174" s="18"/>
      <c r="V174" s="14"/>
    </row>
  </sheetData>
  <mergeCells count="29">
    <mergeCell ref="AB23:AD23"/>
    <mergeCell ref="AB24:AD24"/>
    <mergeCell ref="AB25:AD25"/>
    <mergeCell ref="AB26:AD26"/>
    <mergeCell ref="AB11:AC11"/>
    <mergeCell ref="AB12:AC12"/>
    <mergeCell ref="AB13:AC13"/>
    <mergeCell ref="AB14:AC14"/>
    <mergeCell ref="AB15:AC15"/>
    <mergeCell ref="AB16:AC16"/>
    <mergeCell ref="AB17:AC17"/>
    <mergeCell ref="AB10:AC10"/>
    <mergeCell ref="AB18:AC18"/>
    <mergeCell ref="AB19:AD19"/>
    <mergeCell ref="AC20:AD20"/>
    <mergeCell ref="AB21:AC21"/>
    <mergeCell ref="AB5:AC5"/>
    <mergeCell ref="AB6:AC6"/>
    <mergeCell ref="AB7:AC7"/>
    <mergeCell ref="AB8:AD8"/>
    <mergeCell ref="AB9:AC9"/>
    <mergeCell ref="A3:I3"/>
    <mergeCell ref="N3:V3"/>
    <mergeCell ref="AB3:AD3"/>
    <mergeCell ref="B4:C4"/>
    <mergeCell ref="H4:I4"/>
    <mergeCell ref="O4:P4"/>
    <mergeCell ref="U4:V4"/>
    <mergeCell ref="AB4:AC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H174"/>
  <sheetViews>
    <sheetView workbookViewId="0"/>
  </sheetViews>
  <sheetFormatPr defaultColWidth="12.6640625" defaultRowHeight="15.75" customHeight="1" x14ac:dyDescent="0.25"/>
  <sheetData>
    <row r="1" spans="1:34" x14ac:dyDescent="0.25">
      <c r="A1" s="1"/>
      <c r="B1" s="1"/>
      <c r="C1" s="1"/>
      <c r="D1" s="1"/>
      <c r="E1" s="1"/>
      <c r="F1" s="1"/>
      <c r="G1" s="1"/>
      <c r="H1" s="1"/>
      <c r="I1" s="2" t="s">
        <v>0</v>
      </c>
      <c r="J1" s="2" t="s">
        <v>1</v>
      </c>
      <c r="K1" s="2" t="s">
        <v>2</v>
      </c>
      <c r="L1" s="3" t="s">
        <v>3</v>
      </c>
      <c r="M1" s="2" t="s">
        <v>4</v>
      </c>
      <c r="N1" s="1"/>
      <c r="O1" s="1"/>
      <c r="P1" s="1"/>
      <c r="Q1" s="1"/>
      <c r="R1" s="1"/>
      <c r="S1" s="1"/>
      <c r="T1" s="1"/>
      <c r="U1" s="1"/>
      <c r="V1" s="2" t="s">
        <v>0</v>
      </c>
      <c r="W1" s="2" t="s">
        <v>1</v>
      </c>
      <c r="X1" s="2" t="s">
        <v>2</v>
      </c>
      <c r="Y1" s="3" t="s">
        <v>3</v>
      </c>
      <c r="Z1" s="2" t="s">
        <v>4</v>
      </c>
    </row>
    <row r="2" spans="1:34" x14ac:dyDescent="0.25">
      <c r="A2" s="1"/>
      <c r="B2" s="1"/>
      <c r="C2" s="1"/>
      <c r="D2" s="1"/>
      <c r="E2" s="1"/>
      <c r="F2" s="1"/>
      <c r="G2" s="1"/>
      <c r="H2" s="1"/>
      <c r="I2" s="2">
        <f>SUM(J6:J174)</f>
        <v>21170.120984576992</v>
      </c>
      <c r="J2" s="4">
        <f>SUM(C6:C174)</f>
        <v>6934.3099999999931</v>
      </c>
      <c r="K2" s="2">
        <f>I2/J2</f>
        <v>3.0529527789465734</v>
      </c>
      <c r="L2" s="2">
        <f>SUM(M6:M174)</f>
        <v>1922.2031966911536</v>
      </c>
      <c r="M2" s="2">
        <f>(1-(L2/(I2)))*100</f>
        <v>90.920206842032087</v>
      </c>
      <c r="N2" s="1"/>
      <c r="O2" s="1"/>
      <c r="P2" s="1"/>
      <c r="Q2" s="1"/>
      <c r="R2" s="1"/>
      <c r="S2" s="1"/>
      <c r="T2" s="1"/>
      <c r="U2" s="1"/>
      <c r="V2" s="2">
        <f>SUM(W6:W174)</f>
        <v>20565.178486271889</v>
      </c>
      <c r="W2" s="2">
        <f>SUM(P6:P174)</f>
        <v>6895.0599999999931</v>
      </c>
      <c r="X2" s="2">
        <f>V2/W2</f>
        <v>2.9825960160276934</v>
      </c>
      <c r="Y2" s="2">
        <f>SUM(Z6:Z174)</f>
        <v>2130.159466204952</v>
      </c>
      <c r="Z2" s="2">
        <f>(1-(Y2/(V2)))*100</f>
        <v>89.641911118705224</v>
      </c>
    </row>
    <row r="3" spans="1:34" x14ac:dyDescent="0.25">
      <c r="A3" s="42" t="s">
        <v>5</v>
      </c>
      <c r="B3" s="43"/>
      <c r="C3" s="43"/>
      <c r="D3" s="43"/>
      <c r="E3" s="43"/>
      <c r="F3" s="43"/>
      <c r="G3" s="43"/>
      <c r="H3" s="43"/>
      <c r="I3" s="43"/>
      <c r="J3" s="1"/>
      <c r="K3" s="1"/>
      <c r="L3" s="1"/>
      <c r="M3" s="1"/>
      <c r="N3" s="44" t="s">
        <v>5</v>
      </c>
      <c r="O3" s="43"/>
      <c r="P3" s="43"/>
      <c r="Q3" s="43"/>
      <c r="R3" s="43"/>
      <c r="S3" s="43"/>
      <c r="T3" s="43"/>
      <c r="U3" s="43"/>
      <c r="V3" s="43"/>
      <c r="AB3" s="45" t="s">
        <v>6</v>
      </c>
      <c r="AC3" s="46"/>
      <c r="AD3" s="47"/>
      <c r="AG3" s="6" t="s">
        <v>7</v>
      </c>
      <c r="AH3" s="7">
        <f>AD13-AD9</f>
        <v>0.12430555555555556</v>
      </c>
    </row>
    <row r="4" spans="1:34" x14ac:dyDescent="0.25">
      <c r="A4" s="1" t="s">
        <v>8</v>
      </c>
      <c r="B4" s="42" t="s">
        <v>9</v>
      </c>
      <c r="C4" s="43"/>
      <c r="D4" s="1" t="s">
        <v>10</v>
      </c>
      <c r="E4" s="21"/>
      <c r="F4" s="21"/>
      <c r="G4" s="21"/>
      <c r="H4" s="59" t="s">
        <v>51</v>
      </c>
      <c r="I4" s="43"/>
      <c r="J4" s="1"/>
      <c r="K4" s="1"/>
      <c r="L4" s="1"/>
      <c r="M4" s="1"/>
      <c r="N4" s="5" t="s">
        <v>8</v>
      </c>
      <c r="O4" s="42" t="s">
        <v>12</v>
      </c>
      <c r="P4" s="43"/>
      <c r="Q4" s="1" t="s">
        <v>10</v>
      </c>
      <c r="R4" s="21"/>
      <c r="S4" s="21"/>
      <c r="T4" s="21"/>
      <c r="U4" s="59" t="s">
        <v>51</v>
      </c>
      <c r="V4" s="43"/>
      <c r="AB4" s="45" t="s">
        <v>13</v>
      </c>
      <c r="AC4" s="47"/>
      <c r="AD4" s="8" t="s">
        <v>51</v>
      </c>
      <c r="AG4" s="6" t="s">
        <v>14</v>
      </c>
      <c r="AH4" s="9">
        <f t="shared" ref="AH4:AH6" si="0">AD10-AD14</f>
        <v>3</v>
      </c>
    </row>
    <row r="5" spans="1:34" x14ac:dyDescent="0.25">
      <c r="A5" s="1" t="s">
        <v>15</v>
      </c>
      <c r="B5" s="1" t="s">
        <v>16</v>
      </c>
      <c r="C5" s="10" t="s">
        <v>17</v>
      </c>
      <c r="D5" s="1" t="s">
        <v>18</v>
      </c>
      <c r="E5" s="11" t="s">
        <v>62</v>
      </c>
      <c r="F5" s="11" t="s">
        <v>63</v>
      </c>
      <c r="G5" s="11" t="s">
        <v>64</v>
      </c>
      <c r="H5" s="11" t="s">
        <v>19</v>
      </c>
      <c r="I5" s="1" t="s">
        <v>20</v>
      </c>
      <c r="J5" s="2" t="s">
        <v>21</v>
      </c>
      <c r="K5" s="2" t="s">
        <v>2</v>
      </c>
      <c r="L5" s="2" t="s">
        <v>22</v>
      </c>
      <c r="M5" s="2" t="s">
        <v>23</v>
      </c>
      <c r="N5" s="5" t="s">
        <v>15</v>
      </c>
      <c r="O5" s="1" t="s">
        <v>16</v>
      </c>
      <c r="P5" s="10" t="s">
        <v>17</v>
      </c>
      <c r="Q5" s="1" t="s">
        <v>18</v>
      </c>
      <c r="R5" s="11" t="s">
        <v>62</v>
      </c>
      <c r="S5" s="11" t="s">
        <v>63</v>
      </c>
      <c r="T5" s="11" t="s">
        <v>64</v>
      </c>
      <c r="U5" s="11" t="s">
        <v>19</v>
      </c>
      <c r="V5" s="1" t="s">
        <v>20</v>
      </c>
      <c r="W5" s="2" t="s">
        <v>21</v>
      </c>
      <c r="X5" s="2" t="s">
        <v>2</v>
      </c>
      <c r="Y5" s="2" t="s">
        <v>22</v>
      </c>
      <c r="Z5" s="2" t="s">
        <v>23</v>
      </c>
      <c r="AB5" s="45" t="s">
        <v>24</v>
      </c>
      <c r="AC5" s="47"/>
      <c r="AD5" s="12">
        <v>45785</v>
      </c>
      <c r="AG5" s="6" t="s">
        <v>25</v>
      </c>
      <c r="AH5" s="9">
        <f t="shared" si="0"/>
        <v>3</v>
      </c>
    </row>
    <row r="6" spans="1:34" x14ac:dyDescent="0.25">
      <c r="A6" s="13">
        <v>0.40833333333333333</v>
      </c>
      <c r="B6" s="2">
        <v>1</v>
      </c>
      <c r="C6" s="4">
        <v>4.83</v>
      </c>
      <c r="D6" s="2">
        <v>7</v>
      </c>
      <c r="E6" s="17">
        <f t="shared" ref="E6:E162" si="1">A6-$AD$9</f>
        <v>9.027777777777779E-2</v>
      </c>
      <c r="F6" s="28">
        <f t="shared" ref="F6:F162" si="2">$AH$8*(MINUTE(E6)+HOUR(E6)*60)</f>
        <v>2.1787709497206702</v>
      </c>
      <c r="G6" s="28">
        <f t="shared" ref="G6:G162" si="3">D6+F6</f>
        <v>9.1787709497206702</v>
      </c>
      <c r="H6" s="2">
        <v>50.26548245743669</v>
      </c>
      <c r="I6" s="14">
        <f t="shared" ref="I6:I162" si="4">(G6/H6)*10</f>
        <v>1.8260584601954193</v>
      </c>
      <c r="J6" s="2">
        <f t="shared" ref="J6:J162" si="5">I6*C6</f>
        <v>8.8198623627438746</v>
      </c>
      <c r="K6" s="2">
        <f t="shared" ref="K6:K162" si="6">$K$2</f>
        <v>3.0529527789465734</v>
      </c>
      <c r="L6" s="2">
        <f t="shared" ref="L6:L162" si="7">K6*C6</f>
        <v>14.745761922311949</v>
      </c>
      <c r="M6" s="2">
        <f t="shared" ref="M6:M162" si="8">ABS(J6-L6)</f>
        <v>5.9258995595680748</v>
      </c>
      <c r="N6" s="15">
        <v>0.38194444444444442</v>
      </c>
      <c r="O6" s="2">
        <v>1</v>
      </c>
      <c r="P6" s="2">
        <v>4.58</v>
      </c>
      <c r="Q6" s="2">
        <v>6.5</v>
      </c>
      <c r="R6" s="17">
        <f t="shared" ref="R6:R162" si="9">N6-$AD$9</f>
        <v>6.3888888888888884E-2</v>
      </c>
      <c r="S6" s="28">
        <f t="shared" ref="S6:S162" si="10">$AH$8*(MINUTE(R6)+HOUR(R6)*60)</f>
        <v>1.5418994413407821</v>
      </c>
      <c r="T6" s="28">
        <f t="shared" ref="T6:T162" si="11">Q6+S6</f>
        <v>8.0418994413407816</v>
      </c>
      <c r="U6" s="2">
        <v>50.26548245743669</v>
      </c>
      <c r="V6" s="14">
        <f t="shared" ref="V6:V162" si="12">(T6/U6)*10</f>
        <v>1.5998850599216712</v>
      </c>
      <c r="W6" s="2">
        <f t="shared" ref="W6:W162" si="13">V6*P6</f>
        <v>7.327473574441254</v>
      </c>
      <c r="X6" s="2">
        <f t="shared" ref="X6:X162" si="14">$X$2</f>
        <v>2.9825960160276934</v>
      </c>
      <c r="Y6" s="2">
        <f t="shared" ref="Y6:Y162" si="15">X6*P6</f>
        <v>13.660289753406836</v>
      </c>
      <c r="Z6" s="2">
        <f t="shared" ref="Z6:Z162" si="16">ABS(W6-Y6)</f>
        <v>6.3328161789655821</v>
      </c>
      <c r="AB6" s="48" t="s">
        <v>26</v>
      </c>
      <c r="AC6" s="47"/>
      <c r="AD6" s="16" t="s">
        <v>80</v>
      </c>
      <c r="AG6" s="6" t="s">
        <v>27</v>
      </c>
      <c r="AH6" s="9">
        <f t="shared" si="0"/>
        <v>3</v>
      </c>
    </row>
    <row r="7" spans="1:34" x14ac:dyDescent="0.25">
      <c r="A7" s="17">
        <f t="shared" ref="A7:A43" si="17">IF(AND($A$6&lt;&gt;"",$A$44&lt;&gt;""), $A$6 + (B7 - $B$6) * (($A$44 - $A$6) / ($B$44 - $B$6)), "")</f>
        <v>0.40849780701754385</v>
      </c>
      <c r="B7" s="2">
        <f t="shared" ref="B7:B162" si="18">B6+1</f>
        <v>2</v>
      </c>
      <c r="C7" s="4">
        <f t="shared" ref="C7:C109" si="19">C6+0.5</f>
        <v>5.33</v>
      </c>
      <c r="D7" s="2">
        <v>8.5</v>
      </c>
      <c r="E7" s="17">
        <f t="shared" si="1"/>
        <v>9.044225146198831E-2</v>
      </c>
      <c r="F7" s="28">
        <f t="shared" si="2"/>
        <v>2.1787709497206702</v>
      </c>
      <c r="G7" s="28">
        <f t="shared" si="3"/>
        <v>10.67877094972067</v>
      </c>
      <c r="H7" s="2">
        <v>50.26548245743669</v>
      </c>
      <c r="I7" s="14">
        <f t="shared" si="4"/>
        <v>2.1244739784927229</v>
      </c>
      <c r="J7" s="2">
        <f t="shared" si="5"/>
        <v>11.323446305366213</v>
      </c>
      <c r="K7" s="2">
        <f t="shared" si="6"/>
        <v>3.0529527789465734</v>
      </c>
      <c r="L7" s="2">
        <f t="shared" si="7"/>
        <v>16.272238311785237</v>
      </c>
      <c r="M7" s="2">
        <f t="shared" si="8"/>
        <v>4.9487920064190245</v>
      </c>
      <c r="N7" s="18">
        <f t="shared" ref="N7:N43" si="20">IF(AND($N$6&lt;&gt;"",$N$44&lt;&gt;""), $N$6 + (O7 - $O$6) * (($N$44 - $N$6) / ($O$44 - $O$6)), "")</f>
        <v>0.38212719298245612</v>
      </c>
      <c r="O7" s="2">
        <f t="shared" ref="O7:O162" si="21">O6+1</f>
        <v>2</v>
      </c>
      <c r="P7" s="2">
        <f t="shared" ref="P7:P109" si="22">P6+0.5</f>
        <v>5.08</v>
      </c>
      <c r="Q7" s="2">
        <v>7</v>
      </c>
      <c r="R7" s="17">
        <f t="shared" si="9"/>
        <v>6.4071637426900585E-2</v>
      </c>
      <c r="S7" s="28">
        <f t="shared" si="10"/>
        <v>1.5418994413407821</v>
      </c>
      <c r="T7" s="28">
        <f t="shared" si="11"/>
        <v>8.5418994413407816</v>
      </c>
      <c r="U7" s="2">
        <v>50.26548245743669</v>
      </c>
      <c r="V7" s="14">
        <f t="shared" si="12"/>
        <v>1.6993568993541057</v>
      </c>
      <c r="W7" s="2">
        <f t="shared" si="13"/>
        <v>8.6327330487188565</v>
      </c>
      <c r="X7" s="2">
        <f t="shared" si="14"/>
        <v>2.9825960160276934</v>
      </c>
      <c r="Y7" s="2">
        <f t="shared" si="15"/>
        <v>15.151587761420682</v>
      </c>
      <c r="Z7" s="2">
        <f t="shared" si="16"/>
        <v>6.5188547127018257</v>
      </c>
      <c r="AB7" s="48" t="s">
        <v>28</v>
      </c>
      <c r="AC7" s="47"/>
      <c r="AD7" s="8" t="s">
        <v>81</v>
      </c>
      <c r="AG7" s="6" t="s">
        <v>29</v>
      </c>
      <c r="AH7" s="9">
        <f>AVERAGE(AH4:AH6)</f>
        <v>3</v>
      </c>
    </row>
    <row r="8" spans="1:34" x14ac:dyDescent="0.25">
      <c r="A8" s="17">
        <f t="shared" si="17"/>
        <v>0.40866228070175437</v>
      </c>
      <c r="B8" s="2">
        <f t="shared" si="18"/>
        <v>3</v>
      </c>
      <c r="C8" s="4">
        <f t="shared" si="19"/>
        <v>5.83</v>
      </c>
      <c r="D8" s="2">
        <v>11</v>
      </c>
      <c r="E8" s="17">
        <f t="shared" si="1"/>
        <v>9.060672514619883E-2</v>
      </c>
      <c r="F8" s="28">
        <f t="shared" si="2"/>
        <v>2.1787709497206702</v>
      </c>
      <c r="G8" s="28">
        <f t="shared" si="3"/>
        <v>13.17877094972067</v>
      </c>
      <c r="H8" s="2">
        <v>50.26548245743669</v>
      </c>
      <c r="I8" s="14">
        <f t="shared" si="4"/>
        <v>2.6218331756548965</v>
      </c>
      <c r="J8" s="2">
        <f t="shared" si="5"/>
        <v>15.285287414068046</v>
      </c>
      <c r="K8" s="2">
        <f t="shared" si="6"/>
        <v>3.0529527789465734</v>
      </c>
      <c r="L8" s="2">
        <f t="shared" si="7"/>
        <v>17.798714701258522</v>
      </c>
      <c r="M8" s="2">
        <f t="shared" si="8"/>
        <v>2.5134272871904759</v>
      </c>
      <c r="N8" s="18">
        <f t="shared" si="20"/>
        <v>0.38230994152046782</v>
      </c>
      <c r="O8" s="2">
        <f t="shared" si="21"/>
        <v>3</v>
      </c>
      <c r="P8" s="2">
        <f t="shared" si="22"/>
        <v>5.58</v>
      </c>
      <c r="Q8" s="2">
        <v>9</v>
      </c>
      <c r="R8" s="17">
        <f t="shared" si="9"/>
        <v>6.4254385964912286E-2</v>
      </c>
      <c r="S8" s="28">
        <f t="shared" si="10"/>
        <v>1.5418994413407821</v>
      </c>
      <c r="T8" s="28">
        <f t="shared" si="11"/>
        <v>10.541899441340782</v>
      </c>
      <c r="U8" s="2">
        <v>50.26548245743669</v>
      </c>
      <c r="V8" s="14">
        <f t="shared" si="12"/>
        <v>2.0972442570838443</v>
      </c>
      <c r="W8" s="2">
        <f t="shared" si="13"/>
        <v>11.702622954527852</v>
      </c>
      <c r="X8" s="2">
        <f t="shared" si="14"/>
        <v>2.9825960160276934</v>
      </c>
      <c r="Y8" s="2">
        <f t="shared" si="15"/>
        <v>16.642885769434528</v>
      </c>
      <c r="Z8" s="2">
        <f t="shared" si="16"/>
        <v>4.9402628149066761</v>
      </c>
      <c r="AB8" s="45" t="s">
        <v>30</v>
      </c>
      <c r="AC8" s="46"/>
      <c r="AD8" s="47"/>
      <c r="AG8" s="6" t="s">
        <v>82</v>
      </c>
      <c r="AH8" s="9">
        <f>AH7/(MINUTE(AH3)+(HOUR(AH3)*60))</f>
        <v>1.6759776536312849E-2</v>
      </c>
    </row>
    <row r="9" spans="1:34" x14ac:dyDescent="0.25">
      <c r="A9" s="17">
        <f t="shared" si="17"/>
        <v>0.40882675438596489</v>
      </c>
      <c r="B9" s="2">
        <f t="shared" si="18"/>
        <v>4</v>
      </c>
      <c r="C9" s="4">
        <f t="shared" si="19"/>
        <v>6.33</v>
      </c>
      <c r="D9" s="2">
        <v>12.5</v>
      </c>
      <c r="E9" s="17">
        <f t="shared" si="1"/>
        <v>9.077119883040935E-2</v>
      </c>
      <c r="F9" s="28">
        <f t="shared" si="2"/>
        <v>2.1787709497206702</v>
      </c>
      <c r="G9" s="28">
        <f t="shared" si="3"/>
        <v>14.67877094972067</v>
      </c>
      <c r="H9" s="2">
        <v>50.26548245743669</v>
      </c>
      <c r="I9" s="14">
        <f t="shared" si="4"/>
        <v>2.9202486939521997</v>
      </c>
      <c r="J9" s="2">
        <f t="shared" si="5"/>
        <v>18.485174232717423</v>
      </c>
      <c r="K9" s="2">
        <f t="shared" si="6"/>
        <v>3.0529527789465734</v>
      </c>
      <c r="L9" s="2">
        <f t="shared" si="7"/>
        <v>19.32519109073181</v>
      </c>
      <c r="M9" s="2">
        <f t="shared" si="8"/>
        <v>0.84001685801438697</v>
      </c>
      <c r="N9" s="18">
        <f t="shared" si="20"/>
        <v>0.38249269005847952</v>
      </c>
      <c r="O9" s="2">
        <f t="shared" si="21"/>
        <v>4</v>
      </c>
      <c r="P9" s="2">
        <f t="shared" si="22"/>
        <v>6.08</v>
      </c>
      <c r="Q9" s="2">
        <v>12</v>
      </c>
      <c r="R9" s="17">
        <f t="shared" si="9"/>
        <v>6.4437134502923987E-2</v>
      </c>
      <c r="S9" s="28">
        <f t="shared" si="10"/>
        <v>1.5418994413407821</v>
      </c>
      <c r="T9" s="28">
        <f t="shared" si="11"/>
        <v>13.541899441340782</v>
      </c>
      <c r="U9" s="2">
        <v>50.26548245743669</v>
      </c>
      <c r="V9" s="14">
        <f t="shared" si="12"/>
        <v>2.694075293678452</v>
      </c>
      <c r="W9" s="2">
        <f t="shared" si="13"/>
        <v>16.379977785564989</v>
      </c>
      <c r="X9" s="2">
        <f t="shared" si="14"/>
        <v>2.9825960160276934</v>
      </c>
      <c r="Y9" s="2">
        <f t="shared" si="15"/>
        <v>18.134183777448378</v>
      </c>
      <c r="Z9" s="2">
        <f t="shared" si="16"/>
        <v>1.7542059918833885</v>
      </c>
      <c r="AB9" s="45" t="s">
        <v>32</v>
      </c>
      <c r="AC9" s="47"/>
      <c r="AD9" s="19">
        <v>0.31805555555555554</v>
      </c>
      <c r="AG9" s="20"/>
      <c r="AH9" s="20"/>
    </row>
    <row r="10" spans="1:34" x14ac:dyDescent="0.25">
      <c r="A10" s="17">
        <f t="shared" si="17"/>
        <v>0.40899122807017546</v>
      </c>
      <c r="B10" s="2">
        <f t="shared" si="18"/>
        <v>5</v>
      </c>
      <c r="C10" s="4">
        <f t="shared" si="19"/>
        <v>6.83</v>
      </c>
      <c r="D10" s="2">
        <v>14.5</v>
      </c>
      <c r="E10" s="17">
        <f t="shared" si="1"/>
        <v>9.0935672514619925E-2</v>
      </c>
      <c r="F10" s="28">
        <f t="shared" si="2"/>
        <v>2.1787709497206702</v>
      </c>
      <c r="G10" s="28">
        <f t="shared" si="3"/>
        <v>16.678770949720672</v>
      </c>
      <c r="H10" s="2">
        <v>50.26548245743669</v>
      </c>
      <c r="I10" s="14">
        <f t="shared" si="4"/>
        <v>3.3181360516819387</v>
      </c>
      <c r="J10" s="2">
        <f t="shared" si="5"/>
        <v>22.662869232987642</v>
      </c>
      <c r="K10" s="2">
        <f t="shared" si="6"/>
        <v>3.0529527789465734</v>
      </c>
      <c r="L10" s="2">
        <f t="shared" si="7"/>
        <v>20.851667480205098</v>
      </c>
      <c r="M10" s="2">
        <f t="shared" si="8"/>
        <v>1.8112017527825444</v>
      </c>
      <c r="N10" s="18">
        <f t="shared" si="20"/>
        <v>0.38267543859649122</v>
      </c>
      <c r="O10" s="2">
        <f t="shared" si="21"/>
        <v>5</v>
      </c>
      <c r="P10" s="2">
        <f t="shared" si="22"/>
        <v>6.58</v>
      </c>
      <c r="Q10" s="2">
        <v>12.5</v>
      </c>
      <c r="R10" s="17">
        <f t="shared" si="9"/>
        <v>6.4619883040935688E-2</v>
      </c>
      <c r="S10" s="28">
        <f t="shared" si="10"/>
        <v>1.558659217877095</v>
      </c>
      <c r="T10" s="28">
        <f t="shared" si="11"/>
        <v>14.058659217877095</v>
      </c>
      <c r="U10" s="2">
        <v>50.26548245743669</v>
      </c>
      <c r="V10" s="14">
        <f t="shared" si="12"/>
        <v>2.7968813847119733</v>
      </c>
      <c r="W10" s="2">
        <f t="shared" si="13"/>
        <v>18.403479511404786</v>
      </c>
      <c r="X10" s="2">
        <f t="shared" si="14"/>
        <v>2.9825960160276934</v>
      </c>
      <c r="Y10" s="2">
        <f t="shared" si="15"/>
        <v>19.625481785462224</v>
      </c>
      <c r="Z10" s="2">
        <f t="shared" si="16"/>
        <v>1.2220022740574379</v>
      </c>
      <c r="AB10" s="45" t="s">
        <v>33</v>
      </c>
      <c r="AC10" s="47"/>
      <c r="AD10" s="8">
        <v>50</v>
      </c>
      <c r="AG10" s="20"/>
      <c r="AH10" s="20"/>
    </row>
    <row r="11" spans="1:34" x14ac:dyDescent="0.25">
      <c r="A11" s="17">
        <f t="shared" si="17"/>
        <v>0.40915570175438598</v>
      </c>
      <c r="B11" s="2">
        <f t="shared" si="18"/>
        <v>6</v>
      </c>
      <c r="C11" s="4">
        <f t="shared" si="19"/>
        <v>7.33</v>
      </c>
      <c r="D11" s="2">
        <v>16</v>
      </c>
      <c r="E11" s="17">
        <f t="shared" si="1"/>
        <v>9.1100146198830445E-2</v>
      </c>
      <c r="F11" s="28">
        <f t="shared" si="2"/>
        <v>2.1955307262569832</v>
      </c>
      <c r="G11" s="28">
        <f t="shared" si="3"/>
        <v>18.195530726256983</v>
      </c>
      <c r="H11" s="2">
        <v>50.26548245743669</v>
      </c>
      <c r="I11" s="14">
        <f t="shared" si="4"/>
        <v>3.6198858215803291</v>
      </c>
      <c r="J11" s="2">
        <f t="shared" si="5"/>
        <v>26.533763072183813</v>
      </c>
      <c r="K11" s="2">
        <f t="shared" si="6"/>
        <v>3.0529527789465734</v>
      </c>
      <c r="L11" s="2">
        <f t="shared" si="7"/>
        <v>22.378143869678382</v>
      </c>
      <c r="M11" s="2">
        <f t="shared" si="8"/>
        <v>4.1556192025054308</v>
      </c>
      <c r="N11" s="18">
        <f t="shared" si="20"/>
        <v>0.38285818713450293</v>
      </c>
      <c r="O11" s="2">
        <f t="shared" si="21"/>
        <v>6</v>
      </c>
      <c r="P11" s="2">
        <f t="shared" si="22"/>
        <v>7.08</v>
      </c>
      <c r="Q11" s="2">
        <v>13.5</v>
      </c>
      <c r="R11" s="17">
        <f t="shared" si="9"/>
        <v>6.4802631578947389E-2</v>
      </c>
      <c r="S11" s="28">
        <f t="shared" si="10"/>
        <v>1.558659217877095</v>
      </c>
      <c r="T11" s="28">
        <f t="shared" si="11"/>
        <v>15.058659217877095</v>
      </c>
      <c r="U11" s="2">
        <v>50.26548245743669</v>
      </c>
      <c r="V11" s="14">
        <f t="shared" si="12"/>
        <v>2.9958250635768429</v>
      </c>
      <c r="W11" s="2">
        <f t="shared" si="13"/>
        <v>21.210441450124048</v>
      </c>
      <c r="X11" s="2">
        <f t="shared" si="14"/>
        <v>2.9825960160276934</v>
      </c>
      <c r="Y11" s="2">
        <f t="shared" si="15"/>
        <v>21.11677979347607</v>
      </c>
      <c r="Z11" s="2">
        <f t="shared" si="16"/>
        <v>9.3661656647977765E-2</v>
      </c>
      <c r="AB11" s="45" t="s">
        <v>34</v>
      </c>
      <c r="AC11" s="47"/>
      <c r="AD11" s="8">
        <v>50</v>
      </c>
      <c r="AG11" s="20"/>
      <c r="AH11" s="21">
        <f>(AH6/AC20)*10</f>
        <v>0.59683103659460746</v>
      </c>
    </row>
    <row r="12" spans="1:34" x14ac:dyDescent="0.25">
      <c r="A12" s="17">
        <f t="shared" si="17"/>
        <v>0.4093201754385965</v>
      </c>
      <c r="B12" s="2">
        <f t="shared" si="18"/>
        <v>7</v>
      </c>
      <c r="C12" s="4">
        <f t="shared" si="19"/>
        <v>7.83</v>
      </c>
      <c r="D12" s="29">
        <v>16.5</v>
      </c>
      <c r="E12" s="17">
        <f t="shared" si="1"/>
        <v>9.1264619883040965E-2</v>
      </c>
      <c r="F12" s="28">
        <f t="shared" si="2"/>
        <v>2.1955307262569832</v>
      </c>
      <c r="G12" s="28">
        <f t="shared" si="3"/>
        <v>18.695530726256983</v>
      </c>
      <c r="H12" s="2">
        <v>50.26548245743669</v>
      </c>
      <c r="I12" s="14">
        <f t="shared" si="4"/>
        <v>3.7193576610127637</v>
      </c>
      <c r="J12" s="2">
        <f t="shared" si="5"/>
        <v>29.122570485729941</v>
      </c>
      <c r="K12" s="2">
        <f t="shared" si="6"/>
        <v>3.0529527789465734</v>
      </c>
      <c r="L12" s="2">
        <f t="shared" si="7"/>
        <v>23.90462025915167</v>
      </c>
      <c r="M12" s="2">
        <f t="shared" si="8"/>
        <v>5.2179502265782709</v>
      </c>
      <c r="N12" s="18">
        <f t="shared" si="20"/>
        <v>0.38304093567251463</v>
      </c>
      <c r="O12" s="2">
        <f t="shared" si="21"/>
        <v>7</v>
      </c>
      <c r="P12" s="2">
        <f t="shared" si="22"/>
        <v>7.58</v>
      </c>
      <c r="Q12" s="26">
        <v>22.5</v>
      </c>
      <c r="R12" s="17">
        <f t="shared" si="9"/>
        <v>6.4985380116959091E-2</v>
      </c>
      <c r="S12" s="28">
        <f t="shared" si="10"/>
        <v>1.558659217877095</v>
      </c>
      <c r="T12" s="28">
        <f t="shared" si="11"/>
        <v>24.058659217877096</v>
      </c>
      <c r="U12" s="2">
        <v>50.26548245743669</v>
      </c>
      <c r="V12" s="14">
        <f t="shared" si="12"/>
        <v>4.7863181733606659</v>
      </c>
      <c r="W12" s="2">
        <f t="shared" si="13"/>
        <v>36.280291754073851</v>
      </c>
      <c r="X12" s="2">
        <f t="shared" si="14"/>
        <v>2.9825960160276934</v>
      </c>
      <c r="Y12" s="2">
        <f t="shared" si="15"/>
        <v>22.608077801489916</v>
      </c>
      <c r="Z12" s="2">
        <f t="shared" si="16"/>
        <v>13.672213952583935</v>
      </c>
      <c r="AB12" s="45" t="s">
        <v>35</v>
      </c>
      <c r="AC12" s="47"/>
      <c r="AD12" s="8">
        <v>50</v>
      </c>
    </row>
    <row r="13" spans="1:34" x14ac:dyDescent="0.25">
      <c r="A13" s="17">
        <f t="shared" si="17"/>
        <v>0.40948464912280702</v>
      </c>
      <c r="B13" s="2">
        <f t="shared" si="18"/>
        <v>8</v>
      </c>
      <c r="C13" s="4">
        <f t="shared" si="19"/>
        <v>8.33</v>
      </c>
      <c r="D13" s="2">
        <v>16.5</v>
      </c>
      <c r="E13" s="17">
        <f t="shared" si="1"/>
        <v>9.1429093567251485E-2</v>
      </c>
      <c r="F13" s="28">
        <f t="shared" si="2"/>
        <v>2.1955307262569832</v>
      </c>
      <c r="G13" s="28">
        <f t="shared" si="3"/>
        <v>18.695530726256983</v>
      </c>
      <c r="H13" s="2">
        <v>50.26548245743669</v>
      </c>
      <c r="I13" s="14">
        <f t="shared" si="4"/>
        <v>3.7193576610127637</v>
      </c>
      <c r="J13" s="2">
        <f t="shared" si="5"/>
        <v>30.98224931623632</v>
      </c>
      <c r="K13" s="2">
        <f t="shared" si="6"/>
        <v>3.0529527789465734</v>
      </c>
      <c r="L13" s="2">
        <f t="shared" si="7"/>
        <v>25.431096648624955</v>
      </c>
      <c r="M13" s="2">
        <f t="shared" si="8"/>
        <v>5.5511526676113654</v>
      </c>
      <c r="N13" s="18">
        <f t="shared" si="20"/>
        <v>0.38322368421052627</v>
      </c>
      <c r="O13" s="2">
        <f t="shared" si="21"/>
        <v>8</v>
      </c>
      <c r="P13" s="2">
        <f t="shared" si="22"/>
        <v>8.08</v>
      </c>
      <c r="Q13" s="2">
        <v>16</v>
      </c>
      <c r="R13" s="17">
        <f t="shared" si="9"/>
        <v>6.5168128654970736E-2</v>
      </c>
      <c r="S13" s="28">
        <f t="shared" si="10"/>
        <v>1.558659217877095</v>
      </c>
      <c r="T13" s="28">
        <f t="shared" si="11"/>
        <v>17.558659217877096</v>
      </c>
      <c r="U13" s="2">
        <v>50.26548245743669</v>
      </c>
      <c r="V13" s="14">
        <f t="shared" si="12"/>
        <v>3.4931842607390164</v>
      </c>
      <c r="W13" s="2">
        <f t="shared" si="13"/>
        <v>28.224928826771254</v>
      </c>
      <c r="X13" s="2">
        <f t="shared" si="14"/>
        <v>2.9825960160276934</v>
      </c>
      <c r="Y13" s="2">
        <f t="shared" si="15"/>
        <v>24.099375809503762</v>
      </c>
      <c r="Z13" s="2">
        <f t="shared" si="16"/>
        <v>4.1255530172674924</v>
      </c>
      <c r="AB13" s="45" t="s">
        <v>36</v>
      </c>
      <c r="AC13" s="47"/>
      <c r="AD13" s="19">
        <v>0.44236111111111109</v>
      </c>
    </row>
    <row r="14" spans="1:34" x14ac:dyDescent="0.25">
      <c r="A14" s="17">
        <f t="shared" si="17"/>
        <v>0.40964912280701754</v>
      </c>
      <c r="B14" s="2">
        <f t="shared" si="18"/>
        <v>9</v>
      </c>
      <c r="C14" s="4">
        <f t="shared" si="19"/>
        <v>8.83</v>
      </c>
      <c r="D14" s="2">
        <v>20</v>
      </c>
      <c r="E14" s="17">
        <f t="shared" si="1"/>
        <v>9.1593567251462005E-2</v>
      </c>
      <c r="F14" s="28">
        <f t="shared" si="2"/>
        <v>2.1955307262569832</v>
      </c>
      <c r="G14" s="28">
        <f t="shared" si="3"/>
        <v>22.195530726256983</v>
      </c>
      <c r="H14" s="2">
        <v>50.26548245743669</v>
      </c>
      <c r="I14" s="14">
        <f t="shared" si="4"/>
        <v>4.4156605370398054</v>
      </c>
      <c r="J14" s="2">
        <f t="shared" si="5"/>
        <v>38.990282542061479</v>
      </c>
      <c r="K14" s="2">
        <f t="shared" si="6"/>
        <v>3.0529527789465734</v>
      </c>
      <c r="L14" s="2">
        <f t="shared" si="7"/>
        <v>26.957573038098243</v>
      </c>
      <c r="M14" s="2">
        <f t="shared" si="8"/>
        <v>12.032709503963236</v>
      </c>
      <c r="N14" s="18">
        <f t="shared" si="20"/>
        <v>0.38340643274853797</v>
      </c>
      <c r="O14" s="2">
        <f t="shared" si="21"/>
        <v>9</v>
      </c>
      <c r="P14" s="2">
        <f t="shared" si="22"/>
        <v>8.58</v>
      </c>
      <c r="Q14" s="2">
        <v>18.5</v>
      </c>
      <c r="R14" s="17">
        <f t="shared" si="9"/>
        <v>6.5350877192982437E-2</v>
      </c>
      <c r="S14" s="28">
        <f t="shared" si="10"/>
        <v>1.5754189944134078</v>
      </c>
      <c r="T14" s="28">
        <f t="shared" si="11"/>
        <v>20.075418994413408</v>
      </c>
      <c r="U14" s="2">
        <v>50.26548245743669</v>
      </c>
      <c r="V14" s="14">
        <f t="shared" si="12"/>
        <v>3.9938777095022759</v>
      </c>
      <c r="W14" s="2">
        <f t="shared" si="13"/>
        <v>34.267470747529529</v>
      </c>
      <c r="X14" s="2">
        <f t="shared" si="14"/>
        <v>2.9825960160276934</v>
      </c>
      <c r="Y14" s="2">
        <f t="shared" si="15"/>
        <v>25.590673817517608</v>
      </c>
      <c r="Z14" s="2">
        <f t="shared" si="16"/>
        <v>8.6767969300119212</v>
      </c>
      <c r="AB14" s="45" t="s">
        <v>37</v>
      </c>
      <c r="AC14" s="47"/>
      <c r="AD14" s="8">
        <v>47</v>
      </c>
    </row>
    <row r="15" spans="1:34" x14ac:dyDescent="0.25">
      <c r="A15" s="17">
        <f t="shared" si="17"/>
        <v>0.40981359649122806</v>
      </c>
      <c r="B15" s="2">
        <f t="shared" si="18"/>
        <v>10</v>
      </c>
      <c r="C15" s="4">
        <f t="shared" si="19"/>
        <v>9.33</v>
      </c>
      <c r="D15" s="2">
        <v>20.5</v>
      </c>
      <c r="E15" s="17">
        <f t="shared" si="1"/>
        <v>9.1758040935672525E-2</v>
      </c>
      <c r="F15" s="28">
        <f t="shared" si="2"/>
        <v>2.2122905027932962</v>
      </c>
      <c r="G15" s="28">
        <f t="shared" si="3"/>
        <v>22.712290502793294</v>
      </c>
      <c r="H15" s="2">
        <v>50.26548245743669</v>
      </c>
      <c r="I15" s="14">
        <f t="shared" si="4"/>
        <v>4.5184666280733268</v>
      </c>
      <c r="J15" s="2">
        <f t="shared" si="5"/>
        <v>42.157293639924141</v>
      </c>
      <c r="K15" s="2">
        <f t="shared" si="6"/>
        <v>3.0529527789465734</v>
      </c>
      <c r="L15" s="2">
        <f t="shared" si="7"/>
        <v>28.484049427571531</v>
      </c>
      <c r="M15" s="2">
        <f t="shared" si="8"/>
        <v>13.673244212352611</v>
      </c>
      <c r="N15" s="18">
        <f t="shared" si="20"/>
        <v>0.38358918128654967</v>
      </c>
      <c r="O15" s="2">
        <f t="shared" si="21"/>
        <v>10</v>
      </c>
      <c r="P15" s="2">
        <f t="shared" si="22"/>
        <v>9.08</v>
      </c>
      <c r="Q15" s="2">
        <v>19.5</v>
      </c>
      <c r="R15" s="17">
        <f t="shared" si="9"/>
        <v>6.5533625730994138E-2</v>
      </c>
      <c r="S15" s="28">
        <f t="shared" si="10"/>
        <v>1.5754189944134078</v>
      </c>
      <c r="T15" s="28">
        <f t="shared" si="11"/>
        <v>21.075418994413408</v>
      </c>
      <c r="U15" s="2">
        <v>50.26548245743669</v>
      </c>
      <c r="V15" s="14">
        <f t="shared" si="12"/>
        <v>4.192821388367145</v>
      </c>
      <c r="W15" s="2">
        <f t="shared" si="13"/>
        <v>38.07081820637368</v>
      </c>
      <c r="X15" s="2">
        <f t="shared" si="14"/>
        <v>2.9825960160276934</v>
      </c>
      <c r="Y15" s="2">
        <f t="shared" si="15"/>
        <v>27.081971825531458</v>
      </c>
      <c r="Z15" s="2">
        <f t="shared" si="16"/>
        <v>10.988846380842222</v>
      </c>
      <c r="AB15" s="45" t="s">
        <v>38</v>
      </c>
      <c r="AC15" s="47"/>
      <c r="AD15" s="8">
        <v>47</v>
      </c>
    </row>
    <row r="16" spans="1:34" x14ac:dyDescent="0.25">
      <c r="A16" s="17">
        <f t="shared" si="17"/>
        <v>0.40997807017543858</v>
      </c>
      <c r="B16" s="2">
        <f t="shared" si="18"/>
        <v>11</v>
      </c>
      <c r="C16" s="4">
        <f t="shared" si="19"/>
        <v>9.83</v>
      </c>
      <c r="D16" s="2">
        <v>30</v>
      </c>
      <c r="E16" s="17">
        <f t="shared" si="1"/>
        <v>9.1922514619883045E-2</v>
      </c>
      <c r="F16" s="28">
        <f t="shared" si="2"/>
        <v>2.2122905027932962</v>
      </c>
      <c r="G16" s="28">
        <f t="shared" si="3"/>
        <v>32.212290502793294</v>
      </c>
      <c r="H16" s="2">
        <v>50.26548245743669</v>
      </c>
      <c r="I16" s="14">
        <f t="shared" si="4"/>
        <v>6.4084315772895835</v>
      </c>
      <c r="J16" s="2">
        <f t="shared" si="5"/>
        <v>62.994882404756609</v>
      </c>
      <c r="K16" s="2">
        <f t="shared" si="6"/>
        <v>3.0529527789465734</v>
      </c>
      <c r="L16" s="2">
        <f t="shared" si="7"/>
        <v>30.010525817044815</v>
      </c>
      <c r="M16" s="2">
        <f t="shared" si="8"/>
        <v>32.984356587711794</v>
      </c>
      <c r="N16" s="18">
        <f t="shared" si="20"/>
        <v>0.38377192982456138</v>
      </c>
      <c r="O16" s="2">
        <f t="shared" si="21"/>
        <v>11</v>
      </c>
      <c r="P16" s="2">
        <f t="shared" si="22"/>
        <v>9.58</v>
      </c>
      <c r="Q16" s="2">
        <v>21.5</v>
      </c>
      <c r="R16" s="17">
        <f t="shared" si="9"/>
        <v>6.5716374269005839E-2</v>
      </c>
      <c r="S16" s="28">
        <f t="shared" si="10"/>
        <v>1.5754189944134078</v>
      </c>
      <c r="T16" s="28">
        <f t="shared" si="11"/>
        <v>23.075418994413408</v>
      </c>
      <c r="U16" s="2">
        <v>50.26548245743669</v>
      </c>
      <c r="V16" s="14">
        <f t="shared" si="12"/>
        <v>4.5907087460968832</v>
      </c>
      <c r="W16" s="2">
        <f t="shared" si="13"/>
        <v>43.978989787608143</v>
      </c>
      <c r="X16" s="2">
        <f t="shared" si="14"/>
        <v>2.9825960160276934</v>
      </c>
      <c r="Y16" s="2">
        <f t="shared" si="15"/>
        <v>28.573269833545304</v>
      </c>
      <c r="Z16" s="2">
        <f t="shared" si="16"/>
        <v>15.405719954062839</v>
      </c>
      <c r="AB16" s="45" t="s">
        <v>39</v>
      </c>
      <c r="AC16" s="47"/>
      <c r="AD16" s="8">
        <v>47</v>
      </c>
    </row>
    <row r="17" spans="1:30" x14ac:dyDescent="0.25">
      <c r="A17" s="17">
        <f t="shared" si="17"/>
        <v>0.4101425438596491</v>
      </c>
      <c r="B17" s="2">
        <f t="shared" si="18"/>
        <v>12</v>
      </c>
      <c r="C17" s="4">
        <f t="shared" si="19"/>
        <v>10.33</v>
      </c>
      <c r="D17" s="2">
        <v>21</v>
      </c>
      <c r="E17" s="17">
        <f t="shared" si="1"/>
        <v>9.2086988304093564E-2</v>
      </c>
      <c r="F17" s="28">
        <f t="shared" si="2"/>
        <v>2.2122905027932962</v>
      </c>
      <c r="G17" s="28">
        <f t="shared" si="3"/>
        <v>23.212290502793294</v>
      </c>
      <c r="H17" s="2">
        <v>50.26548245743669</v>
      </c>
      <c r="I17" s="14">
        <f t="shared" si="4"/>
        <v>4.6179384675057618</v>
      </c>
      <c r="J17" s="2">
        <f t="shared" si="5"/>
        <v>47.703304369334518</v>
      </c>
      <c r="K17" s="2">
        <f t="shared" si="6"/>
        <v>3.0529527789465734</v>
      </c>
      <c r="L17" s="2">
        <f t="shared" si="7"/>
        <v>31.537002206518103</v>
      </c>
      <c r="M17" s="2">
        <f t="shared" si="8"/>
        <v>16.166302162816415</v>
      </c>
      <c r="N17" s="18">
        <f t="shared" si="20"/>
        <v>0.38395467836257308</v>
      </c>
      <c r="O17" s="2">
        <f t="shared" si="21"/>
        <v>12</v>
      </c>
      <c r="P17" s="2">
        <f t="shared" si="22"/>
        <v>10.08</v>
      </c>
      <c r="Q17" s="2">
        <v>22</v>
      </c>
      <c r="R17" s="17">
        <f t="shared" si="9"/>
        <v>6.5899122807017541E-2</v>
      </c>
      <c r="S17" s="28">
        <f t="shared" si="10"/>
        <v>1.5754189944134078</v>
      </c>
      <c r="T17" s="28">
        <f t="shared" si="11"/>
        <v>23.575418994413408</v>
      </c>
      <c r="U17" s="2">
        <v>50.26548245743669</v>
      </c>
      <c r="V17" s="14">
        <f t="shared" si="12"/>
        <v>4.6901805855293182</v>
      </c>
      <c r="W17" s="2">
        <f t="shared" si="13"/>
        <v>47.277020302135526</v>
      </c>
      <c r="X17" s="2">
        <f t="shared" si="14"/>
        <v>2.9825960160276934</v>
      </c>
      <c r="Y17" s="2">
        <f t="shared" si="15"/>
        <v>30.06456784155915</v>
      </c>
      <c r="Z17" s="2">
        <f t="shared" si="16"/>
        <v>17.212452460576376</v>
      </c>
      <c r="AB17" s="49" t="s">
        <v>40</v>
      </c>
      <c r="AC17" s="47"/>
      <c r="AD17" s="22">
        <f>((AD10-AD14)+(AD11-AD15)+(AD12-AD16))/3</f>
        <v>3</v>
      </c>
    </row>
    <row r="18" spans="1:30" x14ac:dyDescent="0.25">
      <c r="A18" s="17">
        <f t="shared" si="17"/>
        <v>0.41030701754385968</v>
      </c>
      <c r="B18" s="2">
        <f t="shared" si="18"/>
        <v>13</v>
      </c>
      <c r="C18" s="4">
        <f t="shared" si="19"/>
        <v>10.83</v>
      </c>
      <c r="D18" s="2">
        <v>18</v>
      </c>
      <c r="E18" s="17">
        <f t="shared" si="1"/>
        <v>9.225146198830414E-2</v>
      </c>
      <c r="F18" s="28">
        <f t="shared" si="2"/>
        <v>2.2122905027932962</v>
      </c>
      <c r="G18" s="28">
        <f t="shared" si="3"/>
        <v>20.212290502793294</v>
      </c>
      <c r="H18" s="2">
        <v>50.26548245743669</v>
      </c>
      <c r="I18" s="14">
        <f t="shared" si="4"/>
        <v>4.0211074309111545</v>
      </c>
      <c r="J18" s="2">
        <f t="shared" si="5"/>
        <v>43.548593476767806</v>
      </c>
      <c r="K18" s="2">
        <f t="shared" si="6"/>
        <v>3.0529527789465734</v>
      </c>
      <c r="L18" s="2">
        <f t="shared" si="7"/>
        <v>33.063478595991391</v>
      </c>
      <c r="M18" s="2">
        <f t="shared" si="8"/>
        <v>10.485114880776415</v>
      </c>
      <c r="N18" s="18">
        <f t="shared" si="20"/>
        <v>0.38413742690058478</v>
      </c>
      <c r="O18" s="2">
        <f t="shared" si="21"/>
        <v>13</v>
      </c>
      <c r="P18" s="2">
        <f t="shared" si="22"/>
        <v>10.58</v>
      </c>
      <c r="Q18" s="2">
        <v>19.5</v>
      </c>
      <c r="R18" s="17">
        <f t="shared" si="9"/>
        <v>6.6081871345029242E-2</v>
      </c>
      <c r="S18" s="28">
        <f t="shared" si="10"/>
        <v>1.5921787709497206</v>
      </c>
      <c r="T18" s="28">
        <f t="shared" si="11"/>
        <v>21.092178770949722</v>
      </c>
      <c r="U18" s="2">
        <v>50.26548245743669</v>
      </c>
      <c r="V18" s="14">
        <f t="shared" si="12"/>
        <v>4.1961556399682323</v>
      </c>
      <c r="W18" s="2">
        <f t="shared" si="13"/>
        <v>44.395326670863895</v>
      </c>
      <c r="X18" s="2">
        <f t="shared" si="14"/>
        <v>2.9825960160276934</v>
      </c>
      <c r="Y18" s="2">
        <f t="shared" si="15"/>
        <v>31.555865849572996</v>
      </c>
      <c r="Z18" s="2">
        <f t="shared" si="16"/>
        <v>12.839460821290899</v>
      </c>
      <c r="AB18" s="49" t="s">
        <v>41</v>
      </c>
      <c r="AC18" s="47"/>
      <c r="AD18" s="23" t="s">
        <v>48</v>
      </c>
    </row>
    <row r="19" spans="1:30" x14ac:dyDescent="0.25">
      <c r="A19" s="17">
        <f t="shared" si="17"/>
        <v>0.4104714912280702</v>
      </c>
      <c r="B19" s="2">
        <f t="shared" si="18"/>
        <v>14</v>
      </c>
      <c r="C19" s="4">
        <f t="shared" si="19"/>
        <v>11.33</v>
      </c>
      <c r="D19" s="2">
        <v>17.5</v>
      </c>
      <c r="E19" s="17">
        <f t="shared" si="1"/>
        <v>9.241593567251466E-2</v>
      </c>
      <c r="F19" s="28">
        <f t="shared" si="2"/>
        <v>2.2290502793296088</v>
      </c>
      <c r="G19" s="28">
        <f t="shared" si="3"/>
        <v>19.729050279329609</v>
      </c>
      <c r="H19" s="2">
        <v>50.26548245743669</v>
      </c>
      <c r="I19" s="14">
        <f t="shared" si="4"/>
        <v>3.9249698430798077</v>
      </c>
      <c r="J19" s="2">
        <f t="shared" si="5"/>
        <v>44.46990832209422</v>
      </c>
      <c r="K19" s="2">
        <f t="shared" si="6"/>
        <v>3.0529527789465734</v>
      </c>
      <c r="L19" s="2">
        <f t="shared" si="7"/>
        <v>34.589954985464679</v>
      </c>
      <c r="M19" s="2">
        <f t="shared" si="8"/>
        <v>9.8799533366295407</v>
      </c>
      <c r="N19" s="18">
        <f t="shared" si="20"/>
        <v>0.38432017543859648</v>
      </c>
      <c r="O19" s="2">
        <f t="shared" si="21"/>
        <v>14</v>
      </c>
      <c r="P19" s="2">
        <f t="shared" si="22"/>
        <v>11.08</v>
      </c>
      <c r="Q19" s="2">
        <v>17.5</v>
      </c>
      <c r="R19" s="17">
        <f t="shared" si="9"/>
        <v>6.6264619883040943E-2</v>
      </c>
      <c r="S19" s="28">
        <f t="shared" si="10"/>
        <v>1.5921787709497206</v>
      </c>
      <c r="T19" s="28">
        <f t="shared" si="11"/>
        <v>19.092178770949722</v>
      </c>
      <c r="U19" s="2">
        <v>50.26548245743669</v>
      </c>
      <c r="V19" s="14">
        <f t="shared" si="12"/>
        <v>3.7982682822384946</v>
      </c>
      <c r="W19" s="2">
        <f t="shared" si="13"/>
        <v>42.084812567202519</v>
      </c>
      <c r="X19" s="2">
        <f t="shared" si="14"/>
        <v>2.9825960160276934</v>
      </c>
      <c r="Y19" s="2">
        <f t="shared" si="15"/>
        <v>33.047163857586845</v>
      </c>
      <c r="Z19" s="2">
        <f t="shared" si="16"/>
        <v>9.0376487096156737</v>
      </c>
      <c r="AB19" s="50" t="s">
        <v>43</v>
      </c>
      <c r="AC19" s="46"/>
      <c r="AD19" s="47"/>
    </row>
    <row r="20" spans="1:30" x14ac:dyDescent="0.25">
      <c r="A20" s="17">
        <f t="shared" si="17"/>
        <v>0.41063596491228072</v>
      </c>
      <c r="B20" s="2">
        <f t="shared" si="18"/>
        <v>15</v>
      </c>
      <c r="C20" s="4">
        <f t="shared" si="19"/>
        <v>11.83</v>
      </c>
      <c r="D20" s="2">
        <v>17.5</v>
      </c>
      <c r="E20" s="17">
        <f t="shared" si="1"/>
        <v>9.258040935672518E-2</v>
      </c>
      <c r="F20" s="28">
        <f t="shared" si="2"/>
        <v>2.2290502793296088</v>
      </c>
      <c r="G20" s="28">
        <f t="shared" si="3"/>
        <v>19.729050279329609</v>
      </c>
      <c r="H20" s="2">
        <v>50.26548245743669</v>
      </c>
      <c r="I20" s="14">
        <f t="shared" si="4"/>
        <v>3.9249698430798077</v>
      </c>
      <c r="J20" s="2">
        <f t="shared" si="5"/>
        <v>46.432393243634124</v>
      </c>
      <c r="K20" s="2">
        <f t="shared" si="6"/>
        <v>3.0529527789465734</v>
      </c>
      <c r="L20" s="2">
        <f t="shared" si="7"/>
        <v>36.11643137493796</v>
      </c>
      <c r="M20" s="2">
        <f t="shared" si="8"/>
        <v>10.315961868696164</v>
      </c>
      <c r="N20" s="18">
        <f t="shared" si="20"/>
        <v>0.38450292397660818</v>
      </c>
      <c r="O20" s="2">
        <f t="shared" si="21"/>
        <v>15</v>
      </c>
      <c r="P20" s="2">
        <f t="shared" si="22"/>
        <v>11.58</v>
      </c>
      <c r="Q20" s="2">
        <v>18</v>
      </c>
      <c r="R20" s="17">
        <f t="shared" si="9"/>
        <v>6.6447368421052644E-2</v>
      </c>
      <c r="S20" s="28">
        <f t="shared" si="10"/>
        <v>1.5921787709497206</v>
      </c>
      <c r="T20" s="28">
        <f t="shared" si="11"/>
        <v>19.592178770949722</v>
      </c>
      <c r="U20" s="2">
        <v>50.26548245743669</v>
      </c>
      <c r="V20" s="14">
        <f t="shared" si="12"/>
        <v>3.8977401216709291</v>
      </c>
      <c r="W20" s="2">
        <f t="shared" si="13"/>
        <v>45.135830608949362</v>
      </c>
      <c r="X20" s="2">
        <f t="shared" si="14"/>
        <v>2.9825960160276934</v>
      </c>
      <c r="Y20" s="2">
        <f t="shared" si="15"/>
        <v>34.538461865600688</v>
      </c>
      <c r="Z20" s="2">
        <f t="shared" si="16"/>
        <v>10.597368743348675</v>
      </c>
      <c r="AB20" s="24" t="s">
        <v>44</v>
      </c>
      <c r="AC20" s="50">
        <f>((((80/10)/2)^2)*PI())</f>
        <v>50.26548245743669</v>
      </c>
      <c r="AD20" s="47"/>
    </row>
    <row r="21" spans="1:30" x14ac:dyDescent="0.25">
      <c r="A21" s="17">
        <f t="shared" si="17"/>
        <v>0.41080043859649124</v>
      </c>
      <c r="B21" s="2">
        <f t="shared" si="18"/>
        <v>16</v>
      </c>
      <c r="C21" s="4">
        <f t="shared" si="19"/>
        <v>12.33</v>
      </c>
      <c r="D21" s="2">
        <v>15.5</v>
      </c>
      <c r="E21" s="17">
        <f t="shared" si="1"/>
        <v>9.2744883040935699E-2</v>
      </c>
      <c r="F21" s="28">
        <f t="shared" si="2"/>
        <v>2.2290502793296088</v>
      </c>
      <c r="G21" s="28">
        <f t="shared" si="3"/>
        <v>17.729050279329609</v>
      </c>
      <c r="H21" s="2">
        <v>50.26548245743669</v>
      </c>
      <c r="I21" s="14">
        <f t="shared" si="4"/>
        <v>3.5270824853500686</v>
      </c>
      <c r="J21" s="2">
        <f t="shared" si="5"/>
        <v>43.488927044366349</v>
      </c>
      <c r="K21" s="2">
        <f t="shared" si="6"/>
        <v>3.0529527789465734</v>
      </c>
      <c r="L21" s="2">
        <f t="shared" si="7"/>
        <v>37.642907764411248</v>
      </c>
      <c r="M21" s="2">
        <f t="shared" si="8"/>
        <v>5.846019279955101</v>
      </c>
      <c r="N21" s="18">
        <f t="shared" si="20"/>
        <v>0.38468567251461988</v>
      </c>
      <c r="O21" s="2">
        <f t="shared" si="21"/>
        <v>16</v>
      </c>
      <c r="P21" s="2">
        <f t="shared" si="22"/>
        <v>12.08</v>
      </c>
      <c r="Q21" s="2">
        <v>15.5</v>
      </c>
      <c r="R21" s="17">
        <f t="shared" si="9"/>
        <v>6.6630116959064345E-2</v>
      </c>
      <c r="S21" s="28">
        <f t="shared" si="10"/>
        <v>1.5921787709497206</v>
      </c>
      <c r="T21" s="28">
        <f t="shared" si="11"/>
        <v>17.092178770949722</v>
      </c>
      <c r="U21" s="2">
        <v>50.26548245743669</v>
      </c>
      <c r="V21" s="14">
        <f t="shared" si="12"/>
        <v>3.400380924508756</v>
      </c>
      <c r="W21" s="2">
        <f t="shared" si="13"/>
        <v>41.076601568065769</v>
      </c>
      <c r="X21" s="2">
        <f t="shared" si="14"/>
        <v>2.9825960160276934</v>
      </c>
      <c r="Y21" s="2">
        <f t="shared" si="15"/>
        <v>36.029759873614537</v>
      </c>
      <c r="Z21" s="2">
        <f t="shared" si="16"/>
        <v>5.0468416944512313</v>
      </c>
      <c r="AB21" s="50" t="s">
        <v>45</v>
      </c>
      <c r="AC21" s="47"/>
      <c r="AD21" s="25">
        <f>(M2+Z2)/2</f>
        <v>90.281058980368655</v>
      </c>
    </row>
    <row r="22" spans="1:30" x14ac:dyDescent="0.25">
      <c r="A22" s="17">
        <f t="shared" si="17"/>
        <v>0.41096491228070176</v>
      </c>
      <c r="B22" s="2">
        <f t="shared" si="18"/>
        <v>17</v>
      </c>
      <c r="C22" s="4">
        <f t="shared" si="19"/>
        <v>12.83</v>
      </c>
      <c r="D22" s="2">
        <v>15.5</v>
      </c>
      <c r="E22" s="17">
        <f t="shared" si="1"/>
        <v>9.2909356725146219E-2</v>
      </c>
      <c r="F22" s="28">
        <f t="shared" si="2"/>
        <v>2.2290502793296088</v>
      </c>
      <c r="G22" s="28">
        <f t="shared" si="3"/>
        <v>17.729050279329609</v>
      </c>
      <c r="H22" s="2">
        <v>50.26548245743669</v>
      </c>
      <c r="I22" s="14">
        <f t="shared" si="4"/>
        <v>3.5270824853500686</v>
      </c>
      <c r="J22" s="2">
        <f t="shared" si="5"/>
        <v>45.252468287041381</v>
      </c>
      <c r="K22" s="2">
        <f t="shared" si="6"/>
        <v>3.0529527789465734</v>
      </c>
      <c r="L22" s="2">
        <f t="shared" si="7"/>
        <v>39.169384153884536</v>
      </c>
      <c r="M22" s="2">
        <f t="shared" si="8"/>
        <v>6.083084133156845</v>
      </c>
      <c r="N22" s="18">
        <f t="shared" si="20"/>
        <v>0.38486842105263158</v>
      </c>
      <c r="O22" s="2">
        <f t="shared" si="21"/>
        <v>17</v>
      </c>
      <c r="P22" s="2">
        <f t="shared" si="22"/>
        <v>12.58</v>
      </c>
      <c r="Q22" s="2">
        <v>16</v>
      </c>
      <c r="R22" s="17">
        <f t="shared" si="9"/>
        <v>6.6812865497076046E-2</v>
      </c>
      <c r="S22" s="28">
        <f t="shared" si="10"/>
        <v>1.6089385474860336</v>
      </c>
      <c r="T22" s="28">
        <f t="shared" si="11"/>
        <v>17.608938547486034</v>
      </c>
      <c r="U22" s="2">
        <v>50.26548245743669</v>
      </c>
      <c r="V22" s="14">
        <f t="shared" si="12"/>
        <v>3.5031870155422773</v>
      </c>
      <c r="W22" s="2">
        <f t="shared" si="13"/>
        <v>44.070092655521847</v>
      </c>
      <c r="X22" s="2">
        <f t="shared" si="14"/>
        <v>2.9825960160276934</v>
      </c>
      <c r="Y22" s="2">
        <f t="shared" si="15"/>
        <v>37.52105788162838</v>
      </c>
      <c r="Z22" s="2">
        <f t="shared" si="16"/>
        <v>6.5490347738934673</v>
      </c>
      <c r="AB22" s="31"/>
      <c r="AC22" s="31"/>
      <c r="AD22" s="32"/>
    </row>
    <row r="23" spans="1:30" x14ac:dyDescent="0.25">
      <c r="A23" s="17">
        <f t="shared" si="17"/>
        <v>0.41112938596491228</v>
      </c>
      <c r="B23" s="2">
        <f t="shared" si="18"/>
        <v>18</v>
      </c>
      <c r="C23" s="4">
        <f t="shared" si="19"/>
        <v>13.33</v>
      </c>
      <c r="D23" s="2">
        <v>14</v>
      </c>
      <c r="E23" s="17">
        <f t="shared" si="1"/>
        <v>9.3073830409356739E-2</v>
      </c>
      <c r="F23" s="28">
        <f t="shared" si="2"/>
        <v>2.2458100558659218</v>
      </c>
      <c r="G23" s="28">
        <f t="shared" si="3"/>
        <v>16.24581005586592</v>
      </c>
      <c r="H23" s="2">
        <v>50.26548245743669</v>
      </c>
      <c r="I23" s="14">
        <f t="shared" si="4"/>
        <v>3.2320012186538523</v>
      </c>
      <c r="J23" s="2">
        <f t="shared" si="5"/>
        <v>43.082576244655854</v>
      </c>
      <c r="K23" s="2">
        <f t="shared" si="6"/>
        <v>3.0529527789465734</v>
      </c>
      <c r="L23" s="2">
        <f t="shared" si="7"/>
        <v>40.695860543357824</v>
      </c>
      <c r="M23" s="2">
        <f t="shared" si="8"/>
        <v>2.38671570129803</v>
      </c>
      <c r="N23" s="18">
        <f t="shared" si="20"/>
        <v>0.38505116959064328</v>
      </c>
      <c r="O23" s="2">
        <f t="shared" si="21"/>
        <v>18</v>
      </c>
      <c r="P23" s="2">
        <f t="shared" si="22"/>
        <v>13.08</v>
      </c>
      <c r="Q23" s="2">
        <v>14.5</v>
      </c>
      <c r="R23" s="17">
        <f t="shared" si="9"/>
        <v>6.6995614035087747E-2</v>
      </c>
      <c r="S23" s="28">
        <f t="shared" si="10"/>
        <v>1.6089385474860336</v>
      </c>
      <c r="T23" s="28">
        <f t="shared" si="11"/>
        <v>16.108938547486034</v>
      </c>
      <c r="U23" s="2">
        <v>50.26548245743669</v>
      </c>
      <c r="V23" s="14">
        <f t="shared" si="12"/>
        <v>3.2047714972449737</v>
      </c>
      <c r="W23" s="2">
        <f t="shared" si="13"/>
        <v>41.918411183964253</v>
      </c>
      <c r="X23" s="2">
        <f t="shared" si="14"/>
        <v>2.9825960160276934</v>
      </c>
      <c r="Y23" s="2">
        <f t="shared" si="15"/>
        <v>39.01235588964223</v>
      </c>
      <c r="Z23" s="2">
        <f t="shared" si="16"/>
        <v>2.906055294322023</v>
      </c>
      <c r="AB23" s="45" t="s">
        <v>68</v>
      </c>
      <c r="AC23" s="46"/>
      <c r="AD23" s="47"/>
    </row>
    <row r="24" spans="1:30" x14ac:dyDescent="0.25">
      <c r="A24" s="17">
        <f t="shared" si="17"/>
        <v>0.41129385964912279</v>
      </c>
      <c r="B24" s="2">
        <f t="shared" si="18"/>
        <v>19</v>
      </c>
      <c r="C24" s="4">
        <f t="shared" si="19"/>
        <v>13.83</v>
      </c>
      <c r="D24" s="2">
        <v>13.5</v>
      </c>
      <c r="E24" s="17">
        <f t="shared" si="1"/>
        <v>9.3238304093567259E-2</v>
      </c>
      <c r="F24" s="28">
        <f t="shared" si="2"/>
        <v>2.2458100558659218</v>
      </c>
      <c r="G24" s="28">
        <f t="shared" si="3"/>
        <v>15.745810055865922</v>
      </c>
      <c r="H24" s="2">
        <v>50.26548245743669</v>
      </c>
      <c r="I24" s="14">
        <f t="shared" si="4"/>
        <v>3.1325293792214177</v>
      </c>
      <c r="J24" s="2">
        <f t="shared" si="5"/>
        <v>43.322881314632205</v>
      </c>
      <c r="K24" s="2">
        <f t="shared" si="6"/>
        <v>3.0529527789465734</v>
      </c>
      <c r="L24" s="2">
        <f t="shared" si="7"/>
        <v>42.222336932831112</v>
      </c>
      <c r="M24" s="2">
        <f t="shared" si="8"/>
        <v>1.1005443818010932</v>
      </c>
      <c r="N24" s="18">
        <f t="shared" si="20"/>
        <v>0.38523391812865498</v>
      </c>
      <c r="O24" s="2">
        <f t="shared" si="21"/>
        <v>19</v>
      </c>
      <c r="P24" s="2">
        <f t="shared" si="22"/>
        <v>13.58</v>
      </c>
      <c r="Q24" s="2">
        <v>14</v>
      </c>
      <c r="R24" s="17">
        <f t="shared" si="9"/>
        <v>6.7178362573099448E-2</v>
      </c>
      <c r="S24" s="28">
        <f t="shared" si="10"/>
        <v>1.6089385474860336</v>
      </c>
      <c r="T24" s="28">
        <f t="shared" si="11"/>
        <v>15.608938547486034</v>
      </c>
      <c r="U24" s="2">
        <v>50.26548245743669</v>
      </c>
      <c r="V24" s="14">
        <f t="shared" si="12"/>
        <v>3.1052996578125391</v>
      </c>
      <c r="W24" s="2">
        <f t="shared" si="13"/>
        <v>42.169969353094281</v>
      </c>
      <c r="X24" s="2">
        <f t="shared" si="14"/>
        <v>2.9825960160276934</v>
      </c>
      <c r="Y24" s="2">
        <f t="shared" si="15"/>
        <v>40.503653897656079</v>
      </c>
      <c r="Z24" s="2">
        <f t="shared" si="16"/>
        <v>1.6663154554382018</v>
      </c>
      <c r="AB24" s="60" t="s">
        <v>69</v>
      </c>
      <c r="AC24" s="46"/>
      <c r="AD24" s="47"/>
    </row>
    <row r="25" spans="1:30" x14ac:dyDescent="0.25">
      <c r="A25" s="17">
        <f t="shared" si="17"/>
        <v>0.41145833333333331</v>
      </c>
      <c r="B25" s="2">
        <f t="shared" si="18"/>
        <v>20</v>
      </c>
      <c r="C25" s="4">
        <f t="shared" si="19"/>
        <v>14.33</v>
      </c>
      <c r="D25" s="2">
        <v>12.5</v>
      </c>
      <c r="E25" s="17">
        <f t="shared" si="1"/>
        <v>9.3402777777777779E-2</v>
      </c>
      <c r="F25" s="28">
        <f t="shared" si="2"/>
        <v>2.2458100558659218</v>
      </c>
      <c r="G25" s="28">
        <f t="shared" si="3"/>
        <v>14.745810055865922</v>
      </c>
      <c r="H25" s="2">
        <v>50.26548245743669</v>
      </c>
      <c r="I25" s="14">
        <f t="shared" si="4"/>
        <v>2.9335857003565486</v>
      </c>
      <c r="J25" s="2">
        <f t="shared" si="5"/>
        <v>42.038283086109345</v>
      </c>
      <c r="K25" s="2">
        <f t="shared" si="6"/>
        <v>3.0529527789465734</v>
      </c>
      <c r="L25" s="2">
        <f t="shared" si="7"/>
        <v>43.748813322304393</v>
      </c>
      <c r="M25" s="2">
        <f t="shared" si="8"/>
        <v>1.7105302361950478</v>
      </c>
      <c r="N25" s="18">
        <f t="shared" si="20"/>
        <v>0.38541666666666663</v>
      </c>
      <c r="O25" s="2">
        <f t="shared" si="21"/>
        <v>20</v>
      </c>
      <c r="P25" s="2">
        <f t="shared" si="22"/>
        <v>14.08</v>
      </c>
      <c r="Q25" s="2">
        <v>23</v>
      </c>
      <c r="R25" s="17">
        <f t="shared" si="9"/>
        <v>6.7361111111111094E-2</v>
      </c>
      <c r="S25" s="28">
        <f t="shared" si="10"/>
        <v>1.6256983240223464</v>
      </c>
      <c r="T25" s="28">
        <f t="shared" si="11"/>
        <v>24.625698324022345</v>
      </c>
      <c r="U25" s="2">
        <v>50.26548245743669</v>
      </c>
      <c r="V25" s="14">
        <f t="shared" si="12"/>
        <v>4.8991270191974481</v>
      </c>
      <c r="W25" s="2">
        <f t="shared" si="13"/>
        <v>68.979708430300064</v>
      </c>
      <c r="X25" s="2">
        <f t="shared" si="14"/>
        <v>2.9825960160276934</v>
      </c>
      <c r="Y25" s="2">
        <f t="shared" si="15"/>
        <v>41.994951905669922</v>
      </c>
      <c r="Z25" s="2">
        <f t="shared" si="16"/>
        <v>26.984756524630143</v>
      </c>
      <c r="AB25" s="45" t="s">
        <v>70</v>
      </c>
      <c r="AC25" s="46"/>
      <c r="AD25" s="47"/>
    </row>
    <row r="26" spans="1:30" x14ac:dyDescent="0.25">
      <c r="A26" s="17">
        <f t="shared" si="17"/>
        <v>0.41162280701754389</v>
      </c>
      <c r="B26" s="2">
        <f t="shared" si="18"/>
        <v>21</v>
      </c>
      <c r="C26" s="4">
        <f t="shared" si="19"/>
        <v>14.83</v>
      </c>
      <c r="D26" s="2">
        <v>10</v>
      </c>
      <c r="E26" s="17">
        <f t="shared" si="1"/>
        <v>9.3567251461988354E-2</v>
      </c>
      <c r="F26" s="28">
        <f t="shared" si="2"/>
        <v>2.2458100558659218</v>
      </c>
      <c r="G26" s="28">
        <f t="shared" si="3"/>
        <v>12.245810055865922</v>
      </c>
      <c r="H26" s="2">
        <v>50.26548245743669</v>
      </c>
      <c r="I26" s="14">
        <f t="shared" si="4"/>
        <v>2.4362265031943759</v>
      </c>
      <c r="J26" s="2">
        <f t="shared" si="5"/>
        <v>36.129239042372596</v>
      </c>
      <c r="K26" s="2">
        <f t="shared" si="6"/>
        <v>3.0529527789465734</v>
      </c>
      <c r="L26" s="2">
        <f t="shared" si="7"/>
        <v>45.275289711777681</v>
      </c>
      <c r="M26" s="2">
        <f t="shared" si="8"/>
        <v>9.1460506694050849</v>
      </c>
      <c r="N26" s="18">
        <f t="shared" si="20"/>
        <v>0.38559941520467833</v>
      </c>
      <c r="O26" s="2">
        <f t="shared" si="21"/>
        <v>21</v>
      </c>
      <c r="P26" s="2">
        <f t="shared" si="22"/>
        <v>14.58</v>
      </c>
      <c r="Q26" s="2">
        <v>10</v>
      </c>
      <c r="R26" s="17">
        <f t="shared" si="9"/>
        <v>6.7543859649122795E-2</v>
      </c>
      <c r="S26" s="28">
        <f t="shared" si="10"/>
        <v>1.6256983240223464</v>
      </c>
      <c r="T26" s="28">
        <f t="shared" si="11"/>
        <v>11.625698324022347</v>
      </c>
      <c r="U26" s="2">
        <v>50.26548245743669</v>
      </c>
      <c r="V26" s="14">
        <f t="shared" si="12"/>
        <v>2.3128591939541496</v>
      </c>
      <c r="W26" s="2">
        <f t="shared" si="13"/>
        <v>33.721487047851504</v>
      </c>
      <c r="X26" s="2">
        <f t="shared" si="14"/>
        <v>2.9825960160276934</v>
      </c>
      <c r="Y26" s="2">
        <f t="shared" si="15"/>
        <v>43.486249913683771</v>
      </c>
      <c r="Z26" s="2">
        <f t="shared" si="16"/>
        <v>9.7647628658322674</v>
      </c>
      <c r="AB26" s="60" t="s">
        <v>71</v>
      </c>
      <c r="AC26" s="46"/>
      <c r="AD26" s="47"/>
    </row>
    <row r="27" spans="1:30" x14ac:dyDescent="0.25">
      <c r="A27" s="17">
        <f t="shared" si="17"/>
        <v>0.41178728070175441</v>
      </c>
      <c r="B27" s="2">
        <f t="shared" si="18"/>
        <v>22</v>
      </c>
      <c r="C27" s="4">
        <f t="shared" si="19"/>
        <v>15.33</v>
      </c>
      <c r="D27" s="2">
        <v>9.5</v>
      </c>
      <c r="E27" s="17">
        <f t="shared" si="1"/>
        <v>9.3731725146198874E-2</v>
      </c>
      <c r="F27" s="28">
        <f t="shared" si="2"/>
        <v>2.2458100558659218</v>
      </c>
      <c r="G27" s="28">
        <f t="shared" si="3"/>
        <v>11.745810055865922</v>
      </c>
      <c r="H27" s="2">
        <v>50.26548245743669</v>
      </c>
      <c r="I27" s="14">
        <f t="shared" si="4"/>
        <v>2.336754663761941</v>
      </c>
      <c r="J27" s="2">
        <f t="shared" si="5"/>
        <v>35.822448995470552</v>
      </c>
      <c r="K27" s="2">
        <f t="shared" si="6"/>
        <v>3.0529527789465734</v>
      </c>
      <c r="L27" s="2">
        <f t="shared" si="7"/>
        <v>46.801766101250969</v>
      </c>
      <c r="M27" s="2">
        <f t="shared" si="8"/>
        <v>10.979317105780417</v>
      </c>
      <c r="N27" s="18">
        <f t="shared" si="20"/>
        <v>0.38578216374269003</v>
      </c>
      <c r="O27" s="2">
        <f t="shared" si="21"/>
        <v>22</v>
      </c>
      <c r="P27" s="2">
        <f t="shared" si="22"/>
        <v>15.08</v>
      </c>
      <c r="Q27" s="2">
        <v>10</v>
      </c>
      <c r="R27" s="17">
        <f t="shared" si="9"/>
        <v>6.7726608187134496E-2</v>
      </c>
      <c r="S27" s="28">
        <f t="shared" si="10"/>
        <v>1.6256983240223464</v>
      </c>
      <c r="T27" s="28">
        <f t="shared" si="11"/>
        <v>11.625698324022347</v>
      </c>
      <c r="U27" s="2">
        <v>50.26548245743669</v>
      </c>
      <c r="V27" s="14">
        <f t="shared" si="12"/>
        <v>2.3128591939541496</v>
      </c>
      <c r="W27" s="2">
        <f t="shared" si="13"/>
        <v>34.877916644828574</v>
      </c>
      <c r="X27" s="2">
        <f t="shared" si="14"/>
        <v>2.9825960160276934</v>
      </c>
      <c r="Y27" s="2">
        <f t="shared" si="15"/>
        <v>44.977547921697614</v>
      </c>
      <c r="Z27" s="2">
        <f t="shared" si="16"/>
        <v>10.09963127686904</v>
      </c>
      <c r="AB27" s="20"/>
      <c r="AC27" s="20"/>
      <c r="AD27" s="20"/>
    </row>
    <row r="28" spans="1:30" x14ac:dyDescent="0.25">
      <c r="A28" s="17">
        <f t="shared" si="17"/>
        <v>0.41195175438596493</v>
      </c>
      <c r="B28" s="2">
        <f t="shared" si="18"/>
        <v>23</v>
      </c>
      <c r="C28" s="4">
        <f t="shared" si="19"/>
        <v>15.83</v>
      </c>
      <c r="D28" s="2">
        <v>9.5</v>
      </c>
      <c r="E28" s="17">
        <f t="shared" si="1"/>
        <v>9.3896198830409394E-2</v>
      </c>
      <c r="F28" s="28">
        <f t="shared" si="2"/>
        <v>2.2625698324022347</v>
      </c>
      <c r="G28" s="28">
        <f t="shared" si="3"/>
        <v>11.762569832402235</v>
      </c>
      <c r="H28" s="2">
        <v>50.26548245743669</v>
      </c>
      <c r="I28" s="14">
        <f t="shared" si="4"/>
        <v>2.3400889153630282</v>
      </c>
      <c r="J28" s="2">
        <f t="shared" si="5"/>
        <v>37.043607530196738</v>
      </c>
      <c r="K28" s="2">
        <f t="shared" si="6"/>
        <v>3.0529527789465734</v>
      </c>
      <c r="L28" s="2">
        <f t="shared" si="7"/>
        <v>48.328242490724257</v>
      </c>
      <c r="M28" s="2">
        <f t="shared" si="8"/>
        <v>11.284634960527519</v>
      </c>
      <c r="N28" s="18">
        <f t="shared" si="20"/>
        <v>0.38596491228070173</v>
      </c>
      <c r="O28" s="2">
        <f t="shared" si="21"/>
        <v>23</v>
      </c>
      <c r="P28" s="2">
        <f t="shared" si="22"/>
        <v>15.58</v>
      </c>
      <c r="Q28" s="2">
        <v>9.5</v>
      </c>
      <c r="R28" s="17">
        <f t="shared" si="9"/>
        <v>6.7909356725146197E-2</v>
      </c>
      <c r="S28" s="28">
        <f t="shared" si="10"/>
        <v>1.6256983240223464</v>
      </c>
      <c r="T28" s="28">
        <f t="shared" si="11"/>
        <v>11.125698324022347</v>
      </c>
      <c r="U28" s="2">
        <v>50.26548245743669</v>
      </c>
      <c r="V28" s="14">
        <f t="shared" si="12"/>
        <v>2.2133873545217151</v>
      </c>
      <c r="W28" s="2">
        <f t="shared" si="13"/>
        <v>34.484574983448319</v>
      </c>
      <c r="X28" s="2">
        <f t="shared" si="14"/>
        <v>2.9825960160276934</v>
      </c>
      <c r="Y28" s="2">
        <f t="shared" si="15"/>
        <v>46.468845929711463</v>
      </c>
      <c r="Z28" s="2">
        <f t="shared" si="16"/>
        <v>11.984270946263145</v>
      </c>
      <c r="AB28" s="9" t="s">
        <v>72</v>
      </c>
      <c r="AC28" s="9" t="s">
        <v>73</v>
      </c>
      <c r="AD28" s="20"/>
    </row>
    <row r="29" spans="1:30" x14ac:dyDescent="0.25">
      <c r="A29" s="17">
        <f t="shared" si="17"/>
        <v>0.41211622807017545</v>
      </c>
      <c r="B29" s="2">
        <f t="shared" si="18"/>
        <v>24</v>
      </c>
      <c r="C29" s="4">
        <f t="shared" si="19"/>
        <v>16.329999999999998</v>
      </c>
      <c r="D29" s="2">
        <v>10.5</v>
      </c>
      <c r="E29" s="17">
        <f t="shared" si="1"/>
        <v>9.4060672514619914E-2</v>
      </c>
      <c r="F29" s="28">
        <f t="shared" si="2"/>
        <v>2.2625698324022347</v>
      </c>
      <c r="G29" s="28">
        <f t="shared" si="3"/>
        <v>12.762569832402235</v>
      </c>
      <c r="H29" s="2">
        <v>50.26548245743669</v>
      </c>
      <c r="I29" s="14">
        <f t="shared" si="4"/>
        <v>2.5390325942278973</v>
      </c>
      <c r="J29" s="2">
        <f t="shared" si="5"/>
        <v>41.462402263741559</v>
      </c>
      <c r="K29" s="2">
        <f t="shared" si="6"/>
        <v>3.0529527789465734</v>
      </c>
      <c r="L29" s="2">
        <f t="shared" si="7"/>
        <v>49.854718880197538</v>
      </c>
      <c r="M29" s="2">
        <f t="shared" si="8"/>
        <v>8.3923166164559788</v>
      </c>
      <c r="N29" s="18">
        <f t="shared" si="20"/>
        <v>0.38614766081871343</v>
      </c>
      <c r="O29" s="2">
        <f t="shared" si="21"/>
        <v>24</v>
      </c>
      <c r="P29" s="2">
        <f t="shared" si="22"/>
        <v>16.079999999999998</v>
      </c>
      <c r="Q29" s="2">
        <v>9.5</v>
      </c>
      <c r="R29" s="17">
        <f t="shared" si="9"/>
        <v>6.8092105263157898E-2</v>
      </c>
      <c r="S29" s="28">
        <f t="shared" si="10"/>
        <v>1.6424581005586592</v>
      </c>
      <c r="T29" s="28">
        <f t="shared" si="11"/>
        <v>11.14245810055866</v>
      </c>
      <c r="U29" s="2">
        <v>50.26548245743669</v>
      </c>
      <c r="V29" s="14">
        <f t="shared" si="12"/>
        <v>2.2167216061228019</v>
      </c>
      <c r="W29" s="2">
        <f t="shared" si="13"/>
        <v>35.644883426454648</v>
      </c>
      <c r="X29" s="2">
        <f t="shared" si="14"/>
        <v>2.9825960160276934</v>
      </c>
      <c r="Y29" s="2">
        <f t="shared" si="15"/>
        <v>47.960143937725306</v>
      </c>
      <c r="Z29" s="2">
        <f t="shared" si="16"/>
        <v>12.315260511270658</v>
      </c>
      <c r="AB29" s="9">
        <f>MAX(D4:D160)</f>
        <v>30</v>
      </c>
      <c r="AC29" s="9">
        <f>MAX(Q4:Q160)</f>
        <v>23</v>
      </c>
      <c r="AD29" s="20"/>
    </row>
    <row r="30" spans="1:30" x14ac:dyDescent="0.25">
      <c r="A30" s="17">
        <f t="shared" si="17"/>
        <v>0.41228070175438597</v>
      </c>
      <c r="B30" s="2">
        <f t="shared" si="18"/>
        <v>25</v>
      </c>
      <c r="C30" s="4">
        <f t="shared" si="19"/>
        <v>16.829999999999998</v>
      </c>
      <c r="D30" s="2">
        <v>10</v>
      </c>
      <c r="E30" s="17">
        <f t="shared" si="1"/>
        <v>9.4225146198830434E-2</v>
      </c>
      <c r="F30" s="28">
        <f t="shared" si="2"/>
        <v>2.2625698324022347</v>
      </c>
      <c r="G30" s="28">
        <f t="shared" si="3"/>
        <v>12.262569832402235</v>
      </c>
      <c r="H30" s="2">
        <v>50.26548245743669</v>
      </c>
      <c r="I30" s="14">
        <f t="shared" si="4"/>
        <v>2.4395607547954627</v>
      </c>
      <c r="J30" s="2">
        <f t="shared" si="5"/>
        <v>41.057807503207634</v>
      </c>
      <c r="K30" s="2">
        <f t="shared" si="6"/>
        <v>3.0529527789465734</v>
      </c>
      <c r="L30" s="2">
        <f t="shared" si="7"/>
        <v>51.381195269670826</v>
      </c>
      <c r="M30" s="2">
        <f t="shared" si="8"/>
        <v>10.323387766463192</v>
      </c>
      <c r="N30" s="18">
        <f t="shared" si="20"/>
        <v>0.38633040935672514</v>
      </c>
      <c r="O30" s="2">
        <f t="shared" si="21"/>
        <v>25</v>
      </c>
      <c r="P30" s="2">
        <f t="shared" si="22"/>
        <v>16.579999999999998</v>
      </c>
      <c r="Q30" s="2">
        <v>10</v>
      </c>
      <c r="R30" s="17">
        <f t="shared" si="9"/>
        <v>6.8274853801169599E-2</v>
      </c>
      <c r="S30" s="28">
        <f t="shared" si="10"/>
        <v>1.6424581005586592</v>
      </c>
      <c r="T30" s="28">
        <f t="shared" si="11"/>
        <v>11.64245810055866</v>
      </c>
      <c r="U30" s="2">
        <v>50.26548245743669</v>
      </c>
      <c r="V30" s="14">
        <f t="shared" si="12"/>
        <v>2.3161934455552369</v>
      </c>
      <c r="W30" s="2">
        <f t="shared" si="13"/>
        <v>38.40248732730582</v>
      </c>
      <c r="X30" s="2">
        <f t="shared" si="14"/>
        <v>2.9825960160276934</v>
      </c>
      <c r="Y30" s="2">
        <f t="shared" si="15"/>
        <v>49.451441945739148</v>
      </c>
      <c r="Z30" s="2">
        <f t="shared" si="16"/>
        <v>11.048954618433328</v>
      </c>
      <c r="AB30" s="9" t="s">
        <v>16</v>
      </c>
      <c r="AC30" s="9" t="s">
        <v>16</v>
      </c>
      <c r="AD30" s="20"/>
    </row>
    <row r="31" spans="1:30" x14ac:dyDescent="0.25">
      <c r="A31" s="17">
        <f t="shared" si="17"/>
        <v>0.41244517543859649</v>
      </c>
      <c r="B31" s="2">
        <f t="shared" si="18"/>
        <v>26</v>
      </c>
      <c r="C31" s="4">
        <f t="shared" si="19"/>
        <v>17.329999999999998</v>
      </c>
      <c r="D31" s="2">
        <v>9</v>
      </c>
      <c r="E31" s="17">
        <f t="shared" si="1"/>
        <v>9.4389619883040954E-2</v>
      </c>
      <c r="F31" s="28">
        <f t="shared" si="2"/>
        <v>2.2625698324022347</v>
      </c>
      <c r="G31" s="28">
        <f t="shared" si="3"/>
        <v>11.262569832402235</v>
      </c>
      <c r="H31" s="2">
        <v>50.26548245743669</v>
      </c>
      <c r="I31" s="14">
        <f t="shared" si="4"/>
        <v>2.2406170759305937</v>
      </c>
      <c r="J31" s="2">
        <f t="shared" si="5"/>
        <v>38.829893925877187</v>
      </c>
      <c r="K31" s="2">
        <f t="shared" si="6"/>
        <v>3.0529527789465734</v>
      </c>
      <c r="L31" s="2">
        <f t="shared" si="7"/>
        <v>52.907671659144114</v>
      </c>
      <c r="M31" s="2">
        <f t="shared" si="8"/>
        <v>14.077777733266927</v>
      </c>
      <c r="N31" s="18">
        <f t="shared" si="20"/>
        <v>0.38651315789473684</v>
      </c>
      <c r="O31" s="2">
        <f t="shared" si="21"/>
        <v>26</v>
      </c>
      <c r="P31" s="2">
        <f t="shared" si="22"/>
        <v>17.079999999999998</v>
      </c>
      <c r="Q31" s="2">
        <v>8.5</v>
      </c>
      <c r="R31" s="17">
        <f t="shared" si="9"/>
        <v>6.84576023391813E-2</v>
      </c>
      <c r="S31" s="28">
        <f t="shared" si="10"/>
        <v>1.6424581005586592</v>
      </c>
      <c r="T31" s="28">
        <f t="shared" si="11"/>
        <v>10.14245810055866</v>
      </c>
      <c r="U31" s="2">
        <v>50.26548245743669</v>
      </c>
      <c r="V31" s="14">
        <f t="shared" si="12"/>
        <v>2.0177779272579328</v>
      </c>
      <c r="W31" s="2">
        <f t="shared" si="13"/>
        <v>34.46364699756549</v>
      </c>
      <c r="X31" s="2">
        <f t="shared" si="14"/>
        <v>2.9825960160276934</v>
      </c>
      <c r="Y31" s="2">
        <f t="shared" si="15"/>
        <v>50.942739953752998</v>
      </c>
      <c r="Z31" s="2">
        <f t="shared" si="16"/>
        <v>16.479092956187507</v>
      </c>
      <c r="AB31" s="9">
        <f t="array" ref="AB31">INDEX(B4:B160, MATCH(MAX(D4:D160), D4:D160, 0))</f>
        <v>11</v>
      </c>
      <c r="AC31" s="9">
        <f t="array" ref="AC31">INDEX(O4:O160, MATCH(MAX(Q4:Q160), Q4:Q160, 0))</f>
        <v>20</v>
      </c>
      <c r="AD31" s="20"/>
    </row>
    <row r="32" spans="1:30" x14ac:dyDescent="0.25">
      <c r="A32" s="17">
        <f t="shared" si="17"/>
        <v>0.41260964912280701</v>
      </c>
      <c r="B32" s="2">
        <f t="shared" si="18"/>
        <v>27</v>
      </c>
      <c r="C32" s="4">
        <f t="shared" si="19"/>
        <v>17.829999999999998</v>
      </c>
      <c r="D32" s="2">
        <v>8</v>
      </c>
      <c r="E32" s="17">
        <f t="shared" si="1"/>
        <v>9.4554093567251474E-2</v>
      </c>
      <c r="F32" s="28">
        <f t="shared" si="2"/>
        <v>2.2793296089385473</v>
      </c>
      <c r="G32" s="28">
        <f t="shared" si="3"/>
        <v>10.279329608938546</v>
      </c>
      <c r="H32" s="2">
        <v>50.26548245743669</v>
      </c>
      <c r="I32" s="14">
        <f t="shared" si="4"/>
        <v>2.0450076486668114</v>
      </c>
      <c r="J32" s="2">
        <f t="shared" si="5"/>
        <v>36.462486375729242</v>
      </c>
      <c r="K32" s="2">
        <f t="shared" si="6"/>
        <v>3.0529527789465734</v>
      </c>
      <c r="L32" s="2">
        <f t="shared" si="7"/>
        <v>54.434148048617395</v>
      </c>
      <c r="M32" s="2">
        <f t="shared" si="8"/>
        <v>17.971661672888153</v>
      </c>
      <c r="N32" s="18">
        <f t="shared" si="20"/>
        <v>0.38669590643274854</v>
      </c>
      <c r="O32" s="2">
        <f t="shared" si="21"/>
        <v>27</v>
      </c>
      <c r="P32" s="2">
        <f t="shared" si="22"/>
        <v>17.579999999999998</v>
      </c>
      <c r="Q32" s="2">
        <v>9</v>
      </c>
      <c r="R32" s="17">
        <f t="shared" si="9"/>
        <v>6.8640350877193002E-2</v>
      </c>
      <c r="S32" s="28">
        <f t="shared" si="10"/>
        <v>1.6424581005586592</v>
      </c>
      <c r="T32" s="28">
        <f t="shared" si="11"/>
        <v>10.64245810055866</v>
      </c>
      <c r="U32" s="2">
        <v>50.26548245743669</v>
      </c>
      <c r="V32" s="14">
        <f t="shared" si="12"/>
        <v>2.1172497666903674</v>
      </c>
      <c r="W32" s="2">
        <f t="shared" si="13"/>
        <v>37.221250898416656</v>
      </c>
      <c r="X32" s="2">
        <f t="shared" si="14"/>
        <v>2.9825960160276934</v>
      </c>
      <c r="Y32" s="2">
        <f t="shared" si="15"/>
        <v>52.434037961766848</v>
      </c>
      <c r="Z32" s="2">
        <f t="shared" si="16"/>
        <v>15.212787063350191</v>
      </c>
    </row>
    <row r="33" spans="1:26" x14ac:dyDescent="0.25">
      <c r="A33" s="17">
        <f t="shared" si="17"/>
        <v>0.41277412280701758</v>
      </c>
      <c r="B33" s="2">
        <f t="shared" si="18"/>
        <v>28</v>
      </c>
      <c r="C33" s="4">
        <f t="shared" si="19"/>
        <v>18.329999999999998</v>
      </c>
      <c r="D33" s="2">
        <v>7</v>
      </c>
      <c r="E33" s="17">
        <f t="shared" si="1"/>
        <v>9.4718567251462049E-2</v>
      </c>
      <c r="F33" s="28">
        <f t="shared" si="2"/>
        <v>2.2793296089385473</v>
      </c>
      <c r="G33" s="28">
        <f t="shared" si="3"/>
        <v>9.2793296089385464</v>
      </c>
      <c r="H33" s="2">
        <v>50.26548245743669</v>
      </c>
      <c r="I33" s="14">
        <f t="shared" si="4"/>
        <v>1.8460639698019423</v>
      </c>
      <c r="J33" s="2">
        <f t="shared" si="5"/>
        <v>33.838352566469602</v>
      </c>
      <c r="K33" s="2">
        <f t="shared" si="6"/>
        <v>3.0529527789465734</v>
      </c>
      <c r="L33" s="2">
        <f t="shared" si="7"/>
        <v>55.960624438090683</v>
      </c>
      <c r="M33" s="2">
        <f t="shared" si="8"/>
        <v>22.122271871621081</v>
      </c>
      <c r="N33" s="18">
        <f t="shared" si="20"/>
        <v>0.38687865497076024</v>
      </c>
      <c r="O33" s="2">
        <f t="shared" si="21"/>
        <v>28</v>
      </c>
      <c r="P33" s="2">
        <f t="shared" si="22"/>
        <v>18.079999999999998</v>
      </c>
      <c r="Q33" s="2">
        <v>8</v>
      </c>
      <c r="R33" s="17">
        <f t="shared" si="9"/>
        <v>6.8823099415204703E-2</v>
      </c>
      <c r="S33" s="28">
        <f t="shared" si="10"/>
        <v>1.6592178770949719</v>
      </c>
      <c r="T33" s="28">
        <f t="shared" si="11"/>
        <v>9.6592178770949726</v>
      </c>
      <c r="U33" s="2">
        <v>50.26548245743669</v>
      </c>
      <c r="V33" s="14">
        <f t="shared" si="12"/>
        <v>1.9216403394265857</v>
      </c>
      <c r="W33" s="2">
        <f t="shared" si="13"/>
        <v>34.74325733683267</v>
      </c>
      <c r="X33" s="2">
        <f t="shared" si="14"/>
        <v>2.9825960160276934</v>
      </c>
      <c r="Y33" s="2">
        <f t="shared" si="15"/>
        <v>53.92533596978069</v>
      </c>
      <c r="Z33" s="2">
        <f t="shared" si="16"/>
        <v>19.18207863294802</v>
      </c>
    </row>
    <row r="34" spans="1:26" x14ac:dyDescent="0.25">
      <c r="A34" s="17">
        <f t="shared" si="17"/>
        <v>0.4129385964912281</v>
      </c>
      <c r="B34" s="2">
        <f t="shared" si="18"/>
        <v>29</v>
      </c>
      <c r="C34" s="4">
        <f t="shared" si="19"/>
        <v>18.829999999999998</v>
      </c>
      <c r="D34" s="2">
        <v>7.5</v>
      </c>
      <c r="E34" s="17">
        <f t="shared" si="1"/>
        <v>9.4883040935672569E-2</v>
      </c>
      <c r="F34" s="28">
        <f t="shared" si="2"/>
        <v>2.2793296089385473</v>
      </c>
      <c r="G34" s="28">
        <f t="shared" si="3"/>
        <v>9.7793296089385464</v>
      </c>
      <c r="H34" s="2">
        <v>50.26548245743669</v>
      </c>
      <c r="I34" s="14">
        <f t="shared" si="4"/>
        <v>1.9455358092343769</v>
      </c>
      <c r="J34" s="2">
        <f t="shared" si="5"/>
        <v>36.63443928788331</v>
      </c>
      <c r="K34" s="2">
        <f t="shared" si="6"/>
        <v>3.0529527789465734</v>
      </c>
      <c r="L34" s="2">
        <f t="shared" si="7"/>
        <v>57.487100827563971</v>
      </c>
      <c r="M34" s="2">
        <f t="shared" si="8"/>
        <v>20.85266153968066</v>
      </c>
      <c r="N34" s="18">
        <f t="shared" si="20"/>
        <v>0.38706140350877194</v>
      </c>
      <c r="O34" s="2">
        <f t="shared" si="21"/>
        <v>29</v>
      </c>
      <c r="P34" s="2">
        <f t="shared" si="22"/>
        <v>18.579999999999998</v>
      </c>
      <c r="Q34" s="2">
        <v>8.5</v>
      </c>
      <c r="R34" s="17">
        <f t="shared" si="9"/>
        <v>6.9005847953216404E-2</v>
      </c>
      <c r="S34" s="28">
        <f t="shared" si="10"/>
        <v>1.6592178770949719</v>
      </c>
      <c r="T34" s="28">
        <f t="shared" si="11"/>
        <v>10.159217877094973</v>
      </c>
      <c r="U34" s="2">
        <v>50.26548245743669</v>
      </c>
      <c r="V34" s="14">
        <f t="shared" si="12"/>
        <v>2.0211121788590205</v>
      </c>
      <c r="W34" s="2">
        <f t="shared" si="13"/>
        <v>37.5522642832006</v>
      </c>
      <c r="X34" s="2">
        <f t="shared" si="14"/>
        <v>2.9825960160276934</v>
      </c>
      <c r="Y34" s="2">
        <f t="shared" si="15"/>
        <v>55.41663397779454</v>
      </c>
      <c r="Z34" s="2">
        <f t="shared" si="16"/>
        <v>17.86436969459394</v>
      </c>
    </row>
    <row r="35" spans="1:26" x14ac:dyDescent="0.25">
      <c r="A35" s="17">
        <f t="shared" si="17"/>
        <v>0.41310307017543862</v>
      </c>
      <c r="B35" s="2">
        <f t="shared" si="18"/>
        <v>30</v>
      </c>
      <c r="C35" s="4">
        <f t="shared" si="19"/>
        <v>19.329999999999998</v>
      </c>
      <c r="D35" s="2">
        <v>8.5</v>
      </c>
      <c r="E35" s="17">
        <f t="shared" si="1"/>
        <v>9.5047514619883089E-2</v>
      </c>
      <c r="F35" s="28">
        <f t="shared" si="2"/>
        <v>2.2793296089385473</v>
      </c>
      <c r="G35" s="28">
        <f t="shared" si="3"/>
        <v>10.779329608938546</v>
      </c>
      <c r="H35" s="2">
        <v>50.26548245743669</v>
      </c>
      <c r="I35" s="14">
        <f t="shared" si="4"/>
        <v>2.1444794880992459</v>
      </c>
      <c r="J35" s="2">
        <f t="shared" si="5"/>
        <v>41.45278850495842</v>
      </c>
      <c r="K35" s="2">
        <f t="shared" si="6"/>
        <v>3.0529527789465734</v>
      </c>
      <c r="L35" s="2">
        <f t="shared" si="7"/>
        <v>59.013577217037259</v>
      </c>
      <c r="M35" s="2">
        <f t="shared" si="8"/>
        <v>17.560788712078839</v>
      </c>
      <c r="N35" s="18">
        <f t="shared" si="20"/>
        <v>0.38724415204678364</v>
      </c>
      <c r="O35" s="2">
        <f t="shared" si="21"/>
        <v>30</v>
      </c>
      <c r="P35" s="2">
        <f t="shared" si="22"/>
        <v>19.079999999999998</v>
      </c>
      <c r="Q35" s="2">
        <v>8.5</v>
      </c>
      <c r="R35" s="17">
        <f t="shared" si="9"/>
        <v>6.9188596491228105E-2</v>
      </c>
      <c r="S35" s="28">
        <f t="shared" si="10"/>
        <v>1.6592178770949719</v>
      </c>
      <c r="T35" s="28">
        <f t="shared" si="11"/>
        <v>10.159217877094973</v>
      </c>
      <c r="U35" s="2">
        <v>50.26548245743669</v>
      </c>
      <c r="V35" s="14">
        <f t="shared" si="12"/>
        <v>2.0211121788590205</v>
      </c>
      <c r="W35" s="2">
        <f t="shared" si="13"/>
        <v>38.562820372630107</v>
      </c>
      <c r="X35" s="2">
        <f t="shared" si="14"/>
        <v>2.9825960160276934</v>
      </c>
      <c r="Y35" s="2">
        <f t="shared" si="15"/>
        <v>56.907931985808382</v>
      </c>
      <c r="Z35" s="2">
        <f t="shared" si="16"/>
        <v>18.345111613178275</v>
      </c>
    </row>
    <row r="36" spans="1:26" x14ac:dyDescent="0.25">
      <c r="A36" s="17">
        <f t="shared" si="17"/>
        <v>0.41326754385964914</v>
      </c>
      <c r="B36" s="2">
        <f t="shared" si="18"/>
        <v>31</v>
      </c>
      <c r="C36" s="4">
        <f t="shared" si="19"/>
        <v>19.829999999999998</v>
      </c>
      <c r="D36" s="2">
        <v>9.5</v>
      </c>
      <c r="E36" s="17">
        <f t="shared" si="1"/>
        <v>9.5211988304093609E-2</v>
      </c>
      <c r="F36" s="28">
        <f t="shared" si="2"/>
        <v>2.2960893854748603</v>
      </c>
      <c r="G36" s="28">
        <f t="shared" si="3"/>
        <v>11.796089385474861</v>
      </c>
      <c r="H36" s="2">
        <v>50.26548245743669</v>
      </c>
      <c r="I36" s="14">
        <f t="shared" si="4"/>
        <v>2.3467574185652031</v>
      </c>
      <c r="J36" s="2">
        <f t="shared" si="5"/>
        <v>46.536199610147975</v>
      </c>
      <c r="K36" s="2">
        <f t="shared" si="6"/>
        <v>3.0529527789465734</v>
      </c>
      <c r="L36" s="2">
        <f t="shared" si="7"/>
        <v>60.540053606510547</v>
      </c>
      <c r="M36" s="2">
        <f t="shared" si="8"/>
        <v>14.003853996362572</v>
      </c>
      <c r="N36" s="18">
        <f t="shared" si="20"/>
        <v>0.38742690058479534</v>
      </c>
      <c r="O36" s="2">
        <f t="shared" si="21"/>
        <v>31</v>
      </c>
      <c r="P36" s="2">
        <f t="shared" si="22"/>
        <v>19.579999999999998</v>
      </c>
      <c r="Q36" s="2">
        <v>10.5</v>
      </c>
      <c r="R36" s="17">
        <f t="shared" si="9"/>
        <v>6.9371345029239806E-2</v>
      </c>
      <c r="S36" s="28">
        <f t="shared" si="10"/>
        <v>1.6592178770949719</v>
      </c>
      <c r="T36" s="28">
        <f t="shared" si="11"/>
        <v>12.159217877094973</v>
      </c>
      <c r="U36" s="2">
        <v>50.26548245743669</v>
      </c>
      <c r="V36" s="14">
        <f t="shared" si="12"/>
        <v>2.4189995365887587</v>
      </c>
      <c r="W36" s="2">
        <f t="shared" si="13"/>
        <v>47.364010926407893</v>
      </c>
      <c r="X36" s="2">
        <f t="shared" si="14"/>
        <v>2.9825960160276934</v>
      </c>
      <c r="Y36" s="2">
        <f t="shared" si="15"/>
        <v>58.399229993822232</v>
      </c>
      <c r="Z36" s="2">
        <f t="shared" si="16"/>
        <v>11.035219067414339</v>
      </c>
    </row>
    <row r="37" spans="1:26" x14ac:dyDescent="0.25">
      <c r="A37" s="17">
        <f t="shared" si="17"/>
        <v>0.41343201754385966</v>
      </c>
      <c r="B37" s="2">
        <f t="shared" si="18"/>
        <v>32</v>
      </c>
      <c r="C37" s="4">
        <f t="shared" si="19"/>
        <v>20.329999999999998</v>
      </c>
      <c r="D37" s="2">
        <v>10.5</v>
      </c>
      <c r="E37" s="17">
        <f t="shared" si="1"/>
        <v>9.5376461988304129E-2</v>
      </c>
      <c r="F37" s="28">
        <f t="shared" si="2"/>
        <v>2.2960893854748603</v>
      </c>
      <c r="G37" s="28">
        <f t="shared" si="3"/>
        <v>12.796089385474861</v>
      </c>
      <c r="H37" s="2">
        <v>50.26548245743669</v>
      </c>
      <c r="I37" s="14">
        <f t="shared" si="4"/>
        <v>2.5457010974300722</v>
      </c>
      <c r="J37" s="2">
        <f t="shared" si="5"/>
        <v>51.754103310753365</v>
      </c>
      <c r="K37" s="2">
        <f t="shared" si="6"/>
        <v>3.0529527789465734</v>
      </c>
      <c r="L37" s="2">
        <f t="shared" si="7"/>
        <v>62.066529995983828</v>
      </c>
      <c r="M37" s="2">
        <f t="shared" si="8"/>
        <v>10.312426685230463</v>
      </c>
      <c r="N37" s="18">
        <f t="shared" si="20"/>
        <v>0.38760964912280704</v>
      </c>
      <c r="O37" s="2">
        <f t="shared" si="21"/>
        <v>32</v>
      </c>
      <c r="P37" s="2">
        <f t="shared" si="22"/>
        <v>20.079999999999998</v>
      </c>
      <c r="Q37" s="2">
        <v>10</v>
      </c>
      <c r="R37" s="17">
        <f t="shared" si="9"/>
        <v>6.9554093567251507E-2</v>
      </c>
      <c r="S37" s="28">
        <f t="shared" si="10"/>
        <v>1.6759776536312849</v>
      </c>
      <c r="T37" s="28">
        <f t="shared" si="11"/>
        <v>11.675977653631286</v>
      </c>
      <c r="U37" s="2">
        <v>50.26548245743669</v>
      </c>
      <c r="V37" s="14">
        <f t="shared" si="12"/>
        <v>2.3228619487574114</v>
      </c>
      <c r="W37" s="2">
        <f t="shared" si="13"/>
        <v>46.643067931048819</v>
      </c>
      <c r="X37" s="2">
        <f t="shared" si="14"/>
        <v>2.9825960160276934</v>
      </c>
      <c r="Y37" s="2">
        <f t="shared" si="15"/>
        <v>59.890528001836081</v>
      </c>
      <c r="Z37" s="2">
        <f t="shared" si="16"/>
        <v>13.247460070787263</v>
      </c>
    </row>
    <row r="38" spans="1:26" x14ac:dyDescent="0.25">
      <c r="A38" s="17">
        <f t="shared" si="17"/>
        <v>0.41359649122807018</v>
      </c>
      <c r="B38" s="2">
        <f t="shared" si="18"/>
        <v>33</v>
      </c>
      <c r="C38" s="4">
        <f t="shared" si="19"/>
        <v>20.83</v>
      </c>
      <c r="D38" s="2">
        <v>10.5</v>
      </c>
      <c r="E38" s="17">
        <f t="shared" si="1"/>
        <v>9.5540935672514649E-2</v>
      </c>
      <c r="F38" s="28">
        <f t="shared" si="2"/>
        <v>2.2960893854748603</v>
      </c>
      <c r="G38" s="28">
        <f t="shared" si="3"/>
        <v>12.796089385474861</v>
      </c>
      <c r="H38" s="2">
        <v>50.26548245743669</v>
      </c>
      <c r="I38" s="14">
        <f t="shared" si="4"/>
        <v>2.5457010974300722</v>
      </c>
      <c r="J38" s="2">
        <f t="shared" si="5"/>
        <v>53.026953859468399</v>
      </c>
      <c r="K38" s="2">
        <f t="shared" si="6"/>
        <v>3.0529527789465734</v>
      </c>
      <c r="L38" s="2">
        <f t="shared" si="7"/>
        <v>63.593006385457116</v>
      </c>
      <c r="M38" s="2">
        <f t="shared" si="8"/>
        <v>10.566052525988717</v>
      </c>
      <c r="N38" s="18">
        <f t="shared" si="20"/>
        <v>0.38779239766081869</v>
      </c>
      <c r="O38" s="2">
        <f t="shared" si="21"/>
        <v>33</v>
      </c>
      <c r="P38" s="2">
        <f t="shared" si="22"/>
        <v>20.58</v>
      </c>
      <c r="Q38" s="2">
        <v>11.5</v>
      </c>
      <c r="R38" s="17">
        <f t="shared" si="9"/>
        <v>6.9736842105263153E-2</v>
      </c>
      <c r="S38" s="28">
        <f t="shared" si="10"/>
        <v>1.6759776536312849</v>
      </c>
      <c r="T38" s="28">
        <f t="shared" si="11"/>
        <v>13.175977653631286</v>
      </c>
      <c r="U38" s="2">
        <v>50.26548245743669</v>
      </c>
      <c r="V38" s="14">
        <f t="shared" si="12"/>
        <v>2.621277467054715</v>
      </c>
      <c r="W38" s="2">
        <f t="shared" si="13"/>
        <v>53.94589027198603</v>
      </c>
      <c r="X38" s="2">
        <f t="shared" si="14"/>
        <v>2.9825960160276934</v>
      </c>
      <c r="Y38" s="2">
        <f t="shared" si="15"/>
        <v>61.381826009849924</v>
      </c>
      <c r="Z38" s="2">
        <f t="shared" si="16"/>
        <v>7.4359357378638933</v>
      </c>
    </row>
    <row r="39" spans="1:26" x14ac:dyDescent="0.25">
      <c r="A39" s="17">
        <f t="shared" si="17"/>
        <v>0.4137609649122807</v>
      </c>
      <c r="B39" s="2">
        <f t="shared" si="18"/>
        <v>34</v>
      </c>
      <c r="C39" s="4">
        <f t="shared" si="19"/>
        <v>21.33</v>
      </c>
      <c r="D39" s="2">
        <v>11</v>
      </c>
      <c r="E39" s="17">
        <f t="shared" si="1"/>
        <v>9.5705409356725168E-2</v>
      </c>
      <c r="F39" s="28">
        <f t="shared" si="2"/>
        <v>2.2960893854748603</v>
      </c>
      <c r="G39" s="28">
        <f t="shared" si="3"/>
        <v>13.296089385474861</v>
      </c>
      <c r="H39" s="2">
        <v>50.26548245743669</v>
      </c>
      <c r="I39" s="14">
        <f t="shared" si="4"/>
        <v>2.6451729368625063</v>
      </c>
      <c r="J39" s="2">
        <f t="shared" si="5"/>
        <v>56.421538743277253</v>
      </c>
      <c r="K39" s="2">
        <f t="shared" si="6"/>
        <v>3.0529527789465734</v>
      </c>
      <c r="L39" s="2">
        <f t="shared" si="7"/>
        <v>65.119482774930404</v>
      </c>
      <c r="M39" s="2">
        <f t="shared" si="8"/>
        <v>8.6979440316531509</v>
      </c>
      <c r="N39" s="18">
        <f t="shared" si="20"/>
        <v>0.38797514619883039</v>
      </c>
      <c r="O39" s="2">
        <f t="shared" si="21"/>
        <v>34</v>
      </c>
      <c r="P39" s="2">
        <f t="shared" si="22"/>
        <v>21.08</v>
      </c>
      <c r="Q39" s="2">
        <v>11.5</v>
      </c>
      <c r="R39" s="17">
        <f t="shared" si="9"/>
        <v>6.9919590643274854E-2</v>
      </c>
      <c r="S39" s="28">
        <f t="shared" si="10"/>
        <v>1.6759776536312849</v>
      </c>
      <c r="T39" s="28">
        <f t="shared" si="11"/>
        <v>13.175977653631286</v>
      </c>
      <c r="U39" s="2">
        <v>50.26548245743669</v>
      </c>
      <c r="V39" s="14">
        <f t="shared" si="12"/>
        <v>2.621277467054715</v>
      </c>
      <c r="W39" s="2">
        <f t="shared" si="13"/>
        <v>55.256529005513386</v>
      </c>
      <c r="X39" s="2">
        <f t="shared" si="14"/>
        <v>2.9825960160276934</v>
      </c>
      <c r="Y39" s="2">
        <f t="shared" si="15"/>
        <v>62.873124017863773</v>
      </c>
      <c r="Z39" s="2">
        <f t="shared" si="16"/>
        <v>7.6165950123503876</v>
      </c>
    </row>
    <row r="40" spans="1:26" x14ac:dyDescent="0.25">
      <c r="A40" s="17">
        <f t="shared" si="17"/>
        <v>0.41392543859649122</v>
      </c>
      <c r="B40" s="2">
        <f t="shared" si="18"/>
        <v>35</v>
      </c>
      <c r="C40" s="4">
        <f t="shared" si="19"/>
        <v>21.83</v>
      </c>
      <c r="D40" s="2">
        <v>11.5</v>
      </c>
      <c r="E40" s="17">
        <f t="shared" si="1"/>
        <v>9.5869883040935688E-2</v>
      </c>
      <c r="F40" s="28">
        <f t="shared" si="2"/>
        <v>2.3128491620111733</v>
      </c>
      <c r="G40" s="28">
        <f t="shared" si="3"/>
        <v>13.812849162011172</v>
      </c>
      <c r="H40" s="2">
        <v>50.26548245743669</v>
      </c>
      <c r="I40" s="14">
        <f t="shared" si="4"/>
        <v>2.7479790278960281</v>
      </c>
      <c r="J40" s="2">
        <f t="shared" si="5"/>
        <v>59.988382178970291</v>
      </c>
      <c r="K40" s="2">
        <f t="shared" si="6"/>
        <v>3.0529527789465734</v>
      </c>
      <c r="L40" s="2">
        <f t="shared" si="7"/>
        <v>66.645959164403692</v>
      </c>
      <c r="M40" s="2">
        <f t="shared" si="8"/>
        <v>6.6575769854334013</v>
      </c>
      <c r="N40" s="18">
        <f t="shared" si="20"/>
        <v>0.38815789473684209</v>
      </c>
      <c r="O40" s="2">
        <f t="shared" si="21"/>
        <v>35</v>
      </c>
      <c r="P40" s="2">
        <f t="shared" si="22"/>
        <v>21.58</v>
      </c>
      <c r="Q40" s="2">
        <v>12.5</v>
      </c>
      <c r="R40" s="17">
        <f t="shared" si="9"/>
        <v>7.0102339181286555E-2</v>
      </c>
      <c r="S40" s="28">
        <f t="shared" si="10"/>
        <v>1.6759776536312849</v>
      </c>
      <c r="T40" s="28">
        <f t="shared" si="11"/>
        <v>14.175977653631286</v>
      </c>
      <c r="U40" s="2">
        <v>50.26548245743669</v>
      </c>
      <c r="V40" s="14">
        <f t="shared" si="12"/>
        <v>2.8202211459195841</v>
      </c>
      <c r="W40" s="2">
        <f t="shared" si="13"/>
        <v>60.860372328944621</v>
      </c>
      <c r="X40" s="2">
        <f t="shared" si="14"/>
        <v>2.9825960160276934</v>
      </c>
      <c r="Y40" s="2">
        <f t="shared" si="15"/>
        <v>64.364422025877616</v>
      </c>
      <c r="Z40" s="2">
        <f t="shared" si="16"/>
        <v>3.5040496969329951</v>
      </c>
    </row>
    <row r="41" spans="1:26" x14ac:dyDescent="0.25">
      <c r="A41" s="17">
        <f t="shared" si="17"/>
        <v>0.4140899122807018</v>
      </c>
      <c r="B41" s="2">
        <f t="shared" si="18"/>
        <v>36</v>
      </c>
      <c r="C41" s="4">
        <f t="shared" si="19"/>
        <v>22.33</v>
      </c>
      <c r="D41" s="2">
        <v>14.5</v>
      </c>
      <c r="E41" s="17">
        <f t="shared" si="1"/>
        <v>9.6034356725146264E-2</v>
      </c>
      <c r="F41" s="28">
        <f t="shared" si="2"/>
        <v>2.3128491620111733</v>
      </c>
      <c r="G41" s="28">
        <f t="shared" si="3"/>
        <v>16.812849162011172</v>
      </c>
      <c r="H41" s="2">
        <v>50.26548245743669</v>
      </c>
      <c r="I41" s="14">
        <f t="shared" si="4"/>
        <v>3.3448100644906353</v>
      </c>
      <c r="J41" s="2">
        <f t="shared" si="5"/>
        <v>74.689608740075883</v>
      </c>
      <c r="K41" s="2">
        <f t="shared" si="6"/>
        <v>3.0529527789465734</v>
      </c>
      <c r="L41" s="2">
        <f t="shared" si="7"/>
        <v>68.17243555387698</v>
      </c>
      <c r="M41" s="2">
        <f t="shared" si="8"/>
        <v>6.5171731861989031</v>
      </c>
      <c r="N41" s="18">
        <f t="shared" si="20"/>
        <v>0.38834064327485379</v>
      </c>
      <c r="O41" s="2">
        <f t="shared" si="21"/>
        <v>36</v>
      </c>
      <c r="P41" s="2">
        <f t="shared" si="22"/>
        <v>22.08</v>
      </c>
      <c r="Q41" s="2">
        <v>13</v>
      </c>
      <c r="R41" s="17">
        <f t="shared" si="9"/>
        <v>7.0285087719298256E-2</v>
      </c>
      <c r="S41" s="28">
        <f t="shared" si="10"/>
        <v>1.6927374301675977</v>
      </c>
      <c r="T41" s="28">
        <f t="shared" si="11"/>
        <v>14.692737430167597</v>
      </c>
      <c r="U41" s="2">
        <v>50.26548245743669</v>
      </c>
      <c r="V41" s="14">
        <f t="shared" si="12"/>
        <v>2.9230272369531058</v>
      </c>
      <c r="W41" s="2">
        <f t="shared" si="13"/>
        <v>64.540441391924574</v>
      </c>
      <c r="X41" s="2">
        <f t="shared" si="14"/>
        <v>2.9825960160276934</v>
      </c>
      <c r="Y41" s="2">
        <f t="shared" si="15"/>
        <v>65.855720033891473</v>
      </c>
      <c r="Z41" s="2">
        <f t="shared" si="16"/>
        <v>1.3152786419668985</v>
      </c>
    </row>
    <row r="42" spans="1:26" x14ac:dyDescent="0.25">
      <c r="A42" s="17">
        <f t="shared" si="17"/>
        <v>0.41425438596491232</v>
      </c>
      <c r="B42" s="2">
        <f t="shared" si="18"/>
        <v>37</v>
      </c>
      <c r="C42" s="4">
        <f t="shared" si="19"/>
        <v>22.83</v>
      </c>
      <c r="D42" s="2">
        <v>14</v>
      </c>
      <c r="E42" s="17">
        <f t="shared" si="1"/>
        <v>9.6198830409356784E-2</v>
      </c>
      <c r="F42" s="28">
        <f t="shared" si="2"/>
        <v>2.3128491620111733</v>
      </c>
      <c r="G42" s="28">
        <f t="shared" si="3"/>
        <v>16.312849162011172</v>
      </c>
      <c r="H42" s="2">
        <v>50.26548245743669</v>
      </c>
      <c r="I42" s="14">
        <f t="shared" si="4"/>
        <v>3.2453382250582008</v>
      </c>
      <c r="J42" s="2">
        <f t="shared" si="5"/>
        <v>74.09107167807872</v>
      </c>
      <c r="K42" s="2">
        <f t="shared" si="6"/>
        <v>3.0529527789465734</v>
      </c>
      <c r="L42" s="2">
        <f t="shared" si="7"/>
        <v>69.698911943350268</v>
      </c>
      <c r="M42" s="2">
        <f t="shared" si="8"/>
        <v>4.3921597347284518</v>
      </c>
      <c r="N42" s="18">
        <f t="shared" si="20"/>
        <v>0.38852339181286549</v>
      </c>
      <c r="O42" s="2">
        <f t="shared" si="21"/>
        <v>37</v>
      </c>
      <c r="P42" s="2">
        <f t="shared" si="22"/>
        <v>22.58</v>
      </c>
      <c r="Q42" s="2">
        <v>19.5</v>
      </c>
      <c r="R42" s="17">
        <f t="shared" si="9"/>
        <v>7.0467836257309957E-2</v>
      </c>
      <c r="S42" s="28">
        <f t="shared" si="10"/>
        <v>1.6927374301675977</v>
      </c>
      <c r="T42" s="28">
        <f t="shared" si="11"/>
        <v>21.192737430167597</v>
      </c>
      <c r="U42" s="2">
        <v>50.26548245743669</v>
      </c>
      <c r="V42" s="14">
        <f t="shared" si="12"/>
        <v>4.2161611495747557</v>
      </c>
      <c r="W42" s="2">
        <f t="shared" si="13"/>
        <v>95.200918757397972</v>
      </c>
      <c r="X42" s="2">
        <f t="shared" si="14"/>
        <v>2.9825960160276934</v>
      </c>
      <c r="Y42" s="2">
        <f t="shared" si="15"/>
        <v>67.347018041905315</v>
      </c>
      <c r="Z42" s="2">
        <f t="shared" si="16"/>
        <v>27.853900715492657</v>
      </c>
    </row>
    <row r="43" spans="1:26" x14ac:dyDescent="0.25">
      <c r="A43" s="17">
        <f t="shared" si="17"/>
        <v>0.41441885964912284</v>
      </c>
      <c r="B43" s="2">
        <f t="shared" si="18"/>
        <v>38</v>
      </c>
      <c r="C43" s="4">
        <f t="shared" si="19"/>
        <v>23.33</v>
      </c>
      <c r="D43" s="2">
        <v>13</v>
      </c>
      <c r="E43" s="17">
        <f t="shared" si="1"/>
        <v>9.6363304093567304E-2</v>
      </c>
      <c r="F43" s="28">
        <f t="shared" si="2"/>
        <v>2.3128491620111733</v>
      </c>
      <c r="G43" s="28">
        <f t="shared" si="3"/>
        <v>15.312849162011172</v>
      </c>
      <c r="H43" s="2">
        <v>50.26548245743669</v>
      </c>
      <c r="I43" s="14">
        <f t="shared" si="4"/>
        <v>3.0463945461933317</v>
      </c>
      <c r="J43" s="2">
        <f t="shared" si="5"/>
        <v>71.072384762690419</v>
      </c>
      <c r="K43" s="2">
        <f t="shared" si="6"/>
        <v>3.0529527789465734</v>
      </c>
      <c r="L43" s="2">
        <f t="shared" si="7"/>
        <v>71.225388332823556</v>
      </c>
      <c r="M43" s="2">
        <f t="shared" si="8"/>
        <v>0.15300357013313715</v>
      </c>
      <c r="N43" s="18">
        <f t="shared" si="20"/>
        <v>0.38870614035087719</v>
      </c>
      <c r="O43" s="2">
        <f t="shared" si="21"/>
        <v>38</v>
      </c>
      <c r="P43" s="2">
        <f t="shared" si="22"/>
        <v>23.08</v>
      </c>
      <c r="Q43" s="2">
        <v>14.5</v>
      </c>
      <c r="R43" s="17">
        <f t="shared" si="9"/>
        <v>7.0650584795321658E-2</v>
      </c>
      <c r="S43" s="28">
        <f t="shared" si="10"/>
        <v>1.6927374301675977</v>
      </c>
      <c r="T43" s="28">
        <f t="shared" si="11"/>
        <v>16.192737430167597</v>
      </c>
      <c r="U43" s="2">
        <v>50.26548245743669</v>
      </c>
      <c r="V43" s="14">
        <f t="shared" si="12"/>
        <v>3.2214427552504095</v>
      </c>
      <c r="W43" s="2">
        <f t="shared" si="13"/>
        <v>74.350898791179446</v>
      </c>
      <c r="X43" s="2">
        <f t="shared" si="14"/>
        <v>2.9825960160276934</v>
      </c>
      <c r="Y43" s="2">
        <f t="shared" si="15"/>
        <v>68.838316049919158</v>
      </c>
      <c r="Z43" s="2">
        <f t="shared" si="16"/>
        <v>5.5125827412602888</v>
      </c>
    </row>
    <row r="44" spans="1:26" x14ac:dyDescent="0.25">
      <c r="A44" s="13">
        <v>0.41458333333333336</v>
      </c>
      <c r="B44" s="2">
        <f t="shared" si="18"/>
        <v>39</v>
      </c>
      <c r="C44" s="4">
        <f t="shared" si="19"/>
        <v>23.83</v>
      </c>
      <c r="D44" s="2">
        <v>13.5</v>
      </c>
      <c r="E44" s="17">
        <f t="shared" si="1"/>
        <v>9.6527777777777823E-2</v>
      </c>
      <c r="F44" s="28">
        <f t="shared" si="2"/>
        <v>2.3296089385474859</v>
      </c>
      <c r="G44" s="28">
        <f t="shared" si="3"/>
        <v>15.829608938547485</v>
      </c>
      <c r="H44" s="2">
        <v>50.26548245743669</v>
      </c>
      <c r="I44" s="14">
        <f t="shared" si="4"/>
        <v>3.1492006372268539</v>
      </c>
      <c r="J44" s="2">
        <f t="shared" si="5"/>
        <v>75.045451185115922</v>
      </c>
      <c r="K44" s="2">
        <f t="shared" si="6"/>
        <v>3.0529527789465734</v>
      </c>
      <c r="L44" s="2">
        <f t="shared" si="7"/>
        <v>72.751864722296844</v>
      </c>
      <c r="M44" s="2">
        <f t="shared" si="8"/>
        <v>2.2935864628190785</v>
      </c>
      <c r="N44" s="15">
        <v>0.3888888888888889</v>
      </c>
      <c r="O44" s="2">
        <f t="shared" si="21"/>
        <v>39</v>
      </c>
      <c r="P44" s="2">
        <f t="shared" si="22"/>
        <v>23.58</v>
      </c>
      <c r="Q44" s="2">
        <v>13.5</v>
      </c>
      <c r="R44" s="17">
        <f t="shared" si="9"/>
        <v>7.0833333333333359E-2</v>
      </c>
      <c r="S44" s="28">
        <f t="shared" si="10"/>
        <v>1.7094972067039105</v>
      </c>
      <c r="T44" s="28">
        <f t="shared" si="11"/>
        <v>15.20949720670391</v>
      </c>
      <c r="U44" s="2">
        <v>50.26548245743669</v>
      </c>
      <c r="V44" s="14">
        <f t="shared" si="12"/>
        <v>3.0258333279866272</v>
      </c>
      <c r="W44" s="2">
        <f t="shared" si="13"/>
        <v>71.349149873924659</v>
      </c>
      <c r="X44" s="2">
        <f t="shared" si="14"/>
        <v>2.9825960160276934</v>
      </c>
      <c r="Y44" s="2">
        <f t="shared" si="15"/>
        <v>70.329614057933</v>
      </c>
      <c r="Z44" s="2">
        <f t="shared" si="16"/>
        <v>1.0195358159916594</v>
      </c>
    </row>
    <row r="45" spans="1:26" x14ac:dyDescent="0.25">
      <c r="A45" s="17">
        <f t="shared" ref="A45:A82" si="23">IF(AND($A$44&lt;&gt;"",$A$83&lt;&gt;""), $A$44 + (B45 - $B$44) * (($A$83 - $A$44) / ($B$83 - $B$44)), "")</f>
        <v>0.41474358974358977</v>
      </c>
      <c r="B45" s="2">
        <f t="shared" si="18"/>
        <v>40</v>
      </c>
      <c r="C45" s="4">
        <f t="shared" si="19"/>
        <v>24.33</v>
      </c>
      <c r="D45" s="2">
        <v>13.5</v>
      </c>
      <c r="E45" s="17">
        <f t="shared" si="1"/>
        <v>9.6688034188034233E-2</v>
      </c>
      <c r="F45" s="28">
        <f t="shared" si="2"/>
        <v>2.3296089385474859</v>
      </c>
      <c r="G45" s="28">
        <f t="shared" si="3"/>
        <v>15.829608938547485</v>
      </c>
      <c r="H45" s="2">
        <v>50.26548245743669</v>
      </c>
      <c r="I45" s="14">
        <f t="shared" si="4"/>
        <v>3.1492006372268539</v>
      </c>
      <c r="J45" s="2">
        <f t="shared" si="5"/>
        <v>76.620051503729357</v>
      </c>
      <c r="K45" s="2">
        <f t="shared" si="6"/>
        <v>3.0529527789465734</v>
      </c>
      <c r="L45" s="2">
        <f t="shared" si="7"/>
        <v>74.278341111770118</v>
      </c>
      <c r="M45" s="2">
        <f t="shared" si="8"/>
        <v>2.3417103919592392</v>
      </c>
      <c r="N45" s="18">
        <f t="shared" ref="N45:N82" si="24">IF(AND($N$44&lt;&gt;"",$N$83&lt;&gt;""), $N$44 + (O45 - $O$44) * (($N$83 - $N$44) / ($O$83 - $O$44)), "")</f>
        <v>0.38903133903133902</v>
      </c>
      <c r="O45" s="2">
        <f t="shared" si="21"/>
        <v>40</v>
      </c>
      <c r="P45" s="2">
        <f t="shared" si="22"/>
        <v>24.08</v>
      </c>
      <c r="Q45" s="2">
        <v>14.5</v>
      </c>
      <c r="R45" s="17">
        <f t="shared" si="9"/>
        <v>7.0975783475783483E-2</v>
      </c>
      <c r="S45" s="28">
        <f t="shared" si="10"/>
        <v>1.7094972067039105</v>
      </c>
      <c r="T45" s="28">
        <f t="shared" si="11"/>
        <v>16.209497206703912</v>
      </c>
      <c r="U45" s="2">
        <v>50.26548245743669</v>
      </c>
      <c r="V45" s="14">
        <f t="shared" si="12"/>
        <v>3.2247770068514967</v>
      </c>
      <c r="W45" s="2">
        <f t="shared" si="13"/>
        <v>77.652630324984031</v>
      </c>
      <c r="X45" s="2">
        <f t="shared" si="14"/>
        <v>2.9825960160276934</v>
      </c>
      <c r="Y45" s="2">
        <f t="shared" si="15"/>
        <v>71.820912065946857</v>
      </c>
      <c r="Z45" s="2">
        <f t="shared" si="16"/>
        <v>5.8317182590371743</v>
      </c>
    </row>
    <row r="46" spans="1:26" x14ac:dyDescent="0.25">
      <c r="A46" s="17">
        <f t="shared" si="23"/>
        <v>0.41490384615384618</v>
      </c>
      <c r="B46" s="2">
        <f t="shared" si="18"/>
        <v>41</v>
      </c>
      <c r="C46" s="4">
        <f t="shared" si="19"/>
        <v>24.83</v>
      </c>
      <c r="D46" s="2">
        <v>19</v>
      </c>
      <c r="E46" s="17">
        <f t="shared" si="1"/>
        <v>9.6848290598290643E-2</v>
      </c>
      <c r="F46" s="28">
        <f t="shared" si="2"/>
        <v>2.3296089385474859</v>
      </c>
      <c r="G46" s="28">
        <f t="shared" si="3"/>
        <v>21.329608938547487</v>
      </c>
      <c r="H46" s="2">
        <v>50.26548245743669</v>
      </c>
      <c r="I46" s="14">
        <f t="shared" si="4"/>
        <v>4.2433908709836343</v>
      </c>
      <c r="J46" s="2">
        <f t="shared" si="5"/>
        <v>105.36339532652363</v>
      </c>
      <c r="K46" s="2">
        <f t="shared" si="6"/>
        <v>3.0529527789465734</v>
      </c>
      <c r="L46" s="2">
        <f t="shared" si="7"/>
        <v>75.804817501243406</v>
      </c>
      <c r="M46" s="2">
        <f t="shared" si="8"/>
        <v>29.558577825280224</v>
      </c>
      <c r="N46" s="18">
        <f t="shared" si="24"/>
        <v>0.3891737891737892</v>
      </c>
      <c r="O46" s="2">
        <f t="shared" si="21"/>
        <v>41</v>
      </c>
      <c r="P46" s="2">
        <f t="shared" si="22"/>
        <v>24.58</v>
      </c>
      <c r="Q46" s="2">
        <v>15</v>
      </c>
      <c r="R46" s="17">
        <f t="shared" si="9"/>
        <v>7.1118233618233662E-2</v>
      </c>
      <c r="S46" s="28">
        <f t="shared" si="10"/>
        <v>1.7094972067039105</v>
      </c>
      <c r="T46" s="28">
        <f t="shared" si="11"/>
        <v>16.709497206703912</v>
      </c>
      <c r="U46" s="2">
        <v>50.26548245743669</v>
      </c>
      <c r="V46" s="14">
        <f t="shared" si="12"/>
        <v>3.3242488462839317</v>
      </c>
      <c r="W46" s="2">
        <f t="shared" si="13"/>
        <v>81.71003664165903</v>
      </c>
      <c r="X46" s="2">
        <f t="shared" si="14"/>
        <v>2.9825960160276934</v>
      </c>
      <c r="Y46" s="2">
        <f t="shared" si="15"/>
        <v>73.312210073960699</v>
      </c>
      <c r="Z46" s="2">
        <f t="shared" si="16"/>
        <v>8.3978265676983312</v>
      </c>
    </row>
    <row r="47" spans="1:26" x14ac:dyDescent="0.25">
      <c r="A47" s="17">
        <f t="shared" si="23"/>
        <v>0.41506410256410259</v>
      </c>
      <c r="B47" s="2">
        <f t="shared" si="18"/>
        <v>42</v>
      </c>
      <c r="C47" s="4">
        <f t="shared" si="19"/>
        <v>25.33</v>
      </c>
      <c r="D47" s="2">
        <v>13.5</v>
      </c>
      <c r="E47" s="17">
        <f t="shared" si="1"/>
        <v>9.7008547008547052E-2</v>
      </c>
      <c r="F47" s="28">
        <f t="shared" si="2"/>
        <v>2.3296089385474859</v>
      </c>
      <c r="G47" s="28">
        <f t="shared" si="3"/>
        <v>15.829608938547485</v>
      </c>
      <c r="H47" s="2">
        <v>50.26548245743669</v>
      </c>
      <c r="I47" s="14">
        <f t="shared" si="4"/>
        <v>3.1492006372268539</v>
      </c>
      <c r="J47" s="2">
        <f t="shared" si="5"/>
        <v>79.769252140956212</v>
      </c>
      <c r="K47" s="2">
        <f t="shared" si="6"/>
        <v>3.0529527789465734</v>
      </c>
      <c r="L47" s="2">
        <f t="shared" si="7"/>
        <v>77.331293890716694</v>
      </c>
      <c r="M47" s="2">
        <f t="shared" si="8"/>
        <v>2.4379582502395181</v>
      </c>
      <c r="N47" s="18">
        <f t="shared" si="24"/>
        <v>0.38931623931623932</v>
      </c>
      <c r="O47" s="2">
        <f t="shared" si="21"/>
        <v>42</v>
      </c>
      <c r="P47" s="2">
        <f t="shared" si="22"/>
        <v>25.08</v>
      </c>
      <c r="Q47" s="2">
        <v>15</v>
      </c>
      <c r="R47" s="17">
        <f t="shared" si="9"/>
        <v>7.1260683760683785E-2</v>
      </c>
      <c r="S47" s="28">
        <f t="shared" si="10"/>
        <v>1.7094972067039105</v>
      </c>
      <c r="T47" s="28">
        <f t="shared" si="11"/>
        <v>16.709497206703912</v>
      </c>
      <c r="U47" s="2">
        <v>50.26548245743669</v>
      </c>
      <c r="V47" s="14">
        <f t="shared" si="12"/>
        <v>3.3242488462839317</v>
      </c>
      <c r="W47" s="2">
        <f t="shared" si="13"/>
        <v>83.372161064801006</v>
      </c>
      <c r="X47" s="2">
        <f t="shared" si="14"/>
        <v>2.9825960160276934</v>
      </c>
      <c r="Y47" s="2">
        <f t="shared" si="15"/>
        <v>74.803508081974542</v>
      </c>
      <c r="Z47" s="2">
        <f t="shared" si="16"/>
        <v>8.5686529828264639</v>
      </c>
    </row>
    <row r="48" spans="1:26" x14ac:dyDescent="0.25">
      <c r="A48" s="17">
        <f t="shared" si="23"/>
        <v>0.415224358974359</v>
      </c>
      <c r="B48" s="2">
        <f t="shared" si="18"/>
        <v>43</v>
      </c>
      <c r="C48" s="4">
        <f t="shared" si="19"/>
        <v>25.83</v>
      </c>
      <c r="D48" s="2">
        <v>13</v>
      </c>
      <c r="E48" s="17">
        <f t="shared" si="1"/>
        <v>9.7168803418803462E-2</v>
      </c>
      <c r="F48" s="28">
        <f t="shared" si="2"/>
        <v>2.3296089385474859</v>
      </c>
      <c r="G48" s="28">
        <f t="shared" si="3"/>
        <v>15.329608938547485</v>
      </c>
      <c r="H48" s="2">
        <v>50.26548245743669</v>
      </c>
      <c r="I48" s="14">
        <f t="shared" si="4"/>
        <v>3.049728797794419</v>
      </c>
      <c r="J48" s="2">
        <f t="shared" si="5"/>
        <v>78.774494847029843</v>
      </c>
      <c r="K48" s="2">
        <f t="shared" si="6"/>
        <v>3.0529527789465734</v>
      </c>
      <c r="L48" s="2">
        <f t="shared" si="7"/>
        <v>78.857770280189982</v>
      </c>
      <c r="M48" s="2">
        <f t="shared" si="8"/>
        <v>8.3275433160139301E-2</v>
      </c>
      <c r="N48" s="18">
        <f t="shared" si="24"/>
        <v>0.38945868945868944</v>
      </c>
      <c r="O48" s="2">
        <f t="shared" si="21"/>
        <v>43</v>
      </c>
      <c r="P48" s="2">
        <f t="shared" si="22"/>
        <v>25.58</v>
      </c>
      <c r="Q48" s="2">
        <v>13</v>
      </c>
      <c r="R48" s="17">
        <f t="shared" si="9"/>
        <v>7.1403133903133909E-2</v>
      </c>
      <c r="S48" s="28">
        <f t="shared" si="10"/>
        <v>1.7094972067039105</v>
      </c>
      <c r="T48" s="28">
        <f t="shared" si="11"/>
        <v>14.70949720670391</v>
      </c>
      <c r="U48" s="2">
        <v>50.26548245743669</v>
      </c>
      <c r="V48" s="14">
        <f t="shared" si="12"/>
        <v>2.9263614885541926</v>
      </c>
      <c r="W48" s="2">
        <f t="shared" si="13"/>
        <v>74.856326877216247</v>
      </c>
      <c r="X48" s="2">
        <f t="shared" si="14"/>
        <v>2.9825960160276934</v>
      </c>
      <c r="Y48" s="2">
        <f t="shared" si="15"/>
        <v>76.294806089988398</v>
      </c>
      <c r="Z48" s="2">
        <f t="shared" si="16"/>
        <v>1.4384792127721511</v>
      </c>
    </row>
    <row r="49" spans="1:26" x14ac:dyDescent="0.25">
      <c r="A49" s="17">
        <f t="shared" si="23"/>
        <v>0.41538461538461541</v>
      </c>
      <c r="B49" s="2">
        <f t="shared" si="18"/>
        <v>44</v>
      </c>
      <c r="C49" s="4">
        <f t="shared" si="19"/>
        <v>26.33</v>
      </c>
      <c r="D49" s="2">
        <v>13</v>
      </c>
      <c r="E49" s="17">
        <f t="shared" si="1"/>
        <v>9.7329059829059872E-2</v>
      </c>
      <c r="F49" s="28">
        <f t="shared" si="2"/>
        <v>2.3463687150837989</v>
      </c>
      <c r="G49" s="28">
        <f t="shared" si="3"/>
        <v>15.346368715083798</v>
      </c>
      <c r="H49" s="2">
        <v>50.26548245743669</v>
      </c>
      <c r="I49" s="14">
        <f t="shared" si="4"/>
        <v>3.0530630493955062</v>
      </c>
      <c r="J49" s="2">
        <f t="shared" si="5"/>
        <v>80.387150090583674</v>
      </c>
      <c r="K49" s="2">
        <f t="shared" si="6"/>
        <v>3.0529527789465734</v>
      </c>
      <c r="L49" s="2">
        <f t="shared" si="7"/>
        <v>80.38424666966327</v>
      </c>
      <c r="M49" s="2">
        <f t="shared" si="8"/>
        <v>2.9034209204041872E-3</v>
      </c>
      <c r="N49" s="18">
        <f t="shared" si="24"/>
        <v>0.38960113960113962</v>
      </c>
      <c r="O49" s="2">
        <f t="shared" si="21"/>
        <v>44</v>
      </c>
      <c r="P49" s="2">
        <f t="shared" si="22"/>
        <v>26.08</v>
      </c>
      <c r="Q49" s="2">
        <v>12.5</v>
      </c>
      <c r="R49" s="17">
        <f t="shared" si="9"/>
        <v>7.1545584045584087E-2</v>
      </c>
      <c r="S49" s="28">
        <f t="shared" si="10"/>
        <v>1.7262569832402235</v>
      </c>
      <c r="T49" s="28">
        <f t="shared" si="11"/>
        <v>14.226256983240223</v>
      </c>
      <c r="U49" s="2">
        <v>50.26548245743669</v>
      </c>
      <c r="V49" s="14">
        <f t="shared" si="12"/>
        <v>2.8302239007228454</v>
      </c>
      <c r="W49" s="2">
        <f t="shared" si="13"/>
        <v>73.812239330851796</v>
      </c>
      <c r="X49" s="2">
        <f t="shared" si="14"/>
        <v>2.9825960160276934</v>
      </c>
      <c r="Y49" s="2">
        <f t="shared" si="15"/>
        <v>77.786104098002241</v>
      </c>
      <c r="Z49" s="2">
        <f t="shared" si="16"/>
        <v>3.9738647671504452</v>
      </c>
    </row>
    <row r="50" spans="1:26" x14ac:dyDescent="0.25">
      <c r="A50" s="17">
        <f t="shared" si="23"/>
        <v>0.41554487179487182</v>
      </c>
      <c r="B50" s="2">
        <f t="shared" si="18"/>
        <v>45</v>
      </c>
      <c r="C50" s="4">
        <f t="shared" si="19"/>
        <v>26.83</v>
      </c>
      <c r="D50" s="2">
        <v>18</v>
      </c>
      <c r="E50" s="17">
        <f t="shared" si="1"/>
        <v>9.7489316239316282E-2</v>
      </c>
      <c r="F50" s="28">
        <f t="shared" si="2"/>
        <v>2.3463687150837989</v>
      </c>
      <c r="G50" s="28">
        <f t="shared" si="3"/>
        <v>20.346368715083798</v>
      </c>
      <c r="H50" s="2">
        <v>50.26548245743669</v>
      </c>
      <c r="I50" s="14">
        <f t="shared" si="4"/>
        <v>4.0477814437198525</v>
      </c>
      <c r="J50" s="2">
        <f t="shared" si="5"/>
        <v>108.60197613500364</v>
      </c>
      <c r="K50" s="2">
        <f t="shared" si="6"/>
        <v>3.0529527789465734</v>
      </c>
      <c r="L50" s="2">
        <f t="shared" si="7"/>
        <v>81.910723059136558</v>
      </c>
      <c r="M50" s="2">
        <f t="shared" si="8"/>
        <v>26.691253075867081</v>
      </c>
      <c r="N50" s="18">
        <f t="shared" si="24"/>
        <v>0.38974358974358975</v>
      </c>
      <c r="O50" s="2">
        <f t="shared" si="21"/>
        <v>45</v>
      </c>
      <c r="P50" s="2">
        <f t="shared" si="22"/>
        <v>26.58</v>
      </c>
      <c r="Q50" s="2">
        <v>14.5</v>
      </c>
      <c r="R50" s="17">
        <f t="shared" si="9"/>
        <v>7.1688034188034211E-2</v>
      </c>
      <c r="S50" s="28">
        <f t="shared" si="10"/>
        <v>1.7262569832402235</v>
      </c>
      <c r="T50" s="28">
        <f t="shared" si="11"/>
        <v>16.226256983240223</v>
      </c>
      <c r="U50" s="2">
        <v>50.26548245743669</v>
      </c>
      <c r="V50" s="14">
        <f t="shared" si="12"/>
        <v>3.228111258452584</v>
      </c>
      <c r="W50" s="2">
        <f t="shared" si="13"/>
        <v>85.80319724966968</v>
      </c>
      <c r="X50" s="2">
        <f t="shared" si="14"/>
        <v>2.9825960160276934</v>
      </c>
      <c r="Y50" s="2">
        <f t="shared" si="15"/>
        <v>79.277402106016083</v>
      </c>
      <c r="Z50" s="2">
        <f t="shared" si="16"/>
        <v>6.5257951436535961</v>
      </c>
    </row>
    <row r="51" spans="1:26" x14ac:dyDescent="0.25">
      <c r="A51" s="17">
        <f t="shared" si="23"/>
        <v>0.41570512820512823</v>
      </c>
      <c r="B51" s="2">
        <f t="shared" si="18"/>
        <v>46</v>
      </c>
      <c r="C51" s="4">
        <f t="shared" si="19"/>
        <v>27.33</v>
      </c>
      <c r="D51" s="2">
        <v>13.5</v>
      </c>
      <c r="E51" s="17">
        <f t="shared" si="1"/>
        <v>9.7649572649572691E-2</v>
      </c>
      <c r="F51" s="28">
        <f t="shared" si="2"/>
        <v>2.3463687150837989</v>
      </c>
      <c r="G51" s="28">
        <f t="shared" si="3"/>
        <v>15.846368715083798</v>
      </c>
      <c r="H51" s="2">
        <v>50.26548245743669</v>
      </c>
      <c r="I51" s="14">
        <f t="shared" si="4"/>
        <v>3.1525348888279408</v>
      </c>
      <c r="J51" s="2">
        <f t="shared" si="5"/>
        <v>86.15877851166762</v>
      </c>
      <c r="K51" s="2">
        <f t="shared" si="6"/>
        <v>3.0529527789465734</v>
      </c>
      <c r="L51" s="2">
        <f t="shared" si="7"/>
        <v>83.437199448609846</v>
      </c>
      <c r="M51" s="2">
        <f t="shared" si="8"/>
        <v>2.7215790630577743</v>
      </c>
      <c r="N51" s="18">
        <f t="shared" si="24"/>
        <v>0.38988603988603987</v>
      </c>
      <c r="O51" s="2">
        <f t="shared" si="21"/>
        <v>46</v>
      </c>
      <c r="P51" s="2">
        <f t="shared" si="22"/>
        <v>27.08</v>
      </c>
      <c r="Q51" s="2">
        <v>14</v>
      </c>
      <c r="R51" s="17">
        <f t="shared" si="9"/>
        <v>7.1830484330484334E-2</v>
      </c>
      <c r="S51" s="28">
        <f t="shared" si="10"/>
        <v>1.7262569832402235</v>
      </c>
      <c r="T51" s="28">
        <f t="shared" si="11"/>
        <v>15.726256983240223</v>
      </c>
      <c r="U51" s="2">
        <v>50.26548245743669</v>
      </c>
      <c r="V51" s="14">
        <f t="shared" si="12"/>
        <v>3.1286394190201494</v>
      </c>
      <c r="W51" s="2">
        <f t="shared" si="13"/>
        <v>84.723555467065637</v>
      </c>
      <c r="X51" s="2">
        <f t="shared" si="14"/>
        <v>2.9825960160276934</v>
      </c>
      <c r="Y51" s="2">
        <f t="shared" si="15"/>
        <v>80.768700114029926</v>
      </c>
      <c r="Z51" s="2">
        <f t="shared" si="16"/>
        <v>3.9548553530357111</v>
      </c>
    </row>
    <row r="52" spans="1:26" x14ac:dyDescent="0.25">
      <c r="A52" s="17">
        <f t="shared" si="23"/>
        <v>0.41586538461538464</v>
      </c>
      <c r="B52" s="2">
        <f t="shared" si="18"/>
        <v>47</v>
      </c>
      <c r="C52" s="4">
        <f t="shared" si="19"/>
        <v>27.83</v>
      </c>
      <c r="D52" s="2">
        <v>14.5</v>
      </c>
      <c r="E52" s="17">
        <f t="shared" si="1"/>
        <v>9.7809829059829101E-2</v>
      </c>
      <c r="F52" s="28">
        <f t="shared" si="2"/>
        <v>2.3463687150837989</v>
      </c>
      <c r="G52" s="28">
        <f t="shared" si="3"/>
        <v>16.846368715083798</v>
      </c>
      <c r="H52" s="2">
        <v>50.26548245743669</v>
      </c>
      <c r="I52" s="14">
        <f t="shared" si="4"/>
        <v>3.3514785676928098</v>
      </c>
      <c r="J52" s="2">
        <f t="shared" si="5"/>
        <v>93.271648538890886</v>
      </c>
      <c r="K52" s="2">
        <f t="shared" si="6"/>
        <v>3.0529527789465734</v>
      </c>
      <c r="L52" s="2">
        <f t="shared" si="7"/>
        <v>84.963675838083134</v>
      </c>
      <c r="M52" s="2">
        <f t="shared" si="8"/>
        <v>8.3079727008077526</v>
      </c>
      <c r="N52" s="18">
        <f t="shared" si="24"/>
        <v>0.39002849002849005</v>
      </c>
      <c r="O52" s="2">
        <f t="shared" si="21"/>
        <v>47</v>
      </c>
      <c r="P52" s="2">
        <f t="shared" si="22"/>
        <v>27.58</v>
      </c>
      <c r="Q52" s="2">
        <v>14.5</v>
      </c>
      <c r="R52" s="17">
        <f t="shared" si="9"/>
        <v>7.1972934472934513E-2</v>
      </c>
      <c r="S52" s="28">
        <f t="shared" si="10"/>
        <v>1.7262569832402235</v>
      </c>
      <c r="T52" s="28">
        <f t="shared" si="11"/>
        <v>16.226256983240223</v>
      </c>
      <c r="U52" s="2">
        <v>50.26548245743669</v>
      </c>
      <c r="V52" s="14">
        <f t="shared" si="12"/>
        <v>3.228111258452584</v>
      </c>
      <c r="W52" s="2">
        <f t="shared" si="13"/>
        <v>89.031308508122265</v>
      </c>
      <c r="X52" s="2">
        <f t="shared" si="14"/>
        <v>2.9825960160276934</v>
      </c>
      <c r="Y52" s="2">
        <f t="shared" si="15"/>
        <v>82.259998122043783</v>
      </c>
      <c r="Z52" s="2">
        <f t="shared" si="16"/>
        <v>6.7713103860784827</v>
      </c>
    </row>
    <row r="53" spans="1:26" x14ac:dyDescent="0.25">
      <c r="A53" s="17">
        <f t="shared" si="23"/>
        <v>0.41602564102564105</v>
      </c>
      <c r="B53" s="2">
        <f t="shared" si="18"/>
        <v>48</v>
      </c>
      <c r="C53" s="4">
        <f t="shared" si="19"/>
        <v>28.33</v>
      </c>
      <c r="D53" s="2">
        <v>14.5</v>
      </c>
      <c r="E53" s="17">
        <f t="shared" si="1"/>
        <v>9.7970085470085511E-2</v>
      </c>
      <c r="F53" s="28">
        <f t="shared" si="2"/>
        <v>2.3631284916201118</v>
      </c>
      <c r="G53" s="28">
        <f t="shared" si="3"/>
        <v>16.863128491620113</v>
      </c>
      <c r="H53" s="2">
        <v>50.26548245743669</v>
      </c>
      <c r="I53" s="14">
        <f t="shared" si="4"/>
        <v>3.3548128192938975</v>
      </c>
      <c r="J53" s="2">
        <f t="shared" si="5"/>
        <v>95.041847170596114</v>
      </c>
      <c r="K53" s="2">
        <f t="shared" si="6"/>
        <v>3.0529527789465734</v>
      </c>
      <c r="L53" s="2">
        <f t="shared" si="7"/>
        <v>86.490152227556422</v>
      </c>
      <c r="M53" s="2">
        <f t="shared" si="8"/>
        <v>8.551694943039692</v>
      </c>
      <c r="N53" s="18">
        <f t="shared" si="24"/>
        <v>0.39017094017094017</v>
      </c>
      <c r="O53" s="2">
        <f t="shared" si="21"/>
        <v>48</v>
      </c>
      <c r="P53" s="2">
        <f t="shared" si="22"/>
        <v>28.08</v>
      </c>
      <c r="Q53" s="2">
        <v>14.5</v>
      </c>
      <c r="R53" s="17">
        <f t="shared" si="9"/>
        <v>7.2115384615384637E-2</v>
      </c>
      <c r="S53" s="28">
        <f t="shared" si="10"/>
        <v>1.7262569832402235</v>
      </c>
      <c r="T53" s="28">
        <f t="shared" si="11"/>
        <v>16.226256983240223</v>
      </c>
      <c r="U53" s="2">
        <v>50.26548245743669</v>
      </c>
      <c r="V53" s="14">
        <f t="shared" si="12"/>
        <v>3.228111258452584</v>
      </c>
      <c r="W53" s="2">
        <f t="shared" si="13"/>
        <v>90.645364137348551</v>
      </c>
      <c r="X53" s="2">
        <f t="shared" si="14"/>
        <v>2.9825960160276934</v>
      </c>
      <c r="Y53" s="2">
        <f t="shared" si="15"/>
        <v>83.751296130057625</v>
      </c>
      <c r="Z53" s="2">
        <f t="shared" si="16"/>
        <v>6.8940680072909259</v>
      </c>
    </row>
    <row r="54" spans="1:26" x14ac:dyDescent="0.25">
      <c r="A54" s="17">
        <f t="shared" si="23"/>
        <v>0.41618589743589746</v>
      </c>
      <c r="B54" s="2">
        <f t="shared" si="18"/>
        <v>49</v>
      </c>
      <c r="C54" s="4">
        <f t="shared" si="19"/>
        <v>28.83</v>
      </c>
      <c r="D54" s="2">
        <v>14.5</v>
      </c>
      <c r="E54" s="17">
        <f t="shared" si="1"/>
        <v>9.813034188034192E-2</v>
      </c>
      <c r="F54" s="28">
        <f t="shared" si="2"/>
        <v>2.3631284916201118</v>
      </c>
      <c r="G54" s="28">
        <f t="shared" si="3"/>
        <v>16.863128491620113</v>
      </c>
      <c r="H54" s="2">
        <v>50.26548245743669</v>
      </c>
      <c r="I54" s="14">
        <f t="shared" si="4"/>
        <v>3.3548128192938975</v>
      </c>
      <c r="J54" s="2">
        <f t="shared" si="5"/>
        <v>96.719253580243063</v>
      </c>
      <c r="K54" s="2">
        <f t="shared" si="6"/>
        <v>3.0529527789465734</v>
      </c>
      <c r="L54" s="2">
        <f t="shared" si="7"/>
        <v>88.01662861702971</v>
      </c>
      <c r="M54" s="2">
        <f t="shared" si="8"/>
        <v>8.7026249632133528</v>
      </c>
      <c r="N54" s="18">
        <f t="shared" si="24"/>
        <v>0.3903133903133903</v>
      </c>
      <c r="O54" s="2">
        <f t="shared" si="21"/>
        <v>49</v>
      </c>
      <c r="P54" s="2">
        <f t="shared" si="22"/>
        <v>28.58</v>
      </c>
      <c r="Q54" s="2">
        <v>16.5</v>
      </c>
      <c r="R54" s="17">
        <f t="shared" si="9"/>
        <v>7.225783475783476E-2</v>
      </c>
      <c r="S54" s="28">
        <f t="shared" si="10"/>
        <v>1.7430167597765363</v>
      </c>
      <c r="T54" s="28">
        <f t="shared" si="11"/>
        <v>18.243016759776538</v>
      </c>
      <c r="U54" s="2">
        <v>50.26548245743669</v>
      </c>
      <c r="V54" s="14">
        <f t="shared" si="12"/>
        <v>3.6293328677834098</v>
      </c>
      <c r="W54" s="2">
        <f t="shared" si="13"/>
        <v>103.72633336124984</v>
      </c>
      <c r="X54" s="2">
        <f t="shared" si="14"/>
        <v>2.9825960160276934</v>
      </c>
      <c r="Y54" s="2">
        <f t="shared" si="15"/>
        <v>85.242594138071468</v>
      </c>
      <c r="Z54" s="2">
        <f t="shared" si="16"/>
        <v>18.483739223178375</v>
      </c>
    </row>
    <row r="55" spans="1:26" x14ac:dyDescent="0.25">
      <c r="A55" s="17">
        <f t="shared" si="23"/>
        <v>0.41634615384615387</v>
      </c>
      <c r="B55" s="2">
        <f t="shared" si="18"/>
        <v>50</v>
      </c>
      <c r="C55" s="4">
        <f t="shared" si="19"/>
        <v>29.33</v>
      </c>
      <c r="D55" s="2">
        <v>15</v>
      </c>
      <c r="E55" s="17">
        <f t="shared" si="1"/>
        <v>9.829059829059833E-2</v>
      </c>
      <c r="F55" s="28">
        <f t="shared" si="2"/>
        <v>2.3631284916201118</v>
      </c>
      <c r="G55" s="28">
        <f t="shared" si="3"/>
        <v>17.363128491620113</v>
      </c>
      <c r="H55" s="2">
        <v>50.26548245743669</v>
      </c>
      <c r="I55" s="14">
        <f t="shared" si="4"/>
        <v>3.4542846587263321</v>
      </c>
      <c r="J55" s="2">
        <f t="shared" si="5"/>
        <v>101.31416904044332</v>
      </c>
      <c r="K55" s="2">
        <f t="shared" si="6"/>
        <v>3.0529527789465734</v>
      </c>
      <c r="L55" s="2">
        <f t="shared" si="7"/>
        <v>89.543105006502998</v>
      </c>
      <c r="M55" s="2">
        <f t="shared" si="8"/>
        <v>11.77106403394032</v>
      </c>
      <c r="N55" s="18">
        <f t="shared" si="24"/>
        <v>0.39045584045584047</v>
      </c>
      <c r="O55" s="2">
        <f t="shared" si="21"/>
        <v>50</v>
      </c>
      <c r="P55" s="2">
        <f t="shared" si="22"/>
        <v>29.08</v>
      </c>
      <c r="Q55" s="2">
        <v>16</v>
      </c>
      <c r="R55" s="17">
        <f t="shared" si="9"/>
        <v>7.2400284900284939E-2</v>
      </c>
      <c r="S55" s="28">
        <f t="shared" si="10"/>
        <v>1.7430167597765363</v>
      </c>
      <c r="T55" s="28">
        <f t="shared" si="11"/>
        <v>17.743016759776538</v>
      </c>
      <c r="U55" s="2">
        <v>50.26548245743669</v>
      </c>
      <c r="V55" s="14">
        <f t="shared" si="12"/>
        <v>3.5298610283509753</v>
      </c>
      <c r="W55" s="2">
        <f t="shared" si="13"/>
        <v>102.64835870444635</v>
      </c>
      <c r="X55" s="2">
        <f t="shared" si="14"/>
        <v>2.9825960160276934</v>
      </c>
      <c r="Y55" s="2">
        <f t="shared" si="15"/>
        <v>86.733892146085324</v>
      </c>
      <c r="Z55" s="2">
        <f t="shared" si="16"/>
        <v>15.914466558361028</v>
      </c>
    </row>
    <row r="56" spans="1:26" x14ac:dyDescent="0.25">
      <c r="A56" s="17">
        <f t="shared" si="23"/>
        <v>0.41650641025641028</v>
      </c>
      <c r="B56" s="2">
        <f t="shared" si="18"/>
        <v>51</v>
      </c>
      <c r="C56" s="4">
        <f t="shared" si="19"/>
        <v>29.83</v>
      </c>
      <c r="D56" s="2">
        <v>13.5</v>
      </c>
      <c r="E56" s="17">
        <f t="shared" si="1"/>
        <v>9.845085470085474E-2</v>
      </c>
      <c r="F56" s="28">
        <f t="shared" si="2"/>
        <v>2.3631284916201118</v>
      </c>
      <c r="G56" s="28">
        <f t="shared" si="3"/>
        <v>15.863128491620111</v>
      </c>
      <c r="H56" s="2">
        <v>50.26548245743669</v>
      </c>
      <c r="I56" s="14">
        <f t="shared" si="4"/>
        <v>3.155869140429028</v>
      </c>
      <c r="J56" s="2">
        <f t="shared" si="5"/>
        <v>94.139576458997894</v>
      </c>
      <c r="K56" s="2">
        <f t="shared" si="6"/>
        <v>3.0529527789465734</v>
      </c>
      <c r="L56" s="2">
        <f t="shared" si="7"/>
        <v>91.069581395976272</v>
      </c>
      <c r="M56" s="2">
        <f t="shared" si="8"/>
        <v>3.0699950630216222</v>
      </c>
      <c r="N56" s="18">
        <f t="shared" si="24"/>
        <v>0.3905982905982906</v>
      </c>
      <c r="O56" s="2">
        <f t="shared" si="21"/>
        <v>51</v>
      </c>
      <c r="P56" s="2">
        <f t="shared" si="22"/>
        <v>29.58</v>
      </c>
      <c r="Q56" s="2">
        <v>14</v>
      </c>
      <c r="R56" s="17">
        <f t="shared" si="9"/>
        <v>7.2542735042735063E-2</v>
      </c>
      <c r="S56" s="28">
        <f t="shared" si="10"/>
        <v>1.7430167597765363</v>
      </c>
      <c r="T56" s="28">
        <f t="shared" si="11"/>
        <v>15.743016759776536</v>
      </c>
      <c r="U56" s="2">
        <v>50.26548245743669</v>
      </c>
      <c r="V56" s="14">
        <f t="shared" si="12"/>
        <v>3.1319736706212362</v>
      </c>
      <c r="W56" s="2">
        <f t="shared" si="13"/>
        <v>92.643781176976162</v>
      </c>
      <c r="X56" s="2">
        <f t="shared" si="14"/>
        <v>2.9825960160276934</v>
      </c>
      <c r="Y56" s="2">
        <f t="shared" si="15"/>
        <v>88.225190154099167</v>
      </c>
      <c r="Z56" s="2">
        <f t="shared" si="16"/>
        <v>4.4185910228769956</v>
      </c>
    </row>
    <row r="57" spans="1:26" x14ac:dyDescent="0.25">
      <c r="A57" s="17">
        <f t="shared" si="23"/>
        <v>0.41666666666666669</v>
      </c>
      <c r="B57" s="2">
        <f t="shared" si="18"/>
        <v>52</v>
      </c>
      <c r="C57" s="4">
        <f t="shared" si="19"/>
        <v>30.33</v>
      </c>
      <c r="D57" s="2">
        <v>13</v>
      </c>
      <c r="E57" s="17">
        <f t="shared" si="1"/>
        <v>9.8611111111111149E-2</v>
      </c>
      <c r="F57" s="28">
        <f t="shared" si="2"/>
        <v>2.3798882681564244</v>
      </c>
      <c r="G57" s="28">
        <f t="shared" si="3"/>
        <v>15.379888268156424</v>
      </c>
      <c r="H57" s="2">
        <v>50.26548245743669</v>
      </c>
      <c r="I57" s="14">
        <f t="shared" si="4"/>
        <v>3.0597315525976807</v>
      </c>
      <c r="J57" s="2">
        <f t="shared" si="5"/>
        <v>92.801657990287652</v>
      </c>
      <c r="K57" s="2">
        <f t="shared" si="6"/>
        <v>3.0529527789465734</v>
      </c>
      <c r="L57" s="2">
        <f t="shared" si="7"/>
        <v>92.59605778544956</v>
      </c>
      <c r="M57" s="2">
        <f t="shared" si="8"/>
        <v>0.20560020483809183</v>
      </c>
      <c r="N57" s="18">
        <f t="shared" si="24"/>
        <v>0.39074074074074072</v>
      </c>
      <c r="O57" s="2">
        <f t="shared" si="21"/>
        <v>52</v>
      </c>
      <c r="P57" s="2">
        <f t="shared" si="22"/>
        <v>30.08</v>
      </c>
      <c r="Q57" s="2">
        <v>13</v>
      </c>
      <c r="R57" s="17">
        <f t="shared" si="9"/>
        <v>7.2685185185185186E-2</v>
      </c>
      <c r="S57" s="28">
        <f t="shared" si="10"/>
        <v>1.7430167597765363</v>
      </c>
      <c r="T57" s="28">
        <f t="shared" si="11"/>
        <v>14.743016759776536</v>
      </c>
      <c r="U57" s="2">
        <v>50.26548245743669</v>
      </c>
      <c r="V57" s="14">
        <f t="shared" si="12"/>
        <v>2.9330299917563671</v>
      </c>
      <c r="W57" s="2">
        <f t="shared" si="13"/>
        <v>88.225542152031522</v>
      </c>
      <c r="X57" s="2">
        <f t="shared" si="14"/>
        <v>2.9825960160276934</v>
      </c>
      <c r="Y57" s="2">
        <f t="shared" si="15"/>
        <v>89.716488162113009</v>
      </c>
      <c r="Z57" s="2">
        <f t="shared" si="16"/>
        <v>1.4909460100814869</v>
      </c>
    </row>
    <row r="58" spans="1:26" x14ac:dyDescent="0.25">
      <c r="A58" s="17">
        <f t="shared" si="23"/>
        <v>0.41682692307692309</v>
      </c>
      <c r="B58" s="2">
        <f t="shared" si="18"/>
        <v>53</v>
      </c>
      <c r="C58" s="4">
        <f t="shared" si="19"/>
        <v>30.83</v>
      </c>
      <c r="D58" s="2">
        <v>13.5</v>
      </c>
      <c r="E58" s="17">
        <f t="shared" si="1"/>
        <v>9.8771367521367559E-2</v>
      </c>
      <c r="F58" s="28">
        <f t="shared" si="2"/>
        <v>2.3798882681564244</v>
      </c>
      <c r="G58" s="28">
        <f t="shared" si="3"/>
        <v>15.879888268156424</v>
      </c>
      <c r="H58" s="2">
        <v>50.26548245743669</v>
      </c>
      <c r="I58" s="14">
        <f t="shared" si="4"/>
        <v>3.1592033920301157</v>
      </c>
      <c r="J58" s="2">
        <f t="shared" si="5"/>
        <v>97.398240576288458</v>
      </c>
      <c r="K58" s="2">
        <f t="shared" si="6"/>
        <v>3.0529527789465734</v>
      </c>
      <c r="L58" s="2">
        <f t="shared" si="7"/>
        <v>94.122534174922848</v>
      </c>
      <c r="M58" s="2">
        <f t="shared" si="8"/>
        <v>3.2757064013656105</v>
      </c>
      <c r="N58" s="18">
        <f t="shared" si="24"/>
        <v>0.3908831908831909</v>
      </c>
      <c r="O58" s="2">
        <f t="shared" si="21"/>
        <v>53</v>
      </c>
      <c r="P58" s="2">
        <f t="shared" si="22"/>
        <v>30.58</v>
      </c>
      <c r="Q58" s="2">
        <v>13.5</v>
      </c>
      <c r="R58" s="17">
        <f t="shared" si="9"/>
        <v>7.2827635327635365E-2</v>
      </c>
      <c r="S58" s="28">
        <f t="shared" si="10"/>
        <v>1.7430167597765363</v>
      </c>
      <c r="T58" s="28">
        <f t="shared" si="11"/>
        <v>15.243016759776536</v>
      </c>
      <c r="U58" s="2">
        <v>50.26548245743669</v>
      </c>
      <c r="V58" s="14">
        <f t="shared" si="12"/>
        <v>3.0325018311888021</v>
      </c>
      <c r="W58" s="2">
        <f t="shared" si="13"/>
        <v>92.733905997753567</v>
      </c>
      <c r="X58" s="2">
        <f t="shared" si="14"/>
        <v>2.9825960160276934</v>
      </c>
      <c r="Y58" s="2">
        <f t="shared" si="15"/>
        <v>91.207786170126866</v>
      </c>
      <c r="Z58" s="2">
        <f t="shared" si="16"/>
        <v>1.526119827626701</v>
      </c>
    </row>
    <row r="59" spans="1:26" x14ac:dyDescent="0.25">
      <c r="A59" s="17">
        <f t="shared" si="23"/>
        <v>0.4169871794871795</v>
      </c>
      <c r="B59" s="2">
        <f t="shared" si="18"/>
        <v>54</v>
      </c>
      <c r="C59" s="4">
        <f t="shared" si="19"/>
        <v>31.33</v>
      </c>
      <c r="D59" s="2">
        <v>14</v>
      </c>
      <c r="E59" s="17">
        <f t="shared" si="1"/>
        <v>9.8931623931623969E-2</v>
      </c>
      <c r="F59" s="28">
        <f t="shared" si="2"/>
        <v>2.3798882681564244</v>
      </c>
      <c r="G59" s="28">
        <f t="shared" si="3"/>
        <v>16.379888268156424</v>
      </c>
      <c r="H59" s="2">
        <v>50.26548245743669</v>
      </c>
      <c r="I59" s="14">
        <f t="shared" si="4"/>
        <v>3.2586752314625498</v>
      </c>
      <c r="J59" s="2">
        <f t="shared" si="5"/>
        <v>102.09429500172168</v>
      </c>
      <c r="K59" s="2">
        <f t="shared" si="6"/>
        <v>3.0529527789465734</v>
      </c>
      <c r="L59" s="2">
        <f t="shared" si="7"/>
        <v>95.649010564396136</v>
      </c>
      <c r="M59" s="2">
        <f t="shared" si="8"/>
        <v>6.4452844373255402</v>
      </c>
      <c r="N59" s="18">
        <f t="shared" si="24"/>
        <v>0.39102564102564102</v>
      </c>
      <c r="O59" s="2">
        <f t="shared" si="21"/>
        <v>54</v>
      </c>
      <c r="P59" s="2">
        <f t="shared" si="22"/>
        <v>31.08</v>
      </c>
      <c r="Q59" s="2">
        <v>18</v>
      </c>
      <c r="R59" s="17">
        <f t="shared" si="9"/>
        <v>7.2970085470085488E-2</v>
      </c>
      <c r="S59" s="28">
        <f t="shared" si="10"/>
        <v>1.759776536312849</v>
      </c>
      <c r="T59" s="28">
        <f t="shared" si="11"/>
        <v>19.759776536312849</v>
      </c>
      <c r="U59" s="2">
        <v>50.26548245743669</v>
      </c>
      <c r="V59" s="14">
        <f t="shared" si="12"/>
        <v>3.9310826376818002</v>
      </c>
      <c r="W59" s="2">
        <f t="shared" si="13"/>
        <v>122.17804837915034</v>
      </c>
      <c r="X59" s="2">
        <f t="shared" si="14"/>
        <v>2.9825960160276934</v>
      </c>
      <c r="Y59" s="2">
        <f t="shared" si="15"/>
        <v>92.699084178140708</v>
      </c>
      <c r="Z59" s="2">
        <f t="shared" si="16"/>
        <v>29.478964201009632</v>
      </c>
    </row>
    <row r="60" spans="1:26" x14ac:dyDescent="0.25">
      <c r="A60" s="17">
        <f t="shared" si="23"/>
        <v>0.41714743589743591</v>
      </c>
      <c r="B60" s="2">
        <f t="shared" si="18"/>
        <v>55</v>
      </c>
      <c r="C60" s="4">
        <f t="shared" si="19"/>
        <v>31.83</v>
      </c>
      <c r="D60" s="2">
        <v>13.5</v>
      </c>
      <c r="E60" s="17">
        <f t="shared" si="1"/>
        <v>9.9091880341880378E-2</v>
      </c>
      <c r="F60" s="28">
        <f t="shared" si="2"/>
        <v>2.3798882681564244</v>
      </c>
      <c r="G60" s="28">
        <f t="shared" si="3"/>
        <v>15.879888268156424</v>
      </c>
      <c r="H60" s="2">
        <v>50.26548245743669</v>
      </c>
      <c r="I60" s="14">
        <f t="shared" si="4"/>
        <v>3.1592033920301157</v>
      </c>
      <c r="J60" s="2">
        <f t="shared" si="5"/>
        <v>100.55744396831858</v>
      </c>
      <c r="K60" s="2">
        <f t="shared" si="6"/>
        <v>3.0529527789465734</v>
      </c>
      <c r="L60" s="2">
        <f t="shared" si="7"/>
        <v>97.175486953869424</v>
      </c>
      <c r="M60" s="2">
        <f t="shared" si="8"/>
        <v>3.3819570144491564</v>
      </c>
      <c r="N60" s="18">
        <f t="shared" si="24"/>
        <v>0.39116809116809115</v>
      </c>
      <c r="O60" s="2">
        <f t="shared" si="21"/>
        <v>55</v>
      </c>
      <c r="P60" s="2">
        <f t="shared" si="22"/>
        <v>31.58</v>
      </c>
      <c r="Q60" s="2">
        <v>13.5</v>
      </c>
      <c r="R60" s="17">
        <f t="shared" si="9"/>
        <v>7.3112535612535612E-2</v>
      </c>
      <c r="S60" s="28">
        <f t="shared" si="10"/>
        <v>1.759776536312849</v>
      </c>
      <c r="T60" s="28">
        <f t="shared" si="11"/>
        <v>15.259776536312849</v>
      </c>
      <c r="U60" s="2">
        <v>50.26548245743669</v>
      </c>
      <c r="V60" s="14">
        <f t="shared" si="12"/>
        <v>3.0358360827898889</v>
      </c>
      <c r="W60" s="2">
        <f t="shared" si="13"/>
        <v>95.871703494504686</v>
      </c>
      <c r="X60" s="2">
        <f t="shared" si="14"/>
        <v>2.9825960160276934</v>
      </c>
      <c r="Y60" s="2">
        <f t="shared" si="15"/>
        <v>94.190382186154551</v>
      </c>
      <c r="Z60" s="2">
        <f t="shared" si="16"/>
        <v>1.6813213083501353</v>
      </c>
    </row>
    <row r="61" spans="1:26" x14ac:dyDescent="0.25">
      <c r="A61" s="17">
        <f t="shared" si="23"/>
        <v>0.41730769230769232</v>
      </c>
      <c r="B61" s="2">
        <f t="shared" si="18"/>
        <v>56</v>
      </c>
      <c r="C61" s="4">
        <f t="shared" si="19"/>
        <v>32.33</v>
      </c>
      <c r="D61" s="2">
        <v>14</v>
      </c>
      <c r="E61" s="17">
        <f t="shared" si="1"/>
        <v>9.9252136752136788E-2</v>
      </c>
      <c r="F61" s="28">
        <f t="shared" si="2"/>
        <v>2.3798882681564244</v>
      </c>
      <c r="G61" s="28">
        <f t="shared" si="3"/>
        <v>16.379888268156424</v>
      </c>
      <c r="H61" s="2">
        <v>50.26548245743669</v>
      </c>
      <c r="I61" s="14">
        <f t="shared" si="4"/>
        <v>3.2586752314625498</v>
      </c>
      <c r="J61" s="2">
        <f t="shared" si="5"/>
        <v>105.35297023318422</v>
      </c>
      <c r="K61" s="2">
        <f t="shared" si="6"/>
        <v>3.0529527789465734</v>
      </c>
      <c r="L61" s="2">
        <f t="shared" si="7"/>
        <v>98.701963343342712</v>
      </c>
      <c r="M61" s="2">
        <f t="shared" si="8"/>
        <v>6.6510068898415113</v>
      </c>
      <c r="N61" s="18">
        <f t="shared" si="24"/>
        <v>0.39131054131054133</v>
      </c>
      <c r="O61" s="2">
        <f t="shared" si="21"/>
        <v>56</v>
      </c>
      <c r="P61" s="2">
        <f t="shared" si="22"/>
        <v>32.08</v>
      </c>
      <c r="Q61" s="2">
        <v>14.5</v>
      </c>
      <c r="R61" s="17">
        <f t="shared" si="9"/>
        <v>7.3254985754985791E-2</v>
      </c>
      <c r="S61" s="28">
        <f t="shared" si="10"/>
        <v>1.759776536312849</v>
      </c>
      <c r="T61" s="28">
        <f t="shared" si="11"/>
        <v>16.259776536312849</v>
      </c>
      <c r="U61" s="2">
        <v>50.26548245743669</v>
      </c>
      <c r="V61" s="14">
        <f t="shared" si="12"/>
        <v>3.234779761654758</v>
      </c>
      <c r="W61" s="2">
        <f t="shared" si="13"/>
        <v>103.77173475388463</v>
      </c>
      <c r="X61" s="2">
        <f t="shared" si="14"/>
        <v>2.9825960160276934</v>
      </c>
      <c r="Y61" s="2">
        <f t="shared" si="15"/>
        <v>95.681680194168393</v>
      </c>
      <c r="Z61" s="2">
        <f t="shared" si="16"/>
        <v>8.0900545597162363</v>
      </c>
    </row>
    <row r="62" spans="1:26" x14ac:dyDescent="0.25">
      <c r="A62" s="17">
        <f t="shared" si="23"/>
        <v>0.41746794871794873</v>
      </c>
      <c r="B62" s="2">
        <f t="shared" si="18"/>
        <v>57</v>
      </c>
      <c r="C62" s="4">
        <f t="shared" si="19"/>
        <v>32.83</v>
      </c>
      <c r="D62" s="2">
        <v>12</v>
      </c>
      <c r="E62" s="17">
        <f t="shared" si="1"/>
        <v>9.9412393162393198E-2</v>
      </c>
      <c r="F62" s="28">
        <f t="shared" si="2"/>
        <v>2.3966480446927374</v>
      </c>
      <c r="G62" s="28">
        <f t="shared" si="3"/>
        <v>14.396648044692737</v>
      </c>
      <c r="H62" s="2">
        <v>50.26548245743669</v>
      </c>
      <c r="I62" s="14">
        <f t="shared" si="4"/>
        <v>2.8641221253338989</v>
      </c>
      <c r="J62" s="2">
        <f t="shared" si="5"/>
        <v>94.0291293747119</v>
      </c>
      <c r="K62" s="2">
        <f t="shared" si="6"/>
        <v>3.0529527789465734</v>
      </c>
      <c r="L62" s="2">
        <f t="shared" si="7"/>
        <v>100.228439732816</v>
      </c>
      <c r="M62" s="2">
        <f t="shared" si="8"/>
        <v>6.1993103581040998</v>
      </c>
      <c r="N62" s="18">
        <f t="shared" si="24"/>
        <v>0.39145299145299145</v>
      </c>
      <c r="O62" s="2">
        <f t="shared" si="21"/>
        <v>57</v>
      </c>
      <c r="P62" s="2">
        <f t="shared" si="22"/>
        <v>32.58</v>
      </c>
      <c r="Q62" s="2">
        <v>13.5</v>
      </c>
      <c r="R62" s="17">
        <f t="shared" si="9"/>
        <v>7.3397435897435914E-2</v>
      </c>
      <c r="S62" s="28">
        <f t="shared" si="10"/>
        <v>1.759776536312849</v>
      </c>
      <c r="T62" s="28">
        <f t="shared" si="11"/>
        <v>15.259776536312849</v>
      </c>
      <c r="U62" s="2">
        <v>50.26548245743669</v>
      </c>
      <c r="V62" s="14">
        <f t="shared" si="12"/>
        <v>3.0358360827898889</v>
      </c>
      <c r="W62" s="2">
        <f t="shared" si="13"/>
        <v>98.907539577294571</v>
      </c>
      <c r="X62" s="2">
        <f t="shared" si="14"/>
        <v>2.9825960160276934</v>
      </c>
      <c r="Y62" s="2">
        <f t="shared" si="15"/>
        <v>97.17297820218225</v>
      </c>
      <c r="Z62" s="2">
        <f t="shared" si="16"/>
        <v>1.734561375112321</v>
      </c>
    </row>
    <row r="63" spans="1:26" x14ac:dyDescent="0.25">
      <c r="A63" s="17">
        <f t="shared" si="23"/>
        <v>0.41762820512820514</v>
      </c>
      <c r="B63" s="2">
        <f t="shared" si="18"/>
        <v>58</v>
      </c>
      <c r="C63" s="4">
        <f t="shared" si="19"/>
        <v>33.33</v>
      </c>
      <c r="D63" s="2">
        <v>13.5</v>
      </c>
      <c r="E63" s="17">
        <f t="shared" si="1"/>
        <v>9.9572649572649607E-2</v>
      </c>
      <c r="F63" s="28">
        <f t="shared" si="2"/>
        <v>2.3966480446927374</v>
      </c>
      <c r="G63" s="28">
        <f t="shared" si="3"/>
        <v>15.896648044692737</v>
      </c>
      <c r="H63" s="2">
        <v>50.26548245743669</v>
      </c>
      <c r="I63" s="14">
        <f t="shared" si="4"/>
        <v>3.1625376436312025</v>
      </c>
      <c r="J63" s="2">
        <f t="shared" si="5"/>
        <v>105.40737966222797</v>
      </c>
      <c r="K63" s="2">
        <f t="shared" si="6"/>
        <v>3.0529527789465734</v>
      </c>
      <c r="L63" s="2">
        <f t="shared" si="7"/>
        <v>101.75491612228929</v>
      </c>
      <c r="M63" s="2">
        <f t="shared" si="8"/>
        <v>3.6524635399386796</v>
      </c>
      <c r="N63" s="18">
        <f t="shared" si="24"/>
        <v>0.39159544159544157</v>
      </c>
      <c r="O63" s="2">
        <f t="shared" si="21"/>
        <v>58</v>
      </c>
      <c r="P63" s="2">
        <f t="shared" si="22"/>
        <v>33.08</v>
      </c>
      <c r="Q63" s="2">
        <v>14</v>
      </c>
      <c r="R63" s="17">
        <f t="shared" si="9"/>
        <v>7.3539886039886038E-2</v>
      </c>
      <c r="S63" s="28">
        <f t="shared" si="10"/>
        <v>1.759776536312849</v>
      </c>
      <c r="T63" s="28">
        <f t="shared" si="11"/>
        <v>15.759776536312849</v>
      </c>
      <c r="U63" s="2">
        <v>50.26548245743669</v>
      </c>
      <c r="V63" s="14">
        <f t="shared" si="12"/>
        <v>3.1353079222223235</v>
      </c>
      <c r="W63" s="2">
        <f t="shared" si="13"/>
        <v>103.71598606711446</v>
      </c>
      <c r="X63" s="2">
        <f t="shared" si="14"/>
        <v>2.9825960160276934</v>
      </c>
      <c r="Y63" s="2">
        <f t="shared" si="15"/>
        <v>98.664276210196093</v>
      </c>
      <c r="Z63" s="2">
        <f t="shared" si="16"/>
        <v>5.0517098569183645</v>
      </c>
    </row>
    <row r="64" spans="1:26" x14ac:dyDescent="0.25">
      <c r="A64" s="17">
        <f t="shared" si="23"/>
        <v>0.41778846153846155</v>
      </c>
      <c r="B64" s="2">
        <f t="shared" si="18"/>
        <v>59</v>
      </c>
      <c r="C64" s="4">
        <f t="shared" si="19"/>
        <v>33.83</v>
      </c>
      <c r="D64" s="2">
        <v>12.5</v>
      </c>
      <c r="E64" s="17">
        <f t="shared" si="1"/>
        <v>9.9732905982906017E-2</v>
      </c>
      <c r="F64" s="28">
        <f t="shared" si="2"/>
        <v>2.3966480446927374</v>
      </c>
      <c r="G64" s="28">
        <f t="shared" si="3"/>
        <v>14.896648044692737</v>
      </c>
      <c r="H64" s="2">
        <v>50.26548245743669</v>
      </c>
      <c r="I64" s="14">
        <f t="shared" si="4"/>
        <v>2.9635939647663334</v>
      </c>
      <c r="J64" s="2">
        <f t="shared" si="5"/>
        <v>100.25838382804505</v>
      </c>
      <c r="K64" s="2">
        <f t="shared" si="6"/>
        <v>3.0529527789465734</v>
      </c>
      <c r="L64" s="2">
        <f t="shared" si="7"/>
        <v>103.28139251176258</v>
      </c>
      <c r="M64" s="2">
        <f t="shared" si="8"/>
        <v>3.0230086837175207</v>
      </c>
      <c r="N64" s="18">
        <f t="shared" si="24"/>
        <v>0.39173789173789175</v>
      </c>
      <c r="O64" s="2">
        <f t="shared" si="21"/>
        <v>59</v>
      </c>
      <c r="P64" s="2">
        <f t="shared" si="22"/>
        <v>33.58</v>
      </c>
      <c r="Q64" s="2">
        <v>15</v>
      </c>
      <c r="R64" s="17">
        <f t="shared" si="9"/>
        <v>7.3682336182336217E-2</v>
      </c>
      <c r="S64" s="28">
        <f t="shared" si="10"/>
        <v>1.776536312849162</v>
      </c>
      <c r="T64" s="28">
        <f t="shared" si="11"/>
        <v>16.776536312849164</v>
      </c>
      <c r="U64" s="2">
        <v>50.26548245743669</v>
      </c>
      <c r="V64" s="14">
        <f t="shared" si="12"/>
        <v>3.3375858526882807</v>
      </c>
      <c r="W64" s="2">
        <f t="shared" si="13"/>
        <v>112.07613293327246</v>
      </c>
      <c r="X64" s="2">
        <f t="shared" si="14"/>
        <v>2.9825960160276934</v>
      </c>
      <c r="Y64" s="2">
        <f t="shared" si="15"/>
        <v>100.15557421820994</v>
      </c>
      <c r="Z64" s="2">
        <f t="shared" si="16"/>
        <v>11.920558715062526</v>
      </c>
    </row>
    <row r="65" spans="1:26" x14ac:dyDescent="0.25">
      <c r="A65" s="17">
        <f t="shared" si="23"/>
        <v>0.41794871794871796</v>
      </c>
      <c r="B65" s="2">
        <f t="shared" si="18"/>
        <v>60</v>
      </c>
      <c r="C65" s="4">
        <f t="shared" si="19"/>
        <v>34.33</v>
      </c>
      <c r="D65" s="2">
        <v>13</v>
      </c>
      <c r="E65" s="17">
        <f t="shared" si="1"/>
        <v>9.9893162393162427E-2</v>
      </c>
      <c r="F65" s="28">
        <f t="shared" si="2"/>
        <v>2.3966480446927374</v>
      </c>
      <c r="G65" s="28">
        <f t="shared" si="3"/>
        <v>15.396648044692737</v>
      </c>
      <c r="H65" s="2">
        <v>50.26548245743669</v>
      </c>
      <c r="I65" s="14">
        <f t="shared" si="4"/>
        <v>3.0630658041987679</v>
      </c>
      <c r="J65" s="2">
        <f t="shared" si="5"/>
        <v>105.1550490581437</v>
      </c>
      <c r="K65" s="2">
        <f t="shared" si="6"/>
        <v>3.0529527789465734</v>
      </c>
      <c r="L65" s="2">
        <f t="shared" si="7"/>
        <v>104.80786890123586</v>
      </c>
      <c r="M65" s="2">
        <f t="shared" si="8"/>
        <v>0.34718015690783943</v>
      </c>
      <c r="N65" s="18">
        <f t="shared" si="24"/>
        <v>0.39188034188034188</v>
      </c>
      <c r="O65" s="2">
        <f t="shared" si="21"/>
        <v>60</v>
      </c>
      <c r="P65" s="2">
        <f t="shared" si="22"/>
        <v>34.08</v>
      </c>
      <c r="Q65" s="2">
        <v>14</v>
      </c>
      <c r="R65" s="17">
        <f t="shared" si="9"/>
        <v>7.382478632478634E-2</v>
      </c>
      <c r="S65" s="28">
        <f t="shared" si="10"/>
        <v>1.776536312849162</v>
      </c>
      <c r="T65" s="28">
        <f t="shared" si="11"/>
        <v>15.776536312849162</v>
      </c>
      <c r="U65" s="2">
        <v>50.26548245743669</v>
      </c>
      <c r="V65" s="14">
        <f t="shared" si="12"/>
        <v>3.1386421738234112</v>
      </c>
      <c r="W65" s="2">
        <f t="shared" si="13"/>
        <v>106.96492528390185</v>
      </c>
      <c r="X65" s="2">
        <f t="shared" si="14"/>
        <v>2.9825960160276934</v>
      </c>
      <c r="Y65" s="2">
        <f t="shared" si="15"/>
        <v>101.64687222622379</v>
      </c>
      <c r="Z65" s="2">
        <f t="shared" si="16"/>
        <v>5.3180530576780569</v>
      </c>
    </row>
    <row r="66" spans="1:26" x14ac:dyDescent="0.25">
      <c r="A66" s="17">
        <f t="shared" si="23"/>
        <v>0.41810897435897437</v>
      </c>
      <c r="B66" s="2">
        <f t="shared" si="18"/>
        <v>61</v>
      </c>
      <c r="C66" s="4">
        <f t="shared" si="19"/>
        <v>34.83</v>
      </c>
      <c r="D66" s="2">
        <v>12.5</v>
      </c>
      <c r="E66" s="17">
        <f t="shared" si="1"/>
        <v>0.10005341880341884</v>
      </c>
      <c r="F66" s="28">
        <f t="shared" si="2"/>
        <v>2.4134078212290504</v>
      </c>
      <c r="G66" s="28">
        <f t="shared" si="3"/>
        <v>14.91340782122905</v>
      </c>
      <c r="H66" s="2">
        <v>50.26548245743669</v>
      </c>
      <c r="I66" s="14">
        <f t="shared" si="4"/>
        <v>2.9669282163674202</v>
      </c>
      <c r="J66" s="2">
        <f t="shared" si="5"/>
        <v>103.33810977607725</v>
      </c>
      <c r="K66" s="2">
        <f t="shared" si="6"/>
        <v>3.0529527789465734</v>
      </c>
      <c r="L66" s="2">
        <f t="shared" si="7"/>
        <v>106.33434529070915</v>
      </c>
      <c r="M66" s="2">
        <f t="shared" si="8"/>
        <v>2.9962355146319055</v>
      </c>
      <c r="N66" s="18">
        <f t="shared" si="24"/>
        <v>0.392022792022792</v>
      </c>
      <c r="O66" s="2">
        <f t="shared" si="21"/>
        <v>61</v>
      </c>
      <c r="P66" s="2">
        <f t="shared" si="22"/>
        <v>34.58</v>
      </c>
      <c r="Q66" s="2">
        <v>14.5</v>
      </c>
      <c r="R66" s="17">
        <f t="shared" si="9"/>
        <v>7.3967236467236464E-2</v>
      </c>
      <c r="S66" s="28">
        <f t="shared" si="10"/>
        <v>1.776536312849162</v>
      </c>
      <c r="T66" s="28">
        <f t="shared" si="11"/>
        <v>16.276536312849164</v>
      </c>
      <c r="U66" s="2">
        <v>50.26548245743669</v>
      </c>
      <c r="V66" s="14">
        <f t="shared" si="12"/>
        <v>3.2381140132558457</v>
      </c>
      <c r="W66" s="2">
        <f t="shared" si="13"/>
        <v>111.97398257838714</v>
      </c>
      <c r="X66" s="2">
        <f t="shared" si="14"/>
        <v>2.9825960160276934</v>
      </c>
      <c r="Y66" s="2">
        <f t="shared" si="15"/>
        <v>103.13817023423763</v>
      </c>
      <c r="Z66" s="2">
        <f t="shared" si="16"/>
        <v>8.8358123441495025</v>
      </c>
    </row>
    <row r="67" spans="1:26" x14ac:dyDescent="0.25">
      <c r="A67" s="17">
        <f t="shared" si="23"/>
        <v>0.41826923076923078</v>
      </c>
      <c r="B67" s="2">
        <f t="shared" si="18"/>
        <v>62</v>
      </c>
      <c r="C67" s="4">
        <f t="shared" si="19"/>
        <v>35.33</v>
      </c>
      <c r="D67" s="2">
        <v>13.5</v>
      </c>
      <c r="E67" s="17">
        <f t="shared" si="1"/>
        <v>0.10021367521367525</v>
      </c>
      <c r="F67" s="28">
        <f t="shared" si="2"/>
        <v>2.4134078212290504</v>
      </c>
      <c r="G67" s="28">
        <f t="shared" si="3"/>
        <v>15.91340782122905</v>
      </c>
      <c r="H67" s="2">
        <v>50.26548245743669</v>
      </c>
      <c r="I67" s="14">
        <f t="shared" si="4"/>
        <v>3.1658718952322893</v>
      </c>
      <c r="J67" s="2">
        <f t="shared" si="5"/>
        <v>111.85025405855677</v>
      </c>
      <c r="K67" s="2">
        <f t="shared" si="6"/>
        <v>3.0529527789465734</v>
      </c>
      <c r="L67" s="2">
        <f t="shared" si="7"/>
        <v>107.86082168018243</v>
      </c>
      <c r="M67" s="2">
        <f t="shared" si="8"/>
        <v>3.9894323783743459</v>
      </c>
      <c r="N67" s="18">
        <f t="shared" si="24"/>
        <v>0.39216524216524218</v>
      </c>
      <c r="O67" s="2">
        <f t="shared" si="21"/>
        <v>62</v>
      </c>
      <c r="P67" s="2">
        <f t="shared" si="22"/>
        <v>35.08</v>
      </c>
      <c r="Q67" s="2">
        <v>15</v>
      </c>
      <c r="R67" s="17">
        <f t="shared" si="9"/>
        <v>7.4109686609686642E-2</v>
      </c>
      <c r="S67" s="28">
        <f t="shared" si="10"/>
        <v>1.776536312849162</v>
      </c>
      <c r="T67" s="28">
        <f t="shared" si="11"/>
        <v>16.776536312849164</v>
      </c>
      <c r="U67" s="2">
        <v>50.26548245743669</v>
      </c>
      <c r="V67" s="14">
        <f t="shared" si="12"/>
        <v>3.3375858526882807</v>
      </c>
      <c r="W67" s="2">
        <f t="shared" si="13"/>
        <v>117.08251171230488</v>
      </c>
      <c r="X67" s="2">
        <f t="shared" si="14"/>
        <v>2.9825960160276934</v>
      </c>
      <c r="Y67" s="2">
        <f t="shared" si="15"/>
        <v>104.62946824225148</v>
      </c>
      <c r="Z67" s="2">
        <f t="shared" si="16"/>
        <v>12.453043470053402</v>
      </c>
    </row>
    <row r="68" spans="1:26" x14ac:dyDescent="0.25">
      <c r="A68" s="17">
        <f t="shared" si="23"/>
        <v>0.41842948717948719</v>
      </c>
      <c r="B68" s="2">
        <f t="shared" si="18"/>
        <v>63</v>
      </c>
      <c r="C68" s="4">
        <f t="shared" si="19"/>
        <v>35.83</v>
      </c>
      <c r="D68" s="2">
        <v>12.5</v>
      </c>
      <c r="E68" s="17">
        <f t="shared" si="1"/>
        <v>0.10037393162393166</v>
      </c>
      <c r="F68" s="28">
        <f t="shared" si="2"/>
        <v>2.4134078212290504</v>
      </c>
      <c r="G68" s="28">
        <f t="shared" si="3"/>
        <v>14.91340782122905</v>
      </c>
      <c r="H68" s="2">
        <v>50.26548245743669</v>
      </c>
      <c r="I68" s="14">
        <f t="shared" si="4"/>
        <v>2.9669282163674202</v>
      </c>
      <c r="J68" s="2">
        <f t="shared" si="5"/>
        <v>106.30503799244467</v>
      </c>
      <c r="K68" s="2">
        <f t="shared" si="6"/>
        <v>3.0529527789465734</v>
      </c>
      <c r="L68" s="2">
        <f t="shared" si="7"/>
        <v>109.38729806965571</v>
      </c>
      <c r="M68" s="2">
        <f t="shared" si="8"/>
        <v>3.0822600772110462</v>
      </c>
      <c r="N68" s="18">
        <f t="shared" si="24"/>
        <v>0.3923076923076923</v>
      </c>
      <c r="O68" s="2">
        <f t="shared" si="21"/>
        <v>63</v>
      </c>
      <c r="P68" s="2">
        <f t="shared" si="22"/>
        <v>35.58</v>
      </c>
      <c r="Q68" s="2">
        <v>14</v>
      </c>
      <c r="R68" s="17">
        <f t="shared" si="9"/>
        <v>7.4252136752136766E-2</v>
      </c>
      <c r="S68" s="28">
        <f t="shared" si="10"/>
        <v>1.776536312849162</v>
      </c>
      <c r="T68" s="28">
        <f t="shared" si="11"/>
        <v>15.776536312849162</v>
      </c>
      <c r="U68" s="2">
        <v>50.26548245743669</v>
      </c>
      <c r="V68" s="14">
        <f t="shared" si="12"/>
        <v>3.1386421738234112</v>
      </c>
      <c r="W68" s="2">
        <f t="shared" si="13"/>
        <v>111.67288854463696</v>
      </c>
      <c r="X68" s="2">
        <f t="shared" si="14"/>
        <v>2.9825960160276934</v>
      </c>
      <c r="Y68" s="2">
        <f t="shared" si="15"/>
        <v>106.12076625026533</v>
      </c>
      <c r="Z68" s="2">
        <f t="shared" si="16"/>
        <v>5.5521222943716282</v>
      </c>
    </row>
    <row r="69" spans="1:26" x14ac:dyDescent="0.25">
      <c r="A69" s="17">
        <f t="shared" si="23"/>
        <v>0.4185897435897436</v>
      </c>
      <c r="B69" s="2">
        <f t="shared" si="18"/>
        <v>64</v>
      </c>
      <c r="C69" s="4">
        <f t="shared" si="19"/>
        <v>36.33</v>
      </c>
      <c r="D69" s="2">
        <v>12.5</v>
      </c>
      <c r="E69" s="17">
        <f t="shared" si="1"/>
        <v>0.10053418803418807</v>
      </c>
      <c r="F69" s="28">
        <f t="shared" si="2"/>
        <v>2.4134078212290504</v>
      </c>
      <c r="G69" s="28">
        <f t="shared" si="3"/>
        <v>14.91340782122905</v>
      </c>
      <c r="H69" s="2">
        <v>50.26548245743669</v>
      </c>
      <c r="I69" s="14">
        <f t="shared" si="4"/>
        <v>2.9669282163674202</v>
      </c>
      <c r="J69" s="2">
        <f t="shared" si="5"/>
        <v>107.78850210062838</v>
      </c>
      <c r="K69" s="2">
        <f t="shared" si="6"/>
        <v>3.0529527789465734</v>
      </c>
      <c r="L69" s="2">
        <f t="shared" si="7"/>
        <v>110.913774459129</v>
      </c>
      <c r="M69" s="2">
        <f t="shared" si="8"/>
        <v>3.1252723585006237</v>
      </c>
      <c r="N69" s="18">
        <f t="shared" si="24"/>
        <v>0.39245014245014243</v>
      </c>
      <c r="O69" s="2">
        <f t="shared" si="21"/>
        <v>64</v>
      </c>
      <c r="P69" s="2">
        <f t="shared" si="22"/>
        <v>36.08</v>
      </c>
      <c r="Q69" s="2">
        <v>13</v>
      </c>
      <c r="R69" s="17">
        <f t="shared" si="9"/>
        <v>7.4394586894586889E-2</v>
      </c>
      <c r="S69" s="28">
        <f t="shared" si="10"/>
        <v>1.7932960893854748</v>
      </c>
      <c r="T69" s="28">
        <f t="shared" si="11"/>
        <v>14.793296089385475</v>
      </c>
      <c r="U69" s="2">
        <v>50.26548245743669</v>
      </c>
      <c r="V69" s="14">
        <f t="shared" si="12"/>
        <v>2.9430327465596289</v>
      </c>
      <c r="W69" s="2">
        <f t="shared" si="13"/>
        <v>106.18462149587141</v>
      </c>
      <c r="X69" s="2">
        <f t="shared" si="14"/>
        <v>2.9825960160276934</v>
      </c>
      <c r="Y69" s="2">
        <f t="shared" si="15"/>
        <v>107.61206425827918</v>
      </c>
      <c r="Z69" s="2">
        <f t="shared" si="16"/>
        <v>1.4274427624077646</v>
      </c>
    </row>
    <row r="70" spans="1:26" x14ac:dyDescent="0.25">
      <c r="A70" s="17">
        <f t="shared" si="23"/>
        <v>0.41875000000000001</v>
      </c>
      <c r="B70" s="2">
        <f t="shared" si="18"/>
        <v>65</v>
      </c>
      <c r="C70" s="4">
        <f t="shared" si="19"/>
        <v>36.83</v>
      </c>
      <c r="D70" s="2">
        <v>13</v>
      </c>
      <c r="E70" s="17">
        <f t="shared" si="1"/>
        <v>0.10069444444444448</v>
      </c>
      <c r="F70" s="28">
        <f t="shared" si="2"/>
        <v>2.430167597765363</v>
      </c>
      <c r="G70" s="28">
        <f t="shared" si="3"/>
        <v>15.430167597765363</v>
      </c>
      <c r="H70" s="2">
        <v>50.26548245743669</v>
      </c>
      <c r="I70" s="14">
        <f t="shared" si="4"/>
        <v>3.0697343074009424</v>
      </c>
      <c r="J70" s="2">
        <f t="shared" si="5"/>
        <v>113.05831454157671</v>
      </c>
      <c r="K70" s="2">
        <f t="shared" si="6"/>
        <v>3.0529527789465734</v>
      </c>
      <c r="L70" s="2">
        <f t="shared" si="7"/>
        <v>112.44025084860229</v>
      </c>
      <c r="M70" s="2">
        <f t="shared" si="8"/>
        <v>0.61806369297441677</v>
      </c>
      <c r="N70" s="18">
        <f t="shared" si="24"/>
        <v>0.3925925925925926</v>
      </c>
      <c r="O70" s="2">
        <f t="shared" si="21"/>
        <v>65</v>
      </c>
      <c r="P70" s="2">
        <f t="shared" si="22"/>
        <v>36.58</v>
      </c>
      <c r="Q70" s="2">
        <v>13.5</v>
      </c>
      <c r="R70" s="17">
        <f t="shared" si="9"/>
        <v>7.4537037037037068E-2</v>
      </c>
      <c r="S70" s="28">
        <f t="shared" si="10"/>
        <v>1.7932960893854748</v>
      </c>
      <c r="T70" s="28">
        <f t="shared" si="11"/>
        <v>15.293296089385475</v>
      </c>
      <c r="U70" s="2">
        <v>50.26548245743669</v>
      </c>
      <c r="V70" s="14">
        <f t="shared" si="12"/>
        <v>3.0425045859920634</v>
      </c>
      <c r="W70" s="2">
        <f t="shared" si="13"/>
        <v>111.29481775558968</v>
      </c>
      <c r="X70" s="2">
        <f t="shared" si="14"/>
        <v>2.9825960160276934</v>
      </c>
      <c r="Y70" s="2">
        <f t="shared" si="15"/>
        <v>109.10336226629302</v>
      </c>
      <c r="Z70" s="2">
        <f t="shared" si="16"/>
        <v>2.1914554892966578</v>
      </c>
    </row>
    <row r="71" spans="1:26" x14ac:dyDescent="0.25">
      <c r="A71" s="17">
        <f t="shared" si="23"/>
        <v>0.41891025641025642</v>
      </c>
      <c r="B71" s="2">
        <f t="shared" si="18"/>
        <v>66</v>
      </c>
      <c r="C71" s="4">
        <f t="shared" si="19"/>
        <v>37.33</v>
      </c>
      <c r="D71" s="2">
        <v>14.5</v>
      </c>
      <c r="E71" s="17">
        <f t="shared" si="1"/>
        <v>0.10085470085470088</v>
      </c>
      <c r="F71" s="28">
        <f t="shared" si="2"/>
        <v>2.430167597765363</v>
      </c>
      <c r="G71" s="28">
        <f t="shared" si="3"/>
        <v>16.930167597765362</v>
      </c>
      <c r="H71" s="2">
        <v>50.26548245743669</v>
      </c>
      <c r="I71" s="14">
        <f t="shared" si="4"/>
        <v>3.3681498256982456</v>
      </c>
      <c r="J71" s="2">
        <f t="shared" si="5"/>
        <v>125.7330329933155</v>
      </c>
      <c r="K71" s="2">
        <f t="shared" si="6"/>
        <v>3.0529527789465734</v>
      </c>
      <c r="L71" s="2">
        <f t="shared" si="7"/>
        <v>113.96672723807558</v>
      </c>
      <c r="M71" s="2">
        <f t="shared" si="8"/>
        <v>11.766305755239927</v>
      </c>
      <c r="N71" s="18">
        <f t="shared" si="24"/>
        <v>0.39273504273504273</v>
      </c>
      <c r="O71" s="2">
        <f t="shared" si="21"/>
        <v>66</v>
      </c>
      <c r="P71" s="2">
        <f t="shared" si="22"/>
        <v>37.08</v>
      </c>
      <c r="Q71" s="2">
        <v>14</v>
      </c>
      <c r="R71" s="17">
        <f t="shared" si="9"/>
        <v>7.4679487179487192E-2</v>
      </c>
      <c r="S71" s="28">
        <f t="shared" si="10"/>
        <v>1.7932960893854748</v>
      </c>
      <c r="T71" s="28">
        <f t="shared" si="11"/>
        <v>15.793296089385475</v>
      </c>
      <c r="U71" s="2">
        <v>50.26548245743669</v>
      </c>
      <c r="V71" s="14">
        <f t="shared" si="12"/>
        <v>3.141976425424498</v>
      </c>
      <c r="W71" s="2">
        <f t="shared" si="13"/>
        <v>116.50448585474038</v>
      </c>
      <c r="X71" s="2">
        <f t="shared" si="14"/>
        <v>2.9825960160276934</v>
      </c>
      <c r="Y71" s="2">
        <f t="shared" si="15"/>
        <v>110.59466027430686</v>
      </c>
      <c r="Z71" s="2">
        <f t="shared" si="16"/>
        <v>5.9098255804335196</v>
      </c>
    </row>
    <row r="72" spans="1:26" x14ac:dyDescent="0.25">
      <c r="A72" s="17">
        <f t="shared" si="23"/>
        <v>0.41907051282051283</v>
      </c>
      <c r="B72" s="2">
        <f t="shared" si="18"/>
        <v>67</v>
      </c>
      <c r="C72" s="4">
        <f t="shared" si="19"/>
        <v>37.83</v>
      </c>
      <c r="D72" s="2">
        <v>13.5</v>
      </c>
      <c r="E72" s="17">
        <f t="shared" si="1"/>
        <v>0.10101495726495729</v>
      </c>
      <c r="F72" s="28">
        <f t="shared" si="2"/>
        <v>2.430167597765363</v>
      </c>
      <c r="G72" s="28">
        <f t="shared" si="3"/>
        <v>15.930167597765363</v>
      </c>
      <c r="H72" s="2">
        <v>50.26548245743669</v>
      </c>
      <c r="I72" s="14">
        <f t="shared" si="4"/>
        <v>3.169206146833377</v>
      </c>
      <c r="J72" s="2">
        <f t="shared" si="5"/>
        <v>119.89106853470665</v>
      </c>
      <c r="K72" s="2">
        <f t="shared" si="6"/>
        <v>3.0529527789465734</v>
      </c>
      <c r="L72" s="2">
        <f t="shared" si="7"/>
        <v>115.49320362754887</v>
      </c>
      <c r="M72" s="2">
        <f t="shared" si="8"/>
        <v>4.397864907157782</v>
      </c>
      <c r="N72" s="18">
        <f t="shared" si="24"/>
        <v>0.39287749287749285</v>
      </c>
      <c r="O72" s="2">
        <f t="shared" si="21"/>
        <v>67</v>
      </c>
      <c r="P72" s="2">
        <f t="shared" si="22"/>
        <v>37.58</v>
      </c>
      <c r="Q72" s="2">
        <v>15</v>
      </c>
      <c r="R72" s="17">
        <f t="shared" si="9"/>
        <v>7.4821937321937315E-2</v>
      </c>
      <c r="S72" s="28">
        <f t="shared" si="10"/>
        <v>1.7932960893854748</v>
      </c>
      <c r="T72" s="28">
        <f t="shared" si="11"/>
        <v>16.793296089385475</v>
      </c>
      <c r="U72" s="2">
        <v>50.26548245743669</v>
      </c>
      <c r="V72" s="14">
        <f t="shared" si="12"/>
        <v>3.340920104289367</v>
      </c>
      <c r="W72" s="2">
        <f t="shared" si="13"/>
        <v>125.5517775191944</v>
      </c>
      <c r="X72" s="2">
        <f t="shared" si="14"/>
        <v>2.9825960160276934</v>
      </c>
      <c r="Y72" s="2">
        <f t="shared" si="15"/>
        <v>112.08595828232072</v>
      </c>
      <c r="Z72" s="2">
        <f t="shared" si="16"/>
        <v>13.465819236873685</v>
      </c>
    </row>
    <row r="73" spans="1:26" x14ac:dyDescent="0.25">
      <c r="A73" s="17">
        <f t="shared" si="23"/>
        <v>0.41923076923076924</v>
      </c>
      <c r="B73" s="2">
        <f t="shared" si="18"/>
        <v>68</v>
      </c>
      <c r="C73" s="4">
        <f t="shared" si="19"/>
        <v>38.33</v>
      </c>
      <c r="D73" s="2">
        <v>13.5</v>
      </c>
      <c r="E73" s="17">
        <f t="shared" si="1"/>
        <v>0.1011752136752137</v>
      </c>
      <c r="F73" s="28">
        <f t="shared" si="2"/>
        <v>2.430167597765363</v>
      </c>
      <c r="G73" s="28">
        <f t="shared" si="3"/>
        <v>15.930167597765363</v>
      </c>
      <c r="H73" s="2">
        <v>50.26548245743669</v>
      </c>
      <c r="I73" s="14">
        <f t="shared" si="4"/>
        <v>3.169206146833377</v>
      </c>
      <c r="J73" s="2">
        <f t="shared" si="5"/>
        <v>121.47567160812333</v>
      </c>
      <c r="K73" s="2">
        <f t="shared" si="6"/>
        <v>3.0529527789465734</v>
      </c>
      <c r="L73" s="2">
        <f t="shared" si="7"/>
        <v>117.01968001702215</v>
      </c>
      <c r="M73" s="2">
        <f t="shared" si="8"/>
        <v>4.4559915911011814</v>
      </c>
      <c r="N73" s="18">
        <f t="shared" si="24"/>
        <v>0.39301994301994303</v>
      </c>
      <c r="O73" s="2">
        <f t="shared" si="21"/>
        <v>68</v>
      </c>
      <c r="P73" s="2">
        <f t="shared" si="22"/>
        <v>38.08</v>
      </c>
      <c r="Q73" s="2">
        <v>14</v>
      </c>
      <c r="R73" s="17">
        <f t="shared" si="9"/>
        <v>7.4964387464387494E-2</v>
      </c>
      <c r="S73" s="28">
        <f t="shared" si="10"/>
        <v>1.7932960893854748</v>
      </c>
      <c r="T73" s="28">
        <f t="shared" si="11"/>
        <v>15.793296089385475</v>
      </c>
      <c r="U73" s="2">
        <v>50.26548245743669</v>
      </c>
      <c r="V73" s="14">
        <f t="shared" si="12"/>
        <v>3.141976425424498</v>
      </c>
      <c r="W73" s="2">
        <f t="shared" si="13"/>
        <v>119.64646228016488</v>
      </c>
      <c r="X73" s="2">
        <f t="shared" si="14"/>
        <v>2.9825960160276934</v>
      </c>
      <c r="Y73" s="2">
        <f t="shared" si="15"/>
        <v>113.57725629033456</v>
      </c>
      <c r="Z73" s="2">
        <f t="shared" si="16"/>
        <v>6.0692059898303228</v>
      </c>
    </row>
    <row r="74" spans="1:26" x14ac:dyDescent="0.25">
      <c r="A74" s="17">
        <f t="shared" si="23"/>
        <v>0.41939102564102565</v>
      </c>
      <c r="B74" s="2">
        <f t="shared" si="18"/>
        <v>69</v>
      </c>
      <c r="C74" s="4">
        <f t="shared" si="19"/>
        <v>38.83</v>
      </c>
      <c r="D74" s="2">
        <v>13</v>
      </c>
      <c r="E74" s="17">
        <f t="shared" si="1"/>
        <v>0.10133547008547011</v>
      </c>
      <c r="F74" s="28">
        <f t="shared" si="2"/>
        <v>2.430167597765363</v>
      </c>
      <c r="G74" s="28">
        <f t="shared" si="3"/>
        <v>15.430167597765363</v>
      </c>
      <c r="H74" s="2">
        <v>50.26548245743669</v>
      </c>
      <c r="I74" s="14">
        <f t="shared" si="4"/>
        <v>3.0697343074009424</v>
      </c>
      <c r="J74" s="2">
        <f t="shared" si="5"/>
        <v>119.19778315637859</v>
      </c>
      <c r="K74" s="2">
        <f t="shared" si="6"/>
        <v>3.0529527789465734</v>
      </c>
      <c r="L74" s="2">
        <f t="shared" si="7"/>
        <v>118.54615640649544</v>
      </c>
      <c r="M74" s="2">
        <f t="shared" si="8"/>
        <v>0.65162674988314961</v>
      </c>
      <c r="N74" s="18">
        <f t="shared" si="24"/>
        <v>0.39316239316239315</v>
      </c>
      <c r="O74" s="2">
        <f t="shared" si="21"/>
        <v>69</v>
      </c>
      <c r="P74" s="2">
        <f t="shared" si="22"/>
        <v>38.58</v>
      </c>
      <c r="Q74" s="2">
        <v>14.5</v>
      </c>
      <c r="R74" s="17">
        <f t="shared" si="9"/>
        <v>7.5106837606837618E-2</v>
      </c>
      <c r="S74" s="28">
        <f t="shared" si="10"/>
        <v>1.8100558659217876</v>
      </c>
      <c r="T74" s="28">
        <f t="shared" si="11"/>
        <v>16.310055865921786</v>
      </c>
      <c r="U74" s="2">
        <v>50.26548245743669</v>
      </c>
      <c r="V74" s="14">
        <f t="shared" si="12"/>
        <v>3.2447825164580197</v>
      </c>
      <c r="W74" s="2">
        <f t="shared" si="13"/>
        <v>125.1837094849504</v>
      </c>
      <c r="X74" s="2">
        <f t="shared" si="14"/>
        <v>2.9825960160276934</v>
      </c>
      <c r="Y74" s="2">
        <f t="shared" si="15"/>
        <v>115.0685542983484</v>
      </c>
      <c r="Z74" s="2">
        <f t="shared" si="16"/>
        <v>10.115155186601996</v>
      </c>
    </row>
    <row r="75" spans="1:26" x14ac:dyDescent="0.25">
      <c r="A75" s="17">
        <f t="shared" si="23"/>
        <v>0.41955128205128206</v>
      </c>
      <c r="B75" s="2">
        <f t="shared" si="18"/>
        <v>70</v>
      </c>
      <c r="C75" s="4">
        <f t="shared" si="19"/>
        <v>39.33</v>
      </c>
      <c r="D75" s="2">
        <v>13</v>
      </c>
      <c r="E75" s="17">
        <f t="shared" si="1"/>
        <v>0.10149572649572652</v>
      </c>
      <c r="F75" s="28">
        <f t="shared" si="2"/>
        <v>2.446927374301676</v>
      </c>
      <c r="G75" s="28">
        <f t="shared" si="3"/>
        <v>15.446927374301676</v>
      </c>
      <c r="H75" s="2">
        <v>50.26548245743669</v>
      </c>
      <c r="I75" s="14">
        <f t="shared" si="4"/>
        <v>3.0730685590020297</v>
      </c>
      <c r="J75" s="2">
        <f t="shared" si="5"/>
        <v>120.86378642554982</v>
      </c>
      <c r="K75" s="2">
        <f t="shared" si="6"/>
        <v>3.0529527789465734</v>
      </c>
      <c r="L75" s="2">
        <f t="shared" si="7"/>
        <v>120.07263279596873</v>
      </c>
      <c r="M75" s="2">
        <f t="shared" si="8"/>
        <v>0.79115362958108904</v>
      </c>
      <c r="N75" s="18">
        <f t="shared" si="24"/>
        <v>0.39330484330484328</v>
      </c>
      <c r="O75" s="2">
        <f t="shared" si="21"/>
        <v>70</v>
      </c>
      <c r="P75" s="2">
        <f t="shared" si="22"/>
        <v>39.08</v>
      </c>
      <c r="Q75" s="2">
        <v>14</v>
      </c>
      <c r="R75" s="17">
        <f t="shared" si="9"/>
        <v>7.5249287749287741E-2</v>
      </c>
      <c r="S75" s="28">
        <f t="shared" si="10"/>
        <v>1.8100558659217876</v>
      </c>
      <c r="T75" s="28">
        <f t="shared" si="11"/>
        <v>15.810055865921788</v>
      </c>
      <c r="U75" s="2">
        <v>50.26548245743669</v>
      </c>
      <c r="V75" s="14">
        <f t="shared" si="12"/>
        <v>3.1453106770255852</v>
      </c>
      <c r="W75" s="2">
        <f t="shared" si="13"/>
        <v>122.91874125815987</v>
      </c>
      <c r="X75" s="2">
        <f t="shared" si="14"/>
        <v>2.9825960160276934</v>
      </c>
      <c r="Y75" s="2">
        <f t="shared" si="15"/>
        <v>116.55985230636226</v>
      </c>
      <c r="Z75" s="2">
        <f t="shared" si="16"/>
        <v>6.3588889517976099</v>
      </c>
    </row>
    <row r="76" spans="1:26" x14ac:dyDescent="0.25">
      <c r="A76" s="17">
        <f t="shared" si="23"/>
        <v>0.41971153846153847</v>
      </c>
      <c r="B76" s="2">
        <f t="shared" si="18"/>
        <v>71</v>
      </c>
      <c r="C76" s="4">
        <f t="shared" si="19"/>
        <v>39.83</v>
      </c>
      <c r="D76" s="2">
        <v>13</v>
      </c>
      <c r="E76" s="17">
        <f t="shared" si="1"/>
        <v>0.10165598290598293</v>
      </c>
      <c r="F76" s="28">
        <f t="shared" si="2"/>
        <v>2.446927374301676</v>
      </c>
      <c r="G76" s="28">
        <f t="shared" si="3"/>
        <v>15.446927374301676</v>
      </c>
      <c r="H76" s="2">
        <v>50.26548245743669</v>
      </c>
      <c r="I76" s="14">
        <f t="shared" si="4"/>
        <v>3.0730685590020297</v>
      </c>
      <c r="J76" s="2">
        <f t="shared" si="5"/>
        <v>122.40032070505083</v>
      </c>
      <c r="K76" s="2">
        <f t="shared" si="6"/>
        <v>3.0529527789465734</v>
      </c>
      <c r="L76" s="2">
        <f t="shared" si="7"/>
        <v>121.59910918544202</v>
      </c>
      <c r="M76" s="2">
        <f t="shared" si="8"/>
        <v>0.80121151960881321</v>
      </c>
      <c r="N76" s="18">
        <f t="shared" si="24"/>
        <v>0.39344729344729346</v>
      </c>
      <c r="O76" s="2">
        <f t="shared" si="21"/>
        <v>71</v>
      </c>
      <c r="P76" s="2">
        <f t="shared" si="22"/>
        <v>39.58</v>
      </c>
      <c r="Q76" s="2">
        <v>18.5</v>
      </c>
      <c r="R76" s="17">
        <f t="shared" si="9"/>
        <v>7.539173789173792E-2</v>
      </c>
      <c r="S76" s="28">
        <f t="shared" si="10"/>
        <v>1.8100558659217876</v>
      </c>
      <c r="T76" s="28">
        <f t="shared" si="11"/>
        <v>20.310055865921786</v>
      </c>
      <c r="U76" s="2">
        <v>50.26548245743669</v>
      </c>
      <c r="V76" s="14">
        <f t="shared" si="12"/>
        <v>4.0405572319174965</v>
      </c>
      <c r="W76" s="2">
        <f t="shared" si="13"/>
        <v>159.9252552392945</v>
      </c>
      <c r="X76" s="2">
        <f t="shared" si="14"/>
        <v>2.9825960160276934</v>
      </c>
      <c r="Y76" s="2">
        <f t="shared" si="15"/>
        <v>118.0511503143761</v>
      </c>
      <c r="Z76" s="2">
        <f t="shared" si="16"/>
        <v>41.874104924918399</v>
      </c>
    </row>
    <row r="77" spans="1:26" x14ac:dyDescent="0.25">
      <c r="A77" s="17">
        <f t="shared" si="23"/>
        <v>0.41987179487179488</v>
      </c>
      <c r="B77" s="2">
        <f t="shared" si="18"/>
        <v>72</v>
      </c>
      <c r="C77" s="4">
        <f t="shared" si="19"/>
        <v>40.33</v>
      </c>
      <c r="D77" s="2">
        <v>12.5</v>
      </c>
      <c r="E77" s="17">
        <f t="shared" si="1"/>
        <v>0.10181623931623934</v>
      </c>
      <c r="F77" s="28">
        <f t="shared" si="2"/>
        <v>2.446927374301676</v>
      </c>
      <c r="G77" s="28">
        <f t="shared" si="3"/>
        <v>14.946927374301676</v>
      </c>
      <c r="H77" s="2">
        <v>50.26548245743669</v>
      </c>
      <c r="I77" s="14">
        <f t="shared" si="4"/>
        <v>2.9735967195695951</v>
      </c>
      <c r="J77" s="2">
        <f t="shared" si="5"/>
        <v>119.92515570024177</v>
      </c>
      <c r="K77" s="2">
        <f t="shared" si="6"/>
        <v>3.0529527789465734</v>
      </c>
      <c r="L77" s="2">
        <f t="shared" si="7"/>
        <v>123.12558557491529</v>
      </c>
      <c r="M77" s="2">
        <f t="shared" si="8"/>
        <v>3.2004298746735174</v>
      </c>
      <c r="N77" s="18">
        <f t="shared" si="24"/>
        <v>0.39358974358974358</v>
      </c>
      <c r="O77" s="2">
        <f t="shared" si="21"/>
        <v>72</v>
      </c>
      <c r="P77" s="2">
        <f t="shared" si="22"/>
        <v>40.08</v>
      </c>
      <c r="Q77" s="2">
        <v>12.5</v>
      </c>
      <c r="R77" s="17">
        <f t="shared" si="9"/>
        <v>7.5534188034188043E-2</v>
      </c>
      <c r="S77" s="28">
        <f t="shared" si="10"/>
        <v>1.8100558659217876</v>
      </c>
      <c r="T77" s="28">
        <f t="shared" si="11"/>
        <v>14.310055865921788</v>
      </c>
      <c r="U77" s="2">
        <v>50.26548245743669</v>
      </c>
      <c r="V77" s="14">
        <f t="shared" si="12"/>
        <v>2.8468951587282816</v>
      </c>
      <c r="W77" s="2">
        <f t="shared" si="13"/>
        <v>114.10355796182952</v>
      </c>
      <c r="X77" s="2">
        <f t="shared" si="14"/>
        <v>2.9825960160276934</v>
      </c>
      <c r="Y77" s="2">
        <f t="shared" si="15"/>
        <v>119.54244832238994</v>
      </c>
      <c r="Z77" s="2">
        <f t="shared" si="16"/>
        <v>5.4388903605604213</v>
      </c>
    </row>
    <row r="78" spans="1:26" x14ac:dyDescent="0.25">
      <c r="A78" s="17">
        <f t="shared" si="23"/>
        <v>0.42003205128205129</v>
      </c>
      <c r="B78" s="2">
        <f t="shared" si="18"/>
        <v>73</v>
      </c>
      <c r="C78" s="4">
        <f t="shared" si="19"/>
        <v>40.83</v>
      </c>
      <c r="D78" s="2">
        <v>13.5</v>
      </c>
      <c r="E78" s="17">
        <f t="shared" si="1"/>
        <v>0.10197649572649575</v>
      </c>
      <c r="F78" s="28">
        <f t="shared" si="2"/>
        <v>2.446927374301676</v>
      </c>
      <c r="G78" s="28">
        <f t="shared" si="3"/>
        <v>15.946927374301676</v>
      </c>
      <c r="H78" s="2">
        <v>50.26548245743669</v>
      </c>
      <c r="I78" s="14">
        <f t="shared" si="4"/>
        <v>3.1725403984344642</v>
      </c>
      <c r="J78" s="2">
        <f t="shared" si="5"/>
        <v>129.53482446807917</v>
      </c>
      <c r="K78" s="2">
        <f t="shared" si="6"/>
        <v>3.0529527789465734</v>
      </c>
      <c r="L78" s="2">
        <f t="shared" si="7"/>
        <v>124.65206196438858</v>
      </c>
      <c r="M78" s="2">
        <f t="shared" si="8"/>
        <v>4.8827625036905857</v>
      </c>
      <c r="N78" s="18">
        <f t="shared" si="24"/>
        <v>0.3937321937321937</v>
      </c>
      <c r="O78" s="2">
        <f t="shared" si="21"/>
        <v>73</v>
      </c>
      <c r="P78" s="2">
        <f t="shared" si="22"/>
        <v>40.58</v>
      </c>
      <c r="Q78" s="2">
        <v>13</v>
      </c>
      <c r="R78" s="17">
        <f t="shared" si="9"/>
        <v>7.5676638176638167E-2</v>
      </c>
      <c r="S78" s="28">
        <f t="shared" si="10"/>
        <v>1.8100558659217876</v>
      </c>
      <c r="T78" s="28">
        <f t="shared" si="11"/>
        <v>14.810055865921788</v>
      </c>
      <c r="U78" s="2">
        <v>50.26548245743669</v>
      </c>
      <c r="V78" s="14">
        <f t="shared" si="12"/>
        <v>2.9463669981607161</v>
      </c>
      <c r="W78" s="2">
        <f t="shared" si="13"/>
        <v>119.56357278536186</v>
      </c>
      <c r="X78" s="2">
        <f t="shared" si="14"/>
        <v>2.9825960160276934</v>
      </c>
      <c r="Y78" s="2">
        <f t="shared" si="15"/>
        <v>121.03374633040379</v>
      </c>
      <c r="Z78" s="2">
        <f t="shared" si="16"/>
        <v>1.4701735450419307</v>
      </c>
    </row>
    <row r="79" spans="1:26" x14ac:dyDescent="0.25">
      <c r="A79" s="17">
        <f t="shared" si="23"/>
        <v>0.4201923076923077</v>
      </c>
      <c r="B79" s="2">
        <f t="shared" si="18"/>
        <v>74</v>
      </c>
      <c r="C79" s="4">
        <f t="shared" si="19"/>
        <v>41.33</v>
      </c>
      <c r="D79" s="2">
        <v>14</v>
      </c>
      <c r="E79" s="17">
        <f t="shared" si="1"/>
        <v>0.10213675213675216</v>
      </c>
      <c r="F79" s="28">
        <f t="shared" si="2"/>
        <v>2.4636871508379889</v>
      </c>
      <c r="G79" s="28">
        <f t="shared" si="3"/>
        <v>16.463687150837988</v>
      </c>
      <c r="H79" s="2">
        <v>50.26548245743669</v>
      </c>
      <c r="I79" s="14">
        <f t="shared" si="4"/>
        <v>3.2753464894679856</v>
      </c>
      <c r="J79" s="2">
        <f t="shared" si="5"/>
        <v>135.37007040971184</v>
      </c>
      <c r="K79" s="2">
        <f t="shared" si="6"/>
        <v>3.0529527789465734</v>
      </c>
      <c r="L79" s="2">
        <f t="shared" si="7"/>
        <v>126.17853835386187</v>
      </c>
      <c r="M79" s="2">
        <f t="shared" si="8"/>
        <v>9.1915320558499758</v>
      </c>
      <c r="N79" s="18">
        <f t="shared" si="24"/>
        <v>0.39387464387464388</v>
      </c>
      <c r="O79" s="2">
        <f t="shared" si="21"/>
        <v>74</v>
      </c>
      <c r="P79" s="2">
        <f t="shared" si="22"/>
        <v>41.08</v>
      </c>
      <c r="Q79" s="2">
        <v>14</v>
      </c>
      <c r="R79" s="17">
        <f t="shared" si="9"/>
        <v>7.5819088319088346E-2</v>
      </c>
      <c r="S79" s="28">
        <f t="shared" si="10"/>
        <v>1.8268156424581006</v>
      </c>
      <c r="T79" s="28">
        <f t="shared" si="11"/>
        <v>15.826815642458101</v>
      </c>
      <c r="U79" s="2">
        <v>50.26548245743669</v>
      </c>
      <c r="V79" s="14">
        <f t="shared" si="12"/>
        <v>3.1486449286266724</v>
      </c>
      <c r="W79" s="2">
        <f t="shared" si="13"/>
        <v>129.34633366798369</v>
      </c>
      <c r="X79" s="2">
        <f t="shared" si="14"/>
        <v>2.9825960160276934</v>
      </c>
      <c r="Y79" s="2">
        <f t="shared" si="15"/>
        <v>122.52504433841764</v>
      </c>
      <c r="Z79" s="2">
        <f t="shared" si="16"/>
        <v>6.8212893295660422</v>
      </c>
    </row>
    <row r="80" spans="1:26" x14ac:dyDescent="0.25">
      <c r="A80" s="17">
        <f t="shared" si="23"/>
        <v>0.42035256410256411</v>
      </c>
      <c r="B80" s="2">
        <f t="shared" si="18"/>
        <v>75</v>
      </c>
      <c r="C80" s="4">
        <f t="shared" si="19"/>
        <v>41.83</v>
      </c>
      <c r="D80" s="2">
        <v>13</v>
      </c>
      <c r="E80" s="17">
        <f t="shared" si="1"/>
        <v>0.10229700854700857</v>
      </c>
      <c r="F80" s="28">
        <f t="shared" si="2"/>
        <v>2.4636871508379889</v>
      </c>
      <c r="G80" s="28">
        <f t="shared" si="3"/>
        <v>15.463687150837989</v>
      </c>
      <c r="H80" s="2">
        <v>50.26548245743669</v>
      </c>
      <c r="I80" s="14">
        <f t="shared" si="4"/>
        <v>3.0764028106031165</v>
      </c>
      <c r="J80" s="2">
        <f t="shared" si="5"/>
        <v>128.68592956752835</v>
      </c>
      <c r="K80" s="2">
        <f t="shared" si="6"/>
        <v>3.0529527789465734</v>
      </c>
      <c r="L80" s="2">
        <f t="shared" si="7"/>
        <v>127.70501474333516</v>
      </c>
      <c r="M80" s="2">
        <f t="shared" si="8"/>
        <v>0.9809148241931922</v>
      </c>
      <c r="N80" s="18">
        <f t="shared" si="24"/>
        <v>0.39401709401709401</v>
      </c>
      <c r="O80" s="2">
        <f t="shared" si="21"/>
        <v>75</v>
      </c>
      <c r="P80" s="2">
        <f t="shared" si="22"/>
        <v>41.58</v>
      </c>
      <c r="Q80" s="2">
        <v>14</v>
      </c>
      <c r="R80" s="17">
        <f t="shared" si="9"/>
        <v>7.5961538461538469E-2</v>
      </c>
      <c r="S80" s="28">
        <f t="shared" si="10"/>
        <v>1.8268156424581006</v>
      </c>
      <c r="T80" s="28">
        <f t="shared" si="11"/>
        <v>15.826815642458101</v>
      </c>
      <c r="U80" s="2">
        <v>50.26548245743669</v>
      </c>
      <c r="V80" s="14">
        <f t="shared" si="12"/>
        <v>3.1486449286266724</v>
      </c>
      <c r="W80" s="2">
        <f t="shared" si="13"/>
        <v>130.92065613229704</v>
      </c>
      <c r="X80" s="2">
        <f t="shared" si="14"/>
        <v>2.9825960160276934</v>
      </c>
      <c r="Y80" s="2">
        <f t="shared" si="15"/>
        <v>124.01634234643149</v>
      </c>
      <c r="Z80" s="2">
        <f t="shared" si="16"/>
        <v>6.9043137858655541</v>
      </c>
    </row>
    <row r="81" spans="1:26" x14ac:dyDescent="0.25">
      <c r="A81" s="17">
        <f t="shared" si="23"/>
        <v>0.42051282051282052</v>
      </c>
      <c r="B81" s="2">
        <f t="shared" si="18"/>
        <v>76</v>
      </c>
      <c r="C81" s="4">
        <f t="shared" si="19"/>
        <v>42.33</v>
      </c>
      <c r="D81" s="2">
        <v>12.5</v>
      </c>
      <c r="E81" s="17">
        <f t="shared" si="1"/>
        <v>0.10245726495726498</v>
      </c>
      <c r="F81" s="28">
        <f t="shared" si="2"/>
        <v>2.4636871508379889</v>
      </c>
      <c r="G81" s="28">
        <f t="shared" si="3"/>
        <v>14.963687150837989</v>
      </c>
      <c r="H81" s="2">
        <v>50.26548245743669</v>
      </c>
      <c r="I81" s="14">
        <f t="shared" si="4"/>
        <v>2.9769309711706819</v>
      </c>
      <c r="J81" s="2">
        <f t="shared" si="5"/>
        <v>126.01348800965496</v>
      </c>
      <c r="K81" s="2">
        <f t="shared" si="6"/>
        <v>3.0529527789465734</v>
      </c>
      <c r="L81" s="2">
        <f t="shared" si="7"/>
        <v>129.23149113280846</v>
      </c>
      <c r="M81" s="2">
        <f t="shared" si="8"/>
        <v>3.218003123153494</v>
      </c>
      <c r="N81" s="18">
        <f t="shared" si="24"/>
        <v>0.39415954415954413</v>
      </c>
      <c r="O81" s="2">
        <f t="shared" si="21"/>
        <v>76</v>
      </c>
      <c r="P81" s="2">
        <f t="shared" si="22"/>
        <v>42.08</v>
      </c>
      <c r="Q81" s="2">
        <v>14</v>
      </c>
      <c r="R81" s="17">
        <f t="shared" si="9"/>
        <v>7.6103988603988593E-2</v>
      </c>
      <c r="S81" s="28">
        <f t="shared" si="10"/>
        <v>1.8268156424581006</v>
      </c>
      <c r="T81" s="28">
        <f t="shared" si="11"/>
        <v>15.826815642458101</v>
      </c>
      <c r="U81" s="2">
        <v>50.26548245743669</v>
      </c>
      <c r="V81" s="14">
        <f t="shared" si="12"/>
        <v>3.1486449286266724</v>
      </c>
      <c r="W81" s="2">
        <f t="shared" si="13"/>
        <v>132.49497859661037</v>
      </c>
      <c r="X81" s="2">
        <f t="shared" si="14"/>
        <v>2.9825960160276934</v>
      </c>
      <c r="Y81" s="2">
        <f t="shared" si="15"/>
        <v>125.50764035444533</v>
      </c>
      <c r="Z81" s="2">
        <f t="shared" si="16"/>
        <v>6.9873382421650376</v>
      </c>
    </row>
    <row r="82" spans="1:26" x14ac:dyDescent="0.25">
      <c r="A82" s="17">
        <f t="shared" si="23"/>
        <v>0.42067307692307693</v>
      </c>
      <c r="B82" s="2">
        <f t="shared" si="18"/>
        <v>77</v>
      </c>
      <c r="C82" s="4">
        <f t="shared" si="19"/>
        <v>42.83</v>
      </c>
      <c r="D82" s="2">
        <v>13.5</v>
      </c>
      <c r="E82" s="17">
        <f t="shared" si="1"/>
        <v>0.10261752136752139</v>
      </c>
      <c r="F82" s="28">
        <f t="shared" si="2"/>
        <v>2.4636871508379889</v>
      </c>
      <c r="G82" s="28">
        <f t="shared" si="3"/>
        <v>15.963687150837989</v>
      </c>
      <c r="H82" s="2">
        <v>50.26548245743669</v>
      </c>
      <c r="I82" s="14">
        <f t="shared" si="4"/>
        <v>3.175874650035551</v>
      </c>
      <c r="J82" s="2">
        <f t="shared" si="5"/>
        <v>136.02271126102264</v>
      </c>
      <c r="K82" s="2">
        <f t="shared" si="6"/>
        <v>3.0529527789465734</v>
      </c>
      <c r="L82" s="2">
        <f t="shared" si="7"/>
        <v>130.75796752228175</v>
      </c>
      <c r="M82" s="2">
        <f t="shared" si="8"/>
        <v>5.26474373874089</v>
      </c>
      <c r="N82" s="18">
        <f t="shared" si="24"/>
        <v>0.39430199430199431</v>
      </c>
      <c r="O82" s="2">
        <f t="shared" si="21"/>
        <v>77</v>
      </c>
      <c r="P82" s="2">
        <f t="shared" si="22"/>
        <v>42.58</v>
      </c>
      <c r="Q82" s="2">
        <v>13</v>
      </c>
      <c r="R82" s="17">
        <f t="shared" si="9"/>
        <v>7.6246438746438772E-2</v>
      </c>
      <c r="S82" s="28">
        <f t="shared" si="10"/>
        <v>1.8268156424581006</v>
      </c>
      <c r="T82" s="28">
        <f t="shared" si="11"/>
        <v>14.826815642458101</v>
      </c>
      <c r="U82" s="2">
        <v>50.26548245743669</v>
      </c>
      <c r="V82" s="14">
        <f t="shared" si="12"/>
        <v>2.9497012497618034</v>
      </c>
      <c r="W82" s="2">
        <f t="shared" si="13"/>
        <v>125.59827921485758</v>
      </c>
      <c r="X82" s="2">
        <f t="shared" si="14"/>
        <v>2.9825960160276934</v>
      </c>
      <c r="Y82" s="2">
        <f t="shared" si="15"/>
        <v>126.99893836245919</v>
      </c>
      <c r="Z82" s="2">
        <f t="shared" si="16"/>
        <v>1.4006591476016013</v>
      </c>
    </row>
    <row r="83" spans="1:26" x14ac:dyDescent="0.25">
      <c r="A83" s="13">
        <v>0.42083333333333334</v>
      </c>
      <c r="B83" s="2">
        <f t="shared" si="18"/>
        <v>78</v>
      </c>
      <c r="C83" s="4">
        <f t="shared" si="19"/>
        <v>43.33</v>
      </c>
      <c r="D83" s="2">
        <v>14</v>
      </c>
      <c r="E83" s="17">
        <f t="shared" si="1"/>
        <v>0.1027777777777778</v>
      </c>
      <c r="F83" s="28">
        <f t="shared" si="2"/>
        <v>2.4804469273743015</v>
      </c>
      <c r="G83" s="28">
        <f t="shared" si="3"/>
        <v>16.480446927374302</v>
      </c>
      <c r="H83" s="2">
        <v>50.26548245743669</v>
      </c>
      <c r="I83" s="14">
        <f t="shared" si="4"/>
        <v>3.2786807410690733</v>
      </c>
      <c r="J83" s="2">
        <f t="shared" si="5"/>
        <v>142.06523651052294</v>
      </c>
      <c r="K83" s="2">
        <f t="shared" si="6"/>
        <v>3.0529527789465734</v>
      </c>
      <c r="L83" s="2">
        <f t="shared" si="7"/>
        <v>132.28444391175501</v>
      </c>
      <c r="M83" s="2">
        <f t="shared" si="8"/>
        <v>9.7807925987679312</v>
      </c>
      <c r="N83" s="15">
        <v>0.39444444444444443</v>
      </c>
      <c r="O83" s="2">
        <f t="shared" si="21"/>
        <v>78</v>
      </c>
      <c r="P83" s="2">
        <f t="shared" si="22"/>
        <v>43.08</v>
      </c>
      <c r="Q83" s="2">
        <v>13.5</v>
      </c>
      <c r="R83" s="17">
        <f t="shared" si="9"/>
        <v>7.6388888888888895E-2</v>
      </c>
      <c r="S83" s="28">
        <f t="shared" si="10"/>
        <v>1.8435754189944134</v>
      </c>
      <c r="T83" s="28">
        <f t="shared" si="11"/>
        <v>15.343575418994414</v>
      </c>
      <c r="U83" s="2">
        <v>50.26548245743669</v>
      </c>
      <c r="V83" s="14">
        <f t="shared" si="12"/>
        <v>3.0525073407953252</v>
      </c>
      <c r="W83" s="2">
        <f t="shared" si="13"/>
        <v>131.5020162414626</v>
      </c>
      <c r="X83" s="2">
        <f t="shared" si="14"/>
        <v>2.9825960160276934</v>
      </c>
      <c r="Y83" s="2">
        <f t="shared" si="15"/>
        <v>128.49023637047301</v>
      </c>
      <c r="Z83" s="2">
        <f t="shared" si="16"/>
        <v>3.0117798709895851</v>
      </c>
    </row>
    <row r="84" spans="1:26" x14ac:dyDescent="0.25">
      <c r="A84" s="17">
        <f t="shared" ref="A84:A121" si="25">IF(AND($A$83&lt;&gt;"",$A$122&lt;&gt;""), $A$83 + (B84 - $B$83) * (($A$122 - $A$83) / ($B$122 - $B$83)), "")</f>
        <v>0.42115384615384616</v>
      </c>
      <c r="B84" s="2">
        <f t="shared" si="18"/>
        <v>79</v>
      </c>
      <c r="C84" s="4">
        <f t="shared" si="19"/>
        <v>43.83</v>
      </c>
      <c r="D84" s="2">
        <v>14</v>
      </c>
      <c r="E84" s="17">
        <f t="shared" si="1"/>
        <v>0.10309829059829062</v>
      </c>
      <c r="F84" s="28">
        <f t="shared" si="2"/>
        <v>2.4804469273743015</v>
      </c>
      <c r="G84" s="28">
        <f t="shared" si="3"/>
        <v>16.480446927374302</v>
      </c>
      <c r="H84" s="2">
        <v>50.26548245743669</v>
      </c>
      <c r="I84" s="14">
        <f t="shared" si="4"/>
        <v>3.2786807410690733</v>
      </c>
      <c r="J84" s="2">
        <f t="shared" si="5"/>
        <v>143.70457688105748</v>
      </c>
      <c r="K84" s="2">
        <f t="shared" si="6"/>
        <v>3.0529527789465734</v>
      </c>
      <c r="L84" s="2">
        <f t="shared" si="7"/>
        <v>133.81092030122829</v>
      </c>
      <c r="M84" s="2">
        <f t="shared" si="8"/>
        <v>9.8936565798291838</v>
      </c>
      <c r="N84" s="18">
        <f t="shared" ref="N84:N121" si="26">IF(AND($N$83&lt;&gt;"",$N$122&lt;&gt;""), $N$83 + (O84 - $O$83) * (($N$122 - $N$83) / ($O$122 - $O$83)), "")</f>
        <v>0.39456908831908832</v>
      </c>
      <c r="O84" s="2">
        <f t="shared" si="21"/>
        <v>79</v>
      </c>
      <c r="P84" s="2">
        <f t="shared" si="22"/>
        <v>43.58</v>
      </c>
      <c r="Q84" s="2">
        <v>14.5</v>
      </c>
      <c r="R84" s="17">
        <f t="shared" si="9"/>
        <v>7.6513532763532788E-2</v>
      </c>
      <c r="S84" s="28">
        <f t="shared" si="10"/>
        <v>1.8435754189944134</v>
      </c>
      <c r="T84" s="28">
        <f t="shared" si="11"/>
        <v>16.343575418994412</v>
      </c>
      <c r="U84" s="2">
        <v>50.26548245743669</v>
      </c>
      <c r="V84" s="14">
        <f t="shared" si="12"/>
        <v>3.2514510196601942</v>
      </c>
      <c r="W84" s="2">
        <f t="shared" si="13"/>
        <v>141.69823543679126</v>
      </c>
      <c r="X84" s="2">
        <f t="shared" si="14"/>
        <v>2.9825960160276934</v>
      </c>
      <c r="Y84" s="2">
        <f t="shared" si="15"/>
        <v>129.98153437848688</v>
      </c>
      <c r="Z84" s="2">
        <f t="shared" si="16"/>
        <v>11.71670105830438</v>
      </c>
    </row>
    <row r="85" spans="1:26" x14ac:dyDescent="0.25">
      <c r="A85" s="17">
        <f t="shared" si="25"/>
        <v>0.42147435897435898</v>
      </c>
      <c r="B85" s="2">
        <f t="shared" si="18"/>
        <v>80</v>
      </c>
      <c r="C85" s="4">
        <f t="shared" si="19"/>
        <v>44.33</v>
      </c>
      <c r="D85" s="2">
        <v>13.5</v>
      </c>
      <c r="E85" s="17">
        <f t="shared" si="1"/>
        <v>0.10341880341880344</v>
      </c>
      <c r="F85" s="28">
        <f t="shared" si="2"/>
        <v>2.4804469273743015</v>
      </c>
      <c r="G85" s="28">
        <f t="shared" si="3"/>
        <v>15.980446927374302</v>
      </c>
      <c r="H85" s="2">
        <v>50.26548245743669</v>
      </c>
      <c r="I85" s="14">
        <f t="shared" si="4"/>
        <v>3.1792089016366387</v>
      </c>
      <c r="J85" s="2">
        <f t="shared" si="5"/>
        <v>140.93433060955218</v>
      </c>
      <c r="K85" s="2">
        <f t="shared" si="6"/>
        <v>3.0529527789465734</v>
      </c>
      <c r="L85" s="2">
        <f t="shared" si="7"/>
        <v>135.33739669070158</v>
      </c>
      <c r="M85" s="2">
        <f t="shared" si="8"/>
        <v>5.5969339188505955</v>
      </c>
      <c r="N85" s="18">
        <f t="shared" si="26"/>
        <v>0.39469373219373216</v>
      </c>
      <c r="O85" s="2">
        <f t="shared" si="21"/>
        <v>80</v>
      </c>
      <c r="P85" s="2">
        <f t="shared" si="22"/>
        <v>44.08</v>
      </c>
      <c r="Q85" s="2">
        <v>13</v>
      </c>
      <c r="R85" s="17">
        <f t="shared" si="9"/>
        <v>7.6638176638176625E-2</v>
      </c>
      <c r="S85" s="28">
        <f t="shared" si="10"/>
        <v>1.8435754189944134</v>
      </c>
      <c r="T85" s="28">
        <f t="shared" si="11"/>
        <v>14.843575418994414</v>
      </c>
      <c r="U85" s="2">
        <v>50.26548245743669</v>
      </c>
      <c r="V85" s="14">
        <f t="shared" si="12"/>
        <v>2.9530355013628906</v>
      </c>
      <c r="W85" s="2">
        <f t="shared" si="13"/>
        <v>130.1698049000762</v>
      </c>
      <c r="X85" s="2">
        <f t="shared" si="14"/>
        <v>2.9825960160276934</v>
      </c>
      <c r="Y85" s="2">
        <f t="shared" si="15"/>
        <v>131.47283238650073</v>
      </c>
      <c r="Z85" s="2">
        <f t="shared" si="16"/>
        <v>1.3030274864245257</v>
      </c>
    </row>
    <row r="86" spans="1:26" x14ac:dyDescent="0.25">
      <c r="A86" s="17">
        <f t="shared" si="25"/>
        <v>0.4217948717948718</v>
      </c>
      <c r="B86" s="2">
        <f t="shared" si="18"/>
        <v>81</v>
      </c>
      <c r="C86" s="4">
        <f t="shared" si="19"/>
        <v>44.83</v>
      </c>
      <c r="D86" s="2">
        <v>12</v>
      </c>
      <c r="E86" s="17">
        <f t="shared" si="1"/>
        <v>0.10373931623931626</v>
      </c>
      <c r="F86" s="28">
        <f t="shared" si="2"/>
        <v>2.4972067039106145</v>
      </c>
      <c r="G86" s="28">
        <f t="shared" si="3"/>
        <v>14.497206703910614</v>
      </c>
      <c r="H86" s="2">
        <v>50.26548245743669</v>
      </c>
      <c r="I86" s="14">
        <f t="shared" si="4"/>
        <v>2.8841276349404215</v>
      </c>
      <c r="J86" s="2">
        <f t="shared" si="5"/>
        <v>129.29544187437909</v>
      </c>
      <c r="K86" s="2">
        <f t="shared" si="6"/>
        <v>3.0529527789465734</v>
      </c>
      <c r="L86" s="2">
        <f t="shared" si="7"/>
        <v>136.86387308017487</v>
      </c>
      <c r="M86" s="2">
        <f t="shared" si="8"/>
        <v>7.5684312057957754</v>
      </c>
      <c r="N86" s="18">
        <f t="shared" si="26"/>
        <v>0.39481837606837605</v>
      </c>
      <c r="O86" s="2">
        <f t="shared" si="21"/>
        <v>81</v>
      </c>
      <c r="P86" s="2">
        <f t="shared" si="22"/>
        <v>44.58</v>
      </c>
      <c r="Q86" s="2">
        <v>13</v>
      </c>
      <c r="R86" s="17">
        <f t="shared" si="9"/>
        <v>7.6762820512820518E-2</v>
      </c>
      <c r="S86" s="28">
        <f t="shared" si="10"/>
        <v>1.8435754189944134</v>
      </c>
      <c r="T86" s="28">
        <f t="shared" si="11"/>
        <v>14.843575418994414</v>
      </c>
      <c r="U86" s="2">
        <v>50.26548245743669</v>
      </c>
      <c r="V86" s="14">
        <f t="shared" si="12"/>
        <v>2.9530355013628906</v>
      </c>
      <c r="W86" s="2">
        <f t="shared" si="13"/>
        <v>131.64632265075767</v>
      </c>
      <c r="X86" s="2">
        <f t="shared" si="14"/>
        <v>2.9825960160276934</v>
      </c>
      <c r="Y86" s="2">
        <f t="shared" si="15"/>
        <v>132.96413039451457</v>
      </c>
      <c r="Z86" s="2">
        <f t="shared" si="16"/>
        <v>1.3178077437569016</v>
      </c>
    </row>
    <row r="87" spans="1:26" x14ac:dyDescent="0.25">
      <c r="A87" s="17">
        <f t="shared" si="25"/>
        <v>0.42211538461538461</v>
      </c>
      <c r="B87" s="2">
        <f t="shared" si="18"/>
        <v>82</v>
      </c>
      <c r="C87" s="4">
        <f t="shared" si="19"/>
        <v>45.33</v>
      </c>
      <c r="D87" s="2">
        <v>13</v>
      </c>
      <c r="E87" s="17">
        <f t="shared" si="1"/>
        <v>0.10405982905982908</v>
      </c>
      <c r="F87" s="28">
        <f t="shared" si="2"/>
        <v>2.4972067039106145</v>
      </c>
      <c r="G87" s="28">
        <f t="shared" si="3"/>
        <v>15.497206703910614</v>
      </c>
      <c r="H87" s="2">
        <v>50.26548245743669</v>
      </c>
      <c r="I87" s="14">
        <f t="shared" si="4"/>
        <v>3.0830713138052905</v>
      </c>
      <c r="J87" s="2">
        <f t="shared" si="5"/>
        <v>139.75562265479383</v>
      </c>
      <c r="K87" s="2">
        <f t="shared" si="6"/>
        <v>3.0529527789465734</v>
      </c>
      <c r="L87" s="2">
        <f t="shared" si="7"/>
        <v>138.39034946964816</v>
      </c>
      <c r="M87" s="2">
        <f t="shared" si="8"/>
        <v>1.3652731851456679</v>
      </c>
      <c r="N87" s="18">
        <f t="shared" si="26"/>
        <v>0.39494301994301995</v>
      </c>
      <c r="O87" s="2">
        <f t="shared" si="21"/>
        <v>82</v>
      </c>
      <c r="P87" s="2">
        <f t="shared" si="22"/>
        <v>45.08</v>
      </c>
      <c r="Q87" s="2">
        <v>13.5</v>
      </c>
      <c r="R87" s="17">
        <f t="shared" si="9"/>
        <v>7.688746438746441E-2</v>
      </c>
      <c r="S87" s="28">
        <f t="shared" si="10"/>
        <v>1.8435754189944134</v>
      </c>
      <c r="T87" s="28">
        <f t="shared" si="11"/>
        <v>15.343575418994414</v>
      </c>
      <c r="U87" s="2">
        <v>50.26548245743669</v>
      </c>
      <c r="V87" s="14">
        <f t="shared" si="12"/>
        <v>3.0525073407953252</v>
      </c>
      <c r="W87" s="2">
        <f t="shared" si="13"/>
        <v>137.60703092305326</v>
      </c>
      <c r="X87" s="2">
        <f t="shared" si="14"/>
        <v>2.9825960160276934</v>
      </c>
      <c r="Y87" s="2">
        <f t="shared" si="15"/>
        <v>134.45542840252841</v>
      </c>
      <c r="Z87" s="2">
        <f t="shared" si="16"/>
        <v>3.1516025205248468</v>
      </c>
    </row>
    <row r="88" spans="1:26" x14ac:dyDescent="0.25">
      <c r="A88" s="17">
        <f t="shared" si="25"/>
        <v>0.42243589743589743</v>
      </c>
      <c r="B88" s="2">
        <f t="shared" si="18"/>
        <v>83</v>
      </c>
      <c r="C88" s="4">
        <f t="shared" si="19"/>
        <v>45.83</v>
      </c>
      <c r="D88" s="2">
        <v>13.5</v>
      </c>
      <c r="E88" s="17">
        <f t="shared" si="1"/>
        <v>0.1043803418803419</v>
      </c>
      <c r="F88" s="28">
        <f t="shared" si="2"/>
        <v>2.5139664804469275</v>
      </c>
      <c r="G88" s="28">
        <f t="shared" si="3"/>
        <v>16.013966480446928</v>
      </c>
      <c r="H88" s="2">
        <v>50.26548245743669</v>
      </c>
      <c r="I88" s="14">
        <f t="shared" si="4"/>
        <v>3.1858774048388128</v>
      </c>
      <c r="J88" s="2">
        <f t="shared" si="5"/>
        <v>146.0087614637628</v>
      </c>
      <c r="K88" s="2">
        <f t="shared" si="6"/>
        <v>3.0529527789465734</v>
      </c>
      <c r="L88" s="2">
        <f t="shared" si="7"/>
        <v>139.91682585912145</v>
      </c>
      <c r="M88" s="2">
        <f t="shared" si="8"/>
        <v>6.0919356046413498</v>
      </c>
      <c r="N88" s="18">
        <f t="shared" si="26"/>
        <v>0.39506766381766378</v>
      </c>
      <c r="O88" s="2">
        <f t="shared" si="21"/>
        <v>83</v>
      </c>
      <c r="P88" s="2">
        <f t="shared" si="22"/>
        <v>45.58</v>
      </c>
      <c r="Q88" s="2">
        <v>13.5</v>
      </c>
      <c r="R88" s="17">
        <f t="shared" si="9"/>
        <v>7.7012108262108248E-2</v>
      </c>
      <c r="S88" s="28">
        <f t="shared" si="10"/>
        <v>1.8435754189944134</v>
      </c>
      <c r="T88" s="28">
        <f t="shared" si="11"/>
        <v>15.343575418994414</v>
      </c>
      <c r="U88" s="2">
        <v>50.26548245743669</v>
      </c>
      <c r="V88" s="14">
        <f t="shared" si="12"/>
        <v>3.0525073407953252</v>
      </c>
      <c r="W88" s="2">
        <f t="shared" si="13"/>
        <v>139.13328459345092</v>
      </c>
      <c r="X88" s="2">
        <f t="shared" si="14"/>
        <v>2.9825960160276934</v>
      </c>
      <c r="Y88" s="2">
        <f t="shared" si="15"/>
        <v>135.94672641054225</v>
      </c>
      <c r="Z88" s="2">
        <f t="shared" si="16"/>
        <v>3.1865581829086693</v>
      </c>
    </row>
    <row r="89" spans="1:26" x14ac:dyDescent="0.25">
      <c r="A89" s="17">
        <f t="shared" si="25"/>
        <v>0.42275641025641025</v>
      </c>
      <c r="B89" s="2">
        <f t="shared" si="18"/>
        <v>84</v>
      </c>
      <c r="C89" s="4">
        <f t="shared" si="19"/>
        <v>46.33</v>
      </c>
      <c r="D89" s="2">
        <v>14</v>
      </c>
      <c r="E89" s="17">
        <f t="shared" si="1"/>
        <v>0.10470085470085472</v>
      </c>
      <c r="F89" s="28">
        <f t="shared" si="2"/>
        <v>2.5139664804469275</v>
      </c>
      <c r="G89" s="28">
        <f t="shared" si="3"/>
        <v>16.513966480446928</v>
      </c>
      <c r="H89" s="2">
        <v>50.26548245743669</v>
      </c>
      <c r="I89" s="14">
        <f t="shared" si="4"/>
        <v>3.2853492442712477</v>
      </c>
      <c r="J89" s="2">
        <f t="shared" si="5"/>
        <v>152.2102304870869</v>
      </c>
      <c r="K89" s="2">
        <f t="shared" si="6"/>
        <v>3.0529527789465734</v>
      </c>
      <c r="L89" s="2">
        <f t="shared" si="7"/>
        <v>141.44330224859473</v>
      </c>
      <c r="M89" s="2">
        <f t="shared" si="8"/>
        <v>10.76692823849217</v>
      </c>
      <c r="N89" s="18">
        <f t="shared" si="26"/>
        <v>0.39519230769230768</v>
      </c>
      <c r="O89" s="2">
        <f t="shared" si="21"/>
        <v>84</v>
      </c>
      <c r="P89" s="2">
        <f t="shared" si="22"/>
        <v>46.08</v>
      </c>
      <c r="Q89" s="2">
        <v>13.5</v>
      </c>
      <c r="R89" s="17">
        <f t="shared" si="9"/>
        <v>7.713675213675214E-2</v>
      </c>
      <c r="S89" s="28">
        <f t="shared" si="10"/>
        <v>1.8603351955307261</v>
      </c>
      <c r="T89" s="28">
        <f t="shared" si="11"/>
        <v>15.360335195530727</v>
      </c>
      <c r="U89" s="2">
        <v>50.26548245743669</v>
      </c>
      <c r="V89" s="14">
        <f t="shared" si="12"/>
        <v>3.055841592396412</v>
      </c>
      <c r="W89" s="2">
        <f t="shared" si="13"/>
        <v>140.81318057762667</v>
      </c>
      <c r="X89" s="2">
        <f t="shared" si="14"/>
        <v>2.9825960160276934</v>
      </c>
      <c r="Y89" s="2">
        <f t="shared" si="15"/>
        <v>137.4380244185561</v>
      </c>
      <c r="Z89" s="2">
        <f t="shared" si="16"/>
        <v>3.3751561590705705</v>
      </c>
    </row>
    <row r="90" spans="1:26" x14ac:dyDescent="0.25">
      <c r="A90" s="17">
        <f t="shared" si="25"/>
        <v>0.42307692307692307</v>
      </c>
      <c r="B90" s="2">
        <f t="shared" si="18"/>
        <v>85</v>
      </c>
      <c r="C90" s="4">
        <f t="shared" si="19"/>
        <v>46.83</v>
      </c>
      <c r="D90" s="2">
        <v>13</v>
      </c>
      <c r="E90" s="17">
        <f t="shared" si="1"/>
        <v>0.10502136752136754</v>
      </c>
      <c r="F90" s="28">
        <f t="shared" si="2"/>
        <v>2.5307262569832401</v>
      </c>
      <c r="G90" s="28">
        <f t="shared" si="3"/>
        <v>15.53072625698324</v>
      </c>
      <c r="H90" s="2">
        <v>50.26548245743669</v>
      </c>
      <c r="I90" s="14">
        <f t="shared" si="4"/>
        <v>3.089739817007465</v>
      </c>
      <c r="J90" s="2">
        <f t="shared" si="5"/>
        <v>144.69251563045958</v>
      </c>
      <c r="K90" s="2">
        <f t="shared" si="6"/>
        <v>3.0529527789465734</v>
      </c>
      <c r="L90" s="2">
        <f t="shared" si="7"/>
        <v>142.96977863806802</v>
      </c>
      <c r="M90" s="2">
        <f t="shared" si="8"/>
        <v>1.7227369923915603</v>
      </c>
      <c r="N90" s="18">
        <f t="shared" si="26"/>
        <v>0.39531695156695157</v>
      </c>
      <c r="O90" s="2">
        <f t="shared" si="21"/>
        <v>85</v>
      </c>
      <c r="P90" s="2">
        <f t="shared" si="22"/>
        <v>46.58</v>
      </c>
      <c r="Q90" s="2">
        <v>14.5</v>
      </c>
      <c r="R90" s="17">
        <f t="shared" si="9"/>
        <v>7.7261396011396033E-2</v>
      </c>
      <c r="S90" s="28">
        <f t="shared" si="10"/>
        <v>1.8603351955307261</v>
      </c>
      <c r="T90" s="28">
        <f t="shared" si="11"/>
        <v>16.360335195530727</v>
      </c>
      <c r="U90" s="2">
        <v>50.26548245743669</v>
      </c>
      <c r="V90" s="14">
        <f t="shared" si="12"/>
        <v>3.2547852712612819</v>
      </c>
      <c r="W90" s="2">
        <f t="shared" si="13"/>
        <v>151.60789793535051</v>
      </c>
      <c r="X90" s="2">
        <f t="shared" si="14"/>
        <v>2.9825960160276934</v>
      </c>
      <c r="Y90" s="2">
        <f t="shared" si="15"/>
        <v>138.92932242656997</v>
      </c>
      <c r="Z90" s="2">
        <f t="shared" si="16"/>
        <v>12.67857550878054</v>
      </c>
    </row>
    <row r="91" spans="1:26" x14ac:dyDescent="0.25">
      <c r="A91" s="17">
        <f t="shared" si="25"/>
        <v>0.42339743589743589</v>
      </c>
      <c r="B91" s="2">
        <f t="shared" si="18"/>
        <v>86</v>
      </c>
      <c r="C91" s="4">
        <f t="shared" si="19"/>
        <v>47.33</v>
      </c>
      <c r="D91" s="2">
        <v>12</v>
      </c>
      <c r="E91" s="17">
        <f t="shared" si="1"/>
        <v>0.10534188034188036</v>
      </c>
      <c r="F91" s="28">
        <f t="shared" si="2"/>
        <v>2.5307262569832401</v>
      </c>
      <c r="G91" s="28">
        <f t="shared" si="3"/>
        <v>14.53072625698324</v>
      </c>
      <c r="H91" s="2">
        <v>50.26548245743669</v>
      </c>
      <c r="I91" s="14">
        <f t="shared" si="4"/>
        <v>2.890796138142596</v>
      </c>
      <c r="J91" s="2">
        <f t="shared" si="5"/>
        <v>136.82138121828905</v>
      </c>
      <c r="K91" s="2">
        <f t="shared" si="6"/>
        <v>3.0529527789465734</v>
      </c>
      <c r="L91" s="2">
        <f t="shared" si="7"/>
        <v>144.49625502754131</v>
      </c>
      <c r="M91" s="2">
        <f t="shared" si="8"/>
        <v>7.6748738092522615</v>
      </c>
      <c r="N91" s="18">
        <f t="shared" si="26"/>
        <v>0.39544159544159546</v>
      </c>
      <c r="O91" s="2">
        <f t="shared" si="21"/>
        <v>86</v>
      </c>
      <c r="P91" s="2">
        <f t="shared" si="22"/>
        <v>47.08</v>
      </c>
      <c r="Q91" s="2">
        <v>12.5</v>
      </c>
      <c r="R91" s="17">
        <f t="shared" si="9"/>
        <v>7.7386039886039926E-2</v>
      </c>
      <c r="S91" s="28">
        <f t="shared" si="10"/>
        <v>1.8603351955307261</v>
      </c>
      <c r="T91" s="28">
        <f t="shared" si="11"/>
        <v>14.360335195530727</v>
      </c>
      <c r="U91" s="2">
        <v>50.26548245743669</v>
      </c>
      <c r="V91" s="14">
        <f t="shared" si="12"/>
        <v>2.8568979135315429</v>
      </c>
      <c r="W91" s="2">
        <f t="shared" si="13"/>
        <v>134.50275376906504</v>
      </c>
      <c r="X91" s="2">
        <f t="shared" si="14"/>
        <v>2.9825960160276934</v>
      </c>
      <c r="Y91" s="2">
        <f t="shared" si="15"/>
        <v>140.42062043458381</v>
      </c>
      <c r="Z91" s="2">
        <f t="shared" si="16"/>
        <v>5.9178666655187726</v>
      </c>
    </row>
    <row r="92" spans="1:26" x14ac:dyDescent="0.25">
      <c r="A92" s="17">
        <f t="shared" si="25"/>
        <v>0.42371794871794871</v>
      </c>
      <c r="B92" s="2">
        <f t="shared" si="18"/>
        <v>87</v>
      </c>
      <c r="C92" s="4">
        <f t="shared" si="19"/>
        <v>47.83</v>
      </c>
      <c r="D92" s="2">
        <v>11</v>
      </c>
      <c r="E92" s="17">
        <f t="shared" si="1"/>
        <v>0.10566239316239318</v>
      </c>
      <c r="F92" s="28">
        <f t="shared" si="2"/>
        <v>2.5474860335195531</v>
      </c>
      <c r="G92" s="28">
        <f t="shared" si="3"/>
        <v>13.547486033519553</v>
      </c>
      <c r="H92" s="2">
        <v>50.26548245743669</v>
      </c>
      <c r="I92" s="14">
        <f t="shared" si="4"/>
        <v>2.6951867108788141</v>
      </c>
      <c r="J92" s="2">
        <f t="shared" si="5"/>
        <v>128.91078038133367</v>
      </c>
      <c r="K92" s="2">
        <f t="shared" si="6"/>
        <v>3.0529527789465734</v>
      </c>
      <c r="L92" s="2">
        <f t="shared" si="7"/>
        <v>146.0227314170146</v>
      </c>
      <c r="M92" s="2">
        <f t="shared" si="8"/>
        <v>17.111951035680931</v>
      </c>
      <c r="N92" s="18">
        <f t="shared" si="26"/>
        <v>0.3955662393162393</v>
      </c>
      <c r="O92" s="2">
        <f t="shared" si="21"/>
        <v>87</v>
      </c>
      <c r="P92" s="2">
        <f t="shared" si="22"/>
        <v>47.58</v>
      </c>
      <c r="Q92" s="2">
        <v>13</v>
      </c>
      <c r="R92" s="17">
        <f t="shared" si="9"/>
        <v>7.7510683760683763E-2</v>
      </c>
      <c r="S92" s="28">
        <f t="shared" si="10"/>
        <v>1.8603351955307261</v>
      </c>
      <c r="T92" s="28">
        <f t="shared" si="11"/>
        <v>14.860335195530727</v>
      </c>
      <c r="U92" s="2">
        <v>50.26548245743669</v>
      </c>
      <c r="V92" s="14">
        <f t="shared" si="12"/>
        <v>2.9563697529639779</v>
      </c>
      <c r="W92" s="2">
        <f t="shared" si="13"/>
        <v>140.66407284602607</v>
      </c>
      <c r="X92" s="2">
        <f t="shared" si="14"/>
        <v>2.9825960160276934</v>
      </c>
      <c r="Y92" s="2">
        <f t="shared" si="15"/>
        <v>141.91191844259765</v>
      </c>
      <c r="Z92" s="2">
        <f t="shared" si="16"/>
        <v>1.2478455965715796</v>
      </c>
    </row>
    <row r="93" spans="1:26" x14ac:dyDescent="0.25">
      <c r="A93" s="17">
        <f t="shared" si="25"/>
        <v>0.42403846153846153</v>
      </c>
      <c r="B93" s="2">
        <f t="shared" si="18"/>
        <v>88</v>
      </c>
      <c r="C93" s="4">
        <f t="shared" si="19"/>
        <v>48.33</v>
      </c>
      <c r="D93" s="2">
        <v>13.5</v>
      </c>
      <c r="E93" s="17">
        <f t="shared" si="1"/>
        <v>0.10598290598290599</v>
      </c>
      <c r="F93" s="28">
        <f t="shared" si="2"/>
        <v>2.5474860335195531</v>
      </c>
      <c r="G93" s="28">
        <f t="shared" si="3"/>
        <v>16.047486033519554</v>
      </c>
      <c r="H93" s="2">
        <v>50.26548245743669</v>
      </c>
      <c r="I93" s="14">
        <f t="shared" si="4"/>
        <v>3.1925459080409873</v>
      </c>
      <c r="J93" s="2">
        <f t="shared" si="5"/>
        <v>154.2957437356209</v>
      </c>
      <c r="K93" s="2">
        <f t="shared" si="6"/>
        <v>3.0529527789465734</v>
      </c>
      <c r="L93" s="2">
        <f t="shared" si="7"/>
        <v>147.54920780648789</v>
      </c>
      <c r="M93" s="2">
        <f t="shared" si="8"/>
        <v>6.7465359291330174</v>
      </c>
      <c r="N93" s="18">
        <f t="shared" si="26"/>
        <v>0.39569088319088319</v>
      </c>
      <c r="O93" s="2">
        <f t="shared" si="21"/>
        <v>88</v>
      </c>
      <c r="P93" s="2">
        <f t="shared" si="22"/>
        <v>48.08</v>
      </c>
      <c r="Q93" s="2">
        <v>12.5</v>
      </c>
      <c r="R93" s="17">
        <f t="shared" si="9"/>
        <v>7.7635327635327656E-2</v>
      </c>
      <c r="S93" s="28">
        <f t="shared" si="10"/>
        <v>1.8603351955307261</v>
      </c>
      <c r="T93" s="28">
        <f t="shared" si="11"/>
        <v>14.360335195530727</v>
      </c>
      <c r="U93" s="2">
        <v>50.26548245743669</v>
      </c>
      <c r="V93" s="14">
        <f t="shared" si="12"/>
        <v>2.8568979135315429</v>
      </c>
      <c r="W93" s="2">
        <f t="shared" si="13"/>
        <v>137.35965168259656</v>
      </c>
      <c r="X93" s="2">
        <f t="shared" si="14"/>
        <v>2.9825960160276934</v>
      </c>
      <c r="Y93" s="2">
        <f t="shared" si="15"/>
        <v>143.4032164506115</v>
      </c>
      <c r="Z93" s="2">
        <f t="shared" si="16"/>
        <v>6.0435647680149316</v>
      </c>
    </row>
    <row r="94" spans="1:26" x14ac:dyDescent="0.25">
      <c r="A94" s="17">
        <f t="shared" si="25"/>
        <v>0.42435897435897435</v>
      </c>
      <c r="B94" s="2">
        <f t="shared" si="18"/>
        <v>89</v>
      </c>
      <c r="C94" s="4">
        <f t="shared" si="19"/>
        <v>48.83</v>
      </c>
      <c r="D94" s="2">
        <v>13.5</v>
      </c>
      <c r="E94" s="17">
        <f t="shared" si="1"/>
        <v>0.10630341880341881</v>
      </c>
      <c r="F94" s="28">
        <f t="shared" si="2"/>
        <v>2.564245810055866</v>
      </c>
      <c r="G94" s="28">
        <f t="shared" si="3"/>
        <v>16.064245810055866</v>
      </c>
      <c r="H94" s="2">
        <v>50.26548245743669</v>
      </c>
      <c r="I94" s="14">
        <f t="shared" si="4"/>
        <v>3.1958801596420745</v>
      </c>
      <c r="J94" s="2">
        <f t="shared" si="5"/>
        <v>156.0548281953225</v>
      </c>
      <c r="K94" s="2">
        <f t="shared" si="6"/>
        <v>3.0529527789465734</v>
      </c>
      <c r="L94" s="2">
        <f t="shared" si="7"/>
        <v>149.07568419596117</v>
      </c>
      <c r="M94" s="2">
        <f t="shared" si="8"/>
        <v>6.9791439993613267</v>
      </c>
      <c r="N94" s="18">
        <f t="shared" si="26"/>
        <v>0.39581552706552708</v>
      </c>
      <c r="O94" s="2">
        <f t="shared" si="21"/>
        <v>89</v>
      </c>
      <c r="P94" s="2">
        <f t="shared" si="22"/>
        <v>48.58</v>
      </c>
      <c r="Q94" s="2">
        <v>13</v>
      </c>
      <c r="R94" s="17">
        <f t="shared" si="9"/>
        <v>7.7759971509971548E-2</v>
      </c>
      <c r="S94" s="28">
        <f t="shared" si="10"/>
        <v>1.8603351955307261</v>
      </c>
      <c r="T94" s="28">
        <f t="shared" si="11"/>
        <v>14.860335195530727</v>
      </c>
      <c r="U94" s="2">
        <v>50.26548245743669</v>
      </c>
      <c r="V94" s="14">
        <f t="shared" si="12"/>
        <v>2.9563697529639779</v>
      </c>
      <c r="W94" s="2">
        <f t="shared" si="13"/>
        <v>143.62044259899005</v>
      </c>
      <c r="X94" s="2">
        <f t="shared" si="14"/>
        <v>2.9825960160276934</v>
      </c>
      <c r="Y94" s="2">
        <f t="shared" si="15"/>
        <v>144.89451445862534</v>
      </c>
      <c r="Z94" s="2">
        <f t="shared" si="16"/>
        <v>1.2740718596352849</v>
      </c>
    </row>
    <row r="95" spans="1:26" x14ac:dyDescent="0.25">
      <c r="A95" s="17">
        <f t="shared" si="25"/>
        <v>0.42467948717948717</v>
      </c>
      <c r="B95" s="2">
        <f t="shared" si="18"/>
        <v>90</v>
      </c>
      <c r="C95" s="4">
        <f t="shared" si="19"/>
        <v>49.33</v>
      </c>
      <c r="D95" s="2">
        <v>14</v>
      </c>
      <c r="E95" s="17">
        <f t="shared" si="1"/>
        <v>0.10662393162393163</v>
      </c>
      <c r="F95" s="28">
        <f t="shared" si="2"/>
        <v>2.564245810055866</v>
      </c>
      <c r="G95" s="28">
        <f t="shared" si="3"/>
        <v>16.564245810055866</v>
      </c>
      <c r="H95" s="2">
        <v>50.26548245743669</v>
      </c>
      <c r="I95" s="14">
        <f t="shared" si="4"/>
        <v>3.295351999074509</v>
      </c>
      <c r="J95" s="2">
        <f t="shared" si="5"/>
        <v>162.55971411434552</v>
      </c>
      <c r="K95" s="2">
        <f t="shared" si="6"/>
        <v>3.0529527789465734</v>
      </c>
      <c r="L95" s="2">
        <f t="shared" si="7"/>
        <v>150.60216058543446</v>
      </c>
      <c r="M95" s="2">
        <f t="shared" si="8"/>
        <v>11.957553528911063</v>
      </c>
      <c r="N95" s="18">
        <f t="shared" si="26"/>
        <v>0.39594017094017092</v>
      </c>
      <c r="O95" s="2">
        <f t="shared" si="21"/>
        <v>90</v>
      </c>
      <c r="P95" s="2">
        <f t="shared" si="22"/>
        <v>49.08</v>
      </c>
      <c r="Q95" s="2">
        <v>13.5</v>
      </c>
      <c r="R95" s="17">
        <f t="shared" si="9"/>
        <v>7.7884615384615385E-2</v>
      </c>
      <c r="S95" s="28">
        <f t="shared" si="10"/>
        <v>1.8770949720670391</v>
      </c>
      <c r="T95" s="28">
        <f t="shared" si="11"/>
        <v>15.37709497206704</v>
      </c>
      <c r="U95" s="2">
        <v>50.26548245743669</v>
      </c>
      <c r="V95" s="14">
        <f t="shared" si="12"/>
        <v>3.0591758439974996</v>
      </c>
      <c r="W95" s="2">
        <f t="shared" si="13"/>
        <v>150.14435042339727</v>
      </c>
      <c r="X95" s="2">
        <f t="shared" si="14"/>
        <v>2.9825960160276934</v>
      </c>
      <c r="Y95" s="2">
        <f t="shared" si="15"/>
        <v>146.38581246663918</v>
      </c>
      <c r="Z95" s="2">
        <f t="shared" si="16"/>
        <v>3.7585379567580901</v>
      </c>
    </row>
    <row r="96" spans="1:26" x14ac:dyDescent="0.25">
      <c r="A96" s="17">
        <f t="shared" si="25"/>
        <v>0.42499999999999999</v>
      </c>
      <c r="B96" s="2">
        <f t="shared" si="18"/>
        <v>91</v>
      </c>
      <c r="C96" s="4">
        <f t="shared" si="19"/>
        <v>49.83</v>
      </c>
      <c r="D96" s="2">
        <v>14</v>
      </c>
      <c r="E96" s="17">
        <f t="shared" si="1"/>
        <v>0.10694444444444445</v>
      </c>
      <c r="F96" s="28">
        <f t="shared" si="2"/>
        <v>2.5810055865921786</v>
      </c>
      <c r="G96" s="28">
        <f t="shared" si="3"/>
        <v>16.581005586592177</v>
      </c>
      <c r="H96" s="2">
        <v>50.26548245743669</v>
      </c>
      <c r="I96" s="14">
        <f t="shared" si="4"/>
        <v>3.2986862506755958</v>
      </c>
      <c r="J96" s="2">
        <f t="shared" si="5"/>
        <v>164.37353587116493</v>
      </c>
      <c r="K96" s="2">
        <f t="shared" si="6"/>
        <v>3.0529527789465734</v>
      </c>
      <c r="L96" s="2">
        <f t="shared" si="7"/>
        <v>152.12863697490775</v>
      </c>
      <c r="M96" s="2">
        <f t="shared" si="8"/>
        <v>12.244898896257183</v>
      </c>
      <c r="N96" s="18">
        <f t="shared" si="26"/>
        <v>0.39606481481481481</v>
      </c>
      <c r="O96" s="2">
        <f t="shared" si="21"/>
        <v>91</v>
      </c>
      <c r="P96" s="2">
        <f t="shared" si="22"/>
        <v>49.58</v>
      </c>
      <c r="Q96" s="2">
        <v>13.5</v>
      </c>
      <c r="R96" s="17">
        <f t="shared" si="9"/>
        <v>7.8009259259259278E-2</v>
      </c>
      <c r="S96" s="28">
        <f t="shared" si="10"/>
        <v>1.8770949720670391</v>
      </c>
      <c r="T96" s="28">
        <f t="shared" si="11"/>
        <v>15.37709497206704</v>
      </c>
      <c r="U96" s="2">
        <v>50.26548245743669</v>
      </c>
      <c r="V96" s="14">
        <f t="shared" si="12"/>
        <v>3.0591758439974996</v>
      </c>
      <c r="W96" s="2">
        <f t="shared" si="13"/>
        <v>151.67393834539604</v>
      </c>
      <c r="X96" s="2">
        <f t="shared" si="14"/>
        <v>2.9825960160276934</v>
      </c>
      <c r="Y96" s="2">
        <f t="shared" si="15"/>
        <v>147.87711047465302</v>
      </c>
      <c r="Z96" s="2">
        <f t="shared" si="16"/>
        <v>3.7968278707430159</v>
      </c>
    </row>
    <row r="97" spans="1:26" x14ac:dyDescent="0.25">
      <c r="A97" s="17">
        <f t="shared" si="25"/>
        <v>0.42532051282051281</v>
      </c>
      <c r="B97" s="2">
        <f t="shared" si="18"/>
        <v>92</v>
      </c>
      <c r="C97" s="4">
        <f t="shared" si="19"/>
        <v>50.33</v>
      </c>
      <c r="D97" s="2">
        <v>12.5</v>
      </c>
      <c r="E97" s="17">
        <f t="shared" si="1"/>
        <v>0.10726495726495727</v>
      </c>
      <c r="F97" s="28">
        <f t="shared" si="2"/>
        <v>2.5810055865921786</v>
      </c>
      <c r="G97" s="28">
        <f t="shared" si="3"/>
        <v>15.081005586592179</v>
      </c>
      <c r="H97" s="2">
        <v>50.26548245743669</v>
      </c>
      <c r="I97" s="14">
        <f t="shared" si="4"/>
        <v>3.0002707323782922</v>
      </c>
      <c r="J97" s="2">
        <f t="shared" si="5"/>
        <v>151.00362596059944</v>
      </c>
      <c r="K97" s="2">
        <f t="shared" si="6"/>
        <v>3.0529527789465734</v>
      </c>
      <c r="L97" s="2">
        <f t="shared" si="7"/>
        <v>153.65511336438104</v>
      </c>
      <c r="M97" s="2">
        <f t="shared" si="8"/>
        <v>2.6514874037816014</v>
      </c>
      <c r="N97" s="18">
        <f t="shared" si="26"/>
        <v>0.39618945868945871</v>
      </c>
      <c r="O97" s="2">
        <f t="shared" si="21"/>
        <v>92</v>
      </c>
      <c r="P97" s="2">
        <f t="shared" si="22"/>
        <v>50.08</v>
      </c>
      <c r="Q97" s="2">
        <v>14</v>
      </c>
      <c r="R97" s="17">
        <f t="shared" si="9"/>
        <v>7.8133903133903171E-2</v>
      </c>
      <c r="S97" s="28">
        <f t="shared" si="10"/>
        <v>1.8770949720670391</v>
      </c>
      <c r="T97" s="28">
        <f t="shared" si="11"/>
        <v>15.87709497206704</v>
      </c>
      <c r="U97" s="2">
        <v>50.26548245743669</v>
      </c>
      <c r="V97" s="14">
        <f t="shared" si="12"/>
        <v>3.1586476834299342</v>
      </c>
      <c r="W97" s="2">
        <f t="shared" si="13"/>
        <v>158.18507598617109</v>
      </c>
      <c r="X97" s="2">
        <f t="shared" si="14"/>
        <v>2.9825960160276934</v>
      </c>
      <c r="Y97" s="2">
        <f t="shared" si="15"/>
        <v>149.36840848266689</v>
      </c>
      <c r="Z97" s="2">
        <f t="shared" si="16"/>
        <v>8.8166675035041919</v>
      </c>
    </row>
    <row r="98" spans="1:26" x14ac:dyDescent="0.25">
      <c r="A98" s="17">
        <f t="shared" si="25"/>
        <v>0.42564102564102563</v>
      </c>
      <c r="B98" s="2">
        <f t="shared" si="18"/>
        <v>93</v>
      </c>
      <c r="C98" s="4">
        <f t="shared" si="19"/>
        <v>50.83</v>
      </c>
      <c r="D98" s="2">
        <v>12.5</v>
      </c>
      <c r="E98" s="17">
        <f t="shared" si="1"/>
        <v>0.10758547008547009</v>
      </c>
      <c r="F98" s="28">
        <f t="shared" si="2"/>
        <v>2.5810055865921786</v>
      </c>
      <c r="G98" s="28">
        <f t="shared" si="3"/>
        <v>15.081005586592179</v>
      </c>
      <c r="H98" s="2">
        <v>50.26548245743669</v>
      </c>
      <c r="I98" s="14">
        <f t="shared" si="4"/>
        <v>3.0002707323782922</v>
      </c>
      <c r="J98" s="2">
        <f t="shared" si="5"/>
        <v>152.50376132678858</v>
      </c>
      <c r="K98" s="2">
        <f t="shared" si="6"/>
        <v>3.0529527789465734</v>
      </c>
      <c r="L98" s="2">
        <f t="shared" si="7"/>
        <v>155.18158975385433</v>
      </c>
      <c r="M98" s="2">
        <f t="shared" si="8"/>
        <v>2.677828427065748</v>
      </c>
      <c r="N98" s="18">
        <f t="shared" si="26"/>
        <v>0.39631410256410254</v>
      </c>
      <c r="O98" s="2">
        <f t="shared" si="21"/>
        <v>93</v>
      </c>
      <c r="P98" s="2">
        <f t="shared" si="22"/>
        <v>50.58</v>
      </c>
      <c r="Q98" s="2">
        <v>13.5</v>
      </c>
      <c r="R98" s="17">
        <f t="shared" si="9"/>
        <v>7.8258547008547008E-2</v>
      </c>
      <c r="S98" s="28">
        <f t="shared" si="10"/>
        <v>1.8770949720670391</v>
      </c>
      <c r="T98" s="28">
        <f t="shared" si="11"/>
        <v>15.37709497206704</v>
      </c>
      <c r="U98" s="2">
        <v>50.26548245743669</v>
      </c>
      <c r="V98" s="14">
        <f t="shared" si="12"/>
        <v>3.0591758439974996</v>
      </c>
      <c r="W98" s="2">
        <f t="shared" si="13"/>
        <v>154.73311418939352</v>
      </c>
      <c r="X98" s="2">
        <f t="shared" si="14"/>
        <v>2.9825960160276934</v>
      </c>
      <c r="Y98" s="2">
        <f t="shared" si="15"/>
        <v>150.85970649068074</v>
      </c>
      <c r="Z98" s="2">
        <f t="shared" si="16"/>
        <v>3.8734076987127821</v>
      </c>
    </row>
    <row r="99" spans="1:26" x14ac:dyDescent="0.25">
      <c r="A99" s="17">
        <f t="shared" si="25"/>
        <v>0.42596153846153845</v>
      </c>
      <c r="B99" s="2">
        <f t="shared" si="18"/>
        <v>94</v>
      </c>
      <c r="C99" s="4">
        <f t="shared" si="19"/>
        <v>51.33</v>
      </c>
      <c r="D99" s="2">
        <v>12</v>
      </c>
      <c r="E99" s="17">
        <f t="shared" si="1"/>
        <v>0.10790598290598291</v>
      </c>
      <c r="F99" s="28">
        <f t="shared" si="2"/>
        <v>2.5977653631284916</v>
      </c>
      <c r="G99" s="28">
        <f t="shared" si="3"/>
        <v>14.597765363128492</v>
      </c>
      <c r="H99" s="2">
        <v>50.26548245743669</v>
      </c>
      <c r="I99" s="14">
        <f t="shared" si="4"/>
        <v>2.9041331445469449</v>
      </c>
      <c r="J99" s="2">
        <f t="shared" si="5"/>
        <v>149.06915430959467</v>
      </c>
      <c r="K99" s="2">
        <f t="shared" si="6"/>
        <v>3.0529527789465734</v>
      </c>
      <c r="L99" s="2">
        <f t="shared" si="7"/>
        <v>156.70806614332761</v>
      </c>
      <c r="M99" s="2">
        <f t="shared" si="8"/>
        <v>7.6389118337329478</v>
      </c>
      <c r="N99" s="18">
        <f t="shared" si="26"/>
        <v>0.39643874643874644</v>
      </c>
      <c r="O99" s="2">
        <f t="shared" si="21"/>
        <v>94</v>
      </c>
      <c r="P99" s="2">
        <f t="shared" si="22"/>
        <v>51.08</v>
      </c>
      <c r="Q99" s="2">
        <v>12</v>
      </c>
      <c r="R99" s="17">
        <f t="shared" si="9"/>
        <v>7.8383190883190901E-2</v>
      </c>
      <c r="S99" s="28">
        <f t="shared" si="10"/>
        <v>1.8770949720670391</v>
      </c>
      <c r="T99" s="28">
        <f t="shared" si="11"/>
        <v>13.87709497206704</v>
      </c>
      <c r="U99" s="2">
        <v>50.26548245743669</v>
      </c>
      <c r="V99" s="14">
        <f t="shared" si="12"/>
        <v>2.760760325700196</v>
      </c>
      <c r="W99" s="2">
        <f t="shared" si="13"/>
        <v>141.019637436766</v>
      </c>
      <c r="X99" s="2">
        <f t="shared" si="14"/>
        <v>2.9825960160276934</v>
      </c>
      <c r="Y99" s="2">
        <f t="shared" si="15"/>
        <v>152.35100449869458</v>
      </c>
      <c r="Z99" s="2">
        <f t="shared" si="16"/>
        <v>11.331367061928574</v>
      </c>
    </row>
    <row r="100" spans="1:26" x14ac:dyDescent="0.25">
      <c r="A100" s="17">
        <f t="shared" si="25"/>
        <v>0.42628205128205127</v>
      </c>
      <c r="B100" s="2">
        <f t="shared" si="18"/>
        <v>95</v>
      </c>
      <c r="C100" s="4">
        <f t="shared" si="19"/>
        <v>51.83</v>
      </c>
      <c r="D100" s="2">
        <v>11.5</v>
      </c>
      <c r="E100" s="17">
        <f t="shared" si="1"/>
        <v>0.10822649572649573</v>
      </c>
      <c r="F100" s="28">
        <f t="shared" si="2"/>
        <v>2.5977653631284916</v>
      </c>
      <c r="G100" s="28">
        <f t="shared" si="3"/>
        <v>14.097765363128492</v>
      </c>
      <c r="H100" s="2">
        <v>50.26548245743669</v>
      </c>
      <c r="I100" s="14">
        <f t="shared" si="4"/>
        <v>2.8046613051145104</v>
      </c>
      <c r="J100" s="2">
        <f t="shared" si="5"/>
        <v>145.36559544408507</v>
      </c>
      <c r="K100" s="2">
        <f t="shared" si="6"/>
        <v>3.0529527789465734</v>
      </c>
      <c r="L100" s="2">
        <f t="shared" si="7"/>
        <v>158.2345425328009</v>
      </c>
      <c r="M100" s="2">
        <f t="shared" si="8"/>
        <v>12.868947088715828</v>
      </c>
      <c r="N100" s="18">
        <f t="shared" si="26"/>
        <v>0.39656339031339033</v>
      </c>
      <c r="O100" s="2">
        <f t="shared" si="21"/>
        <v>95</v>
      </c>
      <c r="P100" s="2">
        <f t="shared" si="22"/>
        <v>51.58</v>
      </c>
      <c r="Q100" s="2">
        <v>12</v>
      </c>
      <c r="R100" s="17">
        <f t="shared" si="9"/>
        <v>7.8507834757834793E-2</v>
      </c>
      <c r="S100" s="28">
        <f t="shared" si="10"/>
        <v>1.8938547486033519</v>
      </c>
      <c r="T100" s="28">
        <f t="shared" si="11"/>
        <v>13.893854748603353</v>
      </c>
      <c r="U100" s="2">
        <v>50.26548245743669</v>
      </c>
      <c r="V100" s="14">
        <f t="shared" si="12"/>
        <v>2.7640945773012833</v>
      </c>
      <c r="W100" s="2">
        <f t="shared" si="13"/>
        <v>142.5719982972002</v>
      </c>
      <c r="X100" s="2">
        <f t="shared" si="14"/>
        <v>2.9825960160276934</v>
      </c>
      <c r="Y100" s="2">
        <f t="shared" si="15"/>
        <v>153.84230250670842</v>
      </c>
      <c r="Z100" s="2">
        <f t="shared" si="16"/>
        <v>11.270304209508225</v>
      </c>
    </row>
    <row r="101" spans="1:26" x14ac:dyDescent="0.25">
      <c r="A101" s="17">
        <f t="shared" si="25"/>
        <v>0.42660256410256409</v>
      </c>
      <c r="B101" s="2">
        <f t="shared" si="18"/>
        <v>96</v>
      </c>
      <c r="C101" s="4">
        <f t="shared" si="19"/>
        <v>52.33</v>
      </c>
      <c r="D101" s="2">
        <v>10.5</v>
      </c>
      <c r="E101" s="17">
        <f t="shared" si="1"/>
        <v>0.10854700854700855</v>
      </c>
      <c r="F101" s="28">
        <f t="shared" si="2"/>
        <v>2.6145251396648046</v>
      </c>
      <c r="G101" s="28">
        <f t="shared" si="3"/>
        <v>13.114525139664805</v>
      </c>
      <c r="H101" s="2">
        <v>50.26548245743669</v>
      </c>
      <c r="I101" s="14">
        <f t="shared" si="4"/>
        <v>2.6090518778507281</v>
      </c>
      <c r="J101" s="2">
        <f t="shared" si="5"/>
        <v>136.5316847679286</v>
      </c>
      <c r="K101" s="2">
        <f t="shared" si="6"/>
        <v>3.0529527789465734</v>
      </c>
      <c r="L101" s="2">
        <f t="shared" si="7"/>
        <v>159.76101892227419</v>
      </c>
      <c r="M101" s="2">
        <f t="shared" si="8"/>
        <v>23.229334154345594</v>
      </c>
      <c r="N101" s="18">
        <f t="shared" si="26"/>
        <v>0.39668803418803417</v>
      </c>
      <c r="O101" s="2">
        <f t="shared" si="21"/>
        <v>96</v>
      </c>
      <c r="P101" s="2">
        <f t="shared" si="22"/>
        <v>52.08</v>
      </c>
      <c r="Q101" s="2">
        <v>11</v>
      </c>
      <c r="R101" s="17">
        <f t="shared" si="9"/>
        <v>7.8632478632478631E-2</v>
      </c>
      <c r="S101" s="28">
        <f t="shared" si="10"/>
        <v>1.8938547486033519</v>
      </c>
      <c r="T101" s="28">
        <f t="shared" si="11"/>
        <v>12.893854748603353</v>
      </c>
      <c r="U101" s="2">
        <v>50.26548245743669</v>
      </c>
      <c r="V101" s="14">
        <f t="shared" si="12"/>
        <v>2.5651508984364142</v>
      </c>
      <c r="W101" s="2">
        <f t="shared" si="13"/>
        <v>133.59305879056845</v>
      </c>
      <c r="X101" s="2">
        <f t="shared" si="14"/>
        <v>2.9825960160276934</v>
      </c>
      <c r="Y101" s="2">
        <f t="shared" si="15"/>
        <v>155.33360051472226</v>
      </c>
      <c r="Z101" s="2">
        <f t="shared" si="16"/>
        <v>21.740541724153815</v>
      </c>
    </row>
    <row r="102" spans="1:26" x14ac:dyDescent="0.25">
      <c r="A102" s="17">
        <f t="shared" si="25"/>
        <v>0.42692307692307691</v>
      </c>
      <c r="B102" s="2">
        <f t="shared" si="18"/>
        <v>97</v>
      </c>
      <c r="C102" s="4">
        <f t="shared" si="19"/>
        <v>52.83</v>
      </c>
      <c r="D102" s="2">
        <v>9</v>
      </c>
      <c r="E102" s="17">
        <f t="shared" si="1"/>
        <v>0.10886752136752137</v>
      </c>
      <c r="F102" s="28">
        <f t="shared" si="2"/>
        <v>2.6145251396648046</v>
      </c>
      <c r="G102" s="28">
        <f t="shared" si="3"/>
        <v>11.614525139664805</v>
      </c>
      <c r="H102" s="2">
        <v>50.26548245743669</v>
      </c>
      <c r="I102" s="14">
        <f t="shared" si="4"/>
        <v>2.3106363595534245</v>
      </c>
      <c r="J102" s="2">
        <f t="shared" si="5"/>
        <v>122.07091887520741</v>
      </c>
      <c r="K102" s="2">
        <f t="shared" si="6"/>
        <v>3.0529527789465734</v>
      </c>
      <c r="L102" s="2">
        <f t="shared" si="7"/>
        <v>161.28749531174748</v>
      </c>
      <c r="M102" s="2">
        <f t="shared" si="8"/>
        <v>39.216576436540066</v>
      </c>
      <c r="N102" s="18">
        <f t="shared" si="26"/>
        <v>0.39681267806267806</v>
      </c>
      <c r="O102" s="2">
        <f t="shared" si="21"/>
        <v>97</v>
      </c>
      <c r="P102" s="2">
        <f t="shared" si="22"/>
        <v>52.58</v>
      </c>
      <c r="Q102" s="2">
        <v>9</v>
      </c>
      <c r="R102" s="17">
        <f t="shared" si="9"/>
        <v>7.8757122507122523E-2</v>
      </c>
      <c r="S102" s="28">
        <f t="shared" si="10"/>
        <v>1.8938547486033519</v>
      </c>
      <c r="T102" s="28">
        <f t="shared" si="11"/>
        <v>10.893854748603353</v>
      </c>
      <c r="U102" s="2">
        <v>50.26548245743669</v>
      </c>
      <c r="V102" s="14">
        <f t="shared" si="12"/>
        <v>2.1672635407066756</v>
      </c>
      <c r="W102" s="2">
        <f t="shared" si="13"/>
        <v>113.954716970357</v>
      </c>
      <c r="X102" s="2">
        <f t="shared" si="14"/>
        <v>2.9825960160276934</v>
      </c>
      <c r="Y102" s="2">
        <f t="shared" si="15"/>
        <v>156.82489852273611</v>
      </c>
      <c r="Z102" s="2">
        <f t="shared" si="16"/>
        <v>42.870181552379108</v>
      </c>
    </row>
    <row r="103" spans="1:26" x14ac:dyDescent="0.25">
      <c r="A103" s="17">
        <f t="shared" si="25"/>
        <v>0.42724358974358978</v>
      </c>
      <c r="B103" s="2">
        <f t="shared" si="18"/>
        <v>98</v>
      </c>
      <c r="C103" s="4">
        <f t="shared" si="19"/>
        <v>53.33</v>
      </c>
      <c r="D103" s="2">
        <v>11</v>
      </c>
      <c r="E103" s="17">
        <f t="shared" si="1"/>
        <v>0.10918803418803424</v>
      </c>
      <c r="F103" s="28">
        <f t="shared" si="2"/>
        <v>2.6312849162011172</v>
      </c>
      <c r="G103" s="28">
        <f t="shared" si="3"/>
        <v>13.631284916201118</v>
      </c>
      <c r="H103" s="2">
        <v>50.26548245743669</v>
      </c>
      <c r="I103" s="14">
        <f t="shared" si="4"/>
        <v>2.7118579688842503</v>
      </c>
      <c r="J103" s="2">
        <f t="shared" si="5"/>
        <v>144.62338548059708</v>
      </c>
      <c r="K103" s="2">
        <f t="shared" si="6"/>
        <v>3.0529527789465734</v>
      </c>
      <c r="L103" s="2">
        <f t="shared" si="7"/>
        <v>162.81397170122077</v>
      </c>
      <c r="M103" s="2">
        <f t="shared" si="8"/>
        <v>18.190586220623686</v>
      </c>
      <c r="N103" s="18">
        <f t="shared" si="26"/>
        <v>0.39693732193732195</v>
      </c>
      <c r="O103" s="2">
        <f t="shared" si="21"/>
        <v>98</v>
      </c>
      <c r="P103" s="2">
        <f t="shared" si="22"/>
        <v>53.08</v>
      </c>
      <c r="Q103" s="2">
        <v>9.5</v>
      </c>
      <c r="R103" s="17">
        <f t="shared" si="9"/>
        <v>7.8881766381766416E-2</v>
      </c>
      <c r="S103" s="28">
        <f t="shared" si="10"/>
        <v>1.8938547486033519</v>
      </c>
      <c r="T103" s="28">
        <f t="shared" si="11"/>
        <v>11.393854748603353</v>
      </c>
      <c r="U103" s="2">
        <v>50.26548245743669</v>
      </c>
      <c r="V103" s="14">
        <f t="shared" si="12"/>
        <v>2.2667353801391101</v>
      </c>
      <c r="W103" s="2">
        <f t="shared" si="13"/>
        <v>120.31831397778396</v>
      </c>
      <c r="X103" s="2">
        <f t="shared" si="14"/>
        <v>2.9825960160276934</v>
      </c>
      <c r="Y103" s="2">
        <f t="shared" si="15"/>
        <v>158.31619653074995</v>
      </c>
      <c r="Z103" s="2">
        <f t="shared" si="16"/>
        <v>37.99788255296599</v>
      </c>
    </row>
    <row r="104" spans="1:26" x14ac:dyDescent="0.25">
      <c r="A104" s="17">
        <f t="shared" si="25"/>
        <v>0.4275641025641026</v>
      </c>
      <c r="B104" s="2">
        <f t="shared" si="18"/>
        <v>99</v>
      </c>
      <c r="C104" s="4">
        <f t="shared" si="19"/>
        <v>53.83</v>
      </c>
      <c r="D104" s="2">
        <v>10.5</v>
      </c>
      <c r="E104" s="17">
        <f t="shared" si="1"/>
        <v>0.10950854700854706</v>
      </c>
      <c r="F104" s="28">
        <f t="shared" si="2"/>
        <v>2.6312849162011172</v>
      </c>
      <c r="G104" s="28">
        <f t="shared" si="3"/>
        <v>13.131284916201118</v>
      </c>
      <c r="H104" s="2">
        <v>50.26548245743669</v>
      </c>
      <c r="I104" s="14">
        <f t="shared" si="4"/>
        <v>2.6123861294518158</v>
      </c>
      <c r="J104" s="2">
        <f t="shared" si="5"/>
        <v>140.62474534839123</v>
      </c>
      <c r="K104" s="2">
        <f t="shared" si="6"/>
        <v>3.0529527789465734</v>
      </c>
      <c r="L104" s="2">
        <f t="shared" si="7"/>
        <v>164.34044809069403</v>
      </c>
      <c r="M104" s="2">
        <f t="shared" si="8"/>
        <v>23.715702742302796</v>
      </c>
      <c r="N104" s="18">
        <f t="shared" si="26"/>
        <v>0.39706196581196584</v>
      </c>
      <c r="O104" s="2">
        <f t="shared" si="21"/>
        <v>99</v>
      </c>
      <c r="P104" s="2">
        <f t="shared" si="22"/>
        <v>53.58</v>
      </c>
      <c r="Q104" s="2">
        <v>10</v>
      </c>
      <c r="R104" s="17">
        <f t="shared" si="9"/>
        <v>7.9006410256410309E-2</v>
      </c>
      <c r="S104" s="28">
        <f t="shared" si="10"/>
        <v>1.8938547486033519</v>
      </c>
      <c r="T104" s="28">
        <f t="shared" si="11"/>
        <v>11.893854748603353</v>
      </c>
      <c r="U104" s="2">
        <v>50.26548245743669</v>
      </c>
      <c r="V104" s="14">
        <f t="shared" si="12"/>
        <v>2.3662072195715447</v>
      </c>
      <c r="W104" s="2">
        <f t="shared" si="13"/>
        <v>126.78138282464336</v>
      </c>
      <c r="X104" s="2">
        <f t="shared" si="14"/>
        <v>2.9825960160276934</v>
      </c>
      <c r="Y104" s="2">
        <f t="shared" si="15"/>
        <v>159.80749453876382</v>
      </c>
      <c r="Z104" s="2">
        <f t="shared" si="16"/>
        <v>33.026111714120461</v>
      </c>
    </row>
    <row r="105" spans="1:26" x14ac:dyDescent="0.25">
      <c r="A105" s="17">
        <f t="shared" si="25"/>
        <v>0.42788461538461542</v>
      </c>
      <c r="B105" s="2">
        <f t="shared" si="18"/>
        <v>100</v>
      </c>
      <c r="C105" s="4">
        <f t="shared" si="19"/>
        <v>54.33</v>
      </c>
      <c r="D105" s="2">
        <v>9.5</v>
      </c>
      <c r="E105" s="17">
        <f t="shared" si="1"/>
        <v>0.10982905982905988</v>
      </c>
      <c r="F105" s="28">
        <f t="shared" si="2"/>
        <v>2.6480446927374302</v>
      </c>
      <c r="G105" s="28">
        <f t="shared" si="3"/>
        <v>12.148044692737431</v>
      </c>
      <c r="H105" s="2">
        <v>50.26548245743669</v>
      </c>
      <c r="I105" s="14">
        <f t="shared" si="4"/>
        <v>2.4167767021880335</v>
      </c>
      <c r="J105" s="2">
        <f t="shared" si="5"/>
        <v>131.30347822987585</v>
      </c>
      <c r="K105" s="2">
        <f t="shared" si="6"/>
        <v>3.0529527789465734</v>
      </c>
      <c r="L105" s="2">
        <f t="shared" si="7"/>
        <v>165.86692448016731</v>
      </c>
      <c r="M105" s="2">
        <f t="shared" si="8"/>
        <v>34.563446250291463</v>
      </c>
      <c r="N105" s="18">
        <f t="shared" si="26"/>
        <v>0.39718660968660968</v>
      </c>
      <c r="O105" s="2">
        <f t="shared" si="21"/>
        <v>100</v>
      </c>
      <c r="P105" s="2">
        <f t="shared" si="22"/>
        <v>54.08</v>
      </c>
      <c r="Q105" s="2">
        <v>10</v>
      </c>
      <c r="R105" s="17">
        <f t="shared" si="9"/>
        <v>7.9131054131054146E-2</v>
      </c>
      <c r="S105" s="28">
        <f t="shared" si="10"/>
        <v>1.8938547486033519</v>
      </c>
      <c r="T105" s="28">
        <f t="shared" si="11"/>
        <v>11.893854748603353</v>
      </c>
      <c r="U105" s="2">
        <v>50.26548245743669</v>
      </c>
      <c r="V105" s="14">
        <f t="shared" si="12"/>
        <v>2.3662072195715447</v>
      </c>
      <c r="W105" s="2">
        <f t="shared" si="13"/>
        <v>127.96448643442913</v>
      </c>
      <c r="X105" s="2">
        <f t="shared" si="14"/>
        <v>2.9825960160276934</v>
      </c>
      <c r="Y105" s="2">
        <f t="shared" si="15"/>
        <v>161.29879254677766</v>
      </c>
      <c r="Z105" s="2">
        <f t="shared" si="16"/>
        <v>33.334306112348528</v>
      </c>
    </row>
    <row r="106" spans="1:26" x14ac:dyDescent="0.25">
      <c r="A106" s="17">
        <f t="shared" si="25"/>
        <v>0.42820512820512824</v>
      </c>
      <c r="B106" s="2">
        <f t="shared" si="18"/>
        <v>101</v>
      </c>
      <c r="C106" s="4">
        <f t="shared" si="19"/>
        <v>54.83</v>
      </c>
      <c r="D106" s="2">
        <v>9.5</v>
      </c>
      <c r="E106" s="17">
        <f t="shared" si="1"/>
        <v>0.1101495726495727</v>
      </c>
      <c r="F106" s="28">
        <f t="shared" si="2"/>
        <v>2.6480446927374302</v>
      </c>
      <c r="G106" s="28">
        <f t="shared" si="3"/>
        <v>12.148044692737431</v>
      </c>
      <c r="H106" s="2">
        <v>50.26548245743669</v>
      </c>
      <c r="I106" s="14">
        <f t="shared" si="4"/>
        <v>2.4167767021880335</v>
      </c>
      <c r="J106" s="2">
        <f t="shared" si="5"/>
        <v>132.51186658096987</v>
      </c>
      <c r="K106" s="2">
        <f t="shared" si="6"/>
        <v>3.0529527789465734</v>
      </c>
      <c r="L106" s="2">
        <f t="shared" si="7"/>
        <v>167.3934008696406</v>
      </c>
      <c r="M106" s="2">
        <f t="shared" si="8"/>
        <v>34.881534288670736</v>
      </c>
      <c r="N106" s="18">
        <f t="shared" si="26"/>
        <v>0.39731125356125357</v>
      </c>
      <c r="O106" s="2">
        <f t="shared" si="21"/>
        <v>101</v>
      </c>
      <c r="P106" s="2">
        <f t="shared" si="22"/>
        <v>54.58</v>
      </c>
      <c r="Q106" s="2">
        <v>11</v>
      </c>
      <c r="R106" s="17">
        <f t="shared" si="9"/>
        <v>7.9255698005698039E-2</v>
      </c>
      <c r="S106" s="28">
        <f t="shared" si="10"/>
        <v>1.9106145251396647</v>
      </c>
      <c r="T106" s="28">
        <f t="shared" si="11"/>
        <v>12.910614525139664</v>
      </c>
      <c r="U106" s="2">
        <v>50.26548245743669</v>
      </c>
      <c r="V106" s="14">
        <f t="shared" si="12"/>
        <v>2.5684851500375006</v>
      </c>
      <c r="W106" s="2">
        <f t="shared" si="13"/>
        <v>140.18791948904678</v>
      </c>
      <c r="X106" s="2">
        <f t="shared" si="14"/>
        <v>2.9825960160276934</v>
      </c>
      <c r="Y106" s="2">
        <f t="shared" si="15"/>
        <v>162.7900905547915</v>
      </c>
      <c r="Z106" s="2">
        <f t="shared" si="16"/>
        <v>22.602171065744727</v>
      </c>
    </row>
    <row r="107" spans="1:26" x14ac:dyDescent="0.25">
      <c r="A107" s="17">
        <f t="shared" si="25"/>
        <v>0.42852564102564106</v>
      </c>
      <c r="B107" s="2">
        <f t="shared" si="18"/>
        <v>102</v>
      </c>
      <c r="C107" s="4">
        <f t="shared" si="19"/>
        <v>55.33</v>
      </c>
      <c r="D107" s="2">
        <v>10.5</v>
      </c>
      <c r="E107" s="17">
        <f t="shared" si="1"/>
        <v>0.11047008547008552</v>
      </c>
      <c r="F107" s="28">
        <f t="shared" si="2"/>
        <v>2.6648044692737431</v>
      </c>
      <c r="G107" s="28">
        <f t="shared" si="3"/>
        <v>13.164804469273744</v>
      </c>
      <c r="H107" s="2">
        <v>50.26548245743669</v>
      </c>
      <c r="I107" s="14">
        <f t="shared" si="4"/>
        <v>2.6190546326539903</v>
      </c>
      <c r="J107" s="2">
        <f t="shared" si="5"/>
        <v>144.91229282474526</v>
      </c>
      <c r="K107" s="2">
        <f t="shared" si="6"/>
        <v>3.0529527789465734</v>
      </c>
      <c r="L107" s="2">
        <f t="shared" si="7"/>
        <v>168.91987725911389</v>
      </c>
      <c r="M107" s="2">
        <f t="shared" si="8"/>
        <v>24.007584434368624</v>
      </c>
      <c r="N107" s="18">
        <f t="shared" si="26"/>
        <v>0.39743589743589747</v>
      </c>
      <c r="O107" s="2">
        <f t="shared" si="21"/>
        <v>102</v>
      </c>
      <c r="P107" s="2">
        <f t="shared" si="22"/>
        <v>55.08</v>
      </c>
      <c r="Q107" s="2">
        <v>10.5</v>
      </c>
      <c r="R107" s="17">
        <f t="shared" si="9"/>
        <v>7.9380341880341931E-2</v>
      </c>
      <c r="S107" s="28">
        <f t="shared" si="10"/>
        <v>1.9106145251396647</v>
      </c>
      <c r="T107" s="28">
        <f t="shared" si="11"/>
        <v>12.410614525139664</v>
      </c>
      <c r="U107" s="2">
        <v>50.26548245743669</v>
      </c>
      <c r="V107" s="14">
        <f t="shared" si="12"/>
        <v>2.4690133106050665</v>
      </c>
      <c r="W107" s="2">
        <f t="shared" si="13"/>
        <v>135.99325314812705</v>
      </c>
      <c r="X107" s="2">
        <f t="shared" si="14"/>
        <v>2.9825960160276934</v>
      </c>
      <c r="Y107" s="2">
        <f t="shared" si="15"/>
        <v>164.28138856280535</v>
      </c>
      <c r="Z107" s="2">
        <f t="shared" si="16"/>
        <v>28.288135414678294</v>
      </c>
    </row>
    <row r="108" spans="1:26" x14ac:dyDescent="0.25">
      <c r="A108" s="17">
        <f t="shared" si="25"/>
        <v>0.42884615384615388</v>
      </c>
      <c r="B108" s="2">
        <f t="shared" si="18"/>
        <v>103</v>
      </c>
      <c r="C108" s="4">
        <f t="shared" si="19"/>
        <v>55.83</v>
      </c>
      <c r="D108" s="2">
        <v>10</v>
      </c>
      <c r="E108" s="17">
        <f t="shared" si="1"/>
        <v>0.11079059829059834</v>
      </c>
      <c r="F108" s="28">
        <f t="shared" si="2"/>
        <v>2.6648044692737431</v>
      </c>
      <c r="G108" s="28">
        <f t="shared" si="3"/>
        <v>12.664804469273744</v>
      </c>
      <c r="H108" s="2">
        <v>50.26548245743669</v>
      </c>
      <c r="I108" s="14">
        <f t="shared" si="4"/>
        <v>2.5195827932215553</v>
      </c>
      <c r="J108" s="2">
        <f t="shared" si="5"/>
        <v>140.66830734555944</v>
      </c>
      <c r="K108" s="2">
        <f t="shared" si="6"/>
        <v>3.0529527789465734</v>
      </c>
      <c r="L108" s="2">
        <f t="shared" si="7"/>
        <v>170.44635364858718</v>
      </c>
      <c r="M108" s="2">
        <f t="shared" si="8"/>
        <v>29.778046303027736</v>
      </c>
      <c r="N108" s="18">
        <f t="shared" si="26"/>
        <v>0.3975605413105413</v>
      </c>
      <c r="O108" s="2">
        <f t="shared" si="21"/>
        <v>103</v>
      </c>
      <c r="P108" s="2">
        <f t="shared" si="22"/>
        <v>55.58</v>
      </c>
      <c r="Q108" s="2">
        <v>10</v>
      </c>
      <c r="R108" s="17">
        <f t="shared" si="9"/>
        <v>7.9504985754985769E-2</v>
      </c>
      <c r="S108" s="28">
        <f t="shared" si="10"/>
        <v>1.9106145251396647</v>
      </c>
      <c r="T108" s="28">
        <f t="shared" si="11"/>
        <v>11.910614525139664</v>
      </c>
      <c r="U108" s="2">
        <v>50.26548245743669</v>
      </c>
      <c r="V108" s="14">
        <f t="shared" si="12"/>
        <v>2.3695414711726315</v>
      </c>
      <c r="W108" s="2">
        <f t="shared" si="13"/>
        <v>131.69911496777485</v>
      </c>
      <c r="X108" s="2">
        <f t="shared" si="14"/>
        <v>2.9825960160276934</v>
      </c>
      <c r="Y108" s="2">
        <f t="shared" si="15"/>
        <v>165.77268657081919</v>
      </c>
      <c r="Z108" s="2">
        <f t="shared" si="16"/>
        <v>34.073571603044343</v>
      </c>
    </row>
    <row r="109" spans="1:26" x14ac:dyDescent="0.25">
      <c r="A109" s="17">
        <f t="shared" si="25"/>
        <v>0.4291666666666667</v>
      </c>
      <c r="B109" s="26">
        <f t="shared" si="18"/>
        <v>104</v>
      </c>
      <c r="C109" s="27">
        <f t="shared" si="19"/>
        <v>56.33</v>
      </c>
      <c r="D109" s="26">
        <v>10.5</v>
      </c>
      <c r="E109" s="17">
        <f t="shared" si="1"/>
        <v>0.11111111111111116</v>
      </c>
      <c r="F109" s="28">
        <f t="shared" si="2"/>
        <v>2.6815642458100557</v>
      </c>
      <c r="G109" s="28">
        <f t="shared" si="3"/>
        <v>13.181564245810055</v>
      </c>
      <c r="H109" s="2">
        <v>50.26548245743669</v>
      </c>
      <c r="I109" s="14">
        <f t="shared" si="4"/>
        <v>2.6223888842550771</v>
      </c>
      <c r="J109" s="2">
        <f t="shared" si="5"/>
        <v>147.7191658500885</v>
      </c>
      <c r="K109" s="2">
        <f t="shared" si="6"/>
        <v>3.0529527789465734</v>
      </c>
      <c r="L109" s="2">
        <f t="shared" si="7"/>
        <v>171.97283003806047</v>
      </c>
      <c r="M109" s="2">
        <f t="shared" si="8"/>
        <v>24.253664187971964</v>
      </c>
      <c r="N109" s="18">
        <f t="shared" si="26"/>
        <v>0.3976851851851852</v>
      </c>
      <c r="O109" s="26">
        <f t="shared" si="21"/>
        <v>104</v>
      </c>
      <c r="P109" s="26">
        <f t="shared" si="22"/>
        <v>56.08</v>
      </c>
      <c r="Q109" s="26">
        <v>10.5</v>
      </c>
      <c r="R109" s="17">
        <f t="shared" si="9"/>
        <v>7.9629629629629661E-2</v>
      </c>
      <c r="S109" s="28">
        <f t="shared" si="10"/>
        <v>1.9106145251396647</v>
      </c>
      <c r="T109" s="28">
        <f t="shared" si="11"/>
        <v>12.410614525139664</v>
      </c>
      <c r="U109" s="2">
        <v>50.26548245743669</v>
      </c>
      <c r="V109" s="14">
        <f t="shared" si="12"/>
        <v>2.4690133106050665</v>
      </c>
      <c r="W109" s="2">
        <f t="shared" si="13"/>
        <v>138.46226645873213</v>
      </c>
      <c r="X109" s="2">
        <f t="shared" si="14"/>
        <v>2.9825960160276934</v>
      </c>
      <c r="Y109" s="2">
        <f t="shared" si="15"/>
        <v>167.26398457883303</v>
      </c>
      <c r="Z109" s="2">
        <f t="shared" si="16"/>
        <v>28.801718120100901</v>
      </c>
    </row>
    <row r="110" spans="1:26" x14ac:dyDescent="0.25">
      <c r="A110" s="17">
        <f t="shared" si="25"/>
        <v>0.42948717948717952</v>
      </c>
      <c r="B110" s="26">
        <f t="shared" si="18"/>
        <v>105</v>
      </c>
      <c r="C110" s="27">
        <f>C109+1.5</f>
        <v>57.83</v>
      </c>
      <c r="D110" s="26">
        <v>11</v>
      </c>
      <c r="E110" s="17">
        <f t="shared" si="1"/>
        <v>0.11143162393162398</v>
      </c>
      <c r="F110" s="28">
        <f t="shared" si="2"/>
        <v>2.6815642458100557</v>
      </c>
      <c r="G110" s="28">
        <f t="shared" si="3"/>
        <v>13.681564245810055</v>
      </c>
      <c r="H110" s="2">
        <v>50.26548245743669</v>
      </c>
      <c r="I110" s="14">
        <f t="shared" si="4"/>
        <v>2.7218607236875112</v>
      </c>
      <c r="J110" s="2">
        <f t="shared" si="5"/>
        <v>157.40520565084876</v>
      </c>
      <c r="K110" s="2">
        <f t="shared" si="6"/>
        <v>3.0529527789465734</v>
      </c>
      <c r="L110" s="2">
        <f t="shared" si="7"/>
        <v>176.55225920648033</v>
      </c>
      <c r="M110" s="2">
        <f t="shared" si="8"/>
        <v>19.147053555631572</v>
      </c>
      <c r="N110" s="18">
        <f t="shared" si="26"/>
        <v>0.39780982905982909</v>
      </c>
      <c r="O110" s="26">
        <f t="shared" si="21"/>
        <v>105</v>
      </c>
      <c r="P110" s="26">
        <f>P109+1.5</f>
        <v>57.58</v>
      </c>
      <c r="Q110" s="26">
        <v>10.5</v>
      </c>
      <c r="R110" s="17">
        <f t="shared" si="9"/>
        <v>7.9754273504273554E-2</v>
      </c>
      <c r="S110" s="28">
        <f t="shared" si="10"/>
        <v>1.9106145251396647</v>
      </c>
      <c r="T110" s="28">
        <f t="shared" si="11"/>
        <v>12.410614525139664</v>
      </c>
      <c r="U110" s="2">
        <v>50.26548245743669</v>
      </c>
      <c r="V110" s="14">
        <f t="shared" si="12"/>
        <v>2.4690133106050665</v>
      </c>
      <c r="W110" s="2">
        <f t="shared" si="13"/>
        <v>142.16578642463972</v>
      </c>
      <c r="X110" s="2">
        <f t="shared" si="14"/>
        <v>2.9825960160276934</v>
      </c>
      <c r="Y110" s="2">
        <f t="shared" si="15"/>
        <v>171.73787860287459</v>
      </c>
      <c r="Z110" s="2">
        <f t="shared" si="16"/>
        <v>29.572092178234868</v>
      </c>
    </row>
    <row r="111" spans="1:26" x14ac:dyDescent="0.25">
      <c r="A111" s="17">
        <f t="shared" si="25"/>
        <v>0.42980769230769234</v>
      </c>
      <c r="B111" s="26">
        <f t="shared" si="18"/>
        <v>106</v>
      </c>
      <c r="C111" s="27">
        <f t="shared" ref="C111:C162" si="27">C110+0.5</f>
        <v>58.33</v>
      </c>
      <c r="D111" s="26">
        <v>10</v>
      </c>
      <c r="E111" s="17">
        <f t="shared" si="1"/>
        <v>0.1117521367521368</v>
      </c>
      <c r="F111" s="28">
        <f t="shared" si="2"/>
        <v>2.6815642458100557</v>
      </c>
      <c r="G111" s="28">
        <f t="shared" si="3"/>
        <v>12.681564245810055</v>
      </c>
      <c r="H111" s="2">
        <v>50.26548245743669</v>
      </c>
      <c r="I111" s="14">
        <f t="shared" si="4"/>
        <v>2.5229170448226421</v>
      </c>
      <c r="J111" s="2">
        <f t="shared" si="5"/>
        <v>147.16175122450471</v>
      </c>
      <c r="K111" s="2">
        <f t="shared" si="6"/>
        <v>3.0529527789465734</v>
      </c>
      <c r="L111" s="2">
        <f t="shared" si="7"/>
        <v>178.07873559595362</v>
      </c>
      <c r="M111" s="2">
        <f t="shared" si="8"/>
        <v>30.916984371448905</v>
      </c>
      <c r="N111" s="18">
        <f t="shared" si="26"/>
        <v>0.39793447293447293</v>
      </c>
      <c r="O111" s="26">
        <f t="shared" si="21"/>
        <v>106</v>
      </c>
      <c r="P111" s="26">
        <f t="shared" ref="P111:P162" si="28">P110+0.5</f>
        <v>58.08</v>
      </c>
      <c r="Q111" s="26">
        <v>11</v>
      </c>
      <c r="R111" s="17">
        <f t="shared" si="9"/>
        <v>7.9878917378917391E-2</v>
      </c>
      <c r="S111" s="28">
        <f t="shared" si="10"/>
        <v>1.9273743016759777</v>
      </c>
      <c r="T111" s="28">
        <f t="shared" si="11"/>
        <v>12.927374301675977</v>
      </c>
      <c r="U111" s="2">
        <v>50.26548245743669</v>
      </c>
      <c r="V111" s="14">
        <f t="shared" si="12"/>
        <v>2.5718194016385882</v>
      </c>
      <c r="W111" s="2">
        <f t="shared" si="13"/>
        <v>149.3712708471692</v>
      </c>
      <c r="X111" s="2">
        <f t="shared" si="14"/>
        <v>2.9825960160276934</v>
      </c>
      <c r="Y111" s="2">
        <f t="shared" si="15"/>
        <v>173.22917661088843</v>
      </c>
      <c r="Z111" s="2">
        <f t="shared" si="16"/>
        <v>23.857905763719231</v>
      </c>
    </row>
    <row r="112" spans="1:26" x14ac:dyDescent="0.25">
      <c r="A112" s="17">
        <f t="shared" si="25"/>
        <v>0.43012820512820515</v>
      </c>
      <c r="B112" s="2">
        <f t="shared" si="18"/>
        <v>107</v>
      </c>
      <c r="C112" s="4">
        <f t="shared" si="27"/>
        <v>58.83</v>
      </c>
      <c r="D112" s="2">
        <v>13.5</v>
      </c>
      <c r="E112" s="17">
        <f t="shared" si="1"/>
        <v>0.11207264957264962</v>
      </c>
      <c r="F112" s="28">
        <f t="shared" si="2"/>
        <v>2.6983240223463687</v>
      </c>
      <c r="G112" s="28">
        <f t="shared" si="3"/>
        <v>16.19832402234637</v>
      </c>
      <c r="H112" s="2">
        <v>50.26548245743669</v>
      </c>
      <c r="I112" s="14">
        <f t="shared" si="4"/>
        <v>3.2225541724507725</v>
      </c>
      <c r="J112" s="2">
        <f t="shared" si="5"/>
        <v>189.58286196527894</v>
      </c>
      <c r="K112" s="2">
        <f t="shared" si="6"/>
        <v>3.0529527789465734</v>
      </c>
      <c r="L112" s="2">
        <f t="shared" si="7"/>
        <v>179.60521198542691</v>
      </c>
      <c r="M112" s="2">
        <f t="shared" si="8"/>
        <v>9.9776499798520319</v>
      </c>
      <c r="N112" s="18">
        <f t="shared" si="26"/>
        <v>0.39805911680911682</v>
      </c>
      <c r="O112" s="2">
        <f t="shared" si="21"/>
        <v>107</v>
      </c>
      <c r="P112" s="2">
        <f t="shared" si="28"/>
        <v>58.58</v>
      </c>
      <c r="Q112" s="2">
        <v>10</v>
      </c>
      <c r="R112" s="17">
        <f t="shared" si="9"/>
        <v>8.0003561253561284E-2</v>
      </c>
      <c r="S112" s="28">
        <f t="shared" si="10"/>
        <v>1.9273743016759777</v>
      </c>
      <c r="T112" s="28">
        <f t="shared" si="11"/>
        <v>11.927374301675977</v>
      </c>
      <c r="U112" s="2">
        <v>50.26548245743669</v>
      </c>
      <c r="V112" s="14">
        <f t="shared" si="12"/>
        <v>2.3728757227737187</v>
      </c>
      <c r="W112" s="2">
        <f t="shared" si="13"/>
        <v>139.00305984008443</v>
      </c>
      <c r="X112" s="2">
        <f t="shared" si="14"/>
        <v>2.9825960160276934</v>
      </c>
      <c r="Y112" s="2">
        <f t="shared" si="15"/>
        <v>174.72047461890227</v>
      </c>
      <c r="Z112" s="2">
        <f t="shared" si="16"/>
        <v>35.71741477881784</v>
      </c>
    </row>
    <row r="113" spans="1:26" x14ac:dyDescent="0.25">
      <c r="A113" s="17">
        <f t="shared" si="25"/>
        <v>0.43044871794871797</v>
      </c>
      <c r="B113" s="2">
        <f t="shared" si="18"/>
        <v>108</v>
      </c>
      <c r="C113" s="4">
        <f t="shared" si="27"/>
        <v>59.33</v>
      </c>
      <c r="D113" s="2">
        <v>10.5</v>
      </c>
      <c r="E113" s="17">
        <f t="shared" si="1"/>
        <v>0.11239316239316244</v>
      </c>
      <c r="F113" s="28">
        <f t="shared" si="2"/>
        <v>2.6983240223463687</v>
      </c>
      <c r="G113" s="28">
        <f t="shared" si="3"/>
        <v>13.19832402234637</v>
      </c>
      <c r="H113" s="2">
        <v>50.26548245743669</v>
      </c>
      <c r="I113" s="14">
        <f t="shared" si="4"/>
        <v>2.6257231358561643</v>
      </c>
      <c r="J113" s="2">
        <f t="shared" si="5"/>
        <v>155.78415365034621</v>
      </c>
      <c r="K113" s="2">
        <f t="shared" si="6"/>
        <v>3.0529527789465734</v>
      </c>
      <c r="L113" s="2">
        <f t="shared" si="7"/>
        <v>181.13168837490019</v>
      </c>
      <c r="M113" s="2">
        <f t="shared" si="8"/>
        <v>25.347534724553981</v>
      </c>
      <c r="N113" s="18">
        <f t="shared" si="26"/>
        <v>0.39818376068376071</v>
      </c>
      <c r="O113" s="2">
        <f t="shared" si="21"/>
        <v>108</v>
      </c>
      <c r="P113" s="2">
        <f t="shared" si="28"/>
        <v>59.08</v>
      </c>
      <c r="Q113" s="2">
        <v>10.5</v>
      </c>
      <c r="R113" s="17">
        <f t="shared" si="9"/>
        <v>8.0128205128205177E-2</v>
      </c>
      <c r="S113" s="28">
        <f t="shared" si="10"/>
        <v>1.9273743016759777</v>
      </c>
      <c r="T113" s="28">
        <f t="shared" si="11"/>
        <v>12.427374301675977</v>
      </c>
      <c r="U113" s="2">
        <v>50.26548245743669</v>
      </c>
      <c r="V113" s="14">
        <f t="shared" si="12"/>
        <v>2.4723475622061533</v>
      </c>
      <c r="W113" s="2">
        <f t="shared" si="13"/>
        <v>146.06629397513953</v>
      </c>
      <c r="X113" s="2">
        <f t="shared" si="14"/>
        <v>2.9825960160276934</v>
      </c>
      <c r="Y113" s="2">
        <f t="shared" si="15"/>
        <v>176.21177262691612</v>
      </c>
      <c r="Z113" s="2">
        <f t="shared" si="16"/>
        <v>30.145478651776585</v>
      </c>
    </row>
    <row r="114" spans="1:26" x14ac:dyDescent="0.25">
      <c r="A114" s="17">
        <f t="shared" si="25"/>
        <v>0.43076923076923079</v>
      </c>
      <c r="B114" s="2">
        <f t="shared" si="18"/>
        <v>109</v>
      </c>
      <c r="C114" s="4">
        <f t="shared" si="27"/>
        <v>59.83</v>
      </c>
      <c r="D114" s="2">
        <v>10</v>
      </c>
      <c r="E114" s="17">
        <f t="shared" si="1"/>
        <v>0.11271367521367526</v>
      </c>
      <c r="F114" s="28">
        <f t="shared" si="2"/>
        <v>2.7150837988826817</v>
      </c>
      <c r="G114" s="28">
        <f t="shared" si="3"/>
        <v>12.715083798882681</v>
      </c>
      <c r="H114" s="2">
        <v>50.26548245743669</v>
      </c>
      <c r="I114" s="14">
        <f t="shared" si="4"/>
        <v>2.5295855480248171</v>
      </c>
      <c r="J114" s="2">
        <f t="shared" si="5"/>
        <v>151.3451033383248</v>
      </c>
      <c r="K114" s="2">
        <f t="shared" si="6"/>
        <v>3.0529527789465734</v>
      </c>
      <c r="L114" s="2">
        <f t="shared" si="7"/>
        <v>182.65816476437348</v>
      </c>
      <c r="M114" s="2">
        <f t="shared" si="8"/>
        <v>31.313061426048677</v>
      </c>
      <c r="N114" s="18">
        <f t="shared" si="26"/>
        <v>0.39830840455840455</v>
      </c>
      <c r="O114" s="2">
        <f t="shared" si="21"/>
        <v>109</v>
      </c>
      <c r="P114" s="2">
        <f t="shared" si="28"/>
        <v>59.58</v>
      </c>
      <c r="Q114" s="2">
        <v>10.5</v>
      </c>
      <c r="R114" s="17">
        <f t="shared" si="9"/>
        <v>8.0252849002849014E-2</v>
      </c>
      <c r="S114" s="28">
        <f t="shared" si="10"/>
        <v>1.9273743016759777</v>
      </c>
      <c r="T114" s="28">
        <f t="shared" si="11"/>
        <v>12.427374301675977</v>
      </c>
      <c r="U114" s="2">
        <v>50.26548245743669</v>
      </c>
      <c r="V114" s="14">
        <f t="shared" si="12"/>
        <v>2.4723475622061533</v>
      </c>
      <c r="W114" s="2">
        <f t="shared" si="13"/>
        <v>147.30246775624261</v>
      </c>
      <c r="X114" s="2">
        <f t="shared" si="14"/>
        <v>2.9825960160276934</v>
      </c>
      <c r="Y114" s="2">
        <f t="shared" si="15"/>
        <v>177.70307063492996</v>
      </c>
      <c r="Z114" s="2">
        <f t="shared" si="16"/>
        <v>30.400602878687351</v>
      </c>
    </row>
    <row r="115" spans="1:26" x14ac:dyDescent="0.25">
      <c r="A115" s="17">
        <f t="shared" si="25"/>
        <v>0.43108974358974361</v>
      </c>
      <c r="B115" s="2">
        <f t="shared" si="18"/>
        <v>110</v>
      </c>
      <c r="C115" s="4">
        <f t="shared" si="27"/>
        <v>60.33</v>
      </c>
      <c r="D115" s="2">
        <v>10.5</v>
      </c>
      <c r="E115" s="17">
        <f t="shared" si="1"/>
        <v>0.11303418803418808</v>
      </c>
      <c r="F115" s="28">
        <f t="shared" si="2"/>
        <v>2.7150837988826817</v>
      </c>
      <c r="G115" s="28">
        <f t="shared" si="3"/>
        <v>13.215083798882681</v>
      </c>
      <c r="H115" s="2">
        <v>50.26548245743669</v>
      </c>
      <c r="I115" s="14">
        <f t="shared" si="4"/>
        <v>2.6290573874572516</v>
      </c>
      <c r="J115" s="2">
        <f t="shared" si="5"/>
        <v>158.61103218529598</v>
      </c>
      <c r="K115" s="2">
        <f t="shared" si="6"/>
        <v>3.0529527789465734</v>
      </c>
      <c r="L115" s="2">
        <f t="shared" si="7"/>
        <v>184.18464115384677</v>
      </c>
      <c r="M115" s="2">
        <f t="shared" si="8"/>
        <v>25.573608968550786</v>
      </c>
      <c r="N115" s="18">
        <f t="shared" si="26"/>
        <v>0.39843304843304844</v>
      </c>
      <c r="O115" s="2">
        <f t="shared" si="21"/>
        <v>110</v>
      </c>
      <c r="P115" s="2">
        <f t="shared" si="28"/>
        <v>60.08</v>
      </c>
      <c r="Q115" s="2">
        <v>12.5</v>
      </c>
      <c r="R115" s="17">
        <f t="shared" si="9"/>
        <v>8.0377492877492906E-2</v>
      </c>
      <c r="S115" s="28">
        <f t="shared" si="10"/>
        <v>1.9273743016759777</v>
      </c>
      <c r="T115" s="28">
        <f t="shared" si="11"/>
        <v>14.427374301675977</v>
      </c>
      <c r="U115" s="2">
        <v>50.26548245743669</v>
      </c>
      <c r="V115" s="14">
        <f t="shared" si="12"/>
        <v>2.8702349199358919</v>
      </c>
      <c r="W115" s="2">
        <f t="shared" si="13"/>
        <v>172.44371398974837</v>
      </c>
      <c r="X115" s="2">
        <f t="shared" si="14"/>
        <v>2.9825960160276934</v>
      </c>
      <c r="Y115" s="2">
        <f t="shared" si="15"/>
        <v>179.19436864294383</v>
      </c>
      <c r="Z115" s="2">
        <f t="shared" si="16"/>
        <v>6.7506546531954541</v>
      </c>
    </row>
    <row r="116" spans="1:26" x14ac:dyDescent="0.25">
      <c r="A116" s="17">
        <f t="shared" si="25"/>
        <v>0.43141025641025643</v>
      </c>
      <c r="B116" s="2">
        <f t="shared" si="18"/>
        <v>111</v>
      </c>
      <c r="C116" s="4">
        <f t="shared" si="27"/>
        <v>60.83</v>
      </c>
      <c r="D116" s="2">
        <v>10.5</v>
      </c>
      <c r="E116" s="17">
        <f t="shared" si="1"/>
        <v>0.1133547008547009</v>
      </c>
      <c r="F116" s="28">
        <f t="shared" si="2"/>
        <v>2.7318435754189943</v>
      </c>
      <c r="G116" s="28">
        <f t="shared" si="3"/>
        <v>13.231843575418994</v>
      </c>
      <c r="H116" s="2">
        <v>50.26548245743669</v>
      </c>
      <c r="I116" s="14">
        <f t="shared" si="4"/>
        <v>2.6323916390583384</v>
      </c>
      <c r="J116" s="2">
        <f t="shared" si="5"/>
        <v>160.12838340391872</v>
      </c>
      <c r="K116" s="2">
        <f t="shared" si="6"/>
        <v>3.0529527789465734</v>
      </c>
      <c r="L116" s="2">
        <f t="shared" si="7"/>
        <v>185.71111754332006</v>
      </c>
      <c r="M116" s="2">
        <f t="shared" si="8"/>
        <v>25.582734139401339</v>
      </c>
      <c r="N116" s="18">
        <f t="shared" si="26"/>
        <v>0.39855769230769234</v>
      </c>
      <c r="O116" s="2">
        <f t="shared" si="21"/>
        <v>111</v>
      </c>
      <c r="P116" s="2">
        <f t="shared" si="28"/>
        <v>60.58</v>
      </c>
      <c r="Q116" s="2">
        <v>10</v>
      </c>
      <c r="R116" s="17">
        <f t="shared" si="9"/>
        <v>8.0502136752136799E-2</v>
      </c>
      <c r="S116" s="28">
        <f t="shared" si="10"/>
        <v>1.9273743016759777</v>
      </c>
      <c r="T116" s="28">
        <f t="shared" si="11"/>
        <v>11.927374301675977</v>
      </c>
      <c r="U116" s="2">
        <v>50.26548245743669</v>
      </c>
      <c r="V116" s="14">
        <f t="shared" si="12"/>
        <v>2.3728757227737187</v>
      </c>
      <c r="W116" s="2">
        <f t="shared" si="13"/>
        <v>143.74881128563189</v>
      </c>
      <c r="X116" s="2">
        <f t="shared" si="14"/>
        <v>2.9825960160276934</v>
      </c>
      <c r="Y116" s="2">
        <f t="shared" si="15"/>
        <v>180.68566665095767</v>
      </c>
      <c r="Z116" s="2">
        <f t="shared" si="16"/>
        <v>36.936855365325783</v>
      </c>
    </row>
    <row r="117" spans="1:26" x14ac:dyDescent="0.25">
      <c r="A117" s="17">
        <f t="shared" si="25"/>
        <v>0.43173076923076925</v>
      </c>
      <c r="B117" s="2">
        <f t="shared" si="18"/>
        <v>112</v>
      </c>
      <c r="C117" s="4">
        <f t="shared" si="27"/>
        <v>61.33</v>
      </c>
      <c r="D117" s="2">
        <v>11</v>
      </c>
      <c r="E117" s="17">
        <f t="shared" si="1"/>
        <v>0.11367521367521372</v>
      </c>
      <c r="F117" s="28">
        <f t="shared" si="2"/>
        <v>2.7318435754189943</v>
      </c>
      <c r="G117" s="28">
        <f t="shared" si="3"/>
        <v>13.731843575418994</v>
      </c>
      <c r="H117" s="2">
        <v>50.26548245743669</v>
      </c>
      <c r="I117" s="14">
        <f t="shared" si="4"/>
        <v>2.7318634784907729</v>
      </c>
      <c r="J117" s="2">
        <f t="shared" si="5"/>
        <v>167.54518713583909</v>
      </c>
      <c r="K117" s="2">
        <f t="shared" si="6"/>
        <v>3.0529527789465734</v>
      </c>
      <c r="L117" s="2">
        <f t="shared" si="7"/>
        <v>187.23759393279335</v>
      </c>
      <c r="M117" s="2">
        <f t="shared" si="8"/>
        <v>19.692406796954259</v>
      </c>
      <c r="N117" s="18">
        <f t="shared" si="26"/>
        <v>0.39868233618233623</v>
      </c>
      <c r="O117" s="2">
        <f t="shared" si="21"/>
        <v>112</v>
      </c>
      <c r="P117" s="2">
        <f t="shared" si="28"/>
        <v>61.08</v>
      </c>
      <c r="Q117" s="2">
        <v>10</v>
      </c>
      <c r="R117" s="17">
        <f t="shared" si="9"/>
        <v>8.0626780626780692E-2</v>
      </c>
      <c r="S117" s="28">
        <f t="shared" si="10"/>
        <v>1.9441340782122905</v>
      </c>
      <c r="T117" s="28">
        <f t="shared" si="11"/>
        <v>11.94413407821229</v>
      </c>
      <c r="U117" s="2">
        <v>50.26548245743669</v>
      </c>
      <c r="V117" s="14">
        <f t="shared" si="12"/>
        <v>2.376209974374806</v>
      </c>
      <c r="W117" s="2">
        <f t="shared" si="13"/>
        <v>145.13890523481314</v>
      </c>
      <c r="X117" s="2">
        <f t="shared" si="14"/>
        <v>2.9825960160276934</v>
      </c>
      <c r="Y117" s="2">
        <f t="shared" si="15"/>
        <v>182.17696465897151</v>
      </c>
      <c r="Z117" s="2">
        <f t="shared" si="16"/>
        <v>37.038059424158376</v>
      </c>
    </row>
    <row r="118" spans="1:26" x14ac:dyDescent="0.25">
      <c r="A118" s="17">
        <f t="shared" si="25"/>
        <v>0.43205128205128207</v>
      </c>
      <c r="B118" s="2">
        <f t="shared" si="18"/>
        <v>113</v>
      </c>
      <c r="C118" s="4">
        <f t="shared" si="27"/>
        <v>61.83</v>
      </c>
      <c r="D118" s="2">
        <v>11.5</v>
      </c>
      <c r="E118" s="17">
        <f t="shared" si="1"/>
        <v>0.11399572649572653</v>
      </c>
      <c r="F118" s="28">
        <f t="shared" si="2"/>
        <v>2.7486033519553073</v>
      </c>
      <c r="G118" s="28">
        <f t="shared" si="3"/>
        <v>14.248603351955307</v>
      </c>
      <c r="H118" s="2">
        <v>50.26548245743669</v>
      </c>
      <c r="I118" s="14">
        <f t="shared" si="4"/>
        <v>2.8346695695242952</v>
      </c>
      <c r="J118" s="2">
        <f t="shared" si="5"/>
        <v>175.26761948368716</v>
      </c>
      <c r="K118" s="2">
        <f t="shared" si="6"/>
        <v>3.0529527789465734</v>
      </c>
      <c r="L118" s="2">
        <f t="shared" si="7"/>
        <v>188.76407032226663</v>
      </c>
      <c r="M118" s="2">
        <f t="shared" si="8"/>
        <v>13.496450838579477</v>
      </c>
      <c r="N118" s="18">
        <f t="shared" si="26"/>
        <v>0.39880698005698006</v>
      </c>
      <c r="O118" s="2">
        <f t="shared" si="21"/>
        <v>113</v>
      </c>
      <c r="P118" s="2">
        <f t="shared" si="28"/>
        <v>61.58</v>
      </c>
      <c r="Q118" s="2">
        <v>12.5</v>
      </c>
      <c r="R118" s="17">
        <f t="shared" si="9"/>
        <v>8.0751424501424529E-2</v>
      </c>
      <c r="S118" s="28">
        <f t="shared" si="10"/>
        <v>1.9441340782122905</v>
      </c>
      <c r="T118" s="28">
        <f t="shared" si="11"/>
        <v>14.44413407821229</v>
      </c>
      <c r="U118" s="2">
        <v>50.26548245743669</v>
      </c>
      <c r="V118" s="14">
        <f t="shared" si="12"/>
        <v>2.8735691715369787</v>
      </c>
      <c r="W118" s="2">
        <f t="shared" si="13"/>
        <v>176.95438958324715</v>
      </c>
      <c r="X118" s="2">
        <f t="shared" si="14"/>
        <v>2.9825960160276934</v>
      </c>
      <c r="Y118" s="2">
        <f t="shared" si="15"/>
        <v>183.66826266698536</v>
      </c>
      <c r="Z118" s="2">
        <f t="shared" si="16"/>
        <v>6.713873083738207</v>
      </c>
    </row>
    <row r="119" spans="1:26" x14ac:dyDescent="0.25">
      <c r="A119" s="17">
        <f t="shared" si="25"/>
        <v>0.43237179487179489</v>
      </c>
      <c r="B119" s="2">
        <f t="shared" si="18"/>
        <v>114</v>
      </c>
      <c r="C119" s="4">
        <f t="shared" si="27"/>
        <v>62.33</v>
      </c>
      <c r="D119" s="2">
        <v>13</v>
      </c>
      <c r="E119" s="17">
        <f t="shared" si="1"/>
        <v>0.11431623931623935</v>
      </c>
      <c r="F119" s="28">
        <f t="shared" si="2"/>
        <v>2.7486033519553073</v>
      </c>
      <c r="G119" s="28">
        <f t="shared" si="3"/>
        <v>15.748603351955307</v>
      </c>
      <c r="H119" s="2">
        <v>50.26548245743669</v>
      </c>
      <c r="I119" s="14">
        <f t="shared" si="4"/>
        <v>3.1330850878215988</v>
      </c>
      <c r="J119" s="2">
        <f t="shared" si="5"/>
        <v>195.28519352392024</v>
      </c>
      <c r="K119" s="2">
        <f t="shared" si="6"/>
        <v>3.0529527789465734</v>
      </c>
      <c r="L119" s="2">
        <f t="shared" si="7"/>
        <v>190.29054671173992</v>
      </c>
      <c r="M119" s="2">
        <f t="shared" si="8"/>
        <v>4.9946468121803207</v>
      </c>
      <c r="N119" s="18">
        <f t="shared" si="26"/>
        <v>0.39893162393162396</v>
      </c>
      <c r="O119" s="2">
        <f t="shared" si="21"/>
        <v>114</v>
      </c>
      <c r="P119" s="2">
        <f t="shared" si="28"/>
        <v>62.08</v>
      </c>
      <c r="Q119" s="2">
        <v>13.5</v>
      </c>
      <c r="R119" s="17">
        <f t="shared" si="9"/>
        <v>8.0876068376068422E-2</v>
      </c>
      <c r="S119" s="28">
        <f t="shared" si="10"/>
        <v>1.9441340782122905</v>
      </c>
      <c r="T119" s="28">
        <f t="shared" si="11"/>
        <v>15.44413407821229</v>
      </c>
      <c r="U119" s="2">
        <v>50.26548245743669</v>
      </c>
      <c r="V119" s="14">
        <f t="shared" si="12"/>
        <v>3.0725128504018482</v>
      </c>
      <c r="W119" s="2">
        <f t="shared" si="13"/>
        <v>190.74159775294672</v>
      </c>
      <c r="X119" s="2">
        <f t="shared" si="14"/>
        <v>2.9825960160276934</v>
      </c>
      <c r="Y119" s="2">
        <f t="shared" si="15"/>
        <v>185.1595606749992</v>
      </c>
      <c r="Z119" s="2">
        <f t="shared" si="16"/>
        <v>5.5820370779475184</v>
      </c>
    </row>
    <row r="120" spans="1:26" x14ac:dyDescent="0.25">
      <c r="A120" s="17">
        <f t="shared" si="25"/>
        <v>0.43269230769230771</v>
      </c>
      <c r="B120" s="2">
        <f t="shared" si="18"/>
        <v>115</v>
      </c>
      <c r="C120" s="4">
        <f t="shared" si="27"/>
        <v>62.83</v>
      </c>
      <c r="D120" s="2">
        <v>14</v>
      </c>
      <c r="E120" s="17">
        <f t="shared" si="1"/>
        <v>0.11463675213675217</v>
      </c>
      <c r="F120" s="28">
        <f t="shared" si="2"/>
        <v>2.7653631284916202</v>
      </c>
      <c r="G120" s="28">
        <f t="shared" si="3"/>
        <v>16.765363128491622</v>
      </c>
      <c r="H120" s="2">
        <v>50.26548245743669</v>
      </c>
      <c r="I120" s="14">
        <f t="shared" si="4"/>
        <v>3.3353630182875555</v>
      </c>
      <c r="J120" s="2">
        <f t="shared" si="5"/>
        <v>209.56085843900712</v>
      </c>
      <c r="K120" s="2">
        <f t="shared" si="6"/>
        <v>3.0529527789465734</v>
      </c>
      <c r="L120" s="2">
        <f t="shared" si="7"/>
        <v>191.81702310121321</v>
      </c>
      <c r="M120" s="2">
        <f t="shared" si="8"/>
        <v>17.743835337793911</v>
      </c>
      <c r="N120" s="18">
        <f t="shared" si="26"/>
        <v>0.39905626780626785</v>
      </c>
      <c r="O120" s="2">
        <f t="shared" si="21"/>
        <v>115</v>
      </c>
      <c r="P120" s="2">
        <f t="shared" si="28"/>
        <v>62.58</v>
      </c>
      <c r="Q120" s="2">
        <v>15</v>
      </c>
      <c r="R120" s="17">
        <f t="shared" si="9"/>
        <v>8.1000712250712315E-2</v>
      </c>
      <c r="S120" s="28">
        <f t="shared" si="10"/>
        <v>1.9441340782122905</v>
      </c>
      <c r="T120" s="28">
        <f t="shared" si="11"/>
        <v>16.94413407821229</v>
      </c>
      <c r="U120" s="2">
        <v>50.26548245743669</v>
      </c>
      <c r="V120" s="14">
        <f t="shared" si="12"/>
        <v>3.3709283686991522</v>
      </c>
      <c r="W120" s="2">
        <f t="shared" si="13"/>
        <v>210.95269731319294</v>
      </c>
      <c r="X120" s="2">
        <f t="shared" si="14"/>
        <v>2.9825960160276934</v>
      </c>
      <c r="Y120" s="2">
        <f t="shared" si="15"/>
        <v>186.65085868301304</v>
      </c>
      <c r="Z120" s="2">
        <f t="shared" si="16"/>
        <v>24.301838630179901</v>
      </c>
    </row>
    <row r="121" spans="1:26" x14ac:dyDescent="0.25">
      <c r="A121" s="17">
        <f t="shared" si="25"/>
        <v>0.43301282051282053</v>
      </c>
      <c r="B121" s="2">
        <f t="shared" si="18"/>
        <v>116</v>
      </c>
      <c r="C121" s="4">
        <f t="shared" si="27"/>
        <v>63.33</v>
      </c>
      <c r="D121" s="2">
        <v>14</v>
      </c>
      <c r="E121" s="17">
        <f t="shared" si="1"/>
        <v>0.11495726495726499</v>
      </c>
      <c r="F121" s="28">
        <f t="shared" si="2"/>
        <v>2.7653631284916202</v>
      </c>
      <c r="G121" s="28">
        <f t="shared" si="3"/>
        <v>16.765363128491622</v>
      </c>
      <c r="H121" s="2">
        <v>50.26548245743669</v>
      </c>
      <c r="I121" s="14">
        <f t="shared" si="4"/>
        <v>3.3353630182875555</v>
      </c>
      <c r="J121" s="2">
        <f t="shared" si="5"/>
        <v>211.22853994815088</v>
      </c>
      <c r="K121" s="2">
        <f t="shared" si="6"/>
        <v>3.0529527789465734</v>
      </c>
      <c r="L121" s="2">
        <f t="shared" si="7"/>
        <v>193.3434994906865</v>
      </c>
      <c r="M121" s="2">
        <f t="shared" si="8"/>
        <v>17.885040457464385</v>
      </c>
      <c r="N121" s="18">
        <f t="shared" si="26"/>
        <v>0.39918091168091169</v>
      </c>
      <c r="O121" s="2">
        <f t="shared" si="21"/>
        <v>116</v>
      </c>
      <c r="P121" s="2">
        <f t="shared" si="28"/>
        <v>63.08</v>
      </c>
      <c r="Q121" s="2">
        <v>14.5</v>
      </c>
      <c r="R121" s="17">
        <f t="shared" si="9"/>
        <v>8.1125356125356152E-2</v>
      </c>
      <c r="S121" s="28">
        <f t="shared" si="10"/>
        <v>1.9441340782122905</v>
      </c>
      <c r="T121" s="28">
        <f t="shared" si="11"/>
        <v>16.44413407821229</v>
      </c>
      <c r="U121" s="2">
        <v>50.26548245743669</v>
      </c>
      <c r="V121" s="14">
        <f t="shared" si="12"/>
        <v>3.2714565292667173</v>
      </c>
      <c r="W121" s="2">
        <f t="shared" si="13"/>
        <v>206.36347786614451</v>
      </c>
      <c r="X121" s="2">
        <f t="shared" si="14"/>
        <v>2.9825960160276934</v>
      </c>
      <c r="Y121" s="2">
        <f t="shared" si="15"/>
        <v>188.14215669102688</v>
      </c>
      <c r="Z121" s="2">
        <f t="shared" si="16"/>
        <v>18.221321175117623</v>
      </c>
    </row>
    <row r="122" spans="1:26" x14ac:dyDescent="0.25">
      <c r="A122" s="13">
        <v>0.43333333333333335</v>
      </c>
      <c r="B122" s="2">
        <f t="shared" si="18"/>
        <v>117</v>
      </c>
      <c r="C122" s="4">
        <f t="shared" si="27"/>
        <v>63.83</v>
      </c>
      <c r="D122" s="2">
        <v>13.5</v>
      </c>
      <c r="E122" s="17">
        <f t="shared" si="1"/>
        <v>0.11527777777777781</v>
      </c>
      <c r="F122" s="28">
        <f t="shared" si="2"/>
        <v>2.7821229050279328</v>
      </c>
      <c r="G122" s="28">
        <f t="shared" si="3"/>
        <v>16.282122905027933</v>
      </c>
      <c r="H122" s="2">
        <v>50.26548245743669</v>
      </c>
      <c r="I122" s="14">
        <f t="shared" si="4"/>
        <v>3.2392254304562078</v>
      </c>
      <c r="J122" s="2">
        <f t="shared" si="5"/>
        <v>206.75975922601975</v>
      </c>
      <c r="K122" s="2">
        <f t="shared" si="6"/>
        <v>3.0529527789465734</v>
      </c>
      <c r="L122" s="2">
        <f t="shared" si="7"/>
        <v>194.86997588015979</v>
      </c>
      <c r="M122" s="2">
        <f t="shared" si="8"/>
        <v>11.889783345859968</v>
      </c>
      <c r="N122" s="15">
        <v>0.39930555555555558</v>
      </c>
      <c r="O122" s="2">
        <f t="shared" si="21"/>
        <v>117</v>
      </c>
      <c r="P122" s="2">
        <f t="shared" si="28"/>
        <v>63.58</v>
      </c>
      <c r="Q122" s="2">
        <v>15.5</v>
      </c>
      <c r="R122" s="17">
        <f t="shared" si="9"/>
        <v>8.1250000000000044E-2</v>
      </c>
      <c r="S122" s="28">
        <f t="shared" si="10"/>
        <v>1.9608938547486032</v>
      </c>
      <c r="T122" s="28">
        <f t="shared" si="11"/>
        <v>17.460893854748605</v>
      </c>
      <c r="U122" s="2">
        <v>50.26548245743669</v>
      </c>
      <c r="V122" s="14">
        <f t="shared" si="12"/>
        <v>3.473734459732674</v>
      </c>
      <c r="W122" s="2">
        <f t="shared" si="13"/>
        <v>220.8600369498034</v>
      </c>
      <c r="X122" s="2">
        <f t="shared" si="14"/>
        <v>2.9825960160276934</v>
      </c>
      <c r="Y122" s="2">
        <f t="shared" si="15"/>
        <v>189.63345469904075</v>
      </c>
      <c r="Z122" s="2">
        <f t="shared" si="16"/>
        <v>31.226582250762647</v>
      </c>
    </row>
    <row r="123" spans="1:26" x14ac:dyDescent="0.25">
      <c r="A123" s="17">
        <f t="shared" ref="A123:A160" si="29">IF(AND($A$122&lt;&gt;"",$A$161&lt;&gt;""), $A$122 + (B123 - $B$122) * (($A$161 - $A$122) / ($B$161 - $B$122)), "")</f>
        <v>0.43347578347578347</v>
      </c>
      <c r="B123" s="2">
        <f t="shared" si="18"/>
        <v>118</v>
      </c>
      <c r="C123" s="4">
        <f t="shared" si="27"/>
        <v>64.33</v>
      </c>
      <c r="D123" s="2">
        <v>13.5</v>
      </c>
      <c r="E123" s="17">
        <f t="shared" si="1"/>
        <v>0.11542022792022794</v>
      </c>
      <c r="F123" s="28">
        <f t="shared" si="2"/>
        <v>2.7821229050279328</v>
      </c>
      <c r="G123" s="28">
        <f t="shared" si="3"/>
        <v>16.282122905027933</v>
      </c>
      <c r="H123" s="2">
        <v>50.26548245743669</v>
      </c>
      <c r="I123" s="14">
        <f t="shared" si="4"/>
        <v>3.2392254304562078</v>
      </c>
      <c r="J123" s="2">
        <f t="shared" si="5"/>
        <v>208.37937194124785</v>
      </c>
      <c r="K123" s="2">
        <f t="shared" si="6"/>
        <v>3.0529527789465734</v>
      </c>
      <c r="L123" s="2">
        <f t="shared" si="7"/>
        <v>196.39645226963304</v>
      </c>
      <c r="M123" s="2">
        <f t="shared" si="8"/>
        <v>11.982919671614809</v>
      </c>
      <c r="N123" s="18">
        <f t="shared" ref="N123:N160" si="30">IF(AND($N$122&lt;&gt;"",$N$161&lt;&gt;""), $N$122 + (O123 - $O$122) * (($N$161 - $N$122) / ($O$161 - $O$122)), "")</f>
        <v>0.39950142450142451</v>
      </c>
      <c r="O123" s="2">
        <f t="shared" si="21"/>
        <v>118</v>
      </c>
      <c r="P123" s="2">
        <f t="shared" si="28"/>
        <v>64.08</v>
      </c>
      <c r="Q123" s="2">
        <v>14.5</v>
      </c>
      <c r="R123" s="17">
        <f t="shared" si="9"/>
        <v>8.1445868945868971E-2</v>
      </c>
      <c r="S123" s="28">
        <f t="shared" si="10"/>
        <v>1.9608938547486032</v>
      </c>
      <c r="T123" s="28">
        <f t="shared" si="11"/>
        <v>16.460893854748605</v>
      </c>
      <c r="U123" s="2">
        <v>50.26548245743669</v>
      </c>
      <c r="V123" s="14">
        <f t="shared" si="12"/>
        <v>3.274790780867805</v>
      </c>
      <c r="W123" s="2">
        <f t="shared" si="13"/>
        <v>209.84859323800893</v>
      </c>
      <c r="X123" s="2">
        <f t="shared" si="14"/>
        <v>2.9825960160276934</v>
      </c>
      <c r="Y123" s="2">
        <f t="shared" si="15"/>
        <v>191.1247527070546</v>
      </c>
      <c r="Z123" s="2">
        <f t="shared" si="16"/>
        <v>18.723840530954334</v>
      </c>
    </row>
    <row r="124" spans="1:26" x14ac:dyDescent="0.25">
      <c r="A124" s="17">
        <f t="shared" si="29"/>
        <v>0.43361823361823365</v>
      </c>
      <c r="B124" s="2">
        <f t="shared" si="18"/>
        <v>119</v>
      </c>
      <c r="C124" s="4">
        <f t="shared" si="27"/>
        <v>64.83</v>
      </c>
      <c r="D124" s="2">
        <v>14.5</v>
      </c>
      <c r="E124" s="17">
        <f t="shared" si="1"/>
        <v>0.11556267806267811</v>
      </c>
      <c r="F124" s="28">
        <f t="shared" si="2"/>
        <v>2.7821229050279328</v>
      </c>
      <c r="G124" s="28">
        <f t="shared" si="3"/>
        <v>17.282122905027933</v>
      </c>
      <c r="H124" s="2">
        <v>50.26548245743669</v>
      </c>
      <c r="I124" s="14">
        <f t="shared" si="4"/>
        <v>3.4381691093210769</v>
      </c>
      <c r="J124" s="2">
        <f t="shared" si="5"/>
        <v>222.89650335728541</v>
      </c>
      <c r="K124" s="2">
        <f t="shared" si="6"/>
        <v>3.0529527789465734</v>
      </c>
      <c r="L124" s="2">
        <f t="shared" si="7"/>
        <v>197.92292865910633</v>
      </c>
      <c r="M124" s="2">
        <f t="shared" si="8"/>
        <v>24.973574698179078</v>
      </c>
      <c r="N124" s="18">
        <f t="shared" si="30"/>
        <v>0.39969729344729349</v>
      </c>
      <c r="O124" s="2">
        <f t="shared" si="21"/>
        <v>119</v>
      </c>
      <c r="P124" s="2">
        <f t="shared" si="28"/>
        <v>64.58</v>
      </c>
      <c r="Q124" s="2">
        <v>16</v>
      </c>
      <c r="R124" s="17">
        <f t="shared" si="9"/>
        <v>8.1641737891737953E-2</v>
      </c>
      <c r="S124" s="28">
        <f t="shared" si="10"/>
        <v>1.9608938547486032</v>
      </c>
      <c r="T124" s="28">
        <f t="shared" si="11"/>
        <v>17.960893854748605</v>
      </c>
      <c r="U124" s="2">
        <v>50.26548245743669</v>
      </c>
      <c r="V124" s="14">
        <f t="shared" si="12"/>
        <v>3.5732062991651086</v>
      </c>
      <c r="W124" s="2">
        <f t="shared" si="13"/>
        <v>230.7576628000827</v>
      </c>
      <c r="X124" s="2">
        <f t="shared" si="14"/>
        <v>2.9825960160276934</v>
      </c>
      <c r="Y124" s="2">
        <f t="shared" si="15"/>
        <v>192.61605071506844</v>
      </c>
      <c r="Z124" s="2">
        <f t="shared" si="16"/>
        <v>38.141612085014259</v>
      </c>
    </row>
    <row r="125" spans="1:26" x14ac:dyDescent="0.25">
      <c r="A125" s="17">
        <f t="shared" si="29"/>
        <v>0.43376068376068377</v>
      </c>
      <c r="B125" s="2">
        <f t="shared" si="18"/>
        <v>120</v>
      </c>
      <c r="C125" s="4">
        <f t="shared" si="27"/>
        <v>65.33</v>
      </c>
      <c r="D125" s="2">
        <v>14</v>
      </c>
      <c r="E125" s="17">
        <f t="shared" si="1"/>
        <v>0.11570512820512824</v>
      </c>
      <c r="F125" s="28">
        <f t="shared" si="2"/>
        <v>2.7821229050279328</v>
      </c>
      <c r="G125" s="28">
        <f t="shared" si="3"/>
        <v>16.782122905027933</v>
      </c>
      <c r="H125" s="2">
        <v>50.26548245743669</v>
      </c>
      <c r="I125" s="14">
        <f t="shared" si="4"/>
        <v>3.3386972698886423</v>
      </c>
      <c r="J125" s="2">
        <f t="shared" si="5"/>
        <v>218.117092641825</v>
      </c>
      <c r="K125" s="2">
        <f t="shared" si="6"/>
        <v>3.0529527789465734</v>
      </c>
      <c r="L125" s="2">
        <f t="shared" si="7"/>
        <v>199.44940504857962</v>
      </c>
      <c r="M125" s="2">
        <f t="shared" si="8"/>
        <v>18.667687593245375</v>
      </c>
      <c r="N125" s="18">
        <f t="shared" si="30"/>
        <v>0.39989316239316242</v>
      </c>
      <c r="O125" s="2">
        <f t="shared" si="21"/>
        <v>120</v>
      </c>
      <c r="P125" s="2">
        <f t="shared" si="28"/>
        <v>65.08</v>
      </c>
      <c r="Q125" s="2">
        <v>14.5</v>
      </c>
      <c r="R125" s="17">
        <f t="shared" si="9"/>
        <v>8.183760683760688E-2</v>
      </c>
      <c r="S125" s="28">
        <f t="shared" si="10"/>
        <v>1.9608938547486032</v>
      </c>
      <c r="T125" s="28">
        <f t="shared" si="11"/>
        <v>16.460893854748605</v>
      </c>
      <c r="U125" s="2">
        <v>50.26548245743669</v>
      </c>
      <c r="V125" s="14">
        <f t="shared" si="12"/>
        <v>3.274790780867805</v>
      </c>
      <c r="W125" s="2">
        <f t="shared" si="13"/>
        <v>213.12338401887675</v>
      </c>
      <c r="X125" s="2">
        <f t="shared" si="14"/>
        <v>2.9825960160276934</v>
      </c>
      <c r="Y125" s="2">
        <f t="shared" si="15"/>
        <v>194.10734872308228</v>
      </c>
      <c r="Z125" s="2">
        <f t="shared" si="16"/>
        <v>19.016035295794467</v>
      </c>
    </row>
    <row r="126" spans="1:26" x14ac:dyDescent="0.25">
      <c r="A126" s="17">
        <f t="shared" si="29"/>
        <v>0.4339031339031339</v>
      </c>
      <c r="B126" s="2">
        <f t="shared" si="18"/>
        <v>121</v>
      </c>
      <c r="C126" s="4">
        <f t="shared" si="27"/>
        <v>65.83</v>
      </c>
      <c r="D126" s="2">
        <v>14</v>
      </c>
      <c r="E126" s="17">
        <f t="shared" si="1"/>
        <v>0.11584757834757836</v>
      </c>
      <c r="F126" s="28">
        <f t="shared" si="2"/>
        <v>2.7821229050279328</v>
      </c>
      <c r="G126" s="28">
        <f t="shared" si="3"/>
        <v>16.782122905027933</v>
      </c>
      <c r="H126" s="2">
        <v>50.26548245743669</v>
      </c>
      <c r="I126" s="14">
        <f t="shared" si="4"/>
        <v>3.3386972698886423</v>
      </c>
      <c r="J126" s="2">
        <f t="shared" si="5"/>
        <v>219.78644127676932</v>
      </c>
      <c r="K126" s="2">
        <f t="shared" si="6"/>
        <v>3.0529527789465734</v>
      </c>
      <c r="L126" s="2">
        <f t="shared" si="7"/>
        <v>200.97588143805291</v>
      </c>
      <c r="M126" s="2">
        <f t="shared" si="8"/>
        <v>18.810559838716415</v>
      </c>
      <c r="N126" s="18">
        <f t="shared" si="30"/>
        <v>0.40008903133903134</v>
      </c>
      <c r="O126" s="2">
        <f t="shared" si="21"/>
        <v>121</v>
      </c>
      <c r="P126" s="2">
        <f t="shared" si="28"/>
        <v>65.58</v>
      </c>
      <c r="Q126" s="2">
        <v>14.5</v>
      </c>
      <c r="R126" s="17">
        <f t="shared" si="9"/>
        <v>8.2033475783475807E-2</v>
      </c>
      <c r="S126" s="28">
        <f t="shared" si="10"/>
        <v>1.9776536312849162</v>
      </c>
      <c r="T126" s="28">
        <f t="shared" si="11"/>
        <v>16.477653631284916</v>
      </c>
      <c r="U126" s="2">
        <v>50.26548245743669</v>
      </c>
      <c r="V126" s="14">
        <f t="shared" si="12"/>
        <v>3.2781250324688918</v>
      </c>
      <c r="W126" s="2">
        <f t="shared" si="13"/>
        <v>214.97943962930992</v>
      </c>
      <c r="X126" s="2">
        <f t="shared" si="14"/>
        <v>2.9825960160276934</v>
      </c>
      <c r="Y126" s="2">
        <f t="shared" si="15"/>
        <v>195.59864673109612</v>
      </c>
      <c r="Z126" s="2">
        <f t="shared" si="16"/>
        <v>19.380792898213798</v>
      </c>
    </row>
    <row r="127" spans="1:26" x14ac:dyDescent="0.25">
      <c r="A127" s="17">
        <f t="shared" si="29"/>
        <v>0.43404558404558408</v>
      </c>
      <c r="B127" s="2">
        <f t="shared" si="18"/>
        <v>122</v>
      </c>
      <c r="C127" s="4">
        <f t="shared" si="27"/>
        <v>66.33</v>
      </c>
      <c r="D127" s="2">
        <v>13</v>
      </c>
      <c r="E127" s="17">
        <f t="shared" si="1"/>
        <v>0.11599002849002854</v>
      </c>
      <c r="F127" s="28">
        <f t="shared" si="2"/>
        <v>2.7988826815642458</v>
      </c>
      <c r="G127" s="28">
        <f t="shared" si="3"/>
        <v>15.798882681564246</v>
      </c>
      <c r="H127" s="2">
        <v>50.26548245743669</v>
      </c>
      <c r="I127" s="14">
        <f t="shared" si="4"/>
        <v>3.1430878426248605</v>
      </c>
      <c r="J127" s="2">
        <f t="shared" si="5"/>
        <v>208.481016601307</v>
      </c>
      <c r="K127" s="2">
        <f t="shared" si="6"/>
        <v>3.0529527789465734</v>
      </c>
      <c r="L127" s="2">
        <f t="shared" si="7"/>
        <v>202.5023578275262</v>
      </c>
      <c r="M127" s="2">
        <f t="shared" si="8"/>
        <v>5.9786587737808077</v>
      </c>
      <c r="N127" s="18">
        <f t="shared" si="30"/>
        <v>0.40028490028490032</v>
      </c>
      <c r="O127" s="2">
        <f t="shared" si="21"/>
        <v>122</v>
      </c>
      <c r="P127" s="2">
        <f t="shared" si="28"/>
        <v>66.08</v>
      </c>
      <c r="Q127" s="2">
        <v>14.5</v>
      </c>
      <c r="R127" s="17">
        <f t="shared" si="9"/>
        <v>8.2229344729344789E-2</v>
      </c>
      <c r="S127" s="28">
        <f t="shared" si="10"/>
        <v>1.9776536312849162</v>
      </c>
      <c r="T127" s="28">
        <f t="shared" si="11"/>
        <v>16.477653631284916</v>
      </c>
      <c r="U127" s="2">
        <v>50.26548245743669</v>
      </c>
      <c r="V127" s="14">
        <f t="shared" si="12"/>
        <v>3.2781250324688918</v>
      </c>
      <c r="W127" s="2">
        <f t="shared" si="13"/>
        <v>216.61850214554437</v>
      </c>
      <c r="X127" s="2">
        <f t="shared" si="14"/>
        <v>2.9825960160276934</v>
      </c>
      <c r="Y127" s="2">
        <f t="shared" si="15"/>
        <v>197.08994473910997</v>
      </c>
      <c r="Z127" s="2">
        <f t="shared" si="16"/>
        <v>19.528557406434402</v>
      </c>
    </row>
    <row r="128" spans="1:26" x14ac:dyDescent="0.25">
      <c r="A128" s="17">
        <f t="shared" si="29"/>
        <v>0.4341880341880342</v>
      </c>
      <c r="B128" s="2">
        <f t="shared" si="18"/>
        <v>123</v>
      </c>
      <c r="C128" s="4">
        <f t="shared" si="27"/>
        <v>66.83</v>
      </c>
      <c r="D128" s="2">
        <v>14</v>
      </c>
      <c r="E128" s="17">
        <f t="shared" si="1"/>
        <v>0.11613247863247866</v>
      </c>
      <c r="F128" s="28">
        <f t="shared" si="2"/>
        <v>2.7988826815642458</v>
      </c>
      <c r="G128" s="28">
        <f t="shared" si="3"/>
        <v>16.798882681564244</v>
      </c>
      <c r="H128" s="2">
        <v>50.26548245743669</v>
      </c>
      <c r="I128" s="14">
        <f t="shared" si="4"/>
        <v>3.3420315214897296</v>
      </c>
      <c r="J128" s="2">
        <f t="shared" si="5"/>
        <v>223.34796658115863</v>
      </c>
      <c r="K128" s="2">
        <f t="shared" si="6"/>
        <v>3.0529527789465734</v>
      </c>
      <c r="L128" s="2">
        <f t="shared" si="7"/>
        <v>204.02883421699948</v>
      </c>
      <c r="M128" s="2">
        <f t="shared" si="8"/>
        <v>19.319132364159145</v>
      </c>
      <c r="N128" s="18">
        <f t="shared" si="30"/>
        <v>0.40048076923076925</v>
      </c>
      <c r="O128" s="2">
        <f t="shared" si="21"/>
        <v>123</v>
      </c>
      <c r="P128" s="2">
        <f t="shared" si="28"/>
        <v>66.58</v>
      </c>
      <c r="Q128" s="2">
        <v>14</v>
      </c>
      <c r="R128" s="17">
        <f t="shared" si="9"/>
        <v>8.2425213675213715E-2</v>
      </c>
      <c r="S128" s="28">
        <f t="shared" si="10"/>
        <v>1.9776536312849162</v>
      </c>
      <c r="T128" s="28">
        <f t="shared" si="11"/>
        <v>15.977653631284916</v>
      </c>
      <c r="U128" s="2">
        <v>50.26548245743669</v>
      </c>
      <c r="V128" s="14">
        <f t="shared" si="12"/>
        <v>3.1786531930364568</v>
      </c>
      <c r="W128" s="2">
        <f t="shared" si="13"/>
        <v>211.63472959236728</v>
      </c>
      <c r="X128" s="2">
        <f t="shared" si="14"/>
        <v>2.9825960160276934</v>
      </c>
      <c r="Y128" s="2">
        <f t="shared" si="15"/>
        <v>198.58124274712381</v>
      </c>
      <c r="Z128" s="2">
        <f t="shared" si="16"/>
        <v>13.053486845243469</v>
      </c>
    </row>
    <row r="129" spans="1:26" x14ac:dyDescent="0.25">
      <c r="A129" s="17">
        <f t="shared" si="29"/>
        <v>0.43433048433048432</v>
      </c>
      <c r="B129" s="2">
        <f t="shared" si="18"/>
        <v>124</v>
      </c>
      <c r="C129" s="4">
        <f t="shared" si="27"/>
        <v>67.33</v>
      </c>
      <c r="D129" s="2">
        <v>15</v>
      </c>
      <c r="E129" s="17">
        <f t="shared" si="1"/>
        <v>0.11627492877492879</v>
      </c>
      <c r="F129" s="28">
        <f t="shared" si="2"/>
        <v>2.7988826815642458</v>
      </c>
      <c r="G129" s="28">
        <f t="shared" si="3"/>
        <v>17.798882681564244</v>
      </c>
      <c r="H129" s="2">
        <v>50.26548245743669</v>
      </c>
      <c r="I129" s="14">
        <f t="shared" si="4"/>
        <v>3.5409752003545987</v>
      </c>
      <c r="J129" s="2">
        <f t="shared" si="5"/>
        <v>238.41386023987513</v>
      </c>
      <c r="K129" s="2">
        <f t="shared" si="6"/>
        <v>3.0529527789465734</v>
      </c>
      <c r="L129" s="2">
        <f t="shared" si="7"/>
        <v>205.55531060647277</v>
      </c>
      <c r="M129" s="2">
        <f t="shared" si="8"/>
        <v>32.858549633402362</v>
      </c>
      <c r="N129" s="18">
        <f t="shared" si="30"/>
        <v>0.40067663817663818</v>
      </c>
      <c r="O129" s="2">
        <f t="shared" si="21"/>
        <v>124</v>
      </c>
      <c r="P129" s="2">
        <f t="shared" si="28"/>
        <v>67.08</v>
      </c>
      <c r="Q129" s="2">
        <v>15</v>
      </c>
      <c r="R129" s="17">
        <f t="shared" si="9"/>
        <v>8.2621082621082642E-2</v>
      </c>
      <c r="S129" s="28">
        <f t="shared" si="10"/>
        <v>1.9776536312849162</v>
      </c>
      <c r="T129" s="28">
        <f t="shared" si="11"/>
        <v>16.977653631284916</v>
      </c>
      <c r="U129" s="2">
        <v>50.26548245743669</v>
      </c>
      <c r="V129" s="14">
        <f t="shared" si="12"/>
        <v>3.3775968719013267</v>
      </c>
      <c r="W129" s="2">
        <f t="shared" si="13"/>
        <v>226.569198167141</v>
      </c>
      <c r="X129" s="2">
        <f t="shared" si="14"/>
        <v>2.9825960160276934</v>
      </c>
      <c r="Y129" s="2">
        <f t="shared" si="15"/>
        <v>200.07254075513768</v>
      </c>
      <c r="Z129" s="2">
        <f t="shared" si="16"/>
        <v>26.496657412003316</v>
      </c>
    </row>
    <row r="130" spans="1:26" x14ac:dyDescent="0.25">
      <c r="A130" s="17">
        <f t="shared" si="29"/>
        <v>0.4344729344729345</v>
      </c>
      <c r="B130" s="2">
        <f t="shared" si="18"/>
        <v>125</v>
      </c>
      <c r="C130" s="4">
        <f t="shared" si="27"/>
        <v>67.83</v>
      </c>
      <c r="D130" s="2">
        <v>14</v>
      </c>
      <c r="E130" s="17">
        <f t="shared" si="1"/>
        <v>0.11641737891737897</v>
      </c>
      <c r="F130" s="28">
        <f t="shared" si="2"/>
        <v>2.7988826815642458</v>
      </c>
      <c r="G130" s="28">
        <f t="shared" si="3"/>
        <v>16.798882681564244</v>
      </c>
      <c r="H130" s="2">
        <v>50.26548245743669</v>
      </c>
      <c r="I130" s="14">
        <f t="shared" si="4"/>
        <v>3.3420315214897296</v>
      </c>
      <c r="J130" s="2">
        <f t="shared" si="5"/>
        <v>226.68999810264836</v>
      </c>
      <c r="K130" s="2">
        <f t="shared" si="6"/>
        <v>3.0529527789465734</v>
      </c>
      <c r="L130" s="2">
        <f t="shared" si="7"/>
        <v>207.08178699594606</v>
      </c>
      <c r="M130" s="2">
        <f t="shared" si="8"/>
        <v>19.608211106702299</v>
      </c>
      <c r="N130" s="18">
        <f t="shared" si="30"/>
        <v>0.40087250712250716</v>
      </c>
      <c r="O130" s="2">
        <f t="shared" si="21"/>
        <v>125</v>
      </c>
      <c r="P130" s="2">
        <f t="shared" si="28"/>
        <v>67.58</v>
      </c>
      <c r="Q130" s="2">
        <v>14.5</v>
      </c>
      <c r="R130" s="17">
        <f t="shared" si="9"/>
        <v>8.2816951566951624E-2</v>
      </c>
      <c r="S130" s="28">
        <f t="shared" si="10"/>
        <v>1.994413407821229</v>
      </c>
      <c r="T130" s="28">
        <f t="shared" si="11"/>
        <v>16.494413407821227</v>
      </c>
      <c r="U130" s="2">
        <v>50.26548245743669</v>
      </c>
      <c r="V130" s="14">
        <f t="shared" si="12"/>
        <v>3.2814592840699786</v>
      </c>
      <c r="W130" s="2">
        <f t="shared" si="13"/>
        <v>221.76101841744915</v>
      </c>
      <c r="X130" s="2">
        <f t="shared" si="14"/>
        <v>2.9825960160276934</v>
      </c>
      <c r="Y130" s="2">
        <f t="shared" si="15"/>
        <v>201.56383876315152</v>
      </c>
      <c r="Z130" s="2">
        <f t="shared" si="16"/>
        <v>20.197179654297628</v>
      </c>
    </row>
    <row r="131" spans="1:26" x14ac:dyDescent="0.25">
      <c r="A131" s="17">
        <f t="shared" si="29"/>
        <v>0.43461538461538463</v>
      </c>
      <c r="B131" s="2">
        <f t="shared" si="18"/>
        <v>126</v>
      </c>
      <c r="C131" s="4">
        <f t="shared" si="27"/>
        <v>68.33</v>
      </c>
      <c r="D131" s="2">
        <v>13</v>
      </c>
      <c r="E131" s="17">
        <f t="shared" si="1"/>
        <v>0.11655982905982909</v>
      </c>
      <c r="F131" s="28">
        <f t="shared" si="2"/>
        <v>2.7988826815642458</v>
      </c>
      <c r="G131" s="28">
        <f t="shared" si="3"/>
        <v>15.798882681564246</v>
      </c>
      <c r="H131" s="2">
        <v>50.26548245743669</v>
      </c>
      <c r="I131" s="14">
        <f t="shared" si="4"/>
        <v>3.1430878426248605</v>
      </c>
      <c r="J131" s="2">
        <f t="shared" si="5"/>
        <v>214.76719228655671</v>
      </c>
      <c r="K131" s="2">
        <f t="shared" si="6"/>
        <v>3.0529527789465734</v>
      </c>
      <c r="L131" s="2">
        <f t="shared" si="7"/>
        <v>208.60826338541935</v>
      </c>
      <c r="M131" s="2">
        <f t="shared" si="8"/>
        <v>6.158928901137358</v>
      </c>
      <c r="N131" s="18">
        <f t="shared" si="30"/>
        <v>0.40106837606837609</v>
      </c>
      <c r="O131" s="2">
        <f t="shared" si="21"/>
        <v>126</v>
      </c>
      <c r="P131" s="2">
        <f t="shared" si="28"/>
        <v>68.08</v>
      </c>
      <c r="Q131" s="2">
        <v>14</v>
      </c>
      <c r="R131" s="17">
        <f t="shared" si="9"/>
        <v>8.3012820512820551E-2</v>
      </c>
      <c r="S131" s="28">
        <f t="shared" si="10"/>
        <v>1.994413407821229</v>
      </c>
      <c r="T131" s="28">
        <f t="shared" si="11"/>
        <v>15.994413407821229</v>
      </c>
      <c r="U131" s="2">
        <v>50.26548245743669</v>
      </c>
      <c r="V131" s="14">
        <f t="shared" si="12"/>
        <v>3.1819874446375445</v>
      </c>
      <c r="W131" s="2">
        <f t="shared" si="13"/>
        <v>216.62970523092403</v>
      </c>
      <c r="X131" s="2">
        <f t="shared" si="14"/>
        <v>2.9825960160276934</v>
      </c>
      <c r="Y131" s="2">
        <f t="shared" si="15"/>
        <v>203.05513677116537</v>
      </c>
      <c r="Z131" s="2">
        <f t="shared" si="16"/>
        <v>13.574568459758666</v>
      </c>
    </row>
    <row r="132" spans="1:26" x14ac:dyDescent="0.25">
      <c r="A132" s="17">
        <f t="shared" si="29"/>
        <v>0.43475783475783475</v>
      </c>
      <c r="B132" s="2">
        <f t="shared" si="18"/>
        <v>127</v>
      </c>
      <c r="C132" s="4">
        <f t="shared" si="27"/>
        <v>68.83</v>
      </c>
      <c r="D132" s="2">
        <v>13</v>
      </c>
      <c r="E132" s="17">
        <f t="shared" si="1"/>
        <v>0.11670227920227921</v>
      </c>
      <c r="F132" s="28">
        <f t="shared" si="2"/>
        <v>2.8156424581005588</v>
      </c>
      <c r="G132" s="28">
        <f t="shared" si="3"/>
        <v>15.815642458100559</v>
      </c>
      <c r="H132" s="2">
        <v>50.26548245743669</v>
      </c>
      <c r="I132" s="14">
        <f t="shared" si="4"/>
        <v>3.1464220942259482</v>
      </c>
      <c r="J132" s="2">
        <f t="shared" si="5"/>
        <v>216.568232745572</v>
      </c>
      <c r="K132" s="2">
        <f t="shared" si="6"/>
        <v>3.0529527789465734</v>
      </c>
      <c r="L132" s="2">
        <f t="shared" si="7"/>
        <v>210.13473977489264</v>
      </c>
      <c r="M132" s="2">
        <f t="shared" si="8"/>
        <v>6.4334929706793673</v>
      </c>
      <c r="N132" s="18">
        <f t="shared" si="30"/>
        <v>0.40126424501424501</v>
      </c>
      <c r="O132" s="2">
        <f t="shared" si="21"/>
        <v>127</v>
      </c>
      <c r="P132" s="2">
        <f t="shared" si="28"/>
        <v>68.58</v>
      </c>
      <c r="Q132" s="2">
        <v>13</v>
      </c>
      <c r="R132" s="17">
        <f t="shared" si="9"/>
        <v>8.3208689458689478E-2</v>
      </c>
      <c r="S132" s="28">
        <f t="shared" si="10"/>
        <v>1.994413407821229</v>
      </c>
      <c r="T132" s="28">
        <f t="shared" si="11"/>
        <v>14.994413407821229</v>
      </c>
      <c r="U132" s="2">
        <v>50.26548245743669</v>
      </c>
      <c r="V132" s="14">
        <f t="shared" si="12"/>
        <v>2.9830437657726754</v>
      </c>
      <c r="W132" s="2">
        <f t="shared" si="13"/>
        <v>204.57714145669007</v>
      </c>
      <c r="X132" s="2">
        <f t="shared" si="14"/>
        <v>2.9825960160276934</v>
      </c>
      <c r="Y132" s="2">
        <f t="shared" si="15"/>
        <v>204.54643477917921</v>
      </c>
      <c r="Z132" s="2">
        <f t="shared" si="16"/>
        <v>3.0706677510863756E-2</v>
      </c>
    </row>
    <row r="133" spans="1:26" x14ac:dyDescent="0.25">
      <c r="A133" s="17">
        <f t="shared" si="29"/>
        <v>0.43490028490028493</v>
      </c>
      <c r="B133" s="2">
        <f t="shared" si="18"/>
        <v>128</v>
      </c>
      <c r="C133" s="4">
        <f t="shared" si="27"/>
        <v>69.33</v>
      </c>
      <c r="D133" s="2">
        <v>14</v>
      </c>
      <c r="E133" s="17">
        <f t="shared" si="1"/>
        <v>0.11684472934472939</v>
      </c>
      <c r="F133" s="28">
        <f t="shared" si="2"/>
        <v>2.8156424581005588</v>
      </c>
      <c r="G133" s="28">
        <f t="shared" si="3"/>
        <v>16.815642458100559</v>
      </c>
      <c r="H133" s="2">
        <v>50.26548245743669</v>
      </c>
      <c r="I133" s="14">
        <f t="shared" si="4"/>
        <v>3.3453657730908173</v>
      </c>
      <c r="J133" s="2">
        <f t="shared" si="5"/>
        <v>231.93420904838635</v>
      </c>
      <c r="K133" s="2">
        <f t="shared" si="6"/>
        <v>3.0529527789465734</v>
      </c>
      <c r="L133" s="2">
        <f t="shared" si="7"/>
        <v>211.66121616436592</v>
      </c>
      <c r="M133" s="2">
        <f t="shared" si="8"/>
        <v>20.272992884020425</v>
      </c>
      <c r="N133" s="18">
        <f t="shared" si="30"/>
        <v>0.401460113960114</v>
      </c>
      <c r="O133" s="2">
        <f t="shared" si="21"/>
        <v>128</v>
      </c>
      <c r="P133" s="2">
        <f t="shared" si="28"/>
        <v>69.08</v>
      </c>
      <c r="Q133" s="2">
        <v>12.5</v>
      </c>
      <c r="R133" s="17">
        <f t="shared" si="9"/>
        <v>8.340455840455846E-2</v>
      </c>
      <c r="S133" s="28">
        <f t="shared" si="10"/>
        <v>2.011173184357542</v>
      </c>
      <c r="T133" s="28">
        <f t="shared" si="11"/>
        <v>14.511173184357542</v>
      </c>
      <c r="U133" s="2">
        <v>50.26548245743669</v>
      </c>
      <c r="V133" s="14">
        <f t="shared" si="12"/>
        <v>2.8869061779413281</v>
      </c>
      <c r="W133" s="2">
        <f t="shared" si="13"/>
        <v>199.42747877218693</v>
      </c>
      <c r="X133" s="2">
        <f t="shared" si="14"/>
        <v>2.9825960160276934</v>
      </c>
      <c r="Y133" s="2">
        <f t="shared" si="15"/>
        <v>206.03773278719305</v>
      </c>
      <c r="Z133" s="2">
        <f t="shared" si="16"/>
        <v>6.6102540150061202</v>
      </c>
    </row>
    <row r="134" spans="1:26" x14ac:dyDescent="0.25">
      <c r="A134" s="17">
        <f t="shared" si="29"/>
        <v>0.43504273504273505</v>
      </c>
      <c r="B134" s="2">
        <f t="shared" si="18"/>
        <v>129</v>
      </c>
      <c r="C134" s="4">
        <f t="shared" si="27"/>
        <v>69.83</v>
      </c>
      <c r="D134" s="2">
        <v>13</v>
      </c>
      <c r="E134" s="17">
        <f t="shared" si="1"/>
        <v>0.11698717948717952</v>
      </c>
      <c r="F134" s="28">
        <f t="shared" si="2"/>
        <v>2.8156424581005588</v>
      </c>
      <c r="G134" s="28">
        <f t="shared" si="3"/>
        <v>15.815642458100559</v>
      </c>
      <c r="H134" s="2">
        <v>50.26548245743669</v>
      </c>
      <c r="I134" s="14">
        <f t="shared" si="4"/>
        <v>3.1464220942259482</v>
      </c>
      <c r="J134" s="2">
        <f t="shared" si="5"/>
        <v>219.71465483979796</v>
      </c>
      <c r="K134" s="2">
        <f t="shared" si="6"/>
        <v>3.0529527789465734</v>
      </c>
      <c r="L134" s="2">
        <f t="shared" si="7"/>
        <v>213.18769255383921</v>
      </c>
      <c r="M134" s="2">
        <f t="shared" si="8"/>
        <v>6.5269622859587457</v>
      </c>
      <c r="N134" s="18">
        <f t="shared" si="30"/>
        <v>0.40165598290598292</v>
      </c>
      <c r="O134" s="2">
        <f t="shared" si="21"/>
        <v>129</v>
      </c>
      <c r="P134" s="2">
        <f t="shared" si="28"/>
        <v>69.58</v>
      </c>
      <c r="Q134" s="2">
        <v>14.5</v>
      </c>
      <c r="R134" s="17">
        <f t="shared" si="9"/>
        <v>8.3600427350427386E-2</v>
      </c>
      <c r="S134" s="28">
        <f t="shared" si="10"/>
        <v>2.011173184357542</v>
      </c>
      <c r="T134" s="28">
        <f t="shared" si="11"/>
        <v>16.511173184357542</v>
      </c>
      <c r="U134" s="2">
        <v>50.26548245743669</v>
      </c>
      <c r="V134" s="14">
        <f t="shared" si="12"/>
        <v>3.2847935356710662</v>
      </c>
      <c r="W134" s="2">
        <f t="shared" si="13"/>
        <v>228.55593421199279</v>
      </c>
      <c r="X134" s="2">
        <f t="shared" si="14"/>
        <v>2.9825960160276934</v>
      </c>
      <c r="Y134" s="2">
        <f t="shared" si="15"/>
        <v>207.52903079520689</v>
      </c>
      <c r="Z134" s="2">
        <f t="shared" si="16"/>
        <v>21.026903416785899</v>
      </c>
    </row>
    <row r="135" spans="1:26" x14ac:dyDescent="0.25">
      <c r="A135" s="17">
        <f t="shared" si="29"/>
        <v>0.43518518518518517</v>
      </c>
      <c r="B135" s="2">
        <f t="shared" si="18"/>
        <v>130</v>
      </c>
      <c r="C135" s="4">
        <f t="shared" si="27"/>
        <v>70.33</v>
      </c>
      <c r="D135" s="2">
        <v>13.5</v>
      </c>
      <c r="E135" s="17">
        <f t="shared" si="1"/>
        <v>0.11712962962962964</v>
      </c>
      <c r="F135" s="28">
        <f t="shared" si="2"/>
        <v>2.8156424581005588</v>
      </c>
      <c r="G135" s="28">
        <f t="shared" si="3"/>
        <v>16.315642458100559</v>
      </c>
      <c r="H135" s="2">
        <v>50.26548245743669</v>
      </c>
      <c r="I135" s="14">
        <f t="shared" si="4"/>
        <v>3.2458939336583823</v>
      </c>
      <c r="J135" s="2">
        <f t="shared" si="5"/>
        <v>228.28372035419403</v>
      </c>
      <c r="K135" s="2">
        <f t="shared" si="6"/>
        <v>3.0529527789465734</v>
      </c>
      <c r="L135" s="2">
        <f t="shared" si="7"/>
        <v>214.7141689433125</v>
      </c>
      <c r="M135" s="2">
        <f t="shared" si="8"/>
        <v>13.56955141088153</v>
      </c>
      <c r="N135" s="18">
        <f t="shared" si="30"/>
        <v>0.40185185185185185</v>
      </c>
      <c r="O135" s="2">
        <f t="shared" si="21"/>
        <v>130</v>
      </c>
      <c r="P135" s="2">
        <f t="shared" si="28"/>
        <v>70.08</v>
      </c>
      <c r="Q135" s="2">
        <v>14</v>
      </c>
      <c r="R135" s="17">
        <f t="shared" si="9"/>
        <v>8.3796296296296313E-2</v>
      </c>
      <c r="S135" s="28">
        <f t="shared" si="10"/>
        <v>2.011173184357542</v>
      </c>
      <c r="T135" s="28">
        <f t="shared" si="11"/>
        <v>16.011173184357542</v>
      </c>
      <c r="U135" s="2">
        <v>50.26548245743669</v>
      </c>
      <c r="V135" s="14">
        <f t="shared" si="12"/>
        <v>3.1853216962386317</v>
      </c>
      <c r="W135" s="2">
        <f t="shared" si="13"/>
        <v>223.2273444724033</v>
      </c>
      <c r="X135" s="2">
        <f t="shared" si="14"/>
        <v>2.9825960160276934</v>
      </c>
      <c r="Y135" s="2">
        <f t="shared" si="15"/>
        <v>209.02032880322076</v>
      </c>
      <c r="Z135" s="2">
        <f t="shared" si="16"/>
        <v>14.207015669182539</v>
      </c>
    </row>
    <row r="136" spans="1:26" x14ac:dyDescent="0.25">
      <c r="A136" s="17">
        <f t="shared" si="29"/>
        <v>0.43532763532763535</v>
      </c>
      <c r="B136" s="2">
        <f t="shared" si="18"/>
        <v>131</v>
      </c>
      <c r="C136" s="4">
        <f t="shared" si="27"/>
        <v>70.83</v>
      </c>
      <c r="D136" s="2">
        <v>13.5</v>
      </c>
      <c r="E136" s="17">
        <f t="shared" si="1"/>
        <v>0.11727207977207982</v>
      </c>
      <c r="F136" s="28">
        <f t="shared" si="2"/>
        <v>2.8156424581005588</v>
      </c>
      <c r="G136" s="28">
        <f t="shared" si="3"/>
        <v>16.315642458100559</v>
      </c>
      <c r="H136" s="2">
        <v>50.26548245743669</v>
      </c>
      <c r="I136" s="14">
        <f t="shared" si="4"/>
        <v>3.2458939336583823</v>
      </c>
      <c r="J136" s="2">
        <f t="shared" si="5"/>
        <v>229.90666732102321</v>
      </c>
      <c r="K136" s="2">
        <f t="shared" si="6"/>
        <v>3.0529527789465734</v>
      </c>
      <c r="L136" s="2">
        <f t="shared" si="7"/>
        <v>216.24064533278579</v>
      </c>
      <c r="M136" s="2">
        <f t="shared" si="8"/>
        <v>13.666021988237418</v>
      </c>
      <c r="N136" s="18">
        <f t="shared" si="30"/>
        <v>0.40204772079772083</v>
      </c>
      <c r="O136" s="2">
        <f t="shared" si="21"/>
        <v>131</v>
      </c>
      <c r="P136" s="2">
        <f t="shared" si="28"/>
        <v>70.58</v>
      </c>
      <c r="Q136" s="2">
        <v>13.5</v>
      </c>
      <c r="R136" s="17">
        <f t="shared" si="9"/>
        <v>8.3992165242165295E-2</v>
      </c>
      <c r="S136" s="28">
        <f t="shared" si="10"/>
        <v>2.011173184357542</v>
      </c>
      <c r="T136" s="28">
        <f t="shared" si="11"/>
        <v>15.511173184357542</v>
      </c>
      <c r="U136" s="2">
        <v>50.26548245743669</v>
      </c>
      <c r="V136" s="14">
        <f t="shared" si="12"/>
        <v>3.0858498568061972</v>
      </c>
      <c r="W136" s="2">
        <f t="shared" si="13"/>
        <v>217.79928289338139</v>
      </c>
      <c r="X136" s="2">
        <f t="shared" si="14"/>
        <v>2.9825960160276934</v>
      </c>
      <c r="Y136" s="2">
        <f t="shared" si="15"/>
        <v>210.51162681123461</v>
      </c>
      <c r="Z136" s="2">
        <f t="shared" si="16"/>
        <v>7.287656082146782</v>
      </c>
    </row>
    <row r="137" spans="1:26" x14ac:dyDescent="0.25">
      <c r="A137" s="17">
        <f t="shared" si="29"/>
        <v>0.43547008547008548</v>
      </c>
      <c r="B137" s="2">
        <f t="shared" si="18"/>
        <v>132</v>
      </c>
      <c r="C137" s="4">
        <f t="shared" si="27"/>
        <v>71.33</v>
      </c>
      <c r="D137" s="2">
        <v>12.5</v>
      </c>
      <c r="E137" s="17">
        <f t="shared" si="1"/>
        <v>0.11741452991452994</v>
      </c>
      <c r="F137" s="28">
        <f t="shared" si="2"/>
        <v>2.8324022346368714</v>
      </c>
      <c r="G137" s="28">
        <f t="shared" si="3"/>
        <v>15.332402234636872</v>
      </c>
      <c r="H137" s="2">
        <v>50.26548245743669</v>
      </c>
      <c r="I137" s="14">
        <f t="shared" si="4"/>
        <v>3.0502845063946005</v>
      </c>
      <c r="J137" s="2">
        <f t="shared" si="5"/>
        <v>217.57679384112686</v>
      </c>
      <c r="K137" s="2">
        <f t="shared" si="6"/>
        <v>3.0529527789465734</v>
      </c>
      <c r="L137" s="2">
        <f t="shared" si="7"/>
        <v>217.76712172225908</v>
      </c>
      <c r="M137" s="2">
        <f t="shared" si="8"/>
        <v>0.19032788113221955</v>
      </c>
      <c r="N137" s="18">
        <f t="shared" si="30"/>
        <v>0.40224358974358976</v>
      </c>
      <c r="O137" s="2">
        <f t="shared" si="21"/>
        <v>132</v>
      </c>
      <c r="P137" s="2">
        <f t="shared" si="28"/>
        <v>71.08</v>
      </c>
      <c r="Q137" s="2">
        <v>12.5</v>
      </c>
      <c r="R137" s="17">
        <f t="shared" si="9"/>
        <v>8.4188034188034222E-2</v>
      </c>
      <c r="S137" s="28">
        <f t="shared" si="10"/>
        <v>2.0279329608938546</v>
      </c>
      <c r="T137" s="28">
        <f t="shared" si="11"/>
        <v>14.527932960893855</v>
      </c>
      <c r="U137" s="2">
        <v>50.26548245743669</v>
      </c>
      <c r="V137" s="14">
        <f t="shared" si="12"/>
        <v>2.8902404295424149</v>
      </c>
      <c r="W137" s="2">
        <f t="shared" si="13"/>
        <v>205.43828973187485</v>
      </c>
      <c r="X137" s="2">
        <f t="shared" si="14"/>
        <v>2.9825960160276934</v>
      </c>
      <c r="Y137" s="2">
        <f t="shared" si="15"/>
        <v>212.00292481924845</v>
      </c>
      <c r="Z137" s="2">
        <f t="shared" si="16"/>
        <v>6.5646350873736026</v>
      </c>
    </row>
    <row r="138" spans="1:26" x14ac:dyDescent="0.25">
      <c r="A138" s="17">
        <f t="shared" si="29"/>
        <v>0.4356125356125356</v>
      </c>
      <c r="B138" s="2">
        <f t="shared" si="18"/>
        <v>133</v>
      </c>
      <c r="C138" s="4">
        <f t="shared" si="27"/>
        <v>71.83</v>
      </c>
      <c r="D138" s="2">
        <v>13</v>
      </c>
      <c r="E138" s="17">
        <f t="shared" si="1"/>
        <v>0.11755698005698006</v>
      </c>
      <c r="F138" s="28">
        <f t="shared" si="2"/>
        <v>2.8324022346368714</v>
      </c>
      <c r="G138" s="28">
        <f t="shared" si="3"/>
        <v>15.832402234636872</v>
      </c>
      <c r="H138" s="2">
        <v>50.26548245743669</v>
      </c>
      <c r="I138" s="14">
        <f t="shared" si="4"/>
        <v>3.149756345827035</v>
      </c>
      <c r="J138" s="2">
        <f t="shared" si="5"/>
        <v>226.24699832075592</v>
      </c>
      <c r="K138" s="2">
        <f t="shared" si="6"/>
        <v>3.0529527789465734</v>
      </c>
      <c r="L138" s="2">
        <f t="shared" si="7"/>
        <v>219.29359811173236</v>
      </c>
      <c r="M138" s="2">
        <f t="shared" si="8"/>
        <v>6.953400209023556</v>
      </c>
      <c r="N138" s="18">
        <f t="shared" si="30"/>
        <v>0.40243945868945868</v>
      </c>
      <c r="O138" s="2">
        <f t="shared" si="21"/>
        <v>133</v>
      </c>
      <c r="P138" s="2">
        <f t="shared" si="28"/>
        <v>71.58</v>
      </c>
      <c r="Q138" s="2">
        <v>13.5</v>
      </c>
      <c r="R138" s="17">
        <f t="shared" si="9"/>
        <v>8.4383903133903149E-2</v>
      </c>
      <c r="S138" s="28">
        <f t="shared" si="10"/>
        <v>2.0279329608938546</v>
      </c>
      <c r="T138" s="28">
        <f t="shared" si="11"/>
        <v>15.527932960893855</v>
      </c>
      <c r="U138" s="2">
        <v>50.26548245743669</v>
      </c>
      <c r="V138" s="14">
        <f t="shared" si="12"/>
        <v>3.089184108407284</v>
      </c>
      <c r="W138" s="2">
        <f t="shared" si="13"/>
        <v>221.12379847979338</v>
      </c>
      <c r="X138" s="2">
        <f t="shared" si="14"/>
        <v>2.9825960160276934</v>
      </c>
      <c r="Y138" s="2">
        <f t="shared" si="15"/>
        <v>213.49422282726229</v>
      </c>
      <c r="Z138" s="2">
        <f t="shared" si="16"/>
        <v>7.6295756525310878</v>
      </c>
    </row>
    <row r="139" spans="1:26" x14ac:dyDescent="0.25">
      <c r="A139" s="17">
        <f t="shared" si="29"/>
        <v>0.43575498575498578</v>
      </c>
      <c r="B139" s="2">
        <f t="shared" si="18"/>
        <v>134</v>
      </c>
      <c r="C139" s="4">
        <f t="shared" si="27"/>
        <v>72.33</v>
      </c>
      <c r="D139" s="2">
        <v>12.5</v>
      </c>
      <c r="E139" s="17">
        <f t="shared" si="1"/>
        <v>0.11769943019943024</v>
      </c>
      <c r="F139" s="28">
        <f t="shared" si="2"/>
        <v>2.8324022346368714</v>
      </c>
      <c r="G139" s="28">
        <f t="shared" si="3"/>
        <v>15.332402234636872</v>
      </c>
      <c r="H139" s="2">
        <v>50.26548245743669</v>
      </c>
      <c r="I139" s="14">
        <f t="shared" si="4"/>
        <v>3.0502845063946005</v>
      </c>
      <c r="J139" s="2">
        <f t="shared" si="5"/>
        <v>220.62707834752143</v>
      </c>
      <c r="K139" s="2">
        <f t="shared" si="6"/>
        <v>3.0529527789465734</v>
      </c>
      <c r="L139" s="2">
        <f t="shared" si="7"/>
        <v>220.82007450120565</v>
      </c>
      <c r="M139" s="2">
        <f t="shared" si="8"/>
        <v>0.19299615368421996</v>
      </c>
      <c r="N139" s="18">
        <f t="shared" si="30"/>
        <v>0.40263532763532767</v>
      </c>
      <c r="O139" s="2">
        <f t="shared" si="21"/>
        <v>134</v>
      </c>
      <c r="P139" s="2">
        <f t="shared" si="28"/>
        <v>72.08</v>
      </c>
      <c r="Q139" s="2">
        <v>14</v>
      </c>
      <c r="R139" s="17">
        <f t="shared" si="9"/>
        <v>8.4579772079772131E-2</v>
      </c>
      <c r="S139" s="28">
        <f t="shared" si="10"/>
        <v>2.0279329608938546</v>
      </c>
      <c r="T139" s="28">
        <f t="shared" si="11"/>
        <v>16.027932960893853</v>
      </c>
      <c r="U139" s="2">
        <v>50.26548245743669</v>
      </c>
      <c r="V139" s="14">
        <f t="shared" si="12"/>
        <v>3.1886559478397185</v>
      </c>
      <c r="W139" s="2">
        <f t="shared" si="13"/>
        <v>229.8383207202869</v>
      </c>
      <c r="X139" s="2">
        <f t="shared" si="14"/>
        <v>2.9825960160276934</v>
      </c>
      <c r="Y139" s="2">
        <f t="shared" si="15"/>
        <v>214.98552083527613</v>
      </c>
      <c r="Z139" s="2">
        <f t="shared" si="16"/>
        <v>14.852799885010768</v>
      </c>
    </row>
    <row r="140" spans="1:26" x14ac:dyDescent="0.25">
      <c r="A140" s="17">
        <f t="shared" si="29"/>
        <v>0.4358974358974359</v>
      </c>
      <c r="B140" s="2">
        <f t="shared" si="18"/>
        <v>135</v>
      </c>
      <c r="C140" s="4">
        <f t="shared" si="27"/>
        <v>72.83</v>
      </c>
      <c r="D140" s="2">
        <v>13</v>
      </c>
      <c r="E140" s="17">
        <f t="shared" si="1"/>
        <v>0.11784188034188037</v>
      </c>
      <c r="F140" s="28">
        <f t="shared" si="2"/>
        <v>2.8324022346368714</v>
      </c>
      <c r="G140" s="28">
        <f t="shared" si="3"/>
        <v>15.832402234636872</v>
      </c>
      <c r="H140" s="2">
        <v>50.26548245743669</v>
      </c>
      <c r="I140" s="14">
        <f t="shared" si="4"/>
        <v>3.149756345827035</v>
      </c>
      <c r="J140" s="2">
        <f t="shared" si="5"/>
        <v>229.39675466658295</v>
      </c>
      <c r="K140" s="2">
        <f t="shared" si="6"/>
        <v>3.0529527789465734</v>
      </c>
      <c r="L140" s="2">
        <f t="shared" si="7"/>
        <v>222.34655089067894</v>
      </c>
      <c r="M140" s="2">
        <f t="shared" si="8"/>
        <v>7.0502037759040093</v>
      </c>
      <c r="N140" s="18">
        <f t="shared" si="30"/>
        <v>0.40283119658119659</v>
      </c>
      <c r="O140" s="2">
        <f t="shared" si="21"/>
        <v>135</v>
      </c>
      <c r="P140" s="2">
        <f t="shared" si="28"/>
        <v>72.58</v>
      </c>
      <c r="Q140" s="2">
        <v>13.5</v>
      </c>
      <c r="R140" s="17">
        <f t="shared" si="9"/>
        <v>8.4775641025641058E-2</v>
      </c>
      <c r="S140" s="28">
        <f t="shared" si="10"/>
        <v>2.0446927374301676</v>
      </c>
      <c r="T140" s="28">
        <f t="shared" si="11"/>
        <v>15.544692737430168</v>
      </c>
      <c r="U140" s="2">
        <v>50.26548245743669</v>
      </c>
      <c r="V140" s="14">
        <f t="shared" si="12"/>
        <v>3.0925183600083717</v>
      </c>
      <c r="W140" s="2">
        <f t="shared" si="13"/>
        <v>224.4549825694076</v>
      </c>
      <c r="X140" s="2">
        <f t="shared" si="14"/>
        <v>2.9825960160276934</v>
      </c>
      <c r="Y140" s="2">
        <f t="shared" si="15"/>
        <v>216.47681884328998</v>
      </c>
      <c r="Z140" s="2">
        <f t="shared" si="16"/>
        <v>7.9781637261176286</v>
      </c>
    </row>
    <row r="141" spans="1:26" x14ac:dyDescent="0.25">
      <c r="A141" s="17">
        <f t="shared" si="29"/>
        <v>0.43603988603988603</v>
      </c>
      <c r="B141" s="2">
        <f t="shared" si="18"/>
        <v>136</v>
      </c>
      <c r="C141" s="4">
        <f t="shared" si="27"/>
        <v>73.33</v>
      </c>
      <c r="D141" s="2">
        <v>14.5</v>
      </c>
      <c r="E141" s="17">
        <f t="shared" si="1"/>
        <v>0.11798433048433049</v>
      </c>
      <c r="F141" s="28">
        <f t="shared" si="2"/>
        <v>2.8324022346368714</v>
      </c>
      <c r="G141" s="28">
        <f t="shared" si="3"/>
        <v>17.33240223463687</v>
      </c>
      <c r="H141" s="2">
        <v>50.26548245743669</v>
      </c>
      <c r="I141" s="14">
        <f t="shared" si="4"/>
        <v>3.4481718641243386</v>
      </c>
      <c r="J141" s="2">
        <f t="shared" si="5"/>
        <v>252.85444279623775</v>
      </c>
      <c r="K141" s="2">
        <f t="shared" si="6"/>
        <v>3.0529527789465734</v>
      </c>
      <c r="L141" s="2">
        <f t="shared" si="7"/>
        <v>223.87302728015223</v>
      </c>
      <c r="M141" s="2">
        <f t="shared" si="8"/>
        <v>28.981415516085519</v>
      </c>
      <c r="N141" s="18">
        <f t="shared" si="30"/>
        <v>0.40302706552706552</v>
      </c>
      <c r="O141" s="2">
        <f t="shared" si="21"/>
        <v>136</v>
      </c>
      <c r="P141" s="2">
        <f t="shared" si="28"/>
        <v>73.08</v>
      </c>
      <c r="Q141" s="2">
        <v>14.5</v>
      </c>
      <c r="R141" s="17">
        <f t="shared" si="9"/>
        <v>8.4971509971509984E-2</v>
      </c>
      <c r="S141" s="28">
        <f t="shared" si="10"/>
        <v>2.0446927374301676</v>
      </c>
      <c r="T141" s="28">
        <f t="shared" si="11"/>
        <v>16.544692737430168</v>
      </c>
      <c r="U141" s="2">
        <v>50.26548245743669</v>
      </c>
      <c r="V141" s="14">
        <f t="shared" si="12"/>
        <v>3.2914620388732407</v>
      </c>
      <c r="W141" s="2">
        <f t="shared" si="13"/>
        <v>240.54004580085643</v>
      </c>
      <c r="X141" s="2">
        <f t="shared" si="14"/>
        <v>2.9825960160276934</v>
      </c>
      <c r="Y141" s="2">
        <f t="shared" si="15"/>
        <v>217.96811685130382</v>
      </c>
      <c r="Z141" s="2">
        <f t="shared" si="16"/>
        <v>22.571928949552614</v>
      </c>
    </row>
    <row r="142" spans="1:26" x14ac:dyDescent="0.25">
      <c r="A142" s="17">
        <f t="shared" si="29"/>
        <v>0.43618233618233621</v>
      </c>
      <c r="B142" s="2">
        <f t="shared" si="18"/>
        <v>137</v>
      </c>
      <c r="C142" s="4">
        <f t="shared" si="27"/>
        <v>73.83</v>
      </c>
      <c r="D142" s="2">
        <v>13.5</v>
      </c>
      <c r="E142" s="17">
        <f t="shared" si="1"/>
        <v>0.11812678062678067</v>
      </c>
      <c r="F142" s="28">
        <f t="shared" si="2"/>
        <v>2.8491620111731844</v>
      </c>
      <c r="G142" s="28">
        <f t="shared" si="3"/>
        <v>16.349162011173185</v>
      </c>
      <c r="H142" s="2">
        <v>50.26548245743669</v>
      </c>
      <c r="I142" s="14">
        <f t="shared" si="4"/>
        <v>3.2525624368605568</v>
      </c>
      <c r="J142" s="2">
        <f t="shared" si="5"/>
        <v>240.13668471341489</v>
      </c>
      <c r="K142" s="2">
        <f t="shared" si="6"/>
        <v>3.0529527789465734</v>
      </c>
      <c r="L142" s="2">
        <f t="shared" si="7"/>
        <v>225.39950366962552</v>
      </c>
      <c r="M142" s="2">
        <f t="shared" si="8"/>
        <v>14.737181043789377</v>
      </c>
      <c r="N142" s="18">
        <f t="shared" si="30"/>
        <v>0.4032229344729345</v>
      </c>
      <c r="O142" s="2">
        <f t="shared" si="21"/>
        <v>137</v>
      </c>
      <c r="P142" s="2">
        <f t="shared" si="28"/>
        <v>73.58</v>
      </c>
      <c r="Q142" s="2">
        <v>17.5</v>
      </c>
      <c r="R142" s="17">
        <f t="shared" si="9"/>
        <v>8.5167378917378966E-2</v>
      </c>
      <c r="S142" s="28">
        <f t="shared" si="10"/>
        <v>2.0446927374301676</v>
      </c>
      <c r="T142" s="28">
        <f t="shared" si="11"/>
        <v>19.544692737430168</v>
      </c>
      <c r="U142" s="2">
        <v>50.26548245743669</v>
      </c>
      <c r="V142" s="14">
        <f t="shared" si="12"/>
        <v>3.888293075467848</v>
      </c>
      <c r="W142" s="2">
        <f t="shared" si="13"/>
        <v>286.10060449292422</v>
      </c>
      <c r="X142" s="2">
        <f t="shared" si="14"/>
        <v>2.9825960160276934</v>
      </c>
      <c r="Y142" s="2">
        <f t="shared" si="15"/>
        <v>219.45941485931769</v>
      </c>
      <c r="Z142" s="2">
        <f t="shared" si="16"/>
        <v>66.64118963360653</v>
      </c>
    </row>
    <row r="143" spans="1:26" x14ac:dyDescent="0.25">
      <c r="A143" s="17">
        <f t="shared" si="29"/>
        <v>0.43632478632478633</v>
      </c>
      <c r="B143" s="2">
        <f t="shared" si="18"/>
        <v>138</v>
      </c>
      <c r="C143" s="4">
        <f t="shared" si="27"/>
        <v>74.33</v>
      </c>
      <c r="D143" s="2">
        <v>13.5</v>
      </c>
      <c r="E143" s="17">
        <f t="shared" si="1"/>
        <v>0.11826923076923079</v>
      </c>
      <c r="F143" s="28">
        <f t="shared" si="2"/>
        <v>2.8491620111731844</v>
      </c>
      <c r="G143" s="28">
        <f t="shared" si="3"/>
        <v>16.349162011173185</v>
      </c>
      <c r="H143" s="2">
        <v>50.26548245743669</v>
      </c>
      <c r="I143" s="14">
        <f t="shared" si="4"/>
        <v>3.2525624368605568</v>
      </c>
      <c r="J143" s="2">
        <f t="shared" si="5"/>
        <v>241.76296593184517</v>
      </c>
      <c r="K143" s="2">
        <f t="shared" si="6"/>
        <v>3.0529527789465734</v>
      </c>
      <c r="L143" s="2">
        <f t="shared" si="7"/>
        <v>226.9259800590988</v>
      </c>
      <c r="M143" s="2">
        <f t="shared" si="8"/>
        <v>14.836985872746368</v>
      </c>
      <c r="N143" s="18">
        <f t="shared" si="30"/>
        <v>0.40341880341880343</v>
      </c>
      <c r="O143" s="2">
        <f t="shared" si="21"/>
        <v>138</v>
      </c>
      <c r="P143" s="2">
        <f t="shared" si="28"/>
        <v>74.08</v>
      </c>
      <c r="Q143" s="2">
        <v>14</v>
      </c>
      <c r="R143" s="17">
        <f t="shared" si="9"/>
        <v>8.5363247863247893E-2</v>
      </c>
      <c r="S143" s="28">
        <f t="shared" si="10"/>
        <v>2.0446927374301676</v>
      </c>
      <c r="T143" s="28">
        <f t="shared" si="11"/>
        <v>16.044692737430168</v>
      </c>
      <c r="U143" s="2">
        <v>50.26548245743669</v>
      </c>
      <c r="V143" s="14">
        <f t="shared" si="12"/>
        <v>3.1919901994408062</v>
      </c>
      <c r="W143" s="2">
        <f t="shared" si="13"/>
        <v>236.46263397457491</v>
      </c>
      <c r="X143" s="2">
        <f t="shared" si="14"/>
        <v>2.9825960160276934</v>
      </c>
      <c r="Y143" s="2">
        <f t="shared" si="15"/>
        <v>220.95071286733153</v>
      </c>
      <c r="Z143" s="2">
        <f t="shared" si="16"/>
        <v>15.511921107243381</v>
      </c>
    </row>
    <row r="144" spans="1:26" x14ac:dyDescent="0.25">
      <c r="A144" s="17">
        <f t="shared" si="29"/>
        <v>0.43646723646723645</v>
      </c>
      <c r="B144" s="2">
        <f t="shared" si="18"/>
        <v>139</v>
      </c>
      <c r="C144" s="4">
        <f t="shared" si="27"/>
        <v>74.83</v>
      </c>
      <c r="D144" s="2">
        <v>14</v>
      </c>
      <c r="E144" s="17">
        <f t="shared" si="1"/>
        <v>0.11841168091168092</v>
      </c>
      <c r="F144" s="28">
        <f t="shared" si="2"/>
        <v>2.8491620111731844</v>
      </c>
      <c r="G144" s="28">
        <f t="shared" si="3"/>
        <v>16.849162011173185</v>
      </c>
      <c r="H144" s="2">
        <v>50.26548245743669</v>
      </c>
      <c r="I144" s="14">
        <f t="shared" si="4"/>
        <v>3.3520342762929909</v>
      </c>
      <c r="J144" s="2">
        <f t="shared" si="5"/>
        <v>250.8327248950045</v>
      </c>
      <c r="K144" s="2">
        <f t="shared" si="6"/>
        <v>3.0529527789465734</v>
      </c>
      <c r="L144" s="2">
        <f t="shared" si="7"/>
        <v>228.45245644857209</v>
      </c>
      <c r="M144" s="2">
        <f t="shared" si="8"/>
        <v>22.38026844643241</v>
      </c>
      <c r="N144" s="18">
        <f t="shared" si="30"/>
        <v>0.40361467236467236</v>
      </c>
      <c r="O144" s="2">
        <f t="shared" si="21"/>
        <v>139</v>
      </c>
      <c r="P144" s="2">
        <f t="shared" si="28"/>
        <v>74.58</v>
      </c>
      <c r="Q144" s="2">
        <v>14.5</v>
      </c>
      <c r="R144" s="17">
        <f t="shared" si="9"/>
        <v>8.555911680911682E-2</v>
      </c>
      <c r="S144" s="28">
        <f t="shared" si="10"/>
        <v>2.0614525139664805</v>
      </c>
      <c r="T144" s="28">
        <f t="shared" si="11"/>
        <v>16.561452513966479</v>
      </c>
      <c r="U144" s="2">
        <v>50.26548245743669</v>
      </c>
      <c r="V144" s="14">
        <f t="shared" si="12"/>
        <v>3.294796290474328</v>
      </c>
      <c r="W144" s="2">
        <f t="shared" si="13"/>
        <v>245.72590734357539</v>
      </c>
      <c r="X144" s="2">
        <f t="shared" si="14"/>
        <v>2.9825960160276934</v>
      </c>
      <c r="Y144" s="2">
        <f t="shared" si="15"/>
        <v>222.44201087534537</v>
      </c>
      <c r="Z144" s="2">
        <f t="shared" si="16"/>
        <v>23.283896468230012</v>
      </c>
    </row>
    <row r="145" spans="1:26" x14ac:dyDescent="0.25">
      <c r="A145" s="17">
        <f t="shared" si="29"/>
        <v>0.43660968660968663</v>
      </c>
      <c r="B145" s="2">
        <f t="shared" si="18"/>
        <v>140</v>
      </c>
      <c r="C145" s="4">
        <f t="shared" si="27"/>
        <v>75.33</v>
      </c>
      <c r="D145" s="2">
        <v>14</v>
      </c>
      <c r="E145" s="17">
        <f t="shared" si="1"/>
        <v>0.1185541310541311</v>
      </c>
      <c r="F145" s="28">
        <f t="shared" si="2"/>
        <v>2.8491620111731844</v>
      </c>
      <c r="G145" s="28">
        <f t="shared" si="3"/>
        <v>16.849162011173185</v>
      </c>
      <c r="H145" s="2">
        <v>50.26548245743669</v>
      </c>
      <c r="I145" s="14">
        <f t="shared" si="4"/>
        <v>3.3520342762929909</v>
      </c>
      <c r="J145" s="2">
        <f t="shared" si="5"/>
        <v>252.50874203315101</v>
      </c>
      <c r="K145" s="2">
        <f t="shared" si="6"/>
        <v>3.0529527789465734</v>
      </c>
      <c r="L145" s="2">
        <f t="shared" si="7"/>
        <v>229.97893283804535</v>
      </c>
      <c r="M145" s="2">
        <f t="shared" si="8"/>
        <v>22.529809195105656</v>
      </c>
      <c r="N145" s="18">
        <f t="shared" si="30"/>
        <v>0.40381054131054134</v>
      </c>
      <c r="O145" s="2">
        <f t="shared" si="21"/>
        <v>140</v>
      </c>
      <c r="P145" s="2">
        <f t="shared" si="28"/>
        <v>75.08</v>
      </c>
      <c r="Q145" s="2">
        <v>14.5</v>
      </c>
      <c r="R145" s="17">
        <f t="shared" si="9"/>
        <v>8.5754985754985802E-2</v>
      </c>
      <c r="S145" s="28">
        <f t="shared" si="10"/>
        <v>2.0614525139664805</v>
      </c>
      <c r="T145" s="28">
        <f t="shared" si="11"/>
        <v>16.561452513966479</v>
      </c>
      <c r="U145" s="2">
        <v>50.26548245743669</v>
      </c>
      <c r="V145" s="14">
        <f t="shared" si="12"/>
        <v>3.294796290474328</v>
      </c>
      <c r="W145" s="2">
        <f t="shared" si="13"/>
        <v>247.37330548881255</v>
      </c>
      <c r="X145" s="2">
        <f t="shared" si="14"/>
        <v>2.9825960160276934</v>
      </c>
      <c r="Y145" s="2">
        <f t="shared" si="15"/>
        <v>223.93330888335922</v>
      </c>
      <c r="Z145" s="2">
        <f t="shared" si="16"/>
        <v>23.439996605453331</v>
      </c>
    </row>
    <row r="146" spans="1:26" x14ac:dyDescent="0.25">
      <c r="A146" s="17">
        <f t="shared" si="29"/>
        <v>0.43675213675213675</v>
      </c>
      <c r="B146" s="2">
        <f t="shared" si="18"/>
        <v>141</v>
      </c>
      <c r="C146" s="4">
        <f t="shared" si="27"/>
        <v>75.83</v>
      </c>
      <c r="D146" s="2">
        <v>14</v>
      </c>
      <c r="E146" s="17">
        <f t="shared" si="1"/>
        <v>0.11869658119658122</v>
      </c>
      <c r="F146" s="28">
        <f t="shared" si="2"/>
        <v>2.8491620111731844</v>
      </c>
      <c r="G146" s="28">
        <f t="shared" si="3"/>
        <v>16.849162011173185</v>
      </c>
      <c r="H146" s="2">
        <v>50.26548245743669</v>
      </c>
      <c r="I146" s="14">
        <f t="shared" si="4"/>
        <v>3.3520342762929909</v>
      </c>
      <c r="J146" s="2">
        <f t="shared" si="5"/>
        <v>254.18475917129749</v>
      </c>
      <c r="K146" s="2">
        <f t="shared" si="6"/>
        <v>3.0529527789465734</v>
      </c>
      <c r="L146" s="2">
        <f t="shared" si="7"/>
        <v>231.50540922751864</v>
      </c>
      <c r="M146" s="2">
        <f t="shared" si="8"/>
        <v>22.679349943778845</v>
      </c>
      <c r="N146" s="18">
        <f t="shared" si="30"/>
        <v>0.40400641025641026</v>
      </c>
      <c r="O146" s="2">
        <f t="shared" si="21"/>
        <v>141</v>
      </c>
      <c r="P146" s="2">
        <f t="shared" si="28"/>
        <v>75.58</v>
      </c>
      <c r="Q146" s="2">
        <v>13.5</v>
      </c>
      <c r="R146" s="17">
        <f t="shared" si="9"/>
        <v>8.5950854700854729E-2</v>
      </c>
      <c r="S146" s="28">
        <f t="shared" si="10"/>
        <v>2.0614525139664805</v>
      </c>
      <c r="T146" s="28">
        <f t="shared" si="11"/>
        <v>15.561452513966481</v>
      </c>
      <c r="U146" s="2">
        <v>50.26548245743669</v>
      </c>
      <c r="V146" s="14">
        <f t="shared" si="12"/>
        <v>3.0958526116094589</v>
      </c>
      <c r="W146" s="2">
        <f t="shared" si="13"/>
        <v>233.9845403854429</v>
      </c>
      <c r="X146" s="2">
        <f t="shared" si="14"/>
        <v>2.9825960160276934</v>
      </c>
      <c r="Y146" s="2">
        <f t="shared" si="15"/>
        <v>225.42460689137306</v>
      </c>
      <c r="Z146" s="2">
        <f t="shared" si="16"/>
        <v>8.5599334940698384</v>
      </c>
    </row>
    <row r="147" spans="1:26" x14ac:dyDescent="0.25">
      <c r="A147" s="17">
        <f t="shared" si="29"/>
        <v>0.43689458689458688</v>
      </c>
      <c r="B147" s="2">
        <f t="shared" si="18"/>
        <v>142</v>
      </c>
      <c r="C147" s="4">
        <f t="shared" si="27"/>
        <v>76.33</v>
      </c>
      <c r="D147" s="2">
        <v>13.5</v>
      </c>
      <c r="E147" s="17">
        <f t="shared" si="1"/>
        <v>0.11883903133903134</v>
      </c>
      <c r="F147" s="28">
        <f t="shared" si="2"/>
        <v>2.8659217877094973</v>
      </c>
      <c r="G147" s="28">
        <f t="shared" si="3"/>
        <v>16.365921787709496</v>
      </c>
      <c r="H147" s="2">
        <v>50.26548245743669</v>
      </c>
      <c r="I147" s="14">
        <f t="shared" si="4"/>
        <v>3.2558966884616436</v>
      </c>
      <c r="J147" s="2">
        <f t="shared" si="5"/>
        <v>248.52259423027726</v>
      </c>
      <c r="K147" s="2">
        <f t="shared" si="6"/>
        <v>3.0529527789465734</v>
      </c>
      <c r="L147" s="2">
        <f t="shared" si="7"/>
        <v>233.03188561699193</v>
      </c>
      <c r="M147" s="2">
        <f t="shared" si="8"/>
        <v>15.490708613285335</v>
      </c>
      <c r="N147" s="18">
        <f t="shared" si="30"/>
        <v>0.40420227920227919</v>
      </c>
      <c r="O147" s="2">
        <f t="shared" si="21"/>
        <v>142</v>
      </c>
      <c r="P147" s="2">
        <f t="shared" si="28"/>
        <v>76.08</v>
      </c>
      <c r="Q147" s="2">
        <v>13</v>
      </c>
      <c r="R147" s="17">
        <f t="shared" si="9"/>
        <v>8.6146723646723655E-2</v>
      </c>
      <c r="S147" s="28">
        <f t="shared" si="10"/>
        <v>2.0782122905027931</v>
      </c>
      <c r="T147" s="28">
        <f t="shared" si="11"/>
        <v>15.078212290502794</v>
      </c>
      <c r="U147" s="2">
        <v>50.26548245743669</v>
      </c>
      <c r="V147" s="14">
        <f t="shared" si="12"/>
        <v>2.9997150237781112</v>
      </c>
      <c r="W147" s="2">
        <f t="shared" si="13"/>
        <v>228.21831900903868</v>
      </c>
      <c r="X147" s="2">
        <f t="shared" si="14"/>
        <v>2.9825960160276934</v>
      </c>
      <c r="Y147" s="2">
        <f t="shared" si="15"/>
        <v>226.9159048993869</v>
      </c>
      <c r="Z147" s="2">
        <f t="shared" si="16"/>
        <v>1.3024141096517781</v>
      </c>
    </row>
    <row r="148" spans="1:26" x14ac:dyDescent="0.25">
      <c r="A148" s="17">
        <f t="shared" si="29"/>
        <v>0.43703703703703706</v>
      </c>
      <c r="B148" s="2">
        <f t="shared" si="18"/>
        <v>143</v>
      </c>
      <c r="C148" s="4">
        <f t="shared" si="27"/>
        <v>76.83</v>
      </c>
      <c r="D148" s="2">
        <v>13.5</v>
      </c>
      <c r="E148" s="17">
        <f t="shared" si="1"/>
        <v>0.11898148148148152</v>
      </c>
      <c r="F148" s="28">
        <f t="shared" si="2"/>
        <v>2.8659217877094973</v>
      </c>
      <c r="G148" s="28">
        <f t="shared" si="3"/>
        <v>16.365921787709496</v>
      </c>
      <c r="H148" s="2">
        <v>50.26548245743669</v>
      </c>
      <c r="I148" s="14">
        <f t="shared" si="4"/>
        <v>3.2558966884616436</v>
      </c>
      <c r="J148" s="2">
        <f t="shared" si="5"/>
        <v>250.15054257450808</v>
      </c>
      <c r="K148" s="2">
        <f t="shared" si="6"/>
        <v>3.0529527789465734</v>
      </c>
      <c r="L148" s="2">
        <f t="shared" si="7"/>
        <v>234.55836200646522</v>
      </c>
      <c r="M148" s="2">
        <f t="shared" si="8"/>
        <v>15.592180568042863</v>
      </c>
      <c r="N148" s="18">
        <f t="shared" si="30"/>
        <v>0.40439814814814817</v>
      </c>
      <c r="O148" s="2">
        <f t="shared" si="21"/>
        <v>143</v>
      </c>
      <c r="P148" s="2">
        <f t="shared" si="28"/>
        <v>76.58</v>
      </c>
      <c r="Q148" s="2">
        <v>13</v>
      </c>
      <c r="R148" s="17">
        <f t="shared" si="9"/>
        <v>8.6342592592592637E-2</v>
      </c>
      <c r="S148" s="28">
        <f t="shared" si="10"/>
        <v>2.0782122905027931</v>
      </c>
      <c r="T148" s="28">
        <f t="shared" si="11"/>
        <v>15.078212290502794</v>
      </c>
      <c r="U148" s="2">
        <v>50.26548245743669</v>
      </c>
      <c r="V148" s="14">
        <f t="shared" si="12"/>
        <v>2.9997150237781112</v>
      </c>
      <c r="W148" s="2">
        <f t="shared" si="13"/>
        <v>229.71817652092776</v>
      </c>
      <c r="X148" s="2">
        <f t="shared" si="14"/>
        <v>2.9825960160276934</v>
      </c>
      <c r="Y148" s="2">
        <f t="shared" si="15"/>
        <v>228.40720290740074</v>
      </c>
      <c r="Z148" s="2">
        <f t="shared" si="16"/>
        <v>1.3109736135270111</v>
      </c>
    </row>
    <row r="149" spans="1:26" x14ac:dyDescent="0.25">
      <c r="A149" s="17">
        <f t="shared" si="29"/>
        <v>0.43717948717948718</v>
      </c>
      <c r="B149" s="2">
        <f t="shared" si="18"/>
        <v>144</v>
      </c>
      <c r="C149" s="4">
        <f t="shared" si="27"/>
        <v>77.33</v>
      </c>
      <c r="D149" s="2">
        <v>13</v>
      </c>
      <c r="E149" s="17">
        <f t="shared" si="1"/>
        <v>0.11912393162393164</v>
      </c>
      <c r="F149" s="28">
        <f t="shared" si="2"/>
        <v>2.8659217877094973</v>
      </c>
      <c r="G149" s="28">
        <f t="shared" si="3"/>
        <v>15.865921787709498</v>
      </c>
      <c r="H149" s="2">
        <v>50.26548245743669</v>
      </c>
      <c r="I149" s="14">
        <f t="shared" si="4"/>
        <v>3.1564248490292095</v>
      </c>
      <c r="J149" s="2">
        <f t="shared" si="5"/>
        <v>244.08633357542877</v>
      </c>
      <c r="K149" s="2">
        <f t="shared" si="6"/>
        <v>3.0529527789465734</v>
      </c>
      <c r="L149" s="2">
        <f t="shared" si="7"/>
        <v>236.0848383959385</v>
      </c>
      <c r="M149" s="2">
        <f t="shared" si="8"/>
        <v>8.0014951794902629</v>
      </c>
      <c r="N149" s="18">
        <f t="shared" si="30"/>
        <v>0.4045940170940171</v>
      </c>
      <c r="O149" s="2">
        <f t="shared" si="21"/>
        <v>144</v>
      </c>
      <c r="P149" s="2">
        <f t="shared" si="28"/>
        <v>77.08</v>
      </c>
      <c r="Q149" s="2">
        <v>13</v>
      </c>
      <c r="R149" s="17">
        <f t="shared" si="9"/>
        <v>8.6538461538461564E-2</v>
      </c>
      <c r="S149" s="28">
        <f t="shared" si="10"/>
        <v>2.0782122905027931</v>
      </c>
      <c r="T149" s="28">
        <f t="shared" si="11"/>
        <v>15.078212290502794</v>
      </c>
      <c r="U149" s="2">
        <v>50.26548245743669</v>
      </c>
      <c r="V149" s="14">
        <f t="shared" si="12"/>
        <v>2.9997150237781112</v>
      </c>
      <c r="W149" s="2">
        <f t="shared" si="13"/>
        <v>231.2180340328168</v>
      </c>
      <c r="X149" s="2">
        <f t="shared" si="14"/>
        <v>2.9825960160276934</v>
      </c>
      <c r="Y149" s="2">
        <f t="shared" si="15"/>
        <v>229.89850091541462</v>
      </c>
      <c r="Z149" s="2">
        <f t="shared" si="16"/>
        <v>1.3195331174021874</v>
      </c>
    </row>
    <row r="150" spans="1:26" x14ac:dyDescent="0.25">
      <c r="A150" s="17">
        <f t="shared" si="29"/>
        <v>0.4373219373219373</v>
      </c>
      <c r="B150" s="2">
        <f t="shared" si="18"/>
        <v>145</v>
      </c>
      <c r="C150" s="4">
        <f t="shared" si="27"/>
        <v>77.83</v>
      </c>
      <c r="D150" s="2">
        <v>13</v>
      </c>
      <c r="E150" s="17">
        <f t="shared" si="1"/>
        <v>0.11926638176638177</v>
      </c>
      <c r="F150" s="28">
        <f t="shared" si="2"/>
        <v>2.8659217877094973</v>
      </c>
      <c r="G150" s="28">
        <f t="shared" si="3"/>
        <v>15.865921787709498</v>
      </c>
      <c r="H150" s="2">
        <v>50.26548245743669</v>
      </c>
      <c r="I150" s="14">
        <f t="shared" si="4"/>
        <v>3.1564248490292095</v>
      </c>
      <c r="J150" s="2">
        <f t="shared" si="5"/>
        <v>245.66454599994336</v>
      </c>
      <c r="K150" s="2">
        <f t="shared" si="6"/>
        <v>3.0529527789465734</v>
      </c>
      <c r="L150" s="2">
        <f t="shared" si="7"/>
        <v>237.61131478541179</v>
      </c>
      <c r="M150" s="2">
        <f t="shared" si="8"/>
        <v>8.0532312145315643</v>
      </c>
      <c r="N150" s="18">
        <f t="shared" si="30"/>
        <v>0.40478988603988603</v>
      </c>
      <c r="O150" s="2">
        <f t="shared" si="21"/>
        <v>145</v>
      </c>
      <c r="P150" s="2">
        <f t="shared" si="28"/>
        <v>77.58</v>
      </c>
      <c r="Q150" s="2">
        <v>12.5</v>
      </c>
      <c r="R150" s="17">
        <f t="shared" si="9"/>
        <v>8.6734330484330491E-2</v>
      </c>
      <c r="S150" s="28">
        <f t="shared" si="10"/>
        <v>2.0782122905027931</v>
      </c>
      <c r="T150" s="28">
        <f t="shared" si="11"/>
        <v>14.578212290502794</v>
      </c>
      <c r="U150" s="2">
        <v>50.26548245743669</v>
      </c>
      <c r="V150" s="14">
        <f t="shared" si="12"/>
        <v>2.9002431843456766</v>
      </c>
      <c r="W150" s="2">
        <f t="shared" si="13"/>
        <v>225.00086624153758</v>
      </c>
      <c r="X150" s="2">
        <f t="shared" si="14"/>
        <v>2.9825960160276934</v>
      </c>
      <c r="Y150" s="2">
        <f t="shared" si="15"/>
        <v>231.38979892342846</v>
      </c>
      <c r="Z150" s="2">
        <f t="shared" si="16"/>
        <v>6.3889326818908785</v>
      </c>
    </row>
    <row r="151" spans="1:26" x14ac:dyDescent="0.25">
      <c r="A151" s="17">
        <f t="shared" si="29"/>
        <v>0.43746438746438748</v>
      </c>
      <c r="B151" s="2">
        <f t="shared" si="18"/>
        <v>146</v>
      </c>
      <c r="C151" s="4">
        <f t="shared" si="27"/>
        <v>78.33</v>
      </c>
      <c r="D151" s="2">
        <v>12.5</v>
      </c>
      <c r="E151" s="17">
        <f t="shared" si="1"/>
        <v>0.11940883190883195</v>
      </c>
      <c r="F151" s="28">
        <f t="shared" si="2"/>
        <v>2.8659217877094973</v>
      </c>
      <c r="G151" s="28">
        <f t="shared" si="3"/>
        <v>15.365921787709498</v>
      </c>
      <c r="H151" s="2">
        <v>50.26548245743669</v>
      </c>
      <c r="I151" s="14">
        <f t="shared" si="4"/>
        <v>3.056953009596775</v>
      </c>
      <c r="J151" s="2">
        <f t="shared" si="5"/>
        <v>239.45112924171536</v>
      </c>
      <c r="K151" s="2">
        <f t="shared" si="6"/>
        <v>3.0529527789465734</v>
      </c>
      <c r="L151" s="2">
        <f t="shared" si="7"/>
        <v>239.13779117488508</v>
      </c>
      <c r="M151" s="2">
        <f t="shared" si="8"/>
        <v>0.31333806683028342</v>
      </c>
      <c r="N151" s="18">
        <f t="shared" si="30"/>
        <v>0.40498575498575501</v>
      </c>
      <c r="O151" s="2">
        <f t="shared" si="21"/>
        <v>146</v>
      </c>
      <c r="P151" s="2">
        <f t="shared" si="28"/>
        <v>78.08</v>
      </c>
      <c r="Q151" s="2">
        <v>13</v>
      </c>
      <c r="R151" s="17">
        <f t="shared" si="9"/>
        <v>8.6930199430199473E-2</v>
      </c>
      <c r="S151" s="28">
        <f t="shared" si="10"/>
        <v>2.0949720670391061</v>
      </c>
      <c r="T151" s="28">
        <f t="shared" si="11"/>
        <v>15.094972067039105</v>
      </c>
      <c r="U151" s="2">
        <v>50.26548245743669</v>
      </c>
      <c r="V151" s="14">
        <f t="shared" si="12"/>
        <v>3.0030492753791984</v>
      </c>
      <c r="W151" s="2">
        <f t="shared" si="13"/>
        <v>234.4780874216078</v>
      </c>
      <c r="X151" s="2">
        <f t="shared" si="14"/>
        <v>2.9825960160276934</v>
      </c>
      <c r="Y151" s="2">
        <f t="shared" si="15"/>
        <v>232.8810969314423</v>
      </c>
      <c r="Z151" s="2">
        <f t="shared" si="16"/>
        <v>1.5969904901654957</v>
      </c>
    </row>
    <row r="152" spans="1:26" x14ac:dyDescent="0.25">
      <c r="A152" s="17">
        <f t="shared" si="29"/>
        <v>0.43760683760683761</v>
      </c>
      <c r="B152" s="2">
        <f t="shared" si="18"/>
        <v>147</v>
      </c>
      <c r="C152" s="4">
        <f t="shared" si="27"/>
        <v>78.83</v>
      </c>
      <c r="D152" s="2">
        <v>12.5</v>
      </c>
      <c r="E152" s="17">
        <f t="shared" si="1"/>
        <v>0.11955128205128207</v>
      </c>
      <c r="F152" s="28">
        <f t="shared" si="2"/>
        <v>2.8826815642458099</v>
      </c>
      <c r="G152" s="28">
        <f t="shared" si="3"/>
        <v>15.382681564245811</v>
      </c>
      <c r="H152" s="2">
        <v>50.26548245743669</v>
      </c>
      <c r="I152" s="14">
        <f t="shared" si="4"/>
        <v>3.0602872611978622</v>
      </c>
      <c r="J152" s="2">
        <f t="shared" si="5"/>
        <v>241.24244480022747</v>
      </c>
      <c r="K152" s="2">
        <f t="shared" si="6"/>
        <v>3.0529527789465734</v>
      </c>
      <c r="L152" s="2">
        <f t="shared" si="7"/>
        <v>240.66426756435837</v>
      </c>
      <c r="M152" s="2">
        <f t="shared" si="8"/>
        <v>0.57817723586910574</v>
      </c>
      <c r="N152" s="18">
        <f t="shared" si="30"/>
        <v>0.40518162393162394</v>
      </c>
      <c r="O152" s="2">
        <f t="shared" si="21"/>
        <v>147</v>
      </c>
      <c r="P152" s="2">
        <f t="shared" si="28"/>
        <v>78.58</v>
      </c>
      <c r="Q152" s="2">
        <v>12</v>
      </c>
      <c r="R152" s="17">
        <f t="shared" si="9"/>
        <v>8.71260683760684E-2</v>
      </c>
      <c r="S152" s="28">
        <f t="shared" si="10"/>
        <v>2.0949720670391061</v>
      </c>
      <c r="T152" s="28">
        <f t="shared" si="11"/>
        <v>14.094972067039105</v>
      </c>
      <c r="U152" s="2">
        <v>50.26548245743669</v>
      </c>
      <c r="V152" s="14">
        <f t="shared" si="12"/>
        <v>2.8041055965143293</v>
      </c>
      <c r="W152" s="2">
        <f t="shared" si="13"/>
        <v>220.34661777409599</v>
      </c>
      <c r="X152" s="2">
        <f t="shared" si="14"/>
        <v>2.9825960160276934</v>
      </c>
      <c r="Y152" s="2">
        <f t="shared" si="15"/>
        <v>234.37239493945614</v>
      </c>
      <c r="Z152" s="2">
        <f t="shared" si="16"/>
        <v>14.025777165360154</v>
      </c>
    </row>
    <row r="153" spans="1:26" x14ac:dyDescent="0.25">
      <c r="A153" s="17">
        <f t="shared" si="29"/>
        <v>0.43774928774928773</v>
      </c>
      <c r="B153" s="2">
        <f t="shared" si="18"/>
        <v>148</v>
      </c>
      <c r="C153" s="4">
        <f t="shared" si="27"/>
        <v>79.33</v>
      </c>
      <c r="D153" s="2">
        <v>14</v>
      </c>
      <c r="E153" s="17">
        <f t="shared" si="1"/>
        <v>0.11969373219373219</v>
      </c>
      <c r="F153" s="28">
        <f t="shared" si="2"/>
        <v>2.8826815642458099</v>
      </c>
      <c r="G153" s="28">
        <f t="shared" si="3"/>
        <v>16.882681564245811</v>
      </c>
      <c r="H153" s="2">
        <v>50.26548245743669</v>
      </c>
      <c r="I153" s="14">
        <f t="shared" si="4"/>
        <v>3.3587027794951658</v>
      </c>
      <c r="J153" s="2">
        <f t="shared" si="5"/>
        <v>266.44589149735151</v>
      </c>
      <c r="K153" s="2">
        <f t="shared" si="6"/>
        <v>3.0529527789465734</v>
      </c>
      <c r="L153" s="2">
        <f t="shared" si="7"/>
        <v>242.19074395383166</v>
      </c>
      <c r="M153" s="2">
        <f t="shared" si="8"/>
        <v>24.255147543519854</v>
      </c>
      <c r="N153" s="18">
        <f t="shared" si="30"/>
        <v>0.40537749287749286</v>
      </c>
      <c r="O153" s="2">
        <f t="shared" si="21"/>
        <v>148</v>
      </c>
      <c r="P153" s="2">
        <f t="shared" si="28"/>
        <v>79.08</v>
      </c>
      <c r="Q153" s="2">
        <v>12.5</v>
      </c>
      <c r="R153" s="17">
        <f t="shared" si="9"/>
        <v>8.7321937321937326E-2</v>
      </c>
      <c r="S153" s="28">
        <f t="shared" si="10"/>
        <v>2.0949720670391061</v>
      </c>
      <c r="T153" s="28">
        <f t="shared" si="11"/>
        <v>14.594972067039105</v>
      </c>
      <c r="U153" s="2">
        <v>50.26548245743669</v>
      </c>
      <c r="V153" s="14">
        <f t="shared" si="12"/>
        <v>2.9035774359467634</v>
      </c>
      <c r="W153" s="2">
        <f t="shared" si="13"/>
        <v>229.61490363467004</v>
      </c>
      <c r="X153" s="2">
        <f t="shared" si="14"/>
        <v>2.9825960160276934</v>
      </c>
      <c r="Y153" s="2">
        <f t="shared" si="15"/>
        <v>235.86369294746999</v>
      </c>
      <c r="Z153" s="2">
        <f t="shared" si="16"/>
        <v>6.2487893127999428</v>
      </c>
    </row>
    <row r="154" spans="1:26" x14ac:dyDescent="0.25">
      <c r="A154" s="17">
        <f t="shared" si="29"/>
        <v>0.43789173789173791</v>
      </c>
      <c r="B154" s="2">
        <f t="shared" si="18"/>
        <v>149</v>
      </c>
      <c r="C154" s="4">
        <f t="shared" si="27"/>
        <v>79.83</v>
      </c>
      <c r="D154" s="2">
        <v>15.5</v>
      </c>
      <c r="E154" s="17">
        <f t="shared" si="1"/>
        <v>0.11983618233618237</v>
      </c>
      <c r="F154" s="28">
        <f t="shared" si="2"/>
        <v>2.8826815642458099</v>
      </c>
      <c r="G154" s="28">
        <f t="shared" si="3"/>
        <v>18.382681564245811</v>
      </c>
      <c r="H154" s="2">
        <v>50.26548245743669</v>
      </c>
      <c r="I154" s="14">
        <f t="shared" si="4"/>
        <v>3.6571182977924694</v>
      </c>
      <c r="J154" s="2">
        <f t="shared" si="5"/>
        <v>291.94775371277285</v>
      </c>
      <c r="K154" s="2">
        <f t="shared" si="6"/>
        <v>3.0529527789465734</v>
      </c>
      <c r="L154" s="2">
        <f t="shared" si="7"/>
        <v>243.71722034330494</v>
      </c>
      <c r="M154" s="2">
        <f t="shared" si="8"/>
        <v>48.230533369467906</v>
      </c>
      <c r="N154" s="18">
        <f t="shared" si="30"/>
        <v>0.40557336182336184</v>
      </c>
      <c r="O154" s="2">
        <f t="shared" si="21"/>
        <v>149</v>
      </c>
      <c r="P154" s="2">
        <f t="shared" si="28"/>
        <v>79.58</v>
      </c>
      <c r="Q154" s="2">
        <v>14.5</v>
      </c>
      <c r="R154" s="17">
        <f t="shared" si="9"/>
        <v>8.7517806267806308E-2</v>
      </c>
      <c r="S154" s="28">
        <f t="shared" si="10"/>
        <v>2.1117318435754191</v>
      </c>
      <c r="T154" s="28">
        <f t="shared" si="11"/>
        <v>16.61173184357542</v>
      </c>
      <c r="U154" s="2">
        <v>50.26548245743669</v>
      </c>
      <c r="V154" s="14">
        <f t="shared" si="12"/>
        <v>3.3047990452775893</v>
      </c>
      <c r="W154" s="2">
        <f t="shared" si="13"/>
        <v>262.99590802319057</v>
      </c>
      <c r="X154" s="2">
        <f t="shared" si="14"/>
        <v>2.9825960160276934</v>
      </c>
      <c r="Y154" s="2">
        <f t="shared" si="15"/>
        <v>237.35499095548383</v>
      </c>
      <c r="Z154" s="2">
        <f t="shared" si="16"/>
        <v>25.640917067706738</v>
      </c>
    </row>
    <row r="155" spans="1:26" x14ac:dyDescent="0.25">
      <c r="A155" s="17">
        <f t="shared" si="29"/>
        <v>0.43803418803418803</v>
      </c>
      <c r="B155" s="2">
        <f t="shared" si="18"/>
        <v>150</v>
      </c>
      <c r="C155" s="4">
        <f t="shared" si="27"/>
        <v>80.33</v>
      </c>
      <c r="D155" s="2">
        <v>13</v>
      </c>
      <c r="E155" s="17">
        <f t="shared" si="1"/>
        <v>0.1199786324786325</v>
      </c>
      <c r="F155" s="28">
        <f t="shared" si="2"/>
        <v>2.8826815642458099</v>
      </c>
      <c r="G155" s="28">
        <f t="shared" si="3"/>
        <v>15.882681564245811</v>
      </c>
      <c r="H155" s="2">
        <v>50.26548245743669</v>
      </c>
      <c r="I155" s="14">
        <f t="shared" si="4"/>
        <v>3.1597591006302967</v>
      </c>
      <c r="J155" s="2">
        <f t="shared" si="5"/>
        <v>253.82344855363172</v>
      </c>
      <c r="K155" s="2">
        <f t="shared" si="6"/>
        <v>3.0529527789465734</v>
      </c>
      <c r="L155" s="2">
        <f t="shared" si="7"/>
        <v>245.24369673277823</v>
      </c>
      <c r="M155" s="2">
        <f t="shared" si="8"/>
        <v>8.5797518208534882</v>
      </c>
      <c r="N155" s="18">
        <f t="shared" si="30"/>
        <v>0.40576923076923077</v>
      </c>
      <c r="O155" s="2">
        <f t="shared" si="21"/>
        <v>150</v>
      </c>
      <c r="P155" s="2">
        <f t="shared" si="28"/>
        <v>80.08</v>
      </c>
      <c r="Q155" s="2">
        <v>13.5</v>
      </c>
      <c r="R155" s="17">
        <f t="shared" si="9"/>
        <v>8.7713675213675235E-2</v>
      </c>
      <c r="S155" s="28">
        <f t="shared" si="10"/>
        <v>2.1117318435754191</v>
      </c>
      <c r="T155" s="28">
        <f t="shared" si="11"/>
        <v>15.61173184357542</v>
      </c>
      <c r="U155" s="2">
        <v>50.26548245743669</v>
      </c>
      <c r="V155" s="14">
        <f t="shared" si="12"/>
        <v>3.1058553664127202</v>
      </c>
      <c r="W155" s="2">
        <f t="shared" si="13"/>
        <v>248.71689774233062</v>
      </c>
      <c r="X155" s="2">
        <f t="shared" si="14"/>
        <v>2.9825960160276934</v>
      </c>
      <c r="Y155" s="2">
        <f t="shared" si="15"/>
        <v>238.84628896349767</v>
      </c>
      <c r="Z155" s="2">
        <f t="shared" si="16"/>
        <v>9.8706087788329455</v>
      </c>
    </row>
    <row r="156" spans="1:26" x14ac:dyDescent="0.25">
      <c r="A156" s="17">
        <f t="shared" si="29"/>
        <v>0.43817663817663816</v>
      </c>
      <c r="B156" s="2">
        <f t="shared" si="18"/>
        <v>151</v>
      </c>
      <c r="C156" s="4">
        <f t="shared" si="27"/>
        <v>80.83</v>
      </c>
      <c r="D156" s="2">
        <v>12.5</v>
      </c>
      <c r="E156" s="17">
        <f t="shared" si="1"/>
        <v>0.12012108262108262</v>
      </c>
      <c r="F156" s="28">
        <f t="shared" si="2"/>
        <v>2.8826815642458099</v>
      </c>
      <c r="G156" s="28">
        <f t="shared" si="3"/>
        <v>15.382681564245811</v>
      </c>
      <c r="H156" s="2">
        <v>50.26548245743669</v>
      </c>
      <c r="I156" s="14">
        <f t="shared" si="4"/>
        <v>3.0602872611978622</v>
      </c>
      <c r="J156" s="2">
        <f t="shared" si="5"/>
        <v>247.36301932262319</v>
      </c>
      <c r="K156" s="2">
        <f t="shared" si="6"/>
        <v>3.0529527789465734</v>
      </c>
      <c r="L156" s="2">
        <f t="shared" si="7"/>
        <v>246.77017312225152</v>
      </c>
      <c r="M156" s="2">
        <f t="shared" si="8"/>
        <v>0.59284620037166746</v>
      </c>
      <c r="N156" s="18">
        <f t="shared" si="30"/>
        <v>0.4059650997150997</v>
      </c>
      <c r="O156" s="2">
        <f t="shared" si="21"/>
        <v>151</v>
      </c>
      <c r="P156" s="2">
        <f t="shared" si="28"/>
        <v>80.58</v>
      </c>
      <c r="Q156" s="2">
        <v>13</v>
      </c>
      <c r="R156" s="17">
        <f t="shared" si="9"/>
        <v>8.7909544159544162E-2</v>
      </c>
      <c r="S156" s="28">
        <f t="shared" si="10"/>
        <v>2.1117318435754191</v>
      </c>
      <c r="T156" s="28">
        <f t="shared" si="11"/>
        <v>15.11173184357542</v>
      </c>
      <c r="U156" s="2">
        <v>50.26548245743669</v>
      </c>
      <c r="V156" s="14">
        <f t="shared" si="12"/>
        <v>3.0063835269802857</v>
      </c>
      <c r="W156" s="2">
        <f t="shared" si="13"/>
        <v>242.25438460407142</v>
      </c>
      <c r="X156" s="2">
        <f t="shared" si="14"/>
        <v>2.9825960160276934</v>
      </c>
      <c r="Y156" s="2">
        <f t="shared" si="15"/>
        <v>240.33758697151154</v>
      </c>
      <c r="Z156" s="2">
        <f t="shared" si="16"/>
        <v>1.9167976325598772</v>
      </c>
    </row>
    <row r="157" spans="1:26" x14ac:dyDescent="0.25">
      <c r="A157" s="17">
        <f t="shared" si="29"/>
        <v>0.43831908831908833</v>
      </c>
      <c r="B157" s="2">
        <f t="shared" si="18"/>
        <v>152</v>
      </c>
      <c r="C157" s="4">
        <f t="shared" si="27"/>
        <v>81.33</v>
      </c>
      <c r="D157" s="2">
        <v>12</v>
      </c>
      <c r="E157" s="17">
        <f t="shared" si="1"/>
        <v>0.1202635327635328</v>
      </c>
      <c r="F157" s="28">
        <f t="shared" si="2"/>
        <v>2.8994413407821229</v>
      </c>
      <c r="G157" s="28">
        <f t="shared" si="3"/>
        <v>14.899441340782122</v>
      </c>
      <c r="H157" s="2">
        <v>50.26548245743669</v>
      </c>
      <c r="I157" s="14">
        <f t="shared" si="4"/>
        <v>2.9641496733665145</v>
      </c>
      <c r="J157" s="2">
        <f t="shared" si="5"/>
        <v>241.07429293489861</v>
      </c>
      <c r="K157" s="2">
        <f t="shared" si="6"/>
        <v>3.0529527789465734</v>
      </c>
      <c r="L157" s="2">
        <f t="shared" si="7"/>
        <v>248.29664951172481</v>
      </c>
      <c r="M157" s="2">
        <f t="shared" si="8"/>
        <v>7.2223565768262006</v>
      </c>
      <c r="N157" s="18">
        <f t="shared" si="30"/>
        <v>0.40616096866096868</v>
      </c>
      <c r="O157" s="2">
        <f t="shared" si="21"/>
        <v>152</v>
      </c>
      <c r="P157" s="2">
        <f t="shared" si="28"/>
        <v>81.08</v>
      </c>
      <c r="Q157" s="2">
        <v>12</v>
      </c>
      <c r="R157" s="17">
        <f t="shared" si="9"/>
        <v>8.8105413105413144E-2</v>
      </c>
      <c r="S157" s="28">
        <f t="shared" si="10"/>
        <v>2.1117318435754191</v>
      </c>
      <c r="T157" s="28">
        <f t="shared" si="11"/>
        <v>14.11173184357542</v>
      </c>
      <c r="U157" s="2">
        <v>50.26548245743669</v>
      </c>
      <c r="V157" s="14">
        <f t="shared" si="12"/>
        <v>2.8074398481154166</v>
      </c>
      <c r="W157" s="2">
        <f t="shared" si="13"/>
        <v>227.62722288519797</v>
      </c>
      <c r="X157" s="2">
        <f t="shared" si="14"/>
        <v>2.9825960160276934</v>
      </c>
      <c r="Y157" s="2">
        <f t="shared" si="15"/>
        <v>241.82888497952538</v>
      </c>
      <c r="Z157" s="2">
        <f t="shared" si="16"/>
        <v>14.201662094327418</v>
      </c>
    </row>
    <row r="158" spans="1:26" x14ac:dyDescent="0.25">
      <c r="A158" s="17">
        <f t="shared" si="29"/>
        <v>0.43846153846153846</v>
      </c>
      <c r="B158" s="2">
        <f t="shared" si="18"/>
        <v>153</v>
      </c>
      <c r="C158" s="4">
        <f t="shared" si="27"/>
        <v>81.83</v>
      </c>
      <c r="D158" s="2">
        <v>11.5</v>
      </c>
      <c r="E158" s="17">
        <f t="shared" si="1"/>
        <v>0.12040598290598292</v>
      </c>
      <c r="F158" s="28">
        <f t="shared" si="2"/>
        <v>2.8994413407821229</v>
      </c>
      <c r="G158" s="28">
        <f t="shared" si="3"/>
        <v>14.399441340782122</v>
      </c>
      <c r="H158" s="2">
        <v>50.26548245743669</v>
      </c>
      <c r="I158" s="14">
        <f t="shared" si="4"/>
        <v>2.8646778339340795</v>
      </c>
      <c r="J158" s="2">
        <f t="shared" si="5"/>
        <v>234.41658715082571</v>
      </c>
      <c r="K158" s="2">
        <f t="shared" si="6"/>
        <v>3.0529527789465734</v>
      </c>
      <c r="L158" s="2">
        <f t="shared" si="7"/>
        <v>249.8231259011981</v>
      </c>
      <c r="M158" s="2">
        <f t="shared" si="8"/>
        <v>15.406538750372391</v>
      </c>
      <c r="N158" s="18">
        <f t="shared" si="30"/>
        <v>0.40635683760683761</v>
      </c>
      <c r="O158" s="2">
        <f t="shared" si="21"/>
        <v>153</v>
      </c>
      <c r="P158" s="2">
        <f t="shared" si="28"/>
        <v>81.58</v>
      </c>
      <c r="Q158" s="2">
        <v>12</v>
      </c>
      <c r="R158" s="17">
        <f t="shared" si="9"/>
        <v>8.8301282051282071E-2</v>
      </c>
      <c r="S158" s="28">
        <f t="shared" si="10"/>
        <v>2.1284916201117317</v>
      </c>
      <c r="T158" s="28">
        <f t="shared" si="11"/>
        <v>14.128491620111731</v>
      </c>
      <c r="U158" s="2">
        <v>50.26548245743669</v>
      </c>
      <c r="V158" s="14">
        <f t="shared" si="12"/>
        <v>2.8107740997165038</v>
      </c>
      <c r="W158" s="2">
        <f t="shared" si="13"/>
        <v>229.30295105487238</v>
      </c>
      <c r="X158" s="2">
        <f t="shared" si="14"/>
        <v>2.9825960160276934</v>
      </c>
      <c r="Y158" s="2">
        <f t="shared" si="15"/>
        <v>243.32018298753923</v>
      </c>
      <c r="Z158" s="2">
        <f t="shared" si="16"/>
        <v>14.017231932666846</v>
      </c>
    </row>
    <row r="159" spans="1:26" x14ac:dyDescent="0.25">
      <c r="A159" s="17">
        <f t="shared" si="29"/>
        <v>0.43860398860398858</v>
      </c>
      <c r="B159" s="2">
        <f t="shared" si="18"/>
        <v>154</v>
      </c>
      <c r="C159" s="4">
        <f t="shared" si="27"/>
        <v>82.33</v>
      </c>
      <c r="D159" s="2">
        <v>11</v>
      </c>
      <c r="E159" s="17">
        <f t="shared" si="1"/>
        <v>0.12054843304843305</v>
      </c>
      <c r="F159" s="28">
        <f t="shared" si="2"/>
        <v>2.8994413407821229</v>
      </c>
      <c r="G159" s="28">
        <f t="shared" si="3"/>
        <v>13.899441340782122</v>
      </c>
      <c r="H159" s="2">
        <v>50.26548245743669</v>
      </c>
      <c r="I159" s="14">
        <f t="shared" si="4"/>
        <v>2.7652059945016449</v>
      </c>
      <c r="J159" s="2">
        <f t="shared" si="5"/>
        <v>227.65940952732043</v>
      </c>
      <c r="K159" s="2">
        <f t="shared" si="6"/>
        <v>3.0529527789465734</v>
      </c>
      <c r="L159" s="2">
        <f t="shared" si="7"/>
        <v>251.34960229067138</v>
      </c>
      <c r="M159" s="2">
        <f t="shared" si="8"/>
        <v>23.69019276335095</v>
      </c>
      <c r="N159" s="18">
        <f t="shared" si="30"/>
        <v>0.40655270655270653</v>
      </c>
      <c r="O159" s="2">
        <f t="shared" si="21"/>
        <v>154</v>
      </c>
      <c r="P159" s="2">
        <f t="shared" si="28"/>
        <v>82.08</v>
      </c>
      <c r="Q159" s="2">
        <v>11.5</v>
      </c>
      <c r="R159" s="17">
        <f t="shared" si="9"/>
        <v>8.8497150997150997E-2</v>
      </c>
      <c r="S159" s="28">
        <f t="shared" si="10"/>
        <v>2.1284916201117317</v>
      </c>
      <c r="T159" s="28">
        <f t="shared" si="11"/>
        <v>13.628491620111731</v>
      </c>
      <c r="U159" s="2">
        <v>50.26548245743669</v>
      </c>
      <c r="V159" s="14">
        <f t="shared" si="12"/>
        <v>2.7113022602840693</v>
      </c>
      <c r="W159" s="2">
        <f t="shared" si="13"/>
        <v>222.54368952411642</v>
      </c>
      <c r="X159" s="2">
        <f t="shared" si="14"/>
        <v>2.9825960160276934</v>
      </c>
      <c r="Y159" s="2">
        <f t="shared" si="15"/>
        <v>244.81148099555307</v>
      </c>
      <c r="Z159" s="2">
        <f t="shared" si="16"/>
        <v>22.267791471436652</v>
      </c>
    </row>
    <row r="160" spans="1:26" x14ac:dyDescent="0.25">
      <c r="A160" s="17">
        <f t="shared" si="29"/>
        <v>0.43874643874643876</v>
      </c>
      <c r="B160" s="2">
        <f t="shared" si="18"/>
        <v>155</v>
      </c>
      <c r="C160" s="4">
        <f t="shared" si="27"/>
        <v>82.83</v>
      </c>
      <c r="D160" s="2">
        <v>9.5</v>
      </c>
      <c r="E160" s="17">
        <f t="shared" si="1"/>
        <v>0.12069088319088322</v>
      </c>
      <c r="F160" s="28">
        <f t="shared" si="2"/>
        <v>2.8994413407821229</v>
      </c>
      <c r="G160" s="28">
        <f t="shared" si="3"/>
        <v>12.399441340782122</v>
      </c>
      <c r="H160" s="2">
        <v>50.26548245743669</v>
      </c>
      <c r="I160" s="14">
        <f t="shared" si="4"/>
        <v>2.4667904762043413</v>
      </c>
      <c r="J160" s="2">
        <f t="shared" si="5"/>
        <v>204.32425514400558</v>
      </c>
      <c r="K160" s="2">
        <f t="shared" si="6"/>
        <v>3.0529527789465734</v>
      </c>
      <c r="L160" s="2">
        <f t="shared" si="7"/>
        <v>252.87607868014467</v>
      </c>
      <c r="M160" s="2">
        <f t="shared" si="8"/>
        <v>48.551823536139096</v>
      </c>
      <c r="N160" s="18">
        <f t="shared" si="30"/>
        <v>0.40674857549857552</v>
      </c>
      <c r="O160" s="2">
        <f t="shared" si="21"/>
        <v>155</v>
      </c>
      <c r="P160" s="2">
        <f t="shared" si="28"/>
        <v>82.58</v>
      </c>
      <c r="Q160" s="2">
        <v>10.5</v>
      </c>
      <c r="R160" s="17">
        <f t="shared" si="9"/>
        <v>8.8693019943019979E-2</v>
      </c>
      <c r="S160" s="28">
        <f t="shared" si="10"/>
        <v>2.1284916201117317</v>
      </c>
      <c r="T160" s="28">
        <f t="shared" si="11"/>
        <v>12.628491620111731</v>
      </c>
      <c r="U160" s="2">
        <v>50.26548245743669</v>
      </c>
      <c r="V160" s="14">
        <f t="shared" si="12"/>
        <v>2.5123585814191998</v>
      </c>
      <c r="W160" s="2">
        <f t="shared" si="13"/>
        <v>207.47057165359752</v>
      </c>
      <c r="X160" s="2">
        <f t="shared" si="14"/>
        <v>2.9825960160276934</v>
      </c>
      <c r="Y160" s="2">
        <f t="shared" si="15"/>
        <v>246.30277900356691</v>
      </c>
      <c r="Z160" s="2">
        <f t="shared" si="16"/>
        <v>38.832207349969394</v>
      </c>
    </row>
    <row r="161" spans="1:26" x14ac:dyDescent="0.25">
      <c r="A161" s="13">
        <v>0.43888888888888888</v>
      </c>
      <c r="B161" s="2">
        <f t="shared" si="18"/>
        <v>156</v>
      </c>
      <c r="C161" s="4">
        <f t="shared" si="27"/>
        <v>83.33</v>
      </c>
      <c r="D161" s="2">
        <v>9.5</v>
      </c>
      <c r="E161" s="17">
        <f t="shared" si="1"/>
        <v>0.12083333333333335</v>
      </c>
      <c r="F161" s="28">
        <f t="shared" si="2"/>
        <v>2.9162011173184359</v>
      </c>
      <c r="G161" s="28">
        <f t="shared" si="3"/>
        <v>12.416201117318437</v>
      </c>
      <c r="H161" s="2">
        <v>50.26548245743669</v>
      </c>
      <c r="I161" s="14">
        <f t="shared" si="4"/>
        <v>2.470124727805429</v>
      </c>
      <c r="J161" s="2">
        <f t="shared" si="5"/>
        <v>205.83549356802641</v>
      </c>
      <c r="K161" s="2">
        <f t="shared" si="6"/>
        <v>3.0529527789465734</v>
      </c>
      <c r="L161" s="2">
        <f t="shared" si="7"/>
        <v>254.40255506961796</v>
      </c>
      <c r="M161" s="2">
        <f t="shared" si="8"/>
        <v>48.567061501591553</v>
      </c>
      <c r="N161" s="15">
        <v>0.40694444444444444</v>
      </c>
      <c r="O161" s="2">
        <f t="shared" si="21"/>
        <v>156</v>
      </c>
      <c r="P161" s="2">
        <f t="shared" si="28"/>
        <v>83.08</v>
      </c>
      <c r="Q161" s="2">
        <v>9</v>
      </c>
      <c r="R161" s="17">
        <f t="shared" si="9"/>
        <v>8.8888888888888906E-2</v>
      </c>
      <c r="S161" s="28">
        <f t="shared" si="10"/>
        <v>2.1452513966480447</v>
      </c>
      <c r="T161" s="28">
        <f t="shared" si="11"/>
        <v>11.145251396648044</v>
      </c>
      <c r="U161" s="2">
        <v>50.26548245743669</v>
      </c>
      <c r="V161" s="14">
        <f t="shared" si="12"/>
        <v>2.2172773147229834</v>
      </c>
      <c r="W161" s="2">
        <f t="shared" si="13"/>
        <v>184.21139930718545</v>
      </c>
      <c r="X161" s="2">
        <f t="shared" si="14"/>
        <v>2.9825960160276934</v>
      </c>
      <c r="Y161" s="2">
        <f t="shared" si="15"/>
        <v>247.79407701158075</v>
      </c>
      <c r="Z161" s="2">
        <f t="shared" si="16"/>
        <v>63.582677704395309</v>
      </c>
    </row>
    <row r="162" spans="1:26" x14ac:dyDescent="0.25">
      <c r="A162" s="13">
        <v>0.43888888888888888</v>
      </c>
      <c r="B162" s="2">
        <f t="shared" si="18"/>
        <v>157</v>
      </c>
      <c r="C162" s="4">
        <f t="shared" si="27"/>
        <v>83.83</v>
      </c>
      <c r="D162" s="2">
        <v>7.5</v>
      </c>
      <c r="E162" s="17">
        <f t="shared" si="1"/>
        <v>0.12083333333333335</v>
      </c>
      <c r="F162" s="28">
        <f t="shared" si="2"/>
        <v>2.9162011173184359</v>
      </c>
      <c r="G162" s="28">
        <f t="shared" si="3"/>
        <v>10.416201117318437</v>
      </c>
      <c r="H162" s="2">
        <v>50.26548245743669</v>
      </c>
      <c r="I162" s="14">
        <f t="shared" si="4"/>
        <v>2.0722373700756904</v>
      </c>
      <c r="J162" s="2">
        <f t="shared" si="5"/>
        <v>173.71565873344511</v>
      </c>
      <c r="K162" s="2">
        <f t="shared" si="6"/>
        <v>3.0529527789465734</v>
      </c>
      <c r="L162" s="2">
        <f t="shared" si="7"/>
        <v>255.92903145909125</v>
      </c>
      <c r="M162" s="2">
        <f t="shared" si="8"/>
        <v>82.213372725646138</v>
      </c>
      <c r="N162" s="15">
        <v>0.40694444444444444</v>
      </c>
      <c r="O162" s="2">
        <f t="shared" si="21"/>
        <v>157</v>
      </c>
      <c r="P162" s="2">
        <f t="shared" si="28"/>
        <v>83.58</v>
      </c>
      <c r="Q162" s="2">
        <v>7.5</v>
      </c>
      <c r="R162" s="17">
        <f t="shared" si="9"/>
        <v>8.8888888888888906E-2</v>
      </c>
      <c r="S162" s="28">
        <f t="shared" si="10"/>
        <v>2.1452513966480447</v>
      </c>
      <c r="T162" s="28">
        <f t="shared" si="11"/>
        <v>9.6452513966480442</v>
      </c>
      <c r="U162" s="2">
        <v>50.26548245743669</v>
      </c>
      <c r="V162" s="14">
        <f t="shared" si="12"/>
        <v>1.9188617964256793</v>
      </c>
      <c r="W162" s="2">
        <f t="shared" si="13"/>
        <v>160.37846894525828</v>
      </c>
      <c r="X162" s="2">
        <f t="shared" si="14"/>
        <v>2.9825960160276934</v>
      </c>
      <c r="Y162" s="2">
        <f t="shared" si="15"/>
        <v>249.28537501959462</v>
      </c>
      <c r="Z162" s="2">
        <f t="shared" si="16"/>
        <v>88.906906074336348</v>
      </c>
    </row>
    <row r="163" spans="1:26" x14ac:dyDescent="0.25">
      <c r="C163" s="4"/>
      <c r="I163" s="14"/>
      <c r="N163" s="15"/>
      <c r="S163" s="28"/>
      <c r="V163" s="14"/>
    </row>
    <row r="164" spans="1:26" x14ac:dyDescent="0.25">
      <c r="C164" s="4"/>
      <c r="I164" s="14"/>
      <c r="N164" s="30"/>
      <c r="V164" s="14"/>
    </row>
    <row r="165" spans="1:26" x14ac:dyDescent="0.25">
      <c r="C165" s="4"/>
      <c r="I165" s="14"/>
      <c r="N165" s="30"/>
      <c r="V165" s="14"/>
    </row>
    <row r="166" spans="1:26" x14ac:dyDescent="0.25">
      <c r="C166" s="4"/>
      <c r="I166" s="14"/>
      <c r="N166" s="30"/>
      <c r="V166" s="14"/>
    </row>
    <row r="167" spans="1:26" x14ac:dyDescent="0.25">
      <c r="C167" s="4"/>
      <c r="I167" s="14"/>
      <c r="N167" s="30"/>
      <c r="V167" s="14"/>
    </row>
    <row r="168" spans="1:26" x14ac:dyDescent="0.25">
      <c r="C168" s="4"/>
      <c r="I168" s="14"/>
      <c r="N168" s="30"/>
      <c r="V168" s="14"/>
    </row>
    <row r="169" spans="1:26" x14ac:dyDescent="0.25">
      <c r="C169" s="4"/>
      <c r="I169" s="14"/>
      <c r="N169" s="30"/>
      <c r="V169" s="14"/>
    </row>
    <row r="170" spans="1:26" x14ac:dyDescent="0.25">
      <c r="C170" s="4"/>
      <c r="I170" s="14"/>
      <c r="N170" s="30"/>
      <c r="V170" s="14"/>
    </row>
    <row r="171" spans="1:26" x14ac:dyDescent="0.25">
      <c r="C171" s="4"/>
      <c r="I171" s="14"/>
      <c r="N171" s="30"/>
      <c r="V171" s="14"/>
    </row>
    <row r="172" spans="1:26" x14ac:dyDescent="0.25">
      <c r="C172" s="4"/>
      <c r="I172" s="14"/>
      <c r="N172" s="30"/>
      <c r="V172" s="14"/>
    </row>
    <row r="173" spans="1:26" x14ac:dyDescent="0.25">
      <c r="C173" s="4"/>
      <c r="I173" s="14"/>
      <c r="N173" s="30"/>
      <c r="V173" s="14"/>
    </row>
    <row r="174" spans="1:26" x14ac:dyDescent="0.25">
      <c r="A174" s="17"/>
      <c r="C174" s="4"/>
      <c r="I174" s="14"/>
      <c r="N174" s="18"/>
      <c r="V174" s="14"/>
    </row>
  </sheetData>
  <mergeCells count="29">
    <mergeCell ref="AB23:AD23"/>
    <mergeCell ref="AB24:AD24"/>
    <mergeCell ref="AB25:AD25"/>
    <mergeCell ref="AB26:AD26"/>
    <mergeCell ref="AB11:AC11"/>
    <mergeCell ref="AB12:AC12"/>
    <mergeCell ref="AB13:AC13"/>
    <mergeCell ref="AB14:AC14"/>
    <mergeCell ref="AB15:AC15"/>
    <mergeCell ref="AB16:AC16"/>
    <mergeCell ref="AB17:AC17"/>
    <mergeCell ref="AB10:AC10"/>
    <mergeCell ref="AB18:AC18"/>
    <mergeCell ref="AB19:AD19"/>
    <mergeCell ref="AC20:AD20"/>
    <mergeCell ref="AB21:AC21"/>
    <mergeCell ref="AB5:AC5"/>
    <mergeCell ref="AB6:AC6"/>
    <mergeCell ref="AB7:AC7"/>
    <mergeCell ref="AB8:AD8"/>
    <mergeCell ref="AB9:AC9"/>
    <mergeCell ref="A3:I3"/>
    <mergeCell ref="N3:V3"/>
    <mergeCell ref="AB3:AD3"/>
    <mergeCell ref="B4:C4"/>
    <mergeCell ref="H4:I4"/>
    <mergeCell ref="O4:P4"/>
    <mergeCell ref="U4:V4"/>
    <mergeCell ref="AB4:AC4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H174"/>
  <sheetViews>
    <sheetView workbookViewId="0"/>
  </sheetViews>
  <sheetFormatPr defaultColWidth="12.6640625" defaultRowHeight="15.75" customHeight="1" x14ac:dyDescent="0.25"/>
  <sheetData>
    <row r="1" spans="1:34" x14ac:dyDescent="0.25">
      <c r="A1" s="1"/>
      <c r="B1" s="1"/>
      <c r="C1" s="1"/>
      <c r="D1" s="1"/>
      <c r="E1" s="1"/>
      <c r="F1" s="1"/>
      <c r="G1" s="1"/>
      <c r="H1" s="1"/>
      <c r="I1" s="2" t="s">
        <v>0</v>
      </c>
      <c r="J1" s="2" t="s">
        <v>1</v>
      </c>
      <c r="K1" s="2" t="s">
        <v>2</v>
      </c>
      <c r="L1" s="3" t="s">
        <v>3</v>
      </c>
      <c r="M1" s="2" t="s">
        <v>4</v>
      </c>
      <c r="N1" s="1"/>
      <c r="O1" s="1"/>
      <c r="P1" s="1"/>
      <c r="Q1" s="1"/>
      <c r="R1" s="1"/>
      <c r="S1" s="1"/>
      <c r="T1" s="1"/>
      <c r="U1" s="1"/>
      <c r="V1" s="2" t="s">
        <v>0</v>
      </c>
      <c r="W1" s="2" t="s">
        <v>1</v>
      </c>
      <c r="X1" s="2" t="s">
        <v>2</v>
      </c>
      <c r="Y1" s="3" t="s">
        <v>3</v>
      </c>
      <c r="Z1" s="2" t="s">
        <v>4</v>
      </c>
    </row>
    <row r="2" spans="1:34" x14ac:dyDescent="0.25">
      <c r="A2" s="1"/>
      <c r="B2" s="1"/>
      <c r="C2" s="1"/>
      <c r="D2" s="1"/>
      <c r="E2" s="1"/>
      <c r="F2" s="1"/>
      <c r="G2" s="1"/>
      <c r="H2" s="1"/>
      <c r="I2" s="2">
        <f>SUM(J6:J174)</f>
        <v>20120.593872539313</v>
      </c>
      <c r="J2" s="4">
        <f>SUM(C6:C174)</f>
        <v>6934.3099999999931</v>
      </c>
      <c r="K2" s="2">
        <f>I2/J2</f>
        <v>2.9015999966167265</v>
      </c>
      <c r="L2" s="2">
        <f>SUM(M6:M174)</f>
        <v>2036.1617166431242</v>
      </c>
      <c r="M2" s="2">
        <f>(1-(L2/(I2)))*100</f>
        <v>89.880210646157479</v>
      </c>
      <c r="N2" s="1"/>
      <c r="O2" s="1"/>
      <c r="P2" s="1"/>
      <c r="Q2" s="1"/>
      <c r="R2" s="1"/>
      <c r="S2" s="1"/>
      <c r="T2" s="1"/>
      <c r="U2" s="1"/>
      <c r="V2" s="2">
        <f>SUM(W6:W174)</f>
        <v>18929.900204825168</v>
      </c>
      <c r="W2" s="2">
        <f>SUM(P6:P174)</f>
        <v>6895.0599999999931</v>
      </c>
      <c r="X2" s="2">
        <f>V2/W2</f>
        <v>2.7454293660715332</v>
      </c>
      <c r="Y2" s="2">
        <f>SUM(Z6:Z174)</f>
        <v>1941.8379640213163</v>
      </c>
      <c r="Z2" s="2">
        <f>(1-(Y2/(V2)))*100</f>
        <v>89.741953507360023</v>
      </c>
    </row>
    <row r="3" spans="1:34" x14ac:dyDescent="0.25">
      <c r="A3" s="42" t="s">
        <v>5</v>
      </c>
      <c r="B3" s="43"/>
      <c r="C3" s="43"/>
      <c r="D3" s="43"/>
      <c r="E3" s="43"/>
      <c r="F3" s="43"/>
      <c r="G3" s="43"/>
      <c r="H3" s="43"/>
      <c r="I3" s="43"/>
      <c r="J3" s="1"/>
      <c r="K3" s="1"/>
      <c r="L3" s="1"/>
      <c r="M3" s="1"/>
      <c r="N3" s="44" t="s">
        <v>5</v>
      </c>
      <c r="O3" s="43"/>
      <c r="P3" s="43"/>
      <c r="Q3" s="43"/>
      <c r="R3" s="43"/>
      <c r="S3" s="43"/>
      <c r="T3" s="43"/>
      <c r="U3" s="43"/>
      <c r="V3" s="43"/>
      <c r="AB3" s="45" t="s">
        <v>6</v>
      </c>
      <c r="AC3" s="46"/>
      <c r="AD3" s="47"/>
      <c r="AG3" s="6" t="s">
        <v>7</v>
      </c>
      <c r="AH3" s="7">
        <f>AD13-AD9</f>
        <v>0.11111111111111105</v>
      </c>
    </row>
    <row r="4" spans="1:34" x14ac:dyDescent="0.25">
      <c r="A4" s="1" t="s">
        <v>8</v>
      </c>
      <c r="B4" s="42" t="s">
        <v>9</v>
      </c>
      <c r="C4" s="43"/>
      <c r="D4" s="1" t="s">
        <v>10</v>
      </c>
      <c r="E4" s="21"/>
      <c r="F4" s="21"/>
      <c r="G4" s="21"/>
      <c r="H4" s="59" t="s">
        <v>52</v>
      </c>
      <c r="I4" s="43"/>
      <c r="J4" s="1"/>
      <c r="K4" s="1"/>
      <c r="L4" s="1"/>
      <c r="M4" s="1"/>
      <c r="N4" s="5" t="s">
        <v>8</v>
      </c>
      <c r="O4" s="42" t="s">
        <v>12</v>
      </c>
      <c r="P4" s="43"/>
      <c r="Q4" s="1" t="s">
        <v>10</v>
      </c>
      <c r="R4" s="21"/>
      <c r="S4" s="21"/>
      <c r="T4" s="21"/>
      <c r="U4" s="59" t="s">
        <v>52</v>
      </c>
      <c r="V4" s="43"/>
      <c r="AB4" s="45" t="s">
        <v>13</v>
      </c>
      <c r="AC4" s="47"/>
      <c r="AD4" s="8" t="s">
        <v>52</v>
      </c>
      <c r="AG4" s="6" t="s">
        <v>14</v>
      </c>
      <c r="AH4" s="9">
        <f t="shared" ref="AH4:AH6" si="0">AD10-AD14</f>
        <v>3</v>
      </c>
    </row>
    <row r="5" spans="1:34" x14ac:dyDescent="0.25">
      <c r="A5" s="1" t="s">
        <v>15</v>
      </c>
      <c r="B5" s="1" t="s">
        <v>16</v>
      </c>
      <c r="C5" s="10" t="s">
        <v>17</v>
      </c>
      <c r="D5" s="1" t="s">
        <v>18</v>
      </c>
      <c r="E5" s="11" t="s">
        <v>62</v>
      </c>
      <c r="F5" s="11" t="s">
        <v>63</v>
      </c>
      <c r="G5" s="11" t="s">
        <v>64</v>
      </c>
      <c r="H5" s="11" t="s">
        <v>19</v>
      </c>
      <c r="I5" s="1" t="s">
        <v>20</v>
      </c>
      <c r="J5" s="2" t="s">
        <v>21</v>
      </c>
      <c r="K5" s="2" t="s">
        <v>2</v>
      </c>
      <c r="L5" s="2" t="s">
        <v>22</v>
      </c>
      <c r="M5" s="2" t="s">
        <v>23</v>
      </c>
      <c r="N5" s="5" t="s">
        <v>15</v>
      </c>
      <c r="O5" s="1" t="s">
        <v>16</v>
      </c>
      <c r="P5" s="10" t="s">
        <v>17</v>
      </c>
      <c r="Q5" s="1" t="s">
        <v>18</v>
      </c>
      <c r="R5" s="11" t="s">
        <v>62</v>
      </c>
      <c r="S5" s="11" t="s">
        <v>63</v>
      </c>
      <c r="T5" s="11" t="s">
        <v>64</v>
      </c>
      <c r="U5" s="11" t="s">
        <v>19</v>
      </c>
      <c r="V5" s="1" t="s">
        <v>20</v>
      </c>
      <c r="W5" s="2" t="s">
        <v>21</v>
      </c>
      <c r="X5" s="2" t="s">
        <v>2</v>
      </c>
      <c r="Y5" s="2" t="s">
        <v>22</v>
      </c>
      <c r="Z5" s="2" t="s">
        <v>23</v>
      </c>
      <c r="AB5" s="45" t="s">
        <v>24</v>
      </c>
      <c r="AC5" s="47"/>
      <c r="AD5" s="12">
        <v>45785</v>
      </c>
      <c r="AG5" s="6" t="s">
        <v>25</v>
      </c>
      <c r="AH5" s="9">
        <f t="shared" si="0"/>
        <v>3</v>
      </c>
    </row>
    <row r="6" spans="1:34" x14ac:dyDescent="0.25">
      <c r="A6" s="13">
        <v>0.58958333333333335</v>
      </c>
      <c r="B6" s="2">
        <v>1</v>
      </c>
      <c r="C6" s="4">
        <v>4.83</v>
      </c>
      <c r="D6" s="2">
        <v>4</v>
      </c>
      <c r="E6" s="17">
        <f t="shared" ref="E6:E162" si="1">A6-$AD$9</f>
        <v>6.7361111111111094E-2</v>
      </c>
      <c r="F6" s="28">
        <f t="shared" ref="F6:F162" si="2">$AH$8*(MINUTE(E6)+HOUR(E6)*60)</f>
        <v>1.6166666666666667</v>
      </c>
      <c r="G6" s="28">
        <f t="shared" ref="G6:G162" si="3">D6+F6</f>
        <v>5.6166666666666671</v>
      </c>
      <c r="H6" s="2">
        <v>50.26548245743669</v>
      </c>
      <c r="I6" s="14">
        <f t="shared" ref="I6:I162" si="4">(G6/H6)*10</f>
        <v>1.1174003296243487</v>
      </c>
      <c r="J6" s="2">
        <f t="shared" ref="J6:J162" si="5">I6*C6</f>
        <v>5.3970435920856037</v>
      </c>
      <c r="K6" s="2">
        <f t="shared" ref="K6:K162" si="6">$K$2</f>
        <v>2.9015999966167265</v>
      </c>
      <c r="L6" s="2">
        <f t="shared" ref="L6:L162" si="7">K6*C6</f>
        <v>14.014727983658789</v>
      </c>
      <c r="M6" s="2">
        <f t="shared" ref="M6:M162" si="8">ABS(J6-L6)</f>
        <v>8.6176843915731851</v>
      </c>
      <c r="N6" s="15">
        <v>0.55555555555555558</v>
      </c>
      <c r="O6" s="2">
        <v>1</v>
      </c>
      <c r="P6" s="2">
        <v>4.58</v>
      </c>
      <c r="Q6" s="2">
        <v>2.5</v>
      </c>
      <c r="R6" s="17">
        <f t="shared" ref="R6:R162" si="9">N6-$AD$9</f>
        <v>3.3333333333333326E-2</v>
      </c>
      <c r="S6" s="28">
        <f t="shared" ref="S6:S162" si="10">$AH$8*(MINUTE(R6)+HOUR(R6)*60)</f>
        <v>0.8</v>
      </c>
      <c r="T6" s="28">
        <f t="shared" ref="T6:T162" si="11">Q6+S6</f>
        <v>3.3</v>
      </c>
      <c r="U6" s="2">
        <v>50.26548245743669</v>
      </c>
      <c r="V6" s="14">
        <f t="shared" ref="V6:V162" si="12">(T6/U6)*10</f>
        <v>0.65651414025406818</v>
      </c>
      <c r="W6" s="2">
        <f t="shared" ref="W6:W162" si="13">V6*P6</f>
        <v>3.0068347623636322</v>
      </c>
      <c r="X6" s="2">
        <f t="shared" ref="X6:X162" si="14">$X$2</f>
        <v>2.7454293660715332</v>
      </c>
      <c r="Y6" s="2">
        <f t="shared" ref="Y6:Y162" si="15">X6*P6</f>
        <v>12.574066496607623</v>
      </c>
      <c r="Z6" s="2">
        <f t="shared" ref="Z6:Z162" si="16">ABS(W6-Y6)</f>
        <v>9.5672317342439896</v>
      </c>
      <c r="AB6" s="48" t="s">
        <v>26</v>
      </c>
      <c r="AC6" s="47"/>
      <c r="AD6" s="16" t="s">
        <v>83</v>
      </c>
      <c r="AG6" s="6" t="s">
        <v>27</v>
      </c>
      <c r="AH6" s="9">
        <f t="shared" si="0"/>
        <v>2</v>
      </c>
    </row>
    <row r="7" spans="1:34" x14ac:dyDescent="0.25">
      <c r="A7" s="17">
        <f t="shared" ref="A7:A43" si="17">IF(AND($A$6&lt;&gt;"",$A$44&lt;&gt;""), $A$6 + (B7 - $B$6) * (($A$44 - $A$6) / ($B$44 - $B$6)), "")</f>
        <v>0.58974780701754392</v>
      </c>
      <c r="B7" s="2">
        <f t="shared" ref="B7:B162" si="18">B6+1</f>
        <v>2</v>
      </c>
      <c r="C7" s="4">
        <f t="shared" ref="C7:C109" si="19">C6+0.5</f>
        <v>5.33</v>
      </c>
      <c r="D7" s="2">
        <v>6</v>
      </c>
      <c r="E7" s="17">
        <f t="shared" si="1"/>
        <v>6.7525584795321669E-2</v>
      </c>
      <c r="F7" s="28">
        <f t="shared" si="2"/>
        <v>1.6166666666666667</v>
      </c>
      <c r="G7" s="28">
        <f t="shared" si="3"/>
        <v>7.6166666666666671</v>
      </c>
      <c r="H7" s="2">
        <v>50.26548245743669</v>
      </c>
      <c r="I7" s="14">
        <f t="shared" si="4"/>
        <v>1.5152876873540868</v>
      </c>
      <c r="J7" s="2">
        <f t="shared" si="5"/>
        <v>8.0764833735972825</v>
      </c>
      <c r="K7" s="2">
        <f t="shared" si="6"/>
        <v>2.9015999966167265</v>
      </c>
      <c r="L7" s="2">
        <f t="shared" si="7"/>
        <v>15.465527981967153</v>
      </c>
      <c r="M7" s="2">
        <f t="shared" si="8"/>
        <v>7.3890446083698702</v>
      </c>
      <c r="N7" s="18">
        <f t="shared" ref="N7:N43" si="20">IF(AND($N$6&lt;&gt;"",$N$44&lt;&gt;""), $N$6 + (O7 - $O$6) * (($N$44 - $N$6) / ($O$44 - $O$6)), "")</f>
        <v>0.55572002923976616</v>
      </c>
      <c r="O7" s="2">
        <f t="shared" ref="O7:O162" si="21">O6+1</f>
        <v>2</v>
      </c>
      <c r="P7" s="2">
        <f t="shared" ref="P7:P109" si="22">P6+0.5</f>
        <v>5.08</v>
      </c>
      <c r="Q7" s="2">
        <v>4.5</v>
      </c>
      <c r="R7" s="17">
        <f t="shared" si="9"/>
        <v>3.3497807017543901E-2</v>
      </c>
      <c r="S7" s="28">
        <f t="shared" si="10"/>
        <v>0.8</v>
      </c>
      <c r="T7" s="28">
        <f t="shared" si="11"/>
        <v>5.3</v>
      </c>
      <c r="U7" s="2">
        <v>50.26548245743669</v>
      </c>
      <c r="V7" s="14">
        <f t="shared" si="12"/>
        <v>1.0544014979838066</v>
      </c>
      <c r="W7" s="2">
        <f t="shared" si="13"/>
        <v>5.3563596097577371</v>
      </c>
      <c r="X7" s="2">
        <f t="shared" si="14"/>
        <v>2.7454293660715332</v>
      </c>
      <c r="Y7" s="2">
        <f t="shared" si="15"/>
        <v>13.94678117964339</v>
      </c>
      <c r="Z7" s="2">
        <f t="shared" si="16"/>
        <v>8.5904215698856525</v>
      </c>
      <c r="AB7" s="48" t="s">
        <v>28</v>
      </c>
      <c r="AC7" s="47"/>
      <c r="AD7" s="8" t="s">
        <v>84</v>
      </c>
      <c r="AG7" s="6" t="s">
        <v>29</v>
      </c>
      <c r="AH7" s="9">
        <f>AVERAGE(AH4:AH6)</f>
        <v>2.6666666666666665</v>
      </c>
    </row>
    <row r="8" spans="1:34" x14ac:dyDescent="0.25">
      <c r="A8" s="17">
        <f t="shared" si="17"/>
        <v>0.58991228070175439</v>
      </c>
      <c r="B8" s="2">
        <f t="shared" si="18"/>
        <v>3</v>
      </c>
      <c r="C8" s="4">
        <f t="shared" si="19"/>
        <v>5.83</v>
      </c>
      <c r="D8" s="2">
        <v>8</v>
      </c>
      <c r="E8" s="17">
        <f t="shared" si="1"/>
        <v>6.7690058479532134E-2</v>
      </c>
      <c r="F8" s="28">
        <f t="shared" si="2"/>
        <v>1.6166666666666667</v>
      </c>
      <c r="G8" s="28">
        <f t="shared" si="3"/>
        <v>9.6166666666666671</v>
      </c>
      <c r="H8" s="2">
        <v>50.26548245743669</v>
      </c>
      <c r="I8" s="14">
        <f t="shared" si="4"/>
        <v>1.9131750450838254</v>
      </c>
      <c r="J8" s="2">
        <f t="shared" si="5"/>
        <v>11.153810512838703</v>
      </c>
      <c r="K8" s="2">
        <f t="shared" si="6"/>
        <v>2.9015999966167265</v>
      </c>
      <c r="L8" s="2">
        <f t="shared" si="7"/>
        <v>16.916327980275515</v>
      </c>
      <c r="M8" s="2">
        <f t="shared" si="8"/>
        <v>5.7625174674368118</v>
      </c>
      <c r="N8" s="18">
        <f t="shared" si="20"/>
        <v>0.55588450292397662</v>
      </c>
      <c r="O8" s="2">
        <f t="shared" si="21"/>
        <v>3</v>
      </c>
      <c r="P8" s="2">
        <f t="shared" si="22"/>
        <v>5.58</v>
      </c>
      <c r="Q8" s="2">
        <v>7.5</v>
      </c>
      <c r="R8" s="17">
        <f t="shared" si="9"/>
        <v>3.3662280701754366E-2</v>
      </c>
      <c r="S8" s="28">
        <f t="shared" si="10"/>
        <v>0.8</v>
      </c>
      <c r="T8" s="28">
        <f t="shared" si="11"/>
        <v>8.3000000000000007</v>
      </c>
      <c r="U8" s="2">
        <v>50.26548245743669</v>
      </c>
      <c r="V8" s="14">
        <f t="shared" si="12"/>
        <v>1.6512325345784142</v>
      </c>
      <c r="W8" s="2">
        <f t="shared" si="13"/>
        <v>9.2138775429475519</v>
      </c>
      <c r="X8" s="2">
        <f t="shared" si="14"/>
        <v>2.7454293660715332</v>
      </c>
      <c r="Y8" s="2">
        <f t="shared" si="15"/>
        <v>15.319495862679155</v>
      </c>
      <c r="Z8" s="2">
        <f t="shared" si="16"/>
        <v>6.1056183197316027</v>
      </c>
      <c r="AB8" s="45" t="s">
        <v>30</v>
      </c>
      <c r="AC8" s="46"/>
      <c r="AD8" s="47"/>
      <c r="AG8" s="6" t="s">
        <v>31</v>
      </c>
      <c r="AH8" s="9">
        <f>AH7/(MINUTE(AH3)+(HOUR(AH3)*60))</f>
        <v>1.6666666666666666E-2</v>
      </c>
    </row>
    <row r="9" spans="1:34" x14ac:dyDescent="0.25">
      <c r="A9" s="17">
        <f t="shared" si="17"/>
        <v>0.59007675438596496</v>
      </c>
      <c r="B9" s="2">
        <f t="shared" si="18"/>
        <v>4</v>
      </c>
      <c r="C9" s="4">
        <f t="shared" si="19"/>
        <v>6.33</v>
      </c>
      <c r="D9" s="2">
        <v>9</v>
      </c>
      <c r="E9" s="17">
        <f t="shared" si="1"/>
        <v>6.7854532163742709E-2</v>
      </c>
      <c r="F9" s="28">
        <f t="shared" si="2"/>
        <v>1.6166666666666667</v>
      </c>
      <c r="G9" s="28">
        <f t="shared" si="3"/>
        <v>10.616666666666667</v>
      </c>
      <c r="H9" s="2">
        <v>50.26548245743669</v>
      </c>
      <c r="I9" s="14">
        <f t="shared" si="4"/>
        <v>2.1121187239486945</v>
      </c>
      <c r="J9" s="2">
        <f t="shared" si="5"/>
        <v>13.369711522595237</v>
      </c>
      <c r="K9" s="2">
        <f t="shared" si="6"/>
        <v>2.9015999966167265</v>
      </c>
      <c r="L9" s="2">
        <f t="shared" si="7"/>
        <v>18.367127978583881</v>
      </c>
      <c r="M9" s="2">
        <f t="shared" si="8"/>
        <v>4.9974164559886436</v>
      </c>
      <c r="N9" s="18">
        <f t="shared" si="20"/>
        <v>0.5560489766081872</v>
      </c>
      <c r="O9" s="2">
        <f t="shared" si="21"/>
        <v>4</v>
      </c>
      <c r="P9" s="2">
        <f t="shared" si="22"/>
        <v>6.08</v>
      </c>
      <c r="Q9" s="2">
        <v>7.5</v>
      </c>
      <c r="R9" s="17">
        <f t="shared" si="9"/>
        <v>3.3826754385964941E-2</v>
      </c>
      <c r="S9" s="28">
        <f t="shared" si="10"/>
        <v>0.8</v>
      </c>
      <c r="T9" s="28">
        <f t="shared" si="11"/>
        <v>8.3000000000000007</v>
      </c>
      <c r="U9" s="2">
        <v>50.26548245743669</v>
      </c>
      <c r="V9" s="14">
        <f t="shared" si="12"/>
        <v>1.6512325345784142</v>
      </c>
      <c r="W9" s="2">
        <f t="shared" si="13"/>
        <v>10.039493810236758</v>
      </c>
      <c r="X9" s="2">
        <f t="shared" si="14"/>
        <v>2.7454293660715332</v>
      </c>
      <c r="Y9" s="2">
        <f t="shared" si="15"/>
        <v>16.692210545714921</v>
      </c>
      <c r="Z9" s="2">
        <f t="shared" si="16"/>
        <v>6.6527167354781636</v>
      </c>
      <c r="AB9" s="45" t="s">
        <v>32</v>
      </c>
      <c r="AC9" s="47"/>
      <c r="AD9" s="19">
        <v>0.52222222222222225</v>
      </c>
      <c r="AG9" s="20"/>
      <c r="AH9" s="20"/>
    </row>
    <row r="10" spans="1:34" x14ac:dyDescent="0.25">
      <c r="A10" s="17">
        <f t="shared" si="17"/>
        <v>0.59024122807017543</v>
      </c>
      <c r="B10" s="2">
        <f t="shared" si="18"/>
        <v>5</v>
      </c>
      <c r="C10" s="4">
        <f t="shared" si="19"/>
        <v>6.83</v>
      </c>
      <c r="D10" s="2">
        <v>10.5</v>
      </c>
      <c r="E10" s="17">
        <f t="shared" si="1"/>
        <v>6.8019005847953173E-2</v>
      </c>
      <c r="F10" s="28">
        <f t="shared" si="2"/>
        <v>1.6166666666666667</v>
      </c>
      <c r="G10" s="28">
        <f t="shared" si="3"/>
        <v>12.116666666666667</v>
      </c>
      <c r="H10" s="2">
        <v>50.26548245743669</v>
      </c>
      <c r="I10" s="14">
        <f t="shared" si="4"/>
        <v>2.4105342422459981</v>
      </c>
      <c r="J10" s="2">
        <f t="shared" si="5"/>
        <v>16.463948874540169</v>
      </c>
      <c r="K10" s="2">
        <f t="shared" si="6"/>
        <v>2.9015999966167265</v>
      </c>
      <c r="L10" s="2">
        <f t="shared" si="7"/>
        <v>19.817927976892243</v>
      </c>
      <c r="M10" s="2">
        <f t="shared" si="8"/>
        <v>3.3539791023520742</v>
      </c>
      <c r="N10" s="18">
        <f t="shared" si="20"/>
        <v>0.55621345029239766</v>
      </c>
      <c r="O10" s="2">
        <f t="shared" si="21"/>
        <v>5</v>
      </c>
      <c r="P10" s="2">
        <f t="shared" si="22"/>
        <v>6.58</v>
      </c>
      <c r="Q10" s="2">
        <v>10</v>
      </c>
      <c r="R10" s="17">
        <f t="shared" si="9"/>
        <v>3.3991228070175405E-2</v>
      </c>
      <c r="S10" s="28">
        <f t="shared" si="10"/>
        <v>0.8</v>
      </c>
      <c r="T10" s="28">
        <f t="shared" si="11"/>
        <v>10.8</v>
      </c>
      <c r="U10" s="2">
        <v>50.26548245743669</v>
      </c>
      <c r="V10" s="14">
        <f t="shared" si="12"/>
        <v>2.1485917317405874</v>
      </c>
      <c r="W10" s="2">
        <f t="shared" si="13"/>
        <v>14.137733594853065</v>
      </c>
      <c r="X10" s="2">
        <f t="shared" si="14"/>
        <v>2.7454293660715332</v>
      </c>
      <c r="Y10" s="2">
        <f t="shared" si="15"/>
        <v>18.064925228750688</v>
      </c>
      <c r="Z10" s="2">
        <f t="shared" si="16"/>
        <v>3.9271916338976229</v>
      </c>
      <c r="AB10" s="45" t="s">
        <v>33</v>
      </c>
      <c r="AC10" s="47"/>
      <c r="AD10" s="8">
        <v>50</v>
      </c>
      <c r="AG10" s="20"/>
      <c r="AH10" s="20"/>
    </row>
    <row r="11" spans="1:34" x14ac:dyDescent="0.25">
      <c r="A11" s="17">
        <f t="shared" si="17"/>
        <v>0.590405701754386</v>
      </c>
      <c r="B11" s="2">
        <f t="shared" si="18"/>
        <v>6</v>
      </c>
      <c r="C11" s="4">
        <f t="shared" si="19"/>
        <v>7.33</v>
      </c>
      <c r="D11" s="2">
        <v>14</v>
      </c>
      <c r="E11" s="17">
        <f t="shared" si="1"/>
        <v>6.8183479532163749E-2</v>
      </c>
      <c r="F11" s="28">
        <f t="shared" si="2"/>
        <v>1.6333333333333333</v>
      </c>
      <c r="G11" s="28">
        <f t="shared" si="3"/>
        <v>15.633333333333333</v>
      </c>
      <c r="H11" s="2">
        <v>50.26548245743669</v>
      </c>
      <c r="I11" s="14">
        <f t="shared" si="4"/>
        <v>3.1101528462541213</v>
      </c>
      <c r="J11" s="2">
        <f t="shared" si="5"/>
        <v>22.797420363042708</v>
      </c>
      <c r="K11" s="2">
        <f t="shared" si="6"/>
        <v>2.9015999966167265</v>
      </c>
      <c r="L11" s="2">
        <f t="shared" si="7"/>
        <v>21.268727975200605</v>
      </c>
      <c r="M11" s="2">
        <f t="shared" si="8"/>
        <v>1.5286923878421028</v>
      </c>
      <c r="N11" s="18">
        <f t="shared" si="20"/>
        <v>0.55637792397660824</v>
      </c>
      <c r="O11" s="2">
        <f t="shared" si="21"/>
        <v>6</v>
      </c>
      <c r="P11" s="2">
        <f t="shared" si="22"/>
        <v>7.08</v>
      </c>
      <c r="Q11" s="2">
        <v>12</v>
      </c>
      <c r="R11" s="17">
        <f t="shared" si="9"/>
        <v>3.4155701754385981E-2</v>
      </c>
      <c r="S11" s="28">
        <f t="shared" si="10"/>
        <v>0.81666666666666665</v>
      </c>
      <c r="T11" s="28">
        <f t="shared" si="11"/>
        <v>12.816666666666666</v>
      </c>
      <c r="U11" s="2">
        <v>50.26548245743669</v>
      </c>
      <c r="V11" s="14">
        <f t="shared" si="12"/>
        <v>2.5497948174514069</v>
      </c>
      <c r="W11" s="2">
        <f t="shared" si="13"/>
        <v>18.052547307555962</v>
      </c>
      <c r="X11" s="2">
        <f t="shared" si="14"/>
        <v>2.7454293660715332</v>
      </c>
      <c r="Y11" s="2">
        <f t="shared" si="15"/>
        <v>19.437639911786455</v>
      </c>
      <c r="Z11" s="2">
        <f t="shared" si="16"/>
        <v>1.3850926042304934</v>
      </c>
      <c r="AB11" s="45" t="s">
        <v>34</v>
      </c>
      <c r="AC11" s="47"/>
      <c r="AD11" s="8">
        <v>50</v>
      </c>
      <c r="AG11" s="20"/>
      <c r="AH11" s="21">
        <f>(AH6/AC20)*10</f>
        <v>0.39788735772973838</v>
      </c>
    </row>
    <row r="12" spans="1:34" x14ac:dyDescent="0.25">
      <c r="A12" s="17">
        <f t="shared" si="17"/>
        <v>0.59057017543859647</v>
      </c>
      <c r="B12" s="2">
        <f t="shared" si="18"/>
        <v>7</v>
      </c>
      <c r="C12" s="4">
        <f t="shared" si="19"/>
        <v>7.83</v>
      </c>
      <c r="D12" s="29">
        <v>19.5</v>
      </c>
      <c r="E12" s="17">
        <f t="shared" si="1"/>
        <v>6.8347953216374213E-2</v>
      </c>
      <c r="F12" s="28">
        <f t="shared" si="2"/>
        <v>1.6333333333333333</v>
      </c>
      <c r="G12" s="28">
        <f t="shared" si="3"/>
        <v>21.133333333333333</v>
      </c>
      <c r="H12" s="2">
        <v>50.26548245743669</v>
      </c>
      <c r="I12" s="14">
        <f t="shared" si="4"/>
        <v>4.2043430800109016</v>
      </c>
      <c r="J12" s="2">
        <f t="shared" si="5"/>
        <v>32.920006316485363</v>
      </c>
      <c r="K12" s="2">
        <f t="shared" si="6"/>
        <v>2.9015999966167265</v>
      </c>
      <c r="L12" s="2">
        <f t="shared" si="7"/>
        <v>22.719527973508971</v>
      </c>
      <c r="M12" s="2">
        <f t="shared" si="8"/>
        <v>10.200478342976393</v>
      </c>
      <c r="N12" s="18">
        <f t="shared" si="20"/>
        <v>0.5565423976608187</v>
      </c>
      <c r="O12" s="2">
        <f t="shared" si="21"/>
        <v>7</v>
      </c>
      <c r="P12" s="2">
        <f t="shared" si="22"/>
        <v>7.58</v>
      </c>
      <c r="Q12" s="29">
        <v>14.5</v>
      </c>
      <c r="R12" s="17">
        <f t="shared" si="9"/>
        <v>3.4320175438596445E-2</v>
      </c>
      <c r="S12" s="28">
        <f t="shared" si="10"/>
        <v>0.81666666666666665</v>
      </c>
      <c r="T12" s="28">
        <f t="shared" si="11"/>
        <v>15.316666666666666</v>
      </c>
      <c r="U12" s="2">
        <v>50.26548245743669</v>
      </c>
      <c r="V12" s="14">
        <f t="shared" si="12"/>
        <v>3.0471540146135796</v>
      </c>
      <c r="W12" s="2">
        <f t="shared" si="13"/>
        <v>23.097427430770935</v>
      </c>
      <c r="X12" s="2">
        <f t="shared" si="14"/>
        <v>2.7454293660715332</v>
      </c>
      <c r="Y12" s="2">
        <f t="shared" si="15"/>
        <v>20.810354594822222</v>
      </c>
      <c r="Z12" s="2">
        <f t="shared" si="16"/>
        <v>2.2870728359487131</v>
      </c>
      <c r="AB12" s="45" t="s">
        <v>35</v>
      </c>
      <c r="AC12" s="47"/>
      <c r="AD12" s="8">
        <v>50</v>
      </c>
    </row>
    <row r="13" spans="1:34" x14ac:dyDescent="0.25">
      <c r="A13" s="17">
        <f t="shared" si="17"/>
        <v>0.59073464912280704</v>
      </c>
      <c r="B13" s="2">
        <f t="shared" si="18"/>
        <v>8</v>
      </c>
      <c r="C13" s="4">
        <f t="shared" si="19"/>
        <v>8.33</v>
      </c>
      <c r="D13" s="2">
        <v>15.5</v>
      </c>
      <c r="E13" s="17">
        <f t="shared" si="1"/>
        <v>6.8512426900584789E-2</v>
      </c>
      <c r="F13" s="28">
        <f t="shared" si="2"/>
        <v>1.6333333333333333</v>
      </c>
      <c r="G13" s="28">
        <f t="shared" si="3"/>
        <v>17.133333333333333</v>
      </c>
      <c r="H13" s="2">
        <v>50.26548245743669</v>
      </c>
      <c r="I13" s="14">
        <f t="shared" si="4"/>
        <v>3.4085683645514253</v>
      </c>
      <c r="J13" s="2">
        <f t="shared" si="5"/>
        <v>28.393374476713372</v>
      </c>
      <c r="K13" s="2">
        <f t="shared" si="6"/>
        <v>2.9015999966167265</v>
      </c>
      <c r="L13" s="2">
        <f t="shared" si="7"/>
        <v>24.170327971817333</v>
      </c>
      <c r="M13" s="2">
        <f t="shared" si="8"/>
        <v>4.2230465048960397</v>
      </c>
      <c r="N13" s="18">
        <f t="shared" si="20"/>
        <v>0.55670687134502927</v>
      </c>
      <c r="O13" s="2">
        <f t="shared" si="21"/>
        <v>8</v>
      </c>
      <c r="P13" s="2">
        <f t="shared" si="22"/>
        <v>8.08</v>
      </c>
      <c r="Q13" s="2">
        <v>15.5</v>
      </c>
      <c r="R13" s="17">
        <f t="shared" si="9"/>
        <v>3.4484649122807021E-2</v>
      </c>
      <c r="S13" s="28">
        <f t="shared" si="10"/>
        <v>0.81666666666666665</v>
      </c>
      <c r="T13" s="28">
        <f t="shared" si="11"/>
        <v>16.316666666666666</v>
      </c>
      <c r="U13" s="2">
        <v>50.26548245743669</v>
      </c>
      <c r="V13" s="14">
        <f t="shared" si="12"/>
        <v>3.2460976934784487</v>
      </c>
      <c r="W13" s="2">
        <f t="shared" si="13"/>
        <v>26.228469363305866</v>
      </c>
      <c r="X13" s="2">
        <f t="shared" si="14"/>
        <v>2.7454293660715332</v>
      </c>
      <c r="Y13" s="2">
        <f t="shared" si="15"/>
        <v>22.183069277857989</v>
      </c>
      <c r="Z13" s="2">
        <f t="shared" si="16"/>
        <v>4.0454000854478771</v>
      </c>
      <c r="AB13" s="45" t="s">
        <v>36</v>
      </c>
      <c r="AC13" s="47"/>
      <c r="AD13" s="19">
        <v>0.6333333333333333</v>
      </c>
    </row>
    <row r="14" spans="1:34" x14ac:dyDescent="0.25">
      <c r="A14" s="17">
        <f t="shared" si="17"/>
        <v>0.59089912280701751</v>
      </c>
      <c r="B14" s="2">
        <f t="shared" si="18"/>
        <v>9</v>
      </c>
      <c r="C14" s="4">
        <f t="shared" si="19"/>
        <v>8.83</v>
      </c>
      <c r="D14" s="2">
        <v>17</v>
      </c>
      <c r="E14" s="17">
        <f t="shared" si="1"/>
        <v>6.8676900584795253E-2</v>
      </c>
      <c r="F14" s="28">
        <f t="shared" si="2"/>
        <v>1.6333333333333333</v>
      </c>
      <c r="G14" s="28">
        <f t="shared" si="3"/>
        <v>18.633333333333333</v>
      </c>
      <c r="H14" s="2">
        <v>50.26548245743669</v>
      </c>
      <c r="I14" s="14">
        <f t="shared" si="4"/>
        <v>3.7069838828487289</v>
      </c>
      <c r="J14" s="2">
        <f t="shared" si="5"/>
        <v>32.732667685554276</v>
      </c>
      <c r="K14" s="2">
        <f t="shared" si="6"/>
        <v>2.9015999966167265</v>
      </c>
      <c r="L14" s="2">
        <f t="shared" si="7"/>
        <v>25.621127970125695</v>
      </c>
      <c r="M14" s="2">
        <f t="shared" si="8"/>
        <v>7.1115397154285809</v>
      </c>
      <c r="N14" s="18">
        <f t="shared" si="20"/>
        <v>0.55687134502923974</v>
      </c>
      <c r="O14" s="2">
        <f t="shared" si="21"/>
        <v>9</v>
      </c>
      <c r="P14" s="2">
        <f t="shared" si="22"/>
        <v>8.58</v>
      </c>
      <c r="Q14" s="2">
        <v>16</v>
      </c>
      <c r="R14" s="17">
        <f t="shared" si="9"/>
        <v>3.4649122807017485E-2</v>
      </c>
      <c r="S14" s="28">
        <f t="shared" si="10"/>
        <v>0.81666666666666665</v>
      </c>
      <c r="T14" s="28">
        <f t="shared" si="11"/>
        <v>16.816666666666666</v>
      </c>
      <c r="U14" s="2">
        <v>50.26548245743669</v>
      </c>
      <c r="V14" s="14">
        <f t="shared" si="12"/>
        <v>3.3455695329108832</v>
      </c>
      <c r="W14" s="2">
        <f t="shared" si="13"/>
        <v>28.704986592375377</v>
      </c>
      <c r="X14" s="2">
        <f t="shared" si="14"/>
        <v>2.7454293660715332</v>
      </c>
      <c r="Y14" s="2">
        <f t="shared" si="15"/>
        <v>23.555783960893756</v>
      </c>
      <c r="Z14" s="2">
        <f t="shared" si="16"/>
        <v>5.1492026314816215</v>
      </c>
      <c r="AB14" s="45" t="s">
        <v>37</v>
      </c>
      <c r="AC14" s="47"/>
      <c r="AD14" s="8">
        <v>47</v>
      </c>
    </row>
    <row r="15" spans="1:34" x14ac:dyDescent="0.25">
      <c r="A15" s="17">
        <f t="shared" si="17"/>
        <v>0.59106359649122808</v>
      </c>
      <c r="B15" s="2">
        <f t="shared" si="18"/>
        <v>10</v>
      </c>
      <c r="C15" s="4">
        <f t="shared" si="19"/>
        <v>9.33</v>
      </c>
      <c r="D15" s="2">
        <v>18.5</v>
      </c>
      <c r="E15" s="17">
        <f t="shared" si="1"/>
        <v>6.8841374269005828E-2</v>
      </c>
      <c r="F15" s="28">
        <f t="shared" si="2"/>
        <v>1.65</v>
      </c>
      <c r="G15" s="28">
        <f t="shared" si="3"/>
        <v>20.149999999999999</v>
      </c>
      <c r="H15" s="2">
        <v>50.26548245743669</v>
      </c>
      <c r="I15" s="14">
        <f t="shared" si="4"/>
        <v>4.0087151291271139</v>
      </c>
      <c r="J15" s="2">
        <f t="shared" si="5"/>
        <v>37.401312154755971</v>
      </c>
      <c r="K15" s="2">
        <f t="shared" si="6"/>
        <v>2.9015999966167265</v>
      </c>
      <c r="L15" s="2">
        <f t="shared" si="7"/>
        <v>27.071927968434057</v>
      </c>
      <c r="M15" s="2">
        <f t="shared" si="8"/>
        <v>10.329384186321914</v>
      </c>
      <c r="N15" s="18">
        <f t="shared" si="20"/>
        <v>0.55703581871345031</v>
      </c>
      <c r="O15" s="2">
        <f t="shared" si="21"/>
        <v>10</v>
      </c>
      <c r="P15" s="2">
        <f t="shared" si="22"/>
        <v>9.08</v>
      </c>
      <c r="Q15" s="2">
        <v>17</v>
      </c>
      <c r="R15" s="17">
        <f t="shared" si="9"/>
        <v>3.481359649122806E-2</v>
      </c>
      <c r="S15" s="28">
        <f t="shared" si="10"/>
        <v>0.83333333333333337</v>
      </c>
      <c r="T15" s="28">
        <f t="shared" si="11"/>
        <v>17.833333333333332</v>
      </c>
      <c r="U15" s="2">
        <v>50.26548245743669</v>
      </c>
      <c r="V15" s="14">
        <f t="shared" si="12"/>
        <v>3.5478289397568337</v>
      </c>
      <c r="W15" s="2">
        <f t="shared" si="13"/>
        <v>32.214286772992047</v>
      </c>
      <c r="X15" s="2">
        <f t="shared" si="14"/>
        <v>2.7454293660715332</v>
      </c>
      <c r="Y15" s="2">
        <f t="shared" si="15"/>
        <v>24.928498643929522</v>
      </c>
      <c r="Z15" s="2">
        <f t="shared" si="16"/>
        <v>7.2857881290625244</v>
      </c>
      <c r="AB15" s="45" t="s">
        <v>38</v>
      </c>
      <c r="AC15" s="47"/>
      <c r="AD15" s="8">
        <v>47</v>
      </c>
    </row>
    <row r="16" spans="1:34" x14ac:dyDescent="0.25">
      <c r="A16" s="17">
        <f t="shared" si="17"/>
        <v>0.59122807017543866</v>
      </c>
      <c r="B16" s="2">
        <f t="shared" si="18"/>
        <v>11</v>
      </c>
      <c r="C16" s="4">
        <f t="shared" si="19"/>
        <v>9.83</v>
      </c>
      <c r="D16" s="2">
        <v>23</v>
      </c>
      <c r="E16" s="17">
        <f t="shared" si="1"/>
        <v>6.9005847953216404E-2</v>
      </c>
      <c r="F16" s="28">
        <f t="shared" si="2"/>
        <v>1.65</v>
      </c>
      <c r="G16" s="28">
        <f t="shared" si="3"/>
        <v>24.65</v>
      </c>
      <c r="H16" s="2">
        <v>50.26548245743669</v>
      </c>
      <c r="I16" s="14">
        <f t="shared" si="4"/>
        <v>4.9039616840190252</v>
      </c>
      <c r="J16" s="2">
        <f t="shared" si="5"/>
        <v>48.205943353907017</v>
      </c>
      <c r="K16" s="2">
        <f t="shared" si="6"/>
        <v>2.9015999966167265</v>
      </c>
      <c r="L16" s="2">
        <f t="shared" si="7"/>
        <v>28.522727966742423</v>
      </c>
      <c r="M16" s="2">
        <f t="shared" si="8"/>
        <v>19.683215387164594</v>
      </c>
      <c r="N16" s="18">
        <f t="shared" si="20"/>
        <v>0.55720029239766089</v>
      </c>
      <c r="O16" s="2">
        <f t="shared" si="21"/>
        <v>11</v>
      </c>
      <c r="P16" s="2">
        <f t="shared" si="22"/>
        <v>9.58</v>
      </c>
      <c r="Q16" s="2">
        <v>20</v>
      </c>
      <c r="R16" s="17">
        <f t="shared" si="9"/>
        <v>3.4978070175438636E-2</v>
      </c>
      <c r="S16" s="28">
        <f t="shared" si="10"/>
        <v>0.83333333333333337</v>
      </c>
      <c r="T16" s="28">
        <f t="shared" si="11"/>
        <v>20.833333333333332</v>
      </c>
      <c r="U16" s="2">
        <v>50.26548245743669</v>
      </c>
      <c r="V16" s="14">
        <f t="shared" si="12"/>
        <v>4.1446599763514405</v>
      </c>
      <c r="W16" s="2">
        <f t="shared" si="13"/>
        <v>39.705842573446802</v>
      </c>
      <c r="X16" s="2">
        <f t="shared" si="14"/>
        <v>2.7454293660715332</v>
      </c>
      <c r="Y16" s="2">
        <f t="shared" si="15"/>
        <v>26.301213326965289</v>
      </c>
      <c r="Z16" s="2">
        <f t="shared" si="16"/>
        <v>13.404629246481512</v>
      </c>
      <c r="AB16" s="45" t="s">
        <v>39</v>
      </c>
      <c r="AC16" s="47"/>
      <c r="AD16" s="8">
        <v>48</v>
      </c>
    </row>
    <row r="17" spans="1:30" x14ac:dyDescent="0.25">
      <c r="A17" s="17">
        <f t="shared" si="17"/>
        <v>0.59139254385964912</v>
      </c>
      <c r="B17" s="2">
        <f t="shared" si="18"/>
        <v>12</v>
      </c>
      <c r="C17" s="4">
        <f t="shared" si="19"/>
        <v>10.33</v>
      </c>
      <c r="D17" s="2">
        <v>21</v>
      </c>
      <c r="E17" s="17">
        <f t="shared" si="1"/>
        <v>6.9170321637426868E-2</v>
      </c>
      <c r="F17" s="28">
        <f t="shared" si="2"/>
        <v>1.65</v>
      </c>
      <c r="G17" s="28">
        <f t="shared" si="3"/>
        <v>22.65</v>
      </c>
      <c r="H17" s="2">
        <v>50.26548245743669</v>
      </c>
      <c r="I17" s="14">
        <f t="shared" si="4"/>
        <v>4.5060743262892871</v>
      </c>
      <c r="J17" s="2">
        <f t="shared" si="5"/>
        <v>46.547747790568337</v>
      </c>
      <c r="K17" s="2">
        <f t="shared" si="6"/>
        <v>2.9015999966167265</v>
      </c>
      <c r="L17" s="2">
        <f t="shared" si="7"/>
        <v>29.973527965050785</v>
      </c>
      <c r="M17" s="2">
        <f t="shared" si="8"/>
        <v>16.574219825517552</v>
      </c>
      <c r="N17" s="18">
        <f t="shared" si="20"/>
        <v>0.55736476608187135</v>
      </c>
      <c r="O17" s="2">
        <f t="shared" si="21"/>
        <v>12</v>
      </c>
      <c r="P17" s="2">
        <f t="shared" si="22"/>
        <v>10.08</v>
      </c>
      <c r="Q17" s="2">
        <v>21.9</v>
      </c>
      <c r="R17" s="17">
        <f t="shared" si="9"/>
        <v>3.51425438596491E-2</v>
      </c>
      <c r="S17" s="28">
        <f t="shared" si="10"/>
        <v>0.83333333333333337</v>
      </c>
      <c r="T17" s="28">
        <f t="shared" si="11"/>
        <v>22.733333333333331</v>
      </c>
      <c r="U17" s="2">
        <v>50.26548245743669</v>
      </c>
      <c r="V17" s="14">
        <f t="shared" si="12"/>
        <v>4.5226529661946921</v>
      </c>
      <c r="W17" s="2">
        <f t="shared" si="13"/>
        <v>45.588341899242501</v>
      </c>
      <c r="X17" s="2">
        <f t="shared" si="14"/>
        <v>2.7454293660715332</v>
      </c>
      <c r="Y17" s="2">
        <f t="shared" si="15"/>
        <v>27.673928010001056</v>
      </c>
      <c r="Z17" s="2">
        <f t="shared" si="16"/>
        <v>17.914413889241445</v>
      </c>
      <c r="AB17" s="49" t="s">
        <v>40</v>
      </c>
      <c r="AC17" s="47"/>
      <c r="AD17" s="22">
        <f>((AD10-AD14)+(AD11-AD15)+(AD12-AD16))/3</f>
        <v>2.6666666666666665</v>
      </c>
    </row>
    <row r="18" spans="1:30" x14ac:dyDescent="0.25">
      <c r="A18" s="17">
        <f t="shared" si="17"/>
        <v>0.5915570175438597</v>
      </c>
      <c r="B18" s="2">
        <f t="shared" si="18"/>
        <v>13</v>
      </c>
      <c r="C18" s="4">
        <f t="shared" si="19"/>
        <v>10.83</v>
      </c>
      <c r="D18" s="2">
        <v>19</v>
      </c>
      <c r="E18" s="17">
        <f t="shared" si="1"/>
        <v>6.9334795321637444E-2</v>
      </c>
      <c r="F18" s="28">
        <f t="shared" si="2"/>
        <v>1.65</v>
      </c>
      <c r="G18" s="28">
        <f t="shared" si="3"/>
        <v>20.65</v>
      </c>
      <c r="H18" s="2">
        <v>50.26548245743669</v>
      </c>
      <c r="I18" s="14">
        <f t="shared" si="4"/>
        <v>4.1081869685595489</v>
      </c>
      <c r="J18" s="2">
        <f t="shared" si="5"/>
        <v>44.491664869499914</v>
      </c>
      <c r="K18" s="2">
        <f t="shared" si="6"/>
        <v>2.9015999966167265</v>
      </c>
      <c r="L18" s="2">
        <f t="shared" si="7"/>
        <v>31.424327963359147</v>
      </c>
      <c r="M18" s="2">
        <f t="shared" si="8"/>
        <v>13.067336906140767</v>
      </c>
      <c r="N18" s="18">
        <f t="shared" si="20"/>
        <v>0.55752923976608193</v>
      </c>
      <c r="O18" s="2">
        <f t="shared" si="21"/>
        <v>13</v>
      </c>
      <c r="P18" s="2">
        <f t="shared" si="22"/>
        <v>10.58</v>
      </c>
      <c r="Q18" s="2">
        <v>20</v>
      </c>
      <c r="R18" s="17">
        <f t="shared" si="9"/>
        <v>3.5307017543859676E-2</v>
      </c>
      <c r="S18" s="28">
        <f t="shared" si="10"/>
        <v>0.83333333333333337</v>
      </c>
      <c r="T18" s="28">
        <f t="shared" si="11"/>
        <v>20.833333333333332</v>
      </c>
      <c r="U18" s="2">
        <v>50.26548245743669</v>
      </c>
      <c r="V18" s="14">
        <f t="shared" si="12"/>
        <v>4.1446599763514405</v>
      </c>
      <c r="W18" s="2">
        <f t="shared" si="13"/>
        <v>43.850502549798243</v>
      </c>
      <c r="X18" s="2">
        <f t="shared" si="14"/>
        <v>2.7454293660715332</v>
      </c>
      <c r="Y18" s="2">
        <f t="shared" si="15"/>
        <v>29.046642693036823</v>
      </c>
      <c r="Z18" s="2">
        <f t="shared" si="16"/>
        <v>14.80385985676142</v>
      </c>
      <c r="AB18" s="49" t="s">
        <v>41</v>
      </c>
      <c r="AC18" s="47"/>
      <c r="AD18" s="23" t="s">
        <v>48</v>
      </c>
    </row>
    <row r="19" spans="1:30" x14ac:dyDescent="0.25">
      <c r="A19" s="17">
        <f t="shared" si="17"/>
        <v>0.59172149122807016</v>
      </c>
      <c r="B19" s="2">
        <f t="shared" si="18"/>
        <v>14</v>
      </c>
      <c r="C19" s="4">
        <f t="shared" si="19"/>
        <v>11.33</v>
      </c>
      <c r="D19" s="2">
        <v>18</v>
      </c>
      <c r="E19" s="17">
        <f t="shared" si="1"/>
        <v>6.9499269005847908E-2</v>
      </c>
      <c r="F19" s="28">
        <f t="shared" si="2"/>
        <v>1.6666666666666667</v>
      </c>
      <c r="G19" s="28">
        <f t="shared" si="3"/>
        <v>19.666666666666668</v>
      </c>
      <c r="H19" s="2">
        <v>50.26548245743669</v>
      </c>
      <c r="I19" s="14">
        <f t="shared" si="4"/>
        <v>3.9125590176757608</v>
      </c>
      <c r="J19" s="2">
        <f t="shared" si="5"/>
        <v>44.329293670266367</v>
      </c>
      <c r="K19" s="2">
        <f t="shared" si="6"/>
        <v>2.9015999966167265</v>
      </c>
      <c r="L19" s="2">
        <f t="shared" si="7"/>
        <v>32.875127961667509</v>
      </c>
      <c r="M19" s="2">
        <f t="shared" si="8"/>
        <v>11.454165708598858</v>
      </c>
      <c r="N19" s="18">
        <f t="shared" si="20"/>
        <v>0.55769371345029239</v>
      </c>
      <c r="O19" s="2">
        <f t="shared" si="21"/>
        <v>14</v>
      </c>
      <c r="P19" s="2">
        <f t="shared" si="22"/>
        <v>11.08</v>
      </c>
      <c r="Q19" s="2">
        <v>19.5</v>
      </c>
      <c r="R19" s="17">
        <f t="shared" si="9"/>
        <v>3.547149122807014E-2</v>
      </c>
      <c r="S19" s="28">
        <f t="shared" si="10"/>
        <v>0.85</v>
      </c>
      <c r="T19" s="28">
        <f t="shared" si="11"/>
        <v>20.350000000000001</v>
      </c>
      <c r="U19" s="2">
        <v>50.26548245743669</v>
      </c>
      <c r="V19" s="14">
        <f t="shared" si="12"/>
        <v>4.0485038649000877</v>
      </c>
      <c r="W19" s="2">
        <f t="shared" si="13"/>
        <v>44.857422823092975</v>
      </c>
      <c r="X19" s="2">
        <f t="shared" si="14"/>
        <v>2.7454293660715332</v>
      </c>
      <c r="Y19" s="2">
        <f t="shared" si="15"/>
        <v>30.41935737607259</v>
      </c>
      <c r="Z19" s="2">
        <f t="shared" si="16"/>
        <v>14.438065447020385</v>
      </c>
      <c r="AB19" s="50" t="s">
        <v>43</v>
      </c>
      <c r="AC19" s="46"/>
      <c r="AD19" s="47"/>
    </row>
    <row r="20" spans="1:30" x14ac:dyDescent="0.25">
      <c r="A20" s="17">
        <f t="shared" si="17"/>
        <v>0.59188596491228074</v>
      </c>
      <c r="B20" s="2">
        <f t="shared" si="18"/>
        <v>15</v>
      </c>
      <c r="C20" s="4">
        <f t="shared" si="19"/>
        <v>11.83</v>
      </c>
      <c r="D20" s="2">
        <v>19</v>
      </c>
      <c r="E20" s="17">
        <f t="shared" si="1"/>
        <v>6.9663742690058483E-2</v>
      </c>
      <c r="F20" s="28">
        <f t="shared" si="2"/>
        <v>1.6666666666666667</v>
      </c>
      <c r="G20" s="28">
        <f t="shared" si="3"/>
        <v>20.666666666666668</v>
      </c>
      <c r="H20" s="2">
        <v>50.26548245743669</v>
      </c>
      <c r="I20" s="14">
        <f t="shared" si="4"/>
        <v>4.1115026965406294</v>
      </c>
      <c r="J20" s="2">
        <f t="shared" si="5"/>
        <v>48.639076900075644</v>
      </c>
      <c r="K20" s="2">
        <f t="shared" si="6"/>
        <v>2.9015999966167265</v>
      </c>
      <c r="L20" s="2">
        <f t="shared" si="7"/>
        <v>34.325927959975878</v>
      </c>
      <c r="M20" s="2">
        <f t="shared" si="8"/>
        <v>14.313148940099765</v>
      </c>
      <c r="N20" s="18">
        <f t="shared" si="20"/>
        <v>0.55785818713450297</v>
      </c>
      <c r="O20" s="2">
        <f t="shared" si="21"/>
        <v>15</v>
      </c>
      <c r="P20" s="2">
        <f t="shared" si="22"/>
        <v>11.58</v>
      </c>
      <c r="Q20" s="2">
        <v>19.5</v>
      </c>
      <c r="R20" s="17">
        <f t="shared" si="9"/>
        <v>3.5635964912280715E-2</v>
      </c>
      <c r="S20" s="28">
        <f t="shared" si="10"/>
        <v>0.85</v>
      </c>
      <c r="T20" s="28">
        <f t="shared" si="11"/>
        <v>20.350000000000001</v>
      </c>
      <c r="U20" s="2">
        <v>50.26548245743669</v>
      </c>
      <c r="V20" s="14">
        <f t="shared" si="12"/>
        <v>4.0485038649000877</v>
      </c>
      <c r="W20" s="2">
        <f t="shared" si="13"/>
        <v>46.881674755543017</v>
      </c>
      <c r="X20" s="2">
        <f t="shared" si="14"/>
        <v>2.7454293660715332</v>
      </c>
      <c r="Y20" s="2">
        <f t="shared" si="15"/>
        <v>31.792072059108353</v>
      </c>
      <c r="Z20" s="2">
        <f t="shared" si="16"/>
        <v>15.089602696434664</v>
      </c>
      <c r="AB20" s="24" t="s">
        <v>44</v>
      </c>
      <c r="AC20" s="50">
        <f>((((80/10)/2)^2)*PI())</f>
        <v>50.26548245743669</v>
      </c>
      <c r="AD20" s="47"/>
    </row>
    <row r="21" spans="1:30" x14ac:dyDescent="0.25">
      <c r="A21" s="17">
        <f t="shared" si="17"/>
        <v>0.5920504385964912</v>
      </c>
      <c r="B21" s="2">
        <f t="shared" si="18"/>
        <v>16</v>
      </c>
      <c r="C21" s="4">
        <f t="shared" si="19"/>
        <v>12.33</v>
      </c>
      <c r="D21" s="2">
        <v>14</v>
      </c>
      <c r="E21" s="17">
        <f t="shared" si="1"/>
        <v>6.9828216374268948E-2</v>
      </c>
      <c r="F21" s="28">
        <f t="shared" si="2"/>
        <v>1.6666666666666667</v>
      </c>
      <c r="G21" s="28">
        <f t="shared" si="3"/>
        <v>15.666666666666666</v>
      </c>
      <c r="H21" s="2">
        <v>50.26548245743669</v>
      </c>
      <c r="I21" s="14">
        <f t="shared" si="4"/>
        <v>3.116784302216284</v>
      </c>
      <c r="J21" s="2">
        <f t="shared" si="5"/>
        <v>38.429950446326785</v>
      </c>
      <c r="K21" s="2">
        <f t="shared" si="6"/>
        <v>2.9015999966167265</v>
      </c>
      <c r="L21" s="2">
        <f t="shared" si="7"/>
        <v>35.776727958284241</v>
      </c>
      <c r="M21" s="2">
        <f t="shared" si="8"/>
        <v>2.6532224880425446</v>
      </c>
      <c r="N21" s="18">
        <f t="shared" si="20"/>
        <v>0.55802266081871343</v>
      </c>
      <c r="O21" s="2">
        <f t="shared" si="21"/>
        <v>16</v>
      </c>
      <c r="P21" s="2">
        <f t="shared" si="22"/>
        <v>12.08</v>
      </c>
      <c r="Q21" s="2">
        <v>18.5</v>
      </c>
      <c r="R21" s="17">
        <f t="shared" si="9"/>
        <v>3.580043859649118E-2</v>
      </c>
      <c r="S21" s="28">
        <f t="shared" si="10"/>
        <v>0.85</v>
      </c>
      <c r="T21" s="28">
        <f t="shared" si="11"/>
        <v>19.350000000000001</v>
      </c>
      <c r="U21" s="2">
        <v>50.26548245743669</v>
      </c>
      <c r="V21" s="14">
        <f t="shared" si="12"/>
        <v>3.8495601860352191</v>
      </c>
      <c r="W21" s="2">
        <f t="shared" si="13"/>
        <v>46.50268704730545</v>
      </c>
      <c r="X21" s="2">
        <f t="shared" si="14"/>
        <v>2.7454293660715332</v>
      </c>
      <c r="Y21" s="2">
        <f t="shared" si="15"/>
        <v>33.164786742144123</v>
      </c>
      <c r="Z21" s="2">
        <f t="shared" si="16"/>
        <v>13.337900305161327</v>
      </c>
      <c r="AB21" s="50" t="s">
        <v>45</v>
      </c>
      <c r="AC21" s="47"/>
      <c r="AD21" s="25">
        <f>(M2+Z2)/2</f>
        <v>89.811082076758751</v>
      </c>
    </row>
    <row r="22" spans="1:30" x14ac:dyDescent="0.25">
      <c r="A22" s="17">
        <f t="shared" si="17"/>
        <v>0.59221491228070178</v>
      </c>
      <c r="B22" s="2">
        <f t="shared" si="18"/>
        <v>17</v>
      </c>
      <c r="C22" s="4">
        <f t="shared" si="19"/>
        <v>12.83</v>
      </c>
      <c r="D22" s="2">
        <v>14.5</v>
      </c>
      <c r="E22" s="17">
        <f t="shared" si="1"/>
        <v>6.9992690058479523E-2</v>
      </c>
      <c r="F22" s="28">
        <f t="shared" si="2"/>
        <v>1.6666666666666667</v>
      </c>
      <c r="G22" s="28">
        <f t="shared" si="3"/>
        <v>16.166666666666668</v>
      </c>
      <c r="H22" s="2">
        <v>50.26548245743669</v>
      </c>
      <c r="I22" s="14">
        <f t="shared" si="4"/>
        <v>3.2162561416487185</v>
      </c>
      <c r="J22" s="2">
        <f t="shared" si="5"/>
        <v>41.264566297353056</v>
      </c>
      <c r="K22" s="2">
        <f t="shared" si="6"/>
        <v>2.9015999966167265</v>
      </c>
      <c r="L22" s="2">
        <f t="shared" si="7"/>
        <v>37.227527956592603</v>
      </c>
      <c r="M22" s="2">
        <f t="shared" si="8"/>
        <v>4.0370383407604535</v>
      </c>
      <c r="N22" s="18">
        <f t="shared" si="20"/>
        <v>0.55818713450292401</v>
      </c>
      <c r="O22" s="2">
        <f t="shared" si="21"/>
        <v>17</v>
      </c>
      <c r="P22" s="2">
        <f t="shared" si="22"/>
        <v>12.58</v>
      </c>
      <c r="Q22" s="2">
        <v>16.5</v>
      </c>
      <c r="R22" s="17">
        <f t="shared" si="9"/>
        <v>3.5964912280701755E-2</v>
      </c>
      <c r="S22" s="28">
        <f t="shared" si="10"/>
        <v>0.85</v>
      </c>
      <c r="T22" s="28">
        <f t="shared" si="11"/>
        <v>17.350000000000001</v>
      </c>
      <c r="U22" s="2">
        <v>50.26548245743669</v>
      </c>
      <c r="V22" s="14">
        <f t="shared" si="12"/>
        <v>3.4516728283054805</v>
      </c>
      <c r="W22" s="2">
        <f t="shared" si="13"/>
        <v>43.422044180082942</v>
      </c>
      <c r="X22" s="2">
        <f t="shared" si="14"/>
        <v>2.7454293660715332</v>
      </c>
      <c r="Y22" s="2">
        <f t="shared" si="15"/>
        <v>34.53750142517989</v>
      </c>
      <c r="Z22" s="2">
        <f t="shared" si="16"/>
        <v>8.8845427549030518</v>
      </c>
      <c r="AB22" s="31"/>
      <c r="AC22" s="31"/>
      <c r="AD22" s="32"/>
    </row>
    <row r="23" spans="1:30" x14ac:dyDescent="0.25">
      <c r="A23" s="17">
        <f t="shared" si="17"/>
        <v>0.59237938596491224</v>
      </c>
      <c r="B23" s="2">
        <f t="shared" si="18"/>
        <v>18</v>
      </c>
      <c r="C23" s="4">
        <f t="shared" si="19"/>
        <v>13.33</v>
      </c>
      <c r="D23" s="2">
        <v>15</v>
      </c>
      <c r="E23" s="17">
        <f t="shared" si="1"/>
        <v>7.0157163742689987E-2</v>
      </c>
      <c r="F23" s="28">
        <f t="shared" si="2"/>
        <v>1.6833333333333333</v>
      </c>
      <c r="G23" s="28">
        <f t="shared" si="3"/>
        <v>16.683333333333334</v>
      </c>
      <c r="H23" s="2">
        <v>50.26548245743669</v>
      </c>
      <c r="I23" s="14">
        <f t="shared" si="4"/>
        <v>3.3190437090622344</v>
      </c>
      <c r="J23" s="2">
        <f t="shared" si="5"/>
        <v>44.242852641799587</v>
      </c>
      <c r="K23" s="2">
        <f t="shared" si="6"/>
        <v>2.9015999966167265</v>
      </c>
      <c r="L23" s="2">
        <f t="shared" si="7"/>
        <v>38.678327954900965</v>
      </c>
      <c r="M23" s="2">
        <f t="shared" si="8"/>
        <v>5.564524686898622</v>
      </c>
      <c r="N23" s="18">
        <f t="shared" si="20"/>
        <v>0.55835160818713447</v>
      </c>
      <c r="O23" s="2">
        <f t="shared" si="21"/>
        <v>18</v>
      </c>
      <c r="P23" s="2">
        <f t="shared" si="22"/>
        <v>13.08</v>
      </c>
      <c r="Q23" s="2">
        <v>15.5</v>
      </c>
      <c r="R23" s="17">
        <f t="shared" si="9"/>
        <v>3.612938596491222E-2</v>
      </c>
      <c r="S23" s="28">
        <f t="shared" si="10"/>
        <v>0.8666666666666667</v>
      </c>
      <c r="T23" s="28">
        <f t="shared" si="11"/>
        <v>16.366666666666667</v>
      </c>
      <c r="U23" s="2">
        <v>50.26548245743669</v>
      </c>
      <c r="V23" s="14">
        <f t="shared" si="12"/>
        <v>3.2560448774216919</v>
      </c>
      <c r="W23" s="2">
        <f t="shared" si="13"/>
        <v>42.589066996675733</v>
      </c>
      <c r="X23" s="2">
        <f t="shared" si="14"/>
        <v>2.7454293660715332</v>
      </c>
      <c r="Y23" s="2">
        <f t="shared" si="15"/>
        <v>35.910216108215657</v>
      </c>
      <c r="Z23" s="2">
        <f t="shared" si="16"/>
        <v>6.6788508884600759</v>
      </c>
      <c r="AB23" s="45" t="s">
        <v>68</v>
      </c>
      <c r="AC23" s="46"/>
      <c r="AD23" s="47"/>
    </row>
    <row r="24" spans="1:30" x14ac:dyDescent="0.25">
      <c r="A24" s="17">
        <f t="shared" si="17"/>
        <v>0.59254385964912282</v>
      </c>
      <c r="B24" s="2">
        <f t="shared" si="18"/>
        <v>19</v>
      </c>
      <c r="C24" s="4">
        <f t="shared" si="19"/>
        <v>13.83</v>
      </c>
      <c r="D24" s="2">
        <v>15.5</v>
      </c>
      <c r="E24" s="17">
        <f t="shared" si="1"/>
        <v>7.0321637426900563E-2</v>
      </c>
      <c r="F24" s="28">
        <f t="shared" si="2"/>
        <v>1.6833333333333333</v>
      </c>
      <c r="G24" s="28">
        <f t="shared" si="3"/>
        <v>17.183333333333334</v>
      </c>
      <c r="H24" s="2">
        <v>50.26548245743669</v>
      </c>
      <c r="I24" s="14">
        <f t="shared" si="4"/>
        <v>3.418515548494669</v>
      </c>
      <c r="J24" s="2">
        <f t="shared" si="5"/>
        <v>47.278070035681274</v>
      </c>
      <c r="K24" s="2">
        <f t="shared" si="6"/>
        <v>2.9015999966167265</v>
      </c>
      <c r="L24" s="2">
        <f t="shared" si="7"/>
        <v>40.129127953209327</v>
      </c>
      <c r="M24" s="2">
        <f t="shared" si="8"/>
        <v>7.1489420824719474</v>
      </c>
      <c r="N24" s="18">
        <f t="shared" si="20"/>
        <v>0.55851608187134505</v>
      </c>
      <c r="O24" s="2">
        <f t="shared" si="21"/>
        <v>19</v>
      </c>
      <c r="P24" s="2">
        <f t="shared" si="22"/>
        <v>13.58</v>
      </c>
      <c r="Q24" s="2">
        <v>15.5</v>
      </c>
      <c r="R24" s="17">
        <f t="shared" si="9"/>
        <v>3.6293859649122795E-2</v>
      </c>
      <c r="S24" s="28">
        <f t="shared" si="10"/>
        <v>0.8666666666666667</v>
      </c>
      <c r="T24" s="28">
        <f t="shared" si="11"/>
        <v>16.366666666666667</v>
      </c>
      <c r="U24" s="2">
        <v>50.26548245743669</v>
      </c>
      <c r="V24" s="14">
        <f t="shared" si="12"/>
        <v>3.2560448774216919</v>
      </c>
      <c r="W24" s="2">
        <f t="shared" si="13"/>
        <v>44.217089435386576</v>
      </c>
      <c r="X24" s="2">
        <f t="shared" si="14"/>
        <v>2.7454293660715332</v>
      </c>
      <c r="Y24" s="2">
        <f t="shared" si="15"/>
        <v>37.282930791251424</v>
      </c>
      <c r="Z24" s="2">
        <f t="shared" si="16"/>
        <v>6.9341586441351524</v>
      </c>
      <c r="AB24" s="60" t="s">
        <v>69</v>
      </c>
      <c r="AC24" s="46"/>
      <c r="AD24" s="47"/>
    </row>
    <row r="25" spans="1:30" x14ac:dyDescent="0.25">
      <c r="A25" s="17">
        <f t="shared" si="17"/>
        <v>0.59270833333333339</v>
      </c>
      <c r="B25" s="2">
        <f t="shared" si="18"/>
        <v>20</v>
      </c>
      <c r="C25" s="4">
        <f t="shared" si="19"/>
        <v>14.33</v>
      </c>
      <c r="D25" s="2">
        <v>16.5</v>
      </c>
      <c r="E25" s="17">
        <f t="shared" si="1"/>
        <v>7.0486111111111138E-2</v>
      </c>
      <c r="F25" s="28">
        <f t="shared" si="2"/>
        <v>1.6833333333333333</v>
      </c>
      <c r="G25" s="28">
        <f t="shared" si="3"/>
        <v>18.183333333333334</v>
      </c>
      <c r="H25" s="2">
        <v>50.26548245743669</v>
      </c>
      <c r="I25" s="14">
        <f t="shared" si="4"/>
        <v>3.6174592273595381</v>
      </c>
      <c r="J25" s="2">
        <f t="shared" si="5"/>
        <v>51.83819072806218</v>
      </c>
      <c r="K25" s="2">
        <f t="shared" si="6"/>
        <v>2.9015999966167265</v>
      </c>
      <c r="L25" s="2">
        <f t="shared" si="7"/>
        <v>41.579927951517689</v>
      </c>
      <c r="M25" s="2">
        <f t="shared" si="8"/>
        <v>10.258262776544491</v>
      </c>
      <c r="N25" s="18">
        <f t="shared" si="20"/>
        <v>0.55868055555555562</v>
      </c>
      <c r="O25" s="2">
        <f t="shared" si="21"/>
        <v>20</v>
      </c>
      <c r="P25" s="2">
        <f t="shared" si="22"/>
        <v>14.08</v>
      </c>
      <c r="Q25" s="2">
        <v>17</v>
      </c>
      <c r="R25" s="17">
        <f t="shared" si="9"/>
        <v>3.645833333333337E-2</v>
      </c>
      <c r="S25" s="28">
        <f t="shared" si="10"/>
        <v>0.8666666666666667</v>
      </c>
      <c r="T25" s="28">
        <f t="shared" si="11"/>
        <v>17.866666666666667</v>
      </c>
      <c r="U25" s="2">
        <v>50.26548245743669</v>
      </c>
      <c r="V25" s="14">
        <f t="shared" si="12"/>
        <v>3.5544603957189964</v>
      </c>
      <c r="W25" s="2">
        <f t="shared" si="13"/>
        <v>50.046802371723473</v>
      </c>
      <c r="X25" s="2">
        <f t="shared" si="14"/>
        <v>2.7454293660715332</v>
      </c>
      <c r="Y25" s="2">
        <f t="shared" si="15"/>
        <v>38.655645474287191</v>
      </c>
      <c r="Z25" s="2">
        <f t="shared" si="16"/>
        <v>11.391156897436282</v>
      </c>
      <c r="AB25" s="45" t="s">
        <v>70</v>
      </c>
      <c r="AC25" s="46"/>
      <c r="AD25" s="47"/>
    </row>
    <row r="26" spans="1:30" x14ac:dyDescent="0.25">
      <c r="A26" s="17">
        <f t="shared" si="17"/>
        <v>0.59287280701754386</v>
      </c>
      <c r="B26" s="2">
        <f t="shared" si="18"/>
        <v>21</v>
      </c>
      <c r="C26" s="4">
        <f t="shared" si="19"/>
        <v>14.83</v>
      </c>
      <c r="D26" s="2">
        <v>14.5</v>
      </c>
      <c r="E26" s="17">
        <f t="shared" si="1"/>
        <v>7.0650584795321603E-2</v>
      </c>
      <c r="F26" s="28">
        <f t="shared" si="2"/>
        <v>1.6833333333333333</v>
      </c>
      <c r="G26" s="28">
        <f t="shared" si="3"/>
        <v>16.183333333333334</v>
      </c>
      <c r="H26" s="2">
        <v>50.26548245743669</v>
      </c>
      <c r="I26" s="14">
        <f t="shared" si="4"/>
        <v>3.2195718696297999</v>
      </c>
      <c r="J26" s="2">
        <f t="shared" si="5"/>
        <v>47.746250826609931</v>
      </c>
      <c r="K26" s="2">
        <f t="shared" si="6"/>
        <v>2.9015999966167265</v>
      </c>
      <c r="L26" s="2">
        <f t="shared" si="7"/>
        <v>43.030727949826051</v>
      </c>
      <c r="M26" s="2">
        <f t="shared" si="8"/>
        <v>4.7155228767838793</v>
      </c>
      <c r="N26" s="18">
        <f t="shared" si="20"/>
        <v>0.55884502923976609</v>
      </c>
      <c r="O26" s="2">
        <f t="shared" si="21"/>
        <v>21</v>
      </c>
      <c r="P26" s="2">
        <f t="shared" si="22"/>
        <v>14.58</v>
      </c>
      <c r="Q26" s="2">
        <v>14</v>
      </c>
      <c r="R26" s="17">
        <f t="shared" si="9"/>
        <v>3.6622807017543835E-2</v>
      </c>
      <c r="S26" s="28">
        <f t="shared" si="10"/>
        <v>0.8666666666666667</v>
      </c>
      <c r="T26" s="28">
        <f t="shared" si="11"/>
        <v>14.866666666666667</v>
      </c>
      <c r="U26" s="2">
        <v>50.26548245743669</v>
      </c>
      <c r="V26" s="14">
        <f t="shared" si="12"/>
        <v>2.9576293591243887</v>
      </c>
      <c r="W26" s="2">
        <f t="shared" si="13"/>
        <v>43.122236056033586</v>
      </c>
      <c r="X26" s="2">
        <f t="shared" si="14"/>
        <v>2.7454293660715332</v>
      </c>
      <c r="Y26" s="2">
        <f t="shared" si="15"/>
        <v>40.028360157322957</v>
      </c>
      <c r="Z26" s="2">
        <f t="shared" si="16"/>
        <v>3.0938758987106283</v>
      </c>
      <c r="AB26" s="60" t="s">
        <v>71</v>
      </c>
      <c r="AC26" s="46"/>
      <c r="AD26" s="47"/>
    </row>
    <row r="27" spans="1:30" x14ac:dyDescent="0.25">
      <c r="A27" s="17">
        <f t="shared" si="17"/>
        <v>0.59303728070175443</v>
      </c>
      <c r="B27" s="2">
        <f t="shared" si="18"/>
        <v>22</v>
      </c>
      <c r="C27" s="4">
        <f t="shared" si="19"/>
        <v>15.33</v>
      </c>
      <c r="D27" s="2">
        <v>11.5</v>
      </c>
      <c r="E27" s="17">
        <f t="shared" si="1"/>
        <v>7.0815058479532178E-2</v>
      </c>
      <c r="F27" s="28">
        <f t="shared" si="2"/>
        <v>1.6833333333333333</v>
      </c>
      <c r="G27" s="28">
        <f t="shared" si="3"/>
        <v>13.183333333333334</v>
      </c>
      <c r="H27" s="2">
        <v>50.26548245743669</v>
      </c>
      <c r="I27" s="14">
        <f t="shared" si="4"/>
        <v>2.6227408330351922</v>
      </c>
      <c r="J27" s="2">
        <f t="shared" si="5"/>
        <v>40.206616970429494</v>
      </c>
      <c r="K27" s="2">
        <f t="shared" si="6"/>
        <v>2.9015999966167265</v>
      </c>
      <c r="L27" s="2">
        <f t="shared" si="7"/>
        <v>44.481527948134421</v>
      </c>
      <c r="M27" s="2">
        <f t="shared" si="8"/>
        <v>4.274910977704927</v>
      </c>
      <c r="N27" s="18">
        <f t="shared" si="20"/>
        <v>0.55900950292397666</v>
      </c>
      <c r="O27" s="2">
        <f t="shared" si="21"/>
        <v>22</v>
      </c>
      <c r="P27" s="2">
        <f t="shared" si="22"/>
        <v>15.08</v>
      </c>
      <c r="Q27" s="2">
        <v>13</v>
      </c>
      <c r="R27" s="17">
        <f t="shared" si="9"/>
        <v>3.678728070175441E-2</v>
      </c>
      <c r="S27" s="28">
        <f t="shared" si="10"/>
        <v>0.8666666666666667</v>
      </c>
      <c r="T27" s="28">
        <f t="shared" si="11"/>
        <v>13.866666666666667</v>
      </c>
      <c r="U27" s="2">
        <v>50.26548245743669</v>
      </c>
      <c r="V27" s="14">
        <f t="shared" si="12"/>
        <v>2.7586856802595197</v>
      </c>
      <c r="W27" s="2">
        <f t="shared" si="13"/>
        <v>41.60098005831356</v>
      </c>
      <c r="X27" s="2">
        <f t="shared" si="14"/>
        <v>2.7454293660715332</v>
      </c>
      <c r="Y27" s="2">
        <f t="shared" si="15"/>
        <v>41.401074840358724</v>
      </c>
      <c r="Z27" s="2">
        <f t="shared" si="16"/>
        <v>0.19990521795483573</v>
      </c>
      <c r="AB27" s="20"/>
      <c r="AC27" s="20"/>
      <c r="AD27" s="20"/>
    </row>
    <row r="28" spans="1:30" x14ac:dyDescent="0.25">
      <c r="A28" s="17">
        <f t="shared" si="17"/>
        <v>0.5932017543859649</v>
      </c>
      <c r="B28" s="2">
        <f t="shared" si="18"/>
        <v>23</v>
      </c>
      <c r="C28" s="4">
        <f t="shared" si="19"/>
        <v>15.83</v>
      </c>
      <c r="D28" s="2">
        <v>10.5</v>
      </c>
      <c r="E28" s="17">
        <f t="shared" si="1"/>
        <v>7.0979532163742642E-2</v>
      </c>
      <c r="F28" s="28">
        <f t="shared" si="2"/>
        <v>1.7</v>
      </c>
      <c r="G28" s="28">
        <f t="shared" si="3"/>
        <v>12.2</v>
      </c>
      <c r="H28" s="2">
        <v>50.26548245743669</v>
      </c>
      <c r="I28" s="14">
        <f t="shared" si="4"/>
        <v>2.4271128821514036</v>
      </c>
      <c r="J28" s="2">
        <f t="shared" si="5"/>
        <v>38.421196924456723</v>
      </c>
      <c r="K28" s="2">
        <f t="shared" si="6"/>
        <v>2.9015999966167265</v>
      </c>
      <c r="L28" s="2">
        <f t="shared" si="7"/>
        <v>45.932327946442783</v>
      </c>
      <c r="M28" s="2">
        <f t="shared" si="8"/>
        <v>7.5111310219860599</v>
      </c>
      <c r="N28" s="18">
        <f t="shared" si="20"/>
        <v>0.55917397660818713</v>
      </c>
      <c r="O28" s="2">
        <f t="shared" si="21"/>
        <v>23</v>
      </c>
      <c r="P28" s="2">
        <f t="shared" si="22"/>
        <v>15.58</v>
      </c>
      <c r="Q28" s="2">
        <v>12</v>
      </c>
      <c r="R28" s="17">
        <f t="shared" si="9"/>
        <v>3.6951754385964874E-2</v>
      </c>
      <c r="S28" s="28">
        <f t="shared" si="10"/>
        <v>0.8833333333333333</v>
      </c>
      <c r="T28" s="28">
        <f t="shared" si="11"/>
        <v>12.883333333333333</v>
      </c>
      <c r="U28" s="2">
        <v>50.26548245743669</v>
      </c>
      <c r="V28" s="14">
        <f t="shared" si="12"/>
        <v>2.5630577293757311</v>
      </c>
      <c r="W28" s="2">
        <f t="shared" si="13"/>
        <v>39.932439423673891</v>
      </c>
      <c r="X28" s="2">
        <f t="shared" si="14"/>
        <v>2.7454293660715332</v>
      </c>
      <c r="Y28" s="2">
        <f t="shared" si="15"/>
        <v>42.773789523394484</v>
      </c>
      <c r="Z28" s="2">
        <f t="shared" si="16"/>
        <v>2.8413500997205929</v>
      </c>
      <c r="AB28" s="9" t="s">
        <v>72</v>
      </c>
      <c r="AC28" s="9" t="s">
        <v>73</v>
      </c>
      <c r="AD28" s="20"/>
    </row>
    <row r="29" spans="1:30" x14ac:dyDescent="0.25">
      <c r="A29" s="17">
        <f t="shared" si="17"/>
        <v>0.59336622807017547</v>
      </c>
      <c r="B29" s="2">
        <f t="shared" si="18"/>
        <v>24</v>
      </c>
      <c r="C29" s="4">
        <f t="shared" si="19"/>
        <v>16.329999999999998</v>
      </c>
      <c r="D29" s="2">
        <v>15.5</v>
      </c>
      <c r="E29" s="17">
        <f t="shared" si="1"/>
        <v>7.1144005847953218E-2</v>
      </c>
      <c r="F29" s="28">
        <f t="shared" si="2"/>
        <v>1.7</v>
      </c>
      <c r="G29" s="28">
        <f t="shared" si="3"/>
        <v>17.2</v>
      </c>
      <c r="H29" s="2">
        <v>50.26548245743669</v>
      </c>
      <c r="I29" s="14">
        <f t="shared" si="4"/>
        <v>3.4218312764757499</v>
      </c>
      <c r="J29" s="2">
        <f t="shared" si="5"/>
        <v>55.878504744848989</v>
      </c>
      <c r="K29" s="2">
        <f t="shared" si="6"/>
        <v>2.9015999966167265</v>
      </c>
      <c r="L29" s="2">
        <f t="shared" si="7"/>
        <v>47.383127944751138</v>
      </c>
      <c r="M29" s="2">
        <f t="shared" si="8"/>
        <v>8.4953768000978513</v>
      </c>
      <c r="N29" s="18">
        <f t="shared" si="20"/>
        <v>0.5593384502923977</v>
      </c>
      <c r="O29" s="2">
        <f t="shared" si="21"/>
        <v>24</v>
      </c>
      <c r="P29" s="2">
        <f t="shared" si="22"/>
        <v>16.079999999999998</v>
      </c>
      <c r="Q29" s="2">
        <v>14</v>
      </c>
      <c r="R29" s="17">
        <f t="shared" si="9"/>
        <v>3.711622807017545E-2</v>
      </c>
      <c r="S29" s="28">
        <f t="shared" si="10"/>
        <v>0.8833333333333333</v>
      </c>
      <c r="T29" s="28">
        <f t="shared" si="11"/>
        <v>14.883333333333333</v>
      </c>
      <c r="U29" s="2">
        <v>50.26548245743669</v>
      </c>
      <c r="V29" s="14">
        <f t="shared" si="12"/>
        <v>2.9609450871054692</v>
      </c>
      <c r="W29" s="2">
        <f t="shared" si="13"/>
        <v>47.61199700065594</v>
      </c>
      <c r="X29" s="2">
        <f t="shared" si="14"/>
        <v>2.7454293660715332</v>
      </c>
      <c r="Y29" s="2">
        <f t="shared" si="15"/>
        <v>44.146504206430251</v>
      </c>
      <c r="Z29" s="2">
        <f t="shared" si="16"/>
        <v>3.465492794225689</v>
      </c>
      <c r="AB29" s="9">
        <f>MAX(D4:D160)</f>
        <v>23</v>
      </c>
      <c r="AC29" s="9">
        <f>MAX(Q4:Q160)</f>
        <v>21.9</v>
      </c>
      <c r="AD29" s="20"/>
    </row>
    <row r="30" spans="1:30" x14ac:dyDescent="0.25">
      <c r="A30" s="17">
        <f t="shared" si="17"/>
        <v>0.59353070175438594</v>
      </c>
      <c r="B30" s="2">
        <f t="shared" si="18"/>
        <v>25</v>
      </c>
      <c r="C30" s="4">
        <f t="shared" si="19"/>
        <v>16.829999999999998</v>
      </c>
      <c r="D30" s="2">
        <v>13</v>
      </c>
      <c r="E30" s="17">
        <f t="shared" si="1"/>
        <v>7.1308479532163682E-2</v>
      </c>
      <c r="F30" s="28">
        <f t="shared" si="2"/>
        <v>1.7</v>
      </c>
      <c r="G30" s="28">
        <f t="shared" si="3"/>
        <v>14.7</v>
      </c>
      <c r="H30" s="2">
        <v>50.26548245743669</v>
      </c>
      <c r="I30" s="14">
        <f t="shared" si="4"/>
        <v>2.9244720793135768</v>
      </c>
      <c r="J30" s="2">
        <f t="shared" si="5"/>
        <v>49.218865094847494</v>
      </c>
      <c r="K30" s="2">
        <f t="shared" si="6"/>
        <v>2.9015999966167265</v>
      </c>
      <c r="L30" s="2">
        <f t="shared" si="7"/>
        <v>48.8339279430595</v>
      </c>
      <c r="M30" s="2">
        <f t="shared" si="8"/>
        <v>0.38493715178799448</v>
      </c>
      <c r="N30" s="18">
        <f t="shared" si="20"/>
        <v>0.55950292397660817</v>
      </c>
      <c r="O30" s="2">
        <f t="shared" si="21"/>
        <v>25</v>
      </c>
      <c r="P30" s="2">
        <f t="shared" si="22"/>
        <v>16.579999999999998</v>
      </c>
      <c r="Q30" s="2">
        <v>14</v>
      </c>
      <c r="R30" s="17">
        <f t="shared" si="9"/>
        <v>3.7280701754385914E-2</v>
      </c>
      <c r="S30" s="28">
        <f t="shared" si="10"/>
        <v>0.8833333333333333</v>
      </c>
      <c r="T30" s="28">
        <f t="shared" si="11"/>
        <v>14.883333333333333</v>
      </c>
      <c r="U30" s="2">
        <v>50.26548245743669</v>
      </c>
      <c r="V30" s="14">
        <f t="shared" si="12"/>
        <v>2.9609450871054692</v>
      </c>
      <c r="W30" s="2">
        <f t="shared" si="13"/>
        <v>49.092469544208676</v>
      </c>
      <c r="X30" s="2">
        <f t="shared" si="14"/>
        <v>2.7454293660715332</v>
      </c>
      <c r="Y30" s="2">
        <f t="shared" si="15"/>
        <v>45.519218889466018</v>
      </c>
      <c r="Z30" s="2">
        <f t="shared" si="16"/>
        <v>3.5732506547426581</v>
      </c>
      <c r="AB30" s="9" t="s">
        <v>16</v>
      </c>
      <c r="AC30" s="9" t="s">
        <v>16</v>
      </c>
      <c r="AD30" s="20"/>
    </row>
    <row r="31" spans="1:30" x14ac:dyDescent="0.25">
      <c r="A31" s="17">
        <f t="shared" si="17"/>
        <v>0.59369517543859651</v>
      </c>
      <c r="B31" s="2">
        <f t="shared" si="18"/>
        <v>26</v>
      </c>
      <c r="C31" s="4">
        <f t="shared" si="19"/>
        <v>17.329999999999998</v>
      </c>
      <c r="D31" s="2">
        <v>13</v>
      </c>
      <c r="E31" s="17">
        <f t="shared" si="1"/>
        <v>7.1472953216374258E-2</v>
      </c>
      <c r="F31" s="28">
        <f t="shared" si="2"/>
        <v>1.7</v>
      </c>
      <c r="G31" s="28">
        <f t="shared" si="3"/>
        <v>14.7</v>
      </c>
      <c r="H31" s="2">
        <v>50.26548245743669</v>
      </c>
      <c r="I31" s="14">
        <f t="shared" si="4"/>
        <v>2.9244720793135768</v>
      </c>
      <c r="J31" s="2">
        <f t="shared" si="5"/>
        <v>50.681101134504281</v>
      </c>
      <c r="K31" s="2">
        <f t="shared" si="6"/>
        <v>2.9015999966167265</v>
      </c>
      <c r="L31" s="2">
        <f t="shared" si="7"/>
        <v>50.284727941367862</v>
      </c>
      <c r="M31" s="2">
        <f t="shared" si="8"/>
        <v>0.39637319313641939</v>
      </c>
      <c r="N31" s="18">
        <f t="shared" si="20"/>
        <v>0.55966739766081874</v>
      </c>
      <c r="O31" s="2">
        <f t="shared" si="21"/>
        <v>26</v>
      </c>
      <c r="P31" s="2">
        <f t="shared" si="22"/>
        <v>17.079999999999998</v>
      </c>
      <c r="Q31" s="2">
        <v>12.5</v>
      </c>
      <c r="R31" s="17">
        <f t="shared" si="9"/>
        <v>3.744517543859649E-2</v>
      </c>
      <c r="S31" s="28">
        <f t="shared" si="10"/>
        <v>0.8833333333333333</v>
      </c>
      <c r="T31" s="28">
        <f t="shared" si="11"/>
        <v>13.383333333333333</v>
      </c>
      <c r="U31" s="2">
        <v>50.26548245743669</v>
      </c>
      <c r="V31" s="14">
        <f t="shared" si="12"/>
        <v>2.6625295688081656</v>
      </c>
      <c r="W31" s="2">
        <f t="shared" si="13"/>
        <v>45.476005035243467</v>
      </c>
      <c r="X31" s="2">
        <f t="shared" si="14"/>
        <v>2.7454293660715332</v>
      </c>
      <c r="Y31" s="2">
        <f t="shared" si="15"/>
        <v>46.891933572501785</v>
      </c>
      <c r="Z31" s="2">
        <f t="shared" si="16"/>
        <v>1.415928537258317</v>
      </c>
      <c r="AB31" s="9">
        <f t="array" ref="AB31">INDEX(B4:B160, MATCH(MAX(D4:D160), D4:D160, 0))</f>
        <v>11</v>
      </c>
      <c r="AC31" s="9">
        <f t="array" ref="AC31">INDEX(O4:O160, MATCH(MAX(Q4:Q160), Q4:Q160, 0))</f>
        <v>12</v>
      </c>
      <c r="AD31" s="20"/>
    </row>
    <row r="32" spans="1:30" x14ac:dyDescent="0.25">
      <c r="A32" s="17">
        <f t="shared" si="17"/>
        <v>0.59385964912280698</v>
      </c>
      <c r="B32" s="2">
        <f t="shared" si="18"/>
        <v>27</v>
      </c>
      <c r="C32" s="4">
        <f t="shared" si="19"/>
        <v>17.829999999999998</v>
      </c>
      <c r="D32" s="2">
        <v>13</v>
      </c>
      <c r="E32" s="17">
        <f t="shared" si="1"/>
        <v>7.1637426900584722E-2</v>
      </c>
      <c r="F32" s="28">
        <f t="shared" si="2"/>
        <v>1.7166666666666666</v>
      </c>
      <c r="G32" s="28">
        <f t="shared" si="3"/>
        <v>14.716666666666667</v>
      </c>
      <c r="H32" s="2">
        <v>50.26548245743669</v>
      </c>
      <c r="I32" s="14">
        <f t="shared" si="4"/>
        <v>2.9277878072946577</v>
      </c>
      <c r="J32" s="2">
        <f t="shared" si="5"/>
        <v>52.202456604063741</v>
      </c>
      <c r="K32" s="2">
        <f t="shared" si="6"/>
        <v>2.9015999966167265</v>
      </c>
      <c r="L32" s="2">
        <f t="shared" si="7"/>
        <v>51.735527939676231</v>
      </c>
      <c r="M32" s="2">
        <f t="shared" si="8"/>
        <v>0.46692866438750968</v>
      </c>
      <c r="N32" s="18">
        <f t="shared" si="20"/>
        <v>0.55983187134502921</v>
      </c>
      <c r="O32" s="2">
        <f t="shared" si="21"/>
        <v>27</v>
      </c>
      <c r="P32" s="2">
        <f t="shared" si="22"/>
        <v>17.579999999999998</v>
      </c>
      <c r="Q32" s="2">
        <v>13.5</v>
      </c>
      <c r="R32" s="17">
        <f t="shared" si="9"/>
        <v>3.7609649122806954E-2</v>
      </c>
      <c r="S32" s="28">
        <f t="shared" si="10"/>
        <v>0.9</v>
      </c>
      <c r="T32" s="28">
        <f t="shared" si="11"/>
        <v>14.4</v>
      </c>
      <c r="U32" s="2">
        <v>50.26548245743669</v>
      </c>
      <c r="V32" s="14">
        <f t="shared" si="12"/>
        <v>2.8647889756541161</v>
      </c>
      <c r="W32" s="2">
        <f t="shared" si="13"/>
        <v>50.362990191999359</v>
      </c>
      <c r="X32" s="2">
        <f t="shared" si="14"/>
        <v>2.7454293660715332</v>
      </c>
      <c r="Y32" s="2">
        <f t="shared" si="15"/>
        <v>48.264648255537551</v>
      </c>
      <c r="Z32" s="2">
        <f t="shared" si="16"/>
        <v>2.0983419364618072</v>
      </c>
    </row>
    <row r="33" spans="1:26" x14ac:dyDescent="0.25">
      <c r="A33" s="17">
        <f t="shared" si="17"/>
        <v>0.59402412280701755</v>
      </c>
      <c r="B33" s="2">
        <f t="shared" si="18"/>
        <v>28</v>
      </c>
      <c r="C33" s="4">
        <f t="shared" si="19"/>
        <v>18.329999999999998</v>
      </c>
      <c r="D33" s="2">
        <v>14.5</v>
      </c>
      <c r="E33" s="17">
        <f t="shared" si="1"/>
        <v>7.1801900584795297E-2</v>
      </c>
      <c r="F33" s="28">
        <f t="shared" si="2"/>
        <v>1.7166666666666666</v>
      </c>
      <c r="G33" s="28">
        <f t="shared" si="3"/>
        <v>16.216666666666665</v>
      </c>
      <c r="H33" s="2">
        <v>50.26548245743669</v>
      </c>
      <c r="I33" s="14">
        <f t="shared" si="4"/>
        <v>3.2262033255919613</v>
      </c>
      <c r="J33" s="2">
        <f t="shared" si="5"/>
        <v>59.136306958100647</v>
      </c>
      <c r="K33" s="2">
        <f t="shared" si="6"/>
        <v>2.9015999966167265</v>
      </c>
      <c r="L33" s="2">
        <f t="shared" si="7"/>
        <v>53.186327937984593</v>
      </c>
      <c r="M33" s="2">
        <f t="shared" si="8"/>
        <v>5.9499790201160536</v>
      </c>
      <c r="N33" s="18">
        <f t="shared" si="20"/>
        <v>0.55999634502923978</v>
      </c>
      <c r="O33" s="2">
        <f t="shared" si="21"/>
        <v>28</v>
      </c>
      <c r="P33" s="2">
        <f t="shared" si="22"/>
        <v>18.079999999999998</v>
      </c>
      <c r="Q33" s="2">
        <v>13.5</v>
      </c>
      <c r="R33" s="17">
        <f t="shared" si="9"/>
        <v>3.7774122807017529E-2</v>
      </c>
      <c r="S33" s="28">
        <f t="shared" si="10"/>
        <v>0.9</v>
      </c>
      <c r="T33" s="28">
        <f t="shared" si="11"/>
        <v>14.4</v>
      </c>
      <c r="U33" s="2">
        <v>50.26548245743669</v>
      </c>
      <c r="V33" s="14">
        <f t="shared" si="12"/>
        <v>2.8647889756541161</v>
      </c>
      <c r="W33" s="2">
        <f t="shared" si="13"/>
        <v>51.795384679826412</v>
      </c>
      <c r="X33" s="2">
        <f t="shared" si="14"/>
        <v>2.7454293660715332</v>
      </c>
      <c r="Y33" s="2">
        <f t="shared" si="15"/>
        <v>49.637362938573318</v>
      </c>
      <c r="Z33" s="2">
        <f t="shared" si="16"/>
        <v>2.1580217412530942</v>
      </c>
    </row>
    <row r="34" spans="1:26" x14ac:dyDescent="0.25">
      <c r="A34" s="17">
        <f t="shared" si="17"/>
        <v>0.59418859649122802</v>
      </c>
      <c r="B34" s="2">
        <f t="shared" si="18"/>
        <v>29</v>
      </c>
      <c r="C34" s="4">
        <f t="shared" si="19"/>
        <v>18.829999999999998</v>
      </c>
      <c r="D34" s="2">
        <v>14</v>
      </c>
      <c r="E34" s="17">
        <f t="shared" si="1"/>
        <v>7.1966374269005762E-2</v>
      </c>
      <c r="F34" s="28">
        <f t="shared" si="2"/>
        <v>1.7166666666666666</v>
      </c>
      <c r="G34" s="28">
        <f t="shared" si="3"/>
        <v>15.716666666666667</v>
      </c>
      <c r="H34" s="2">
        <v>50.26548245743669</v>
      </c>
      <c r="I34" s="14">
        <f t="shared" si="4"/>
        <v>3.1267314861595272</v>
      </c>
      <c r="J34" s="2">
        <f t="shared" si="5"/>
        <v>58.876353884383896</v>
      </c>
      <c r="K34" s="2">
        <f t="shared" si="6"/>
        <v>2.9015999966167265</v>
      </c>
      <c r="L34" s="2">
        <f t="shared" si="7"/>
        <v>54.637127936292956</v>
      </c>
      <c r="M34" s="2">
        <f t="shared" si="8"/>
        <v>4.2392259480909402</v>
      </c>
      <c r="N34" s="18">
        <f t="shared" si="20"/>
        <v>0.56016081871345025</v>
      </c>
      <c r="O34" s="2">
        <f t="shared" si="21"/>
        <v>29</v>
      </c>
      <c r="P34" s="2">
        <f t="shared" si="22"/>
        <v>18.579999999999998</v>
      </c>
      <c r="Q34" s="2">
        <v>14.5</v>
      </c>
      <c r="R34" s="17">
        <f t="shared" si="9"/>
        <v>3.7938596491227994E-2</v>
      </c>
      <c r="S34" s="28">
        <f t="shared" si="10"/>
        <v>0.9</v>
      </c>
      <c r="T34" s="28">
        <f t="shared" si="11"/>
        <v>15.4</v>
      </c>
      <c r="U34" s="2">
        <v>50.26548245743669</v>
      </c>
      <c r="V34" s="14">
        <f t="shared" si="12"/>
        <v>3.0637326545189851</v>
      </c>
      <c r="W34" s="2">
        <f t="shared" si="13"/>
        <v>56.924152720962738</v>
      </c>
      <c r="X34" s="2">
        <f t="shared" si="14"/>
        <v>2.7454293660715332</v>
      </c>
      <c r="Y34" s="2">
        <f t="shared" si="15"/>
        <v>51.010077621609085</v>
      </c>
      <c r="Z34" s="2">
        <f t="shared" si="16"/>
        <v>5.9140750993536528</v>
      </c>
    </row>
    <row r="35" spans="1:26" x14ac:dyDescent="0.25">
      <c r="A35" s="17">
        <f t="shared" si="17"/>
        <v>0.59435307017543859</v>
      </c>
      <c r="B35" s="2">
        <f t="shared" si="18"/>
        <v>30</v>
      </c>
      <c r="C35" s="4">
        <f t="shared" si="19"/>
        <v>19.329999999999998</v>
      </c>
      <c r="D35" s="2">
        <v>10.5</v>
      </c>
      <c r="E35" s="17">
        <f t="shared" si="1"/>
        <v>7.2130847953216337E-2</v>
      </c>
      <c r="F35" s="28">
        <f t="shared" si="2"/>
        <v>1.7166666666666666</v>
      </c>
      <c r="G35" s="28">
        <f t="shared" si="3"/>
        <v>12.216666666666667</v>
      </c>
      <c r="H35" s="2">
        <v>50.26548245743669</v>
      </c>
      <c r="I35" s="14">
        <f t="shared" si="4"/>
        <v>2.430428610132485</v>
      </c>
      <c r="J35" s="2">
        <f t="shared" si="5"/>
        <v>46.980185033860934</v>
      </c>
      <c r="K35" s="2">
        <f t="shared" si="6"/>
        <v>2.9015999966167265</v>
      </c>
      <c r="L35" s="2">
        <f t="shared" si="7"/>
        <v>56.087927934601318</v>
      </c>
      <c r="M35" s="2">
        <f t="shared" si="8"/>
        <v>9.1077429007403836</v>
      </c>
      <c r="N35" s="18">
        <f t="shared" si="20"/>
        <v>0.56032529239766082</v>
      </c>
      <c r="O35" s="2">
        <f t="shared" si="21"/>
        <v>30</v>
      </c>
      <c r="P35" s="2">
        <f t="shared" si="22"/>
        <v>19.079999999999998</v>
      </c>
      <c r="Q35" s="2">
        <v>13.5</v>
      </c>
      <c r="R35" s="17">
        <f t="shared" si="9"/>
        <v>3.8103070175438569E-2</v>
      </c>
      <c r="S35" s="28">
        <f t="shared" si="10"/>
        <v>0.9</v>
      </c>
      <c r="T35" s="28">
        <f t="shared" si="11"/>
        <v>14.4</v>
      </c>
      <c r="U35" s="2">
        <v>50.26548245743669</v>
      </c>
      <c r="V35" s="14">
        <f t="shared" si="12"/>
        <v>2.8647889756541161</v>
      </c>
      <c r="W35" s="2">
        <f t="shared" si="13"/>
        <v>54.660173655480527</v>
      </c>
      <c r="X35" s="2">
        <f t="shared" si="14"/>
        <v>2.7454293660715332</v>
      </c>
      <c r="Y35" s="2">
        <f t="shared" si="15"/>
        <v>52.382792304644852</v>
      </c>
      <c r="Z35" s="2">
        <f t="shared" si="16"/>
        <v>2.2773813508356753</v>
      </c>
    </row>
    <row r="36" spans="1:26" x14ac:dyDescent="0.25">
      <c r="A36" s="17">
        <f t="shared" si="17"/>
        <v>0.59451754385964917</v>
      </c>
      <c r="B36" s="2">
        <f t="shared" si="18"/>
        <v>31</v>
      </c>
      <c r="C36" s="4">
        <f t="shared" si="19"/>
        <v>19.829999999999998</v>
      </c>
      <c r="D36" s="2">
        <v>11.5</v>
      </c>
      <c r="E36" s="17">
        <f t="shared" si="1"/>
        <v>7.2295321637426913E-2</v>
      </c>
      <c r="F36" s="28">
        <f t="shared" si="2"/>
        <v>1.7333333333333334</v>
      </c>
      <c r="G36" s="28">
        <f t="shared" si="3"/>
        <v>13.233333333333334</v>
      </c>
      <c r="H36" s="2">
        <v>50.26548245743669</v>
      </c>
      <c r="I36" s="14">
        <f t="shared" si="4"/>
        <v>2.6326880169784355</v>
      </c>
      <c r="J36" s="2">
        <f t="shared" si="5"/>
        <v>52.206203376682367</v>
      </c>
      <c r="K36" s="2">
        <f t="shared" si="6"/>
        <v>2.9015999966167265</v>
      </c>
      <c r="L36" s="2">
        <f t="shared" si="7"/>
        <v>57.53872793290968</v>
      </c>
      <c r="M36" s="2">
        <f t="shared" si="8"/>
        <v>5.3325245562273125</v>
      </c>
      <c r="N36" s="18">
        <f t="shared" si="20"/>
        <v>0.5604897660818714</v>
      </c>
      <c r="O36" s="2">
        <f t="shared" si="21"/>
        <v>31</v>
      </c>
      <c r="P36" s="2">
        <f t="shared" si="22"/>
        <v>19.579999999999998</v>
      </c>
      <c r="Q36" s="2">
        <v>11.5</v>
      </c>
      <c r="R36" s="17">
        <f t="shared" si="9"/>
        <v>3.8267543859649145E-2</v>
      </c>
      <c r="S36" s="28">
        <f t="shared" si="10"/>
        <v>0.91666666666666663</v>
      </c>
      <c r="T36" s="28">
        <f t="shared" si="11"/>
        <v>12.416666666666666</v>
      </c>
      <c r="U36" s="2">
        <v>50.26548245743669</v>
      </c>
      <c r="V36" s="14">
        <f t="shared" si="12"/>
        <v>2.4702173459054588</v>
      </c>
      <c r="W36" s="2">
        <f t="shared" si="13"/>
        <v>48.36685563282888</v>
      </c>
      <c r="X36" s="2">
        <f t="shared" si="14"/>
        <v>2.7454293660715332</v>
      </c>
      <c r="Y36" s="2">
        <f t="shared" si="15"/>
        <v>53.755506987680619</v>
      </c>
      <c r="Z36" s="2">
        <f t="shared" si="16"/>
        <v>5.3886513548517385</v>
      </c>
    </row>
    <row r="37" spans="1:26" x14ac:dyDescent="0.25">
      <c r="A37" s="17">
        <f t="shared" si="17"/>
        <v>0.59468201754385963</v>
      </c>
      <c r="B37" s="2">
        <f t="shared" si="18"/>
        <v>32</v>
      </c>
      <c r="C37" s="4">
        <f t="shared" si="19"/>
        <v>20.329999999999998</v>
      </c>
      <c r="D37" s="29">
        <v>13</v>
      </c>
      <c r="E37" s="17">
        <f t="shared" si="1"/>
        <v>7.2459795321637377E-2</v>
      </c>
      <c r="F37" s="28">
        <f t="shared" si="2"/>
        <v>1.7333333333333334</v>
      </c>
      <c r="G37" s="28">
        <f t="shared" si="3"/>
        <v>14.733333333333334</v>
      </c>
      <c r="H37" s="2">
        <v>50.26548245743669</v>
      </c>
      <c r="I37" s="14">
        <f t="shared" si="4"/>
        <v>2.9311035352757391</v>
      </c>
      <c r="J37" s="2">
        <f t="shared" si="5"/>
        <v>59.589334872155767</v>
      </c>
      <c r="K37" s="2">
        <f t="shared" si="6"/>
        <v>2.9015999966167265</v>
      </c>
      <c r="L37" s="2">
        <f t="shared" si="7"/>
        <v>58.989527931218042</v>
      </c>
      <c r="M37" s="2">
        <f t="shared" si="8"/>
        <v>0.59980694093772513</v>
      </c>
      <c r="N37" s="18">
        <f t="shared" si="20"/>
        <v>0.56065423976608186</v>
      </c>
      <c r="O37" s="26">
        <f t="shared" si="21"/>
        <v>32</v>
      </c>
      <c r="P37" s="26">
        <f t="shared" si="22"/>
        <v>20.079999999999998</v>
      </c>
      <c r="Q37" s="26">
        <v>13</v>
      </c>
      <c r="R37" s="17">
        <f t="shared" si="9"/>
        <v>3.8432017543859609E-2</v>
      </c>
      <c r="S37" s="28">
        <f t="shared" si="10"/>
        <v>0.91666666666666663</v>
      </c>
      <c r="T37" s="28">
        <f t="shared" si="11"/>
        <v>13.916666666666666</v>
      </c>
      <c r="U37" s="2">
        <v>50.26548245743669</v>
      </c>
      <c r="V37" s="14">
        <f t="shared" si="12"/>
        <v>2.7686328642027624</v>
      </c>
      <c r="W37" s="2">
        <f t="shared" si="13"/>
        <v>55.594147913191463</v>
      </c>
      <c r="X37" s="2">
        <f t="shared" si="14"/>
        <v>2.7454293660715332</v>
      </c>
      <c r="Y37" s="2">
        <f t="shared" si="15"/>
        <v>55.128221670716385</v>
      </c>
      <c r="Z37" s="2">
        <f t="shared" si="16"/>
        <v>0.46592624247507786</v>
      </c>
    </row>
    <row r="38" spans="1:26" x14ac:dyDescent="0.25">
      <c r="A38" s="17">
        <f t="shared" si="17"/>
        <v>0.59484649122807021</v>
      </c>
      <c r="B38" s="2">
        <f t="shared" si="18"/>
        <v>33</v>
      </c>
      <c r="C38" s="4">
        <f t="shared" si="19"/>
        <v>20.83</v>
      </c>
      <c r="D38" s="2">
        <v>14</v>
      </c>
      <c r="E38" s="17">
        <f t="shared" si="1"/>
        <v>7.2624269005847952E-2</v>
      </c>
      <c r="F38" s="28">
        <f t="shared" si="2"/>
        <v>1.7333333333333334</v>
      </c>
      <c r="G38" s="28">
        <f t="shared" si="3"/>
        <v>15.733333333333334</v>
      </c>
      <c r="H38" s="2">
        <v>50.26548245743669</v>
      </c>
      <c r="I38" s="14">
        <f t="shared" si="4"/>
        <v>3.1300472141406086</v>
      </c>
      <c r="J38" s="2">
        <f t="shared" si="5"/>
        <v>65.198883470548878</v>
      </c>
      <c r="K38" s="2">
        <f t="shared" si="6"/>
        <v>2.9015999966167265</v>
      </c>
      <c r="L38" s="2">
        <f t="shared" si="7"/>
        <v>60.440327929526411</v>
      </c>
      <c r="M38" s="2">
        <f t="shared" si="8"/>
        <v>4.7585555410224671</v>
      </c>
      <c r="N38" s="18">
        <f t="shared" si="20"/>
        <v>0.56081871345029244</v>
      </c>
      <c r="O38" s="2">
        <f t="shared" si="21"/>
        <v>33</v>
      </c>
      <c r="P38" s="2">
        <f t="shared" si="22"/>
        <v>20.58</v>
      </c>
      <c r="Q38" s="2">
        <v>19.5</v>
      </c>
      <c r="R38" s="17">
        <f t="shared" si="9"/>
        <v>3.8596491228070184E-2</v>
      </c>
      <c r="S38" s="28">
        <f t="shared" si="10"/>
        <v>0.91666666666666663</v>
      </c>
      <c r="T38" s="28">
        <f t="shared" si="11"/>
        <v>20.416666666666668</v>
      </c>
      <c r="U38" s="2">
        <v>50.26548245743669</v>
      </c>
      <c r="V38" s="14">
        <f t="shared" si="12"/>
        <v>4.0617667768244123</v>
      </c>
      <c r="W38" s="2">
        <f t="shared" si="13"/>
        <v>83.591160267046405</v>
      </c>
      <c r="X38" s="2">
        <f t="shared" si="14"/>
        <v>2.7454293660715332</v>
      </c>
      <c r="Y38" s="2">
        <f t="shared" si="15"/>
        <v>56.500936353752145</v>
      </c>
      <c r="Z38" s="2">
        <f t="shared" si="16"/>
        <v>27.09022391329426</v>
      </c>
    </row>
    <row r="39" spans="1:26" x14ac:dyDescent="0.25">
      <c r="A39" s="17">
        <f t="shared" si="17"/>
        <v>0.59501096491228067</v>
      </c>
      <c r="B39" s="2">
        <f t="shared" si="18"/>
        <v>34</v>
      </c>
      <c r="C39" s="4">
        <f t="shared" si="19"/>
        <v>21.33</v>
      </c>
      <c r="D39" s="2">
        <v>11.5</v>
      </c>
      <c r="E39" s="17">
        <f t="shared" si="1"/>
        <v>7.2788742690058417E-2</v>
      </c>
      <c r="F39" s="28">
        <f t="shared" si="2"/>
        <v>1.7333333333333334</v>
      </c>
      <c r="G39" s="28">
        <f t="shared" si="3"/>
        <v>13.233333333333334</v>
      </c>
      <c r="H39" s="2">
        <v>50.26548245743669</v>
      </c>
      <c r="I39" s="14">
        <f t="shared" si="4"/>
        <v>2.6326880169784355</v>
      </c>
      <c r="J39" s="2">
        <f t="shared" si="5"/>
        <v>56.155235402150026</v>
      </c>
      <c r="K39" s="2">
        <f t="shared" si="6"/>
        <v>2.9015999966167265</v>
      </c>
      <c r="L39" s="2">
        <f t="shared" si="7"/>
        <v>61.891127927834773</v>
      </c>
      <c r="M39" s="2">
        <f t="shared" si="8"/>
        <v>5.7358925256847471</v>
      </c>
      <c r="N39" s="18">
        <f t="shared" si="20"/>
        <v>0.5609831871345029</v>
      </c>
      <c r="O39" s="2">
        <f t="shared" si="21"/>
        <v>34</v>
      </c>
      <c r="P39" s="2">
        <f t="shared" si="22"/>
        <v>21.08</v>
      </c>
      <c r="Q39" s="2">
        <v>14</v>
      </c>
      <c r="R39" s="17">
        <f t="shared" si="9"/>
        <v>3.8760964912280649E-2</v>
      </c>
      <c r="S39" s="28">
        <f t="shared" si="10"/>
        <v>0.91666666666666663</v>
      </c>
      <c r="T39" s="28">
        <f t="shared" si="11"/>
        <v>14.916666666666666</v>
      </c>
      <c r="U39" s="2">
        <v>50.26548245743669</v>
      </c>
      <c r="V39" s="14">
        <f t="shared" si="12"/>
        <v>2.9675765430676315</v>
      </c>
      <c r="W39" s="2">
        <f t="shared" si="13"/>
        <v>62.556513527865668</v>
      </c>
      <c r="X39" s="2">
        <f t="shared" si="14"/>
        <v>2.7454293660715332</v>
      </c>
      <c r="Y39" s="2">
        <f t="shared" si="15"/>
        <v>57.873651036787912</v>
      </c>
      <c r="Z39" s="2">
        <f t="shared" si="16"/>
        <v>4.6828624910777563</v>
      </c>
    </row>
    <row r="40" spans="1:26" x14ac:dyDescent="0.25">
      <c r="A40" s="17">
        <f t="shared" si="17"/>
        <v>0.59517543859649125</v>
      </c>
      <c r="B40" s="2">
        <f t="shared" si="18"/>
        <v>35</v>
      </c>
      <c r="C40" s="4">
        <f t="shared" si="19"/>
        <v>21.83</v>
      </c>
      <c r="D40" s="2">
        <v>10.5</v>
      </c>
      <c r="E40" s="17">
        <f t="shared" si="1"/>
        <v>7.2953216374268992E-2</v>
      </c>
      <c r="F40" s="28">
        <f t="shared" si="2"/>
        <v>1.75</v>
      </c>
      <c r="G40" s="28">
        <f t="shared" si="3"/>
        <v>12.25</v>
      </c>
      <c r="H40" s="2">
        <v>50.26548245743669</v>
      </c>
      <c r="I40" s="14">
        <f t="shared" si="4"/>
        <v>2.4370600660946473</v>
      </c>
      <c r="J40" s="2">
        <f t="shared" si="5"/>
        <v>53.201021242846146</v>
      </c>
      <c r="K40" s="2">
        <f t="shared" si="6"/>
        <v>2.9015999966167265</v>
      </c>
      <c r="L40" s="2">
        <f t="shared" si="7"/>
        <v>63.341927926143136</v>
      </c>
      <c r="M40" s="2">
        <f t="shared" si="8"/>
        <v>10.14090668329699</v>
      </c>
      <c r="N40" s="18">
        <f t="shared" si="20"/>
        <v>0.56114766081871348</v>
      </c>
      <c r="O40" s="2">
        <f t="shared" si="21"/>
        <v>35</v>
      </c>
      <c r="P40" s="2">
        <f t="shared" si="22"/>
        <v>21.58</v>
      </c>
      <c r="Q40" s="2">
        <v>11.5</v>
      </c>
      <c r="R40" s="17">
        <f t="shared" si="9"/>
        <v>3.8925438596491224E-2</v>
      </c>
      <c r="S40" s="28">
        <f t="shared" si="10"/>
        <v>0.93333333333333335</v>
      </c>
      <c r="T40" s="28">
        <f t="shared" si="11"/>
        <v>12.433333333333334</v>
      </c>
      <c r="U40" s="2">
        <v>50.26548245743669</v>
      </c>
      <c r="V40" s="14">
        <f t="shared" si="12"/>
        <v>2.4735330738865402</v>
      </c>
      <c r="W40" s="2">
        <f t="shared" si="13"/>
        <v>53.378843734471531</v>
      </c>
      <c r="X40" s="2">
        <f t="shared" si="14"/>
        <v>2.7454293660715332</v>
      </c>
      <c r="Y40" s="2">
        <f t="shared" si="15"/>
        <v>59.246365719823679</v>
      </c>
      <c r="Z40" s="2">
        <f t="shared" si="16"/>
        <v>5.8675219853521483</v>
      </c>
    </row>
    <row r="41" spans="1:26" x14ac:dyDescent="0.25">
      <c r="A41" s="17">
        <f t="shared" si="17"/>
        <v>0.59533991228070171</v>
      </c>
      <c r="B41" s="2">
        <f t="shared" si="18"/>
        <v>36</v>
      </c>
      <c r="C41" s="4">
        <f t="shared" si="19"/>
        <v>22.33</v>
      </c>
      <c r="D41" s="2">
        <v>9.5</v>
      </c>
      <c r="E41" s="17">
        <f t="shared" si="1"/>
        <v>7.3117690058479456E-2</v>
      </c>
      <c r="F41" s="28">
        <f t="shared" si="2"/>
        <v>1.75</v>
      </c>
      <c r="G41" s="28">
        <f t="shared" si="3"/>
        <v>11.25</v>
      </c>
      <c r="H41" s="2">
        <v>50.26548245743669</v>
      </c>
      <c r="I41" s="14">
        <f t="shared" si="4"/>
        <v>2.2381163872297782</v>
      </c>
      <c r="J41" s="2">
        <f t="shared" si="5"/>
        <v>49.977138926840944</v>
      </c>
      <c r="K41" s="2">
        <f t="shared" si="6"/>
        <v>2.9015999966167265</v>
      </c>
      <c r="L41" s="2">
        <f t="shared" si="7"/>
        <v>64.792727924451498</v>
      </c>
      <c r="M41" s="2">
        <f t="shared" si="8"/>
        <v>14.815588997610554</v>
      </c>
      <c r="N41" s="18">
        <f t="shared" si="20"/>
        <v>0.56131213450292394</v>
      </c>
      <c r="O41" s="2">
        <f t="shared" si="21"/>
        <v>36</v>
      </c>
      <c r="P41" s="2">
        <f t="shared" si="22"/>
        <v>22.08</v>
      </c>
      <c r="Q41" s="2">
        <v>11</v>
      </c>
      <c r="R41" s="17">
        <f t="shared" si="9"/>
        <v>3.9089912280701689E-2</v>
      </c>
      <c r="S41" s="28">
        <f t="shared" si="10"/>
        <v>0.93333333333333335</v>
      </c>
      <c r="T41" s="28">
        <f t="shared" si="11"/>
        <v>11.933333333333334</v>
      </c>
      <c r="U41" s="2">
        <v>50.26548245743669</v>
      </c>
      <c r="V41" s="14">
        <f t="shared" si="12"/>
        <v>2.3740612344541057</v>
      </c>
      <c r="W41" s="2">
        <f t="shared" si="13"/>
        <v>52.419272056746649</v>
      </c>
      <c r="X41" s="2">
        <f t="shared" si="14"/>
        <v>2.7454293660715332</v>
      </c>
      <c r="Y41" s="2">
        <f t="shared" si="15"/>
        <v>60.619080402859446</v>
      </c>
      <c r="Z41" s="2">
        <f t="shared" si="16"/>
        <v>8.1998083461127962</v>
      </c>
    </row>
    <row r="42" spans="1:26" x14ac:dyDescent="0.25">
      <c r="A42" s="17">
        <f t="shared" si="17"/>
        <v>0.59550438596491229</v>
      </c>
      <c r="B42" s="2">
        <f t="shared" si="18"/>
        <v>37</v>
      </c>
      <c r="C42" s="4">
        <f t="shared" si="19"/>
        <v>22.83</v>
      </c>
      <c r="D42" s="2">
        <v>10.5</v>
      </c>
      <c r="E42" s="17">
        <f t="shared" si="1"/>
        <v>7.3282163742690032E-2</v>
      </c>
      <c r="F42" s="28">
        <f t="shared" si="2"/>
        <v>1.75</v>
      </c>
      <c r="G42" s="28">
        <f t="shared" si="3"/>
        <v>12.25</v>
      </c>
      <c r="H42" s="2">
        <v>50.26548245743669</v>
      </c>
      <c r="I42" s="14">
        <f t="shared" si="4"/>
        <v>2.4370600660946473</v>
      </c>
      <c r="J42" s="2">
        <f t="shared" si="5"/>
        <v>55.638081308940791</v>
      </c>
      <c r="K42" s="2">
        <f t="shared" si="6"/>
        <v>2.9015999966167265</v>
      </c>
      <c r="L42" s="2">
        <f t="shared" si="7"/>
        <v>66.243527922759867</v>
      </c>
      <c r="M42" s="2">
        <f t="shared" si="8"/>
        <v>10.605446613819076</v>
      </c>
      <c r="N42" s="18">
        <f t="shared" si="20"/>
        <v>0.56147660818713452</v>
      </c>
      <c r="O42" s="2">
        <f t="shared" si="21"/>
        <v>37</v>
      </c>
      <c r="P42" s="2">
        <f t="shared" si="22"/>
        <v>22.58</v>
      </c>
      <c r="Q42" s="2">
        <v>9.5</v>
      </c>
      <c r="R42" s="17">
        <f t="shared" si="9"/>
        <v>3.9254385964912264E-2</v>
      </c>
      <c r="S42" s="28">
        <f t="shared" si="10"/>
        <v>0.93333333333333335</v>
      </c>
      <c r="T42" s="28">
        <f t="shared" si="11"/>
        <v>10.433333333333334</v>
      </c>
      <c r="U42" s="2">
        <v>50.26548245743669</v>
      </c>
      <c r="V42" s="14">
        <f t="shared" si="12"/>
        <v>2.0756457161568016</v>
      </c>
      <c r="W42" s="2">
        <f t="shared" si="13"/>
        <v>46.868080270820577</v>
      </c>
      <c r="X42" s="2">
        <f t="shared" si="14"/>
        <v>2.7454293660715332</v>
      </c>
      <c r="Y42" s="2">
        <f t="shared" si="15"/>
        <v>61.991795085895212</v>
      </c>
      <c r="Z42" s="2">
        <f t="shared" si="16"/>
        <v>15.123714815074635</v>
      </c>
    </row>
    <row r="43" spans="1:26" x14ac:dyDescent="0.25">
      <c r="A43" s="17">
        <f t="shared" si="17"/>
        <v>0.59566885964912275</v>
      </c>
      <c r="B43" s="2">
        <f t="shared" si="18"/>
        <v>38</v>
      </c>
      <c r="C43" s="4">
        <f t="shared" si="19"/>
        <v>23.33</v>
      </c>
      <c r="D43" s="2">
        <v>8</v>
      </c>
      <c r="E43" s="17">
        <f t="shared" si="1"/>
        <v>7.3446637426900496E-2</v>
      </c>
      <c r="F43" s="28">
        <f t="shared" si="2"/>
        <v>1.75</v>
      </c>
      <c r="G43" s="28">
        <f t="shared" si="3"/>
        <v>9.75</v>
      </c>
      <c r="H43" s="2">
        <v>50.26548245743669</v>
      </c>
      <c r="I43" s="14">
        <f t="shared" si="4"/>
        <v>1.9397008689324744</v>
      </c>
      <c r="J43" s="2">
        <f t="shared" si="5"/>
        <v>45.253221272194622</v>
      </c>
      <c r="K43" s="2">
        <f t="shared" si="6"/>
        <v>2.9015999966167265</v>
      </c>
      <c r="L43" s="2">
        <f t="shared" si="7"/>
        <v>67.694327921068222</v>
      </c>
      <c r="M43" s="2">
        <f t="shared" si="8"/>
        <v>22.4411066488736</v>
      </c>
      <c r="N43" s="18">
        <f t="shared" si="20"/>
        <v>0.56164108187134498</v>
      </c>
      <c r="O43" s="2">
        <f t="shared" si="21"/>
        <v>38</v>
      </c>
      <c r="P43" s="2">
        <f t="shared" si="22"/>
        <v>23.08</v>
      </c>
      <c r="Q43" s="2">
        <v>9.5</v>
      </c>
      <c r="R43" s="17">
        <f t="shared" si="9"/>
        <v>3.9418859649122728E-2</v>
      </c>
      <c r="S43" s="28">
        <f t="shared" si="10"/>
        <v>0.93333333333333335</v>
      </c>
      <c r="T43" s="28">
        <f t="shared" si="11"/>
        <v>10.433333333333334</v>
      </c>
      <c r="U43" s="2">
        <v>50.26548245743669</v>
      </c>
      <c r="V43" s="14">
        <f t="shared" si="12"/>
        <v>2.0756457161568016</v>
      </c>
      <c r="W43" s="2">
        <f t="shared" si="13"/>
        <v>47.905903128898977</v>
      </c>
      <c r="X43" s="2">
        <f t="shared" si="14"/>
        <v>2.7454293660715332</v>
      </c>
      <c r="Y43" s="2">
        <f t="shared" si="15"/>
        <v>63.364509768930979</v>
      </c>
      <c r="Z43" s="2">
        <f t="shared" si="16"/>
        <v>15.458606640032002</v>
      </c>
    </row>
    <row r="44" spans="1:26" x14ac:dyDescent="0.25">
      <c r="A44" s="13">
        <v>0.59583333333333333</v>
      </c>
      <c r="B44" s="2">
        <f t="shared" si="18"/>
        <v>39</v>
      </c>
      <c r="C44" s="4">
        <f t="shared" si="19"/>
        <v>23.83</v>
      </c>
      <c r="D44" s="2">
        <v>7.5</v>
      </c>
      <c r="E44" s="17">
        <f t="shared" si="1"/>
        <v>7.3611111111111072E-2</v>
      </c>
      <c r="F44" s="28">
        <f t="shared" si="2"/>
        <v>1.7666666666666666</v>
      </c>
      <c r="G44" s="28">
        <f t="shared" si="3"/>
        <v>9.2666666666666657</v>
      </c>
      <c r="H44" s="2">
        <v>50.26548245743669</v>
      </c>
      <c r="I44" s="14">
        <f t="shared" si="4"/>
        <v>1.843544757481121</v>
      </c>
      <c r="J44" s="2">
        <f t="shared" si="5"/>
        <v>43.931671570775109</v>
      </c>
      <c r="K44" s="2">
        <f t="shared" si="6"/>
        <v>2.9015999966167265</v>
      </c>
      <c r="L44" s="2">
        <f t="shared" si="7"/>
        <v>69.145127919376591</v>
      </c>
      <c r="M44" s="2">
        <f t="shared" si="8"/>
        <v>25.213456348601483</v>
      </c>
      <c r="N44" s="15">
        <v>0.56180555555555556</v>
      </c>
      <c r="O44" s="2">
        <f t="shared" si="21"/>
        <v>39</v>
      </c>
      <c r="P44" s="2">
        <f t="shared" si="22"/>
        <v>23.58</v>
      </c>
      <c r="Q44" s="2">
        <v>8.5</v>
      </c>
      <c r="R44" s="17">
        <f t="shared" si="9"/>
        <v>3.9583333333333304E-2</v>
      </c>
      <c r="S44" s="28">
        <f t="shared" si="10"/>
        <v>0.95</v>
      </c>
      <c r="T44" s="28">
        <f t="shared" si="11"/>
        <v>9.4499999999999993</v>
      </c>
      <c r="U44" s="2">
        <v>50.26548245743669</v>
      </c>
      <c r="V44" s="14">
        <f t="shared" si="12"/>
        <v>1.8800177652730135</v>
      </c>
      <c r="W44" s="2">
        <f t="shared" si="13"/>
        <v>44.330818905137654</v>
      </c>
      <c r="X44" s="2">
        <f t="shared" si="14"/>
        <v>2.7454293660715332</v>
      </c>
      <c r="Y44" s="2">
        <f t="shared" si="15"/>
        <v>64.737224451966753</v>
      </c>
      <c r="Z44" s="2">
        <f t="shared" si="16"/>
        <v>20.406405546829099</v>
      </c>
    </row>
    <row r="45" spans="1:26" x14ac:dyDescent="0.25">
      <c r="A45" s="17">
        <f t="shared" ref="A45:A82" si="23">IF(AND($A$44&lt;&gt;"",$A$83&lt;&gt;""), $A$44 + (B45 - $B$44) * (($A$83 - $A$44) / ($B$83 - $B$44)), "")</f>
        <v>0.59606481481481477</v>
      </c>
      <c r="B45" s="2">
        <f t="shared" si="18"/>
        <v>40</v>
      </c>
      <c r="C45" s="4">
        <f t="shared" si="19"/>
        <v>24.33</v>
      </c>
      <c r="D45" s="2">
        <v>8</v>
      </c>
      <c r="E45" s="17">
        <f t="shared" si="1"/>
        <v>7.3842592592592515E-2</v>
      </c>
      <c r="F45" s="28">
        <f t="shared" si="2"/>
        <v>1.7666666666666666</v>
      </c>
      <c r="G45" s="28">
        <f t="shared" si="3"/>
        <v>9.7666666666666657</v>
      </c>
      <c r="H45" s="2">
        <v>50.26548245743669</v>
      </c>
      <c r="I45" s="14">
        <f t="shared" si="4"/>
        <v>1.9430165969135555</v>
      </c>
      <c r="J45" s="2">
        <f t="shared" si="5"/>
        <v>47.273593802906802</v>
      </c>
      <c r="K45" s="2">
        <f t="shared" si="6"/>
        <v>2.9015999966167265</v>
      </c>
      <c r="L45" s="2">
        <f t="shared" si="7"/>
        <v>70.595927917684946</v>
      </c>
      <c r="M45" s="2">
        <f t="shared" si="8"/>
        <v>23.322334114778144</v>
      </c>
      <c r="N45" s="18">
        <f t="shared" ref="N45:N82" si="24">IF(AND($N$44&lt;&gt;"",$N$83&lt;&gt;""), $N$44 + (O45 - $O$44) * (($N$83 - $N$44) / ($O$83 - $O$44)), "")</f>
        <v>0.56200142450142454</v>
      </c>
      <c r="O45" s="2">
        <f t="shared" si="21"/>
        <v>40</v>
      </c>
      <c r="P45" s="2">
        <f t="shared" si="22"/>
        <v>24.08</v>
      </c>
      <c r="Q45" s="2">
        <v>8.5</v>
      </c>
      <c r="R45" s="17">
        <f t="shared" si="9"/>
        <v>3.9779202279202286E-2</v>
      </c>
      <c r="S45" s="28">
        <f t="shared" si="10"/>
        <v>0.95</v>
      </c>
      <c r="T45" s="28">
        <f t="shared" si="11"/>
        <v>9.4499999999999993</v>
      </c>
      <c r="U45" s="2">
        <v>50.26548245743669</v>
      </c>
      <c r="V45" s="14">
        <f t="shared" si="12"/>
        <v>1.8800177652730135</v>
      </c>
      <c r="W45" s="2">
        <f t="shared" si="13"/>
        <v>45.270827787774159</v>
      </c>
      <c r="X45" s="2">
        <f t="shared" si="14"/>
        <v>2.7454293660715332</v>
      </c>
      <c r="Y45" s="2">
        <f t="shared" si="15"/>
        <v>66.10993913500252</v>
      </c>
      <c r="Z45" s="2">
        <f t="shared" si="16"/>
        <v>20.839111347228361</v>
      </c>
    </row>
    <row r="46" spans="1:26" x14ac:dyDescent="0.25">
      <c r="A46" s="17">
        <f t="shared" si="23"/>
        <v>0.59629629629629632</v>
      </c>
      <c r="B46" s="2">
        <f t="shared" si="18"/>
        <v>41</v>
      </c>
      <c r="C46" s="4">
        <f t="shared" si="19"/>
        <v>24.83</v>
      </c>
      <c r="D46" s="2">
        <v>8.5</v>
      </c>
      <c r="E46" s="17">
        <f t="shared" si="1"/>
        <v>7.407407407407407E-2</v>
      </c>
      <c r="F46" s="28">
        <f t="shared" si="2"/>
        <v>1.7666666666666666</v>
      </c>
      <c r="G46" s="28">
        <f t="shared" si="3"/>
        <v>10.266666666666666</v>
      </c>
      <c r="H46" s="2">
        <v>50.26548245743669</v>
      </c>
      <c r="I46" s="14">
        <f t="shared" si="4"/>
        <v>2.0424884363459901</v>
      </c>
      <c r="J46" s="2">
        <f t="shared" si="5"/>
        <v>50.714987874470928</v>
      </c>
      <c r="K46" s="2">
        <f t="shared" si="6"/>
        <v>2.9015999966167265</v>
      </c>
      <c r="L46" s="2">
        <f t="shared" si="7"/>
        <v>72.046727915993316</v>
      </c>
      <c r="M46" s="2">
        <f t="shared" si="8"/>
        <v>21.331740041522387</v>
      </c>
      <c r="N46" s="18">
        <f t="shared" si="24"/>
        <v>0.56219729344729341</v>
      </c>
      <c r="O46" s="2">
        <f t="shared" si="21"/>
        <v>41</v>
      </c>
      <c r="P46" s="2">
        <f t="shared" si="22"/>
        <v>24.58</v>
      </c>
      <c r="Q46" s="2">
        <v>8</v>
      </c>
      <c r="R46" s="17">
        <f t="shared" si="9"/>
        <v>3.9975071225071157E-2</v>
      </c>
      <c r="S46" s="28">
        <f t="shared" si="10"/>
        <v>0.95</v>
      </c>
      <c r="T46" s="28">
        <f t="shared" si="11"/>
        <v>8.9499999999999993</v>
      </c>
      <c r="U46" s="2">
        <v>50.26548245743669</v>
      </c>
      <c r="V46" s="14">
        <f t="shared" si="12"/>
        <v>1.7805459258405789</v>
      </c>
      <c r="W46" s="2">
        <f t="shared" si="13"/>
        <v>43.765818857161428</v>
      </c>
      <c r="X46" s="2">
        <f t="shared" si="14"/>
        <v>2.7454293660715332</v>
      </c>
      <c r="Y46" s="2">
        <f t="shared" si="15"/>
        <v>67.482653818038287</v>
      </c>
      <c r="Z46" s="2">
        <f t="shared" si="16"/>
        <v>23.716834960876859</v>
      </c>
    </row>
    <row r="47" spans="1:26" x14ac:dyDescent="0.25">
      <c r="A47" s="17">
        <f t="shared" si="23"/>
        <v>0.59652777777777777</v>
      </c>
      <c r="B47" s="2">
        <f t="shared" si="18"/>
        <v>42</v>
      </c>
      <c r="C47" s="4">
        <f t="shared" si="19"/>
        <v>25.33</v>
      </c>
      <c r="D47" s="2">
        <v>8.5</v>
      </c>
      <c r="E47" s="17">
        <f t="shared" si="1"/>
        <v>7.4305555555555514E-2</v>
      </c>
      <c r="F47" s="28">
        <f t="shared" si="2"/>
        <v>1.7833333333333332</v>
      </c>
      <c r="G47" s="28">
        <f t="shared" si="3"/>
        <v>10.283333333333333</v>
      </c>
      <c r="H47" s="2">
        <v>50.26548245743669</v>
      </c>
      <c r="I47" s="14">
        <f t="shared" si="4"/>
        <v>2.0458041643270715</v>
      </c>
      <c r="J47" s="2">
        <f t="shared" si="5"/>
        <v>51.820219482404717</v>
      </c>
      <c r="K47" s="2">
        <f t="shared" si="6"/>
        <v>2.9015999966167265</v>
      </c>
      <c r="L47" s="2">
        <f t="shared" si="7"/>
        <v>73.497527914301671</v>
      </c>
      <c r="M47" s="2">
        <f t="shared" si="8"/>
        <v>21.677308431896954</v>
      </c>
      <c r="N47" s="18">
        <f t="shared" si="24"/>
        <v>0.56239316239316239</v>
      </c>
      <c r="O47" s="2">
        <f t="shared" si="21"/>
        <v>42</v>
      </c>
      <c r="P47" s="2">
        <f t="shared" si="22"/>
        <v>25.08</v>
      </c>
      <c r="Q47" s="2">
        <v>8.5</v>
      </c>
      <c r="R47" s="17">
        <f t="shared" si="9"/>
        <v>4.0170940170940139E-2</v>
      </c>
      <c r="S47" s="28">
        <f t="shared" si="10"/>
        <v>0.95</v>
      </c>
      <c r="T47" s="28">
        <f t="shared" si="11"/>
        <v>9.4499999999999993</v>
      </c>
      <c r="U47" s="2">
        <v>50.26548245743669</v>
      </c>
      <c r="V47" s="14">
        <f t="shared" si="12"/>
        <v>1.8800177652730135</v>
      </c>
      <c r="W47" s="2">
        <f t="shared" si="13"/>
        <v>47.150845553047176</v>
      </c>
      <c r="X47" s="2">
        <f t="shared" si="14"/>
        <v>2.7454293660715332</v>
      </c>
      <c r="Y47" s="2">
        <f t="shared" si="15"/>
        <v>68.855368501074054</v>
      </c>
      <c r="Z47" s="2">
        <f t="shared" si="16"/>
        <v>21.704522948026877</v>
      </c>
    </row>
    <row r="48" spans="1:26" x14ac:dyDescent="0.25">
      <c r="A48" s="17">
        <f t="shared" si="23"/>
        <v>0.59675925925925921</v>
      </c>
      <c r="B48" s="2">
        <f t="shared" si="18"/>
        <v>43</v>
      </c>
      <c r="C48" s="4">
        <f t="shared" si="19"/>
        <v>25.83</v>
      </c>
      <c r="D48" s="2">
        <v>8</v>
      </c>
      <c r="E48" s="17">
        <f t="shared" si="1"/>
        <v>7.4537037037036957E-2</v>
      </c>
      <c r="F48" s="28">
        <f t="shared" si="2"/>
        <v>1.7833333333333332</v>
      </c>
      <c r="G48" s="28">
        <f t="shared" si="3"/>
        <v>9.7833333333333332</v>
      </c>
      <c r="H48" s="2">
        <v>50.26548245743669</v>
      </c>
      <c r="I48" s="14">
        <f t="shared" si="4"/>
        <v>1.9463323248946369</v>
      </c>
      <c r="J48" s="2">
        <f t="shared" si="5"/>
        <v>50.273763952028467</v>
      </c>
      <c r="K48" s="2">
        <f t="shared" si="6"/>
        <v>2.9015999966167265</v>
      </c>
      <c r="L48" s="2">
        <f t="shared" si="7"/>
        <v>74.94832791261004</v>
      </c>
      <c r="M48" s="2">
        <f t="shared" si="8"/>
        <v>24.674563960581573</v>
      </c>
      <c r="N48" s="18">
        <f t="shared" si="24"/>
        <v>0.56258903133903138</v>
      </c>
      <c r="O48" s="2">
        <f t="shared" si="21"/>
        <v>43</v>
      </c>
      <c r="P48" s="2">
        <f t="shared" si="22"/>
        <v>25.58</v>
      </c>
      <c r="Q48" s="2">
        <v>8.5</v>
      </c>
      <c r="R48" s="17">
        <f t="shared" si="9"/>
        <v>4.0366809116809121E-2</v>
      </c>
      <c r="S48" s="28">
        <f t="shared" si="10"/>
        <v>0.96666666666666667</v>
      </c>
      <c r="T48" s="28">
        <f t="shared" si="11"/>
        <v>9.4666666666666668</v>
      </c>
      <c r="U48" s="2">
        <v>50.26548245743669</v>
      </c>
      <c r="V48" s="14">
        <f t="shared" si="12"/>
        <v>1.8833334932540948</v>
      </c>
      <c r="W48" s="2">
        <f t="shared" si="13"/>
        <v>48.17567075743974</v>
      </c>
      <c r="X48" s="2">
        <f t="shared" si="14"/>
        <v>2.7454293660715332</v>
      </c>
      <c r="Y48" s="2">
        <f t="shared" si="15"/>
        <v>70.228083184109821</v>
      </c>
      <c r="Z48" s="2">
        <f t="shared" si="16"/>
        <v>22.052412426670081</v>
      </c>
    </row>
    <row r="49" spans="1:26" x14ac:dyDescent="0.25">
      <c r="A49" s="17">
        <f t="shared" si="23"/>
        <v>0.59699074074074077</v>
      </c>
      <c r="B49" s="2">
        <f t="shared" si="18"/>
        <v>44</v>
      </c>
      <c r="C49" s="4">
        <f t="shared" si="19"/>
        <v>26.33</v>
      </c>
      <c r="D49" s="2">
        <v>8</v>
      </c>
      <c r="E49" s="17">
        <f t="shared" si="1"/>
        <v>7.4768518518518512E-2</v>
      </c>
      <c r="F49" s="28">
        <f t="shared" si="2"/>
        <v>1.7833333333333332</v>
      </c>
      <c r="G49" s="28">
        <f t="shared" si="3"/>
        <v>9.7833333333333332</v>
      </c>
      <c r="H49" s="2">
        <v>50.26548245743669</v>
      </c>
      <c r="I49" s="14">
        <f t="shared" si="4"/>
        <v>1.9463323248946369</v>
      </c>
      <c r="J49" s="2">
        <f t="shared" si="5"/>
        <v>51.246930114475788</v>
      </c>
      <c r="K49" s="2">
        <f t="shared" si="6"/>
        <v>2.9015999966167265</v>
      </c>
      <c r="L49" s="2">
        <f t="shared" si="7"/>
        <v>76.399127910918409</v>
      </c>
      <c r="M49" s="2">
        <f t="shared" si="8"/>
        <v>25.152197796442621</v>
      </c>
      <c r="N49" s="18">
        <f t="shared" si="24"/>
        <v>0.56278490028490025</v>
      </c>
      <c r="O49" s="2">
        <f t="shared" si="21"/>
        <v>44</v>
      </c>
      <c r="P49" s="2">
        <f t="shared" si="22"/>
        <v>26.08</v>
      </c>
      <c r="Q49" s="2">
        <v>7</v>
      </c>
      <c r="R49" s="17">
        <f t="shared" si="9"/>
        <v>4.0562678062677993E-2</v>
      </c>
      <c r="S49" s="28">
        <f t="shared" si="10"/>
        <v>0.96666666666666667</v>
      </c>
      <c r="T49" s="28">
        <f t="shared" si="11"/>
        <v>7.9666666666666668</v>
      </c>
      <c r="U49" s="2">
        <v>50.26548245743669</v>
      </c>
      <c r="V49" s="14">
        <f t="shared" si="12"/>
        <v>1.5849179749567912</v>
      </c>
      <c r="W49" s="2">
        <f t="shared" si="13"/>
        <v>41.334660786873116</v>
      </c>
      <c r="X49" s="2">
        <f t="shared" si="14"/>
        <v>2.7454293660715332</v>
      </c>
      <c r="Y49" s="2">
        <f t="shared" si="15"/>
        <v>71.600797867145587</v>
      </c>
      <c r="Z49" s="2">
        <f t="shared" si="16"/>
        <v>30.266137080272472</v>
      </c>
    </row>
    <row r="50" spans="1:26" x14ac:dyDescent="0.25">
      <c r="A50" s="17">
        <f t="shared" si="23"/>
        <v>0.59722222222222221</v>
      </c>
      <c r="B50" s="2">
        <f t="shared" si="18"/>
        <v>45</v>
      </c>
      <c r="C50" s="4">
        <f t="shared" si="19"/>
        <v>26.83</v>
      </c>
      <c r="D50" s="2">
        <v>8</v>
      </c>
      <c r="E50" s="17">
        <f t="shared" si="1"/>
        <v>7.4999999999999956E-2</v>
      </c>
      <c r="F50" s="28">
        <f t="shared" si="2"/>
        <v>1.8</v>
      </c>
      <c r="G50" s="28">
        <f t="shared" si="3"/>
        <v>9.8000000000000007</v>
      </c>
      <c r="H50" s="2">
        <v>50.26548245743669</v>
      </c>
      <c r="I50" s="14">
        <f t="shared" si="4"/>
        <v>1.9496480528757183</v>
      </c>
      <c r="J50" s="2">
        <f t="shared" si="5"/>
        <v>52.309057258655521</v>
      </c>
      <c r="K50" s="2">
        <f t="shared" si="6"/>
        <v>2.9015999966167265</v>
      </c>
      <c r="L50" s="2">
        <f t="shared" si="7"/>
        <v>77.849927909226764</v>
      </c>
      <c r="M50" s="2">
        <f t="shared" si="8"/>
        <v>25.540870650571243</v>
      </c>
      <c r="N50" s="18">
        <f t="shared" si="24"/>
        <v>0.56298076923076923</v>
      </c>
      <c r="O50" s="2">
        <f t="shared" si="21"/>
        <v>45</v>
      </c>
      <c r="P50" s="2">
        <f t="shared" si="22"/>
        <v>26.58</v>
      </c>
      <c r="Q50" s="2">
        <v>8.5</v>
      </c>
      <c r="R50" s="17">
        <f t="shared" si="9"/>
        <v>4.0758547008546975E-2</v>
      </c>
      <c r="S50" s="28">
        <f t="shared" si="10"/>
        <v>0.96666666666666667</v>
      </c>
      <c r="T50" s="28">
        <f t="shared" si="11"/>
        <v>9.4666666666666668</v>
      </c>
      <c r="U50" s="2">
        <v>50.26548245743669</v>
      </c>
      <c r="V50" s="14">
        <f t="shared" si="12"/>
        <v>1.8833334932540948</v>
      </c>
      <c r="W50" s="2">
        <f t="shared" si="13"/>
        <v>50.059004250693839</v>
      </c>
      <c r="X50" s="2">
        <f t="shared" si="14"/>
        <v>2.7454293660715332</v>
      </c>
      <c r="Y50" s="2">
        <f t="shared" si="15"/>
        <v>72.973512550181354</v>
      </c>
      <c r="Z50" s="2">
        <f t="shared" si="16"/>
        <v>22.914508299487515</v>
      </c>
    </row>
    <row r="51" spans="1:26" x14ac:dyDescent="0.25">
      <c r="A51" s="17">
        <f t="shared" si="23"/>
        <v>0.59745370370370365</v>
      </c>
      <c r="B51" s="2">
        <f t="shared" si="18"/>
        <v>46</v>
      </c>
      <c r="C51" s="4">
        <f t="shared" si="19"/>
        <v>27.33</v>
      </c>
      <c r="D51" s="2">
        <v>9</v>
      </c>
      <c r="E51" s="17">
        <f t="shared" si="1"/>
        <v>7.5231481481481399E-2</v>
      </c>
      <c r="F51" s="28">
        <f t="shared" si="2"/>
        <v>1.8</v>
      </c>
      <c r="G51" s="28">
        <f t="shared" si="3"/>
        <v>10.8</v>
      </c>
      <c r="H51" s="2">
        <v>50.26548245743669</v>
      </c>
      <c r="I51" s="14">
        <f t="shared" si="4"/>
        <v>2.1485917317405874</v>
      </c>
      <c r="J51" s="2">
        <f t="shared" si="5"/>
        <v>58.721012028470248</v>
      </c>
      <c r="K51" s="2">
        <f t="shared" si="6"/>
        <v>2.9015999966167265</v>
      </c>
      <c r="L51" s="2">
        <f t="shared" si="7"/>
        <v>79.300727907535133</v>
      </c>
      <c r="M51" s="2">
        <f t="shared" si="8"/>
        <v>20.579715879064885</v>
      </c>
      <c r="N51" s="18">
        <f t="shared" si="24"/>
        <v>0.56317663817663821</v>
      </c>
      <c r="O51" s="2">
        <f t="shared" si="21"/>
        <v>46</v>
      </c>
      <c r="P51" s="2">
        <f t="shared" si="22"/>
        <v>27.08</v>
      </c>
      <c r="Q51" s="2">
        <v>9</v>
      </c>
      <c r="R51" s="17">
        <f t="shared" si="9"/>
        <v>4.0954415954415957E-2</v>
      </c>
      <c r="S51" s="28">
        <f t="shared" si="10"/>
        <v>0.96666666666666667</v>
      </c>
      <c r="T51" s="28">
        <f t="shared" si="11"/>
        <v>9.9666666666666668</v>
      </c>
      <c r="U51" s="2">
        <v>50.26548245743669</v>
      </c>
      <c r="V51" s="14">
        <f t="shared" si="12"/>
        <v>1.9828053326865294</v>
      </c>
      <c r="W51" s="2">
        <f t="shared" si="13"/>
        <v>53.69436840915121</v>
      </c>
      <c r="X51" s="2">
        <f t="shared" si="14"/>
        <v>2.7454293660715332</v>
      </c>
      <c r="Y51" s="2">
        <f t="shared" si="15"/>
        <v>74.346227233217121</v>
      </c>
      <c r="Z51" s="2">
        <f t="shared" si="16"/>
        <v>20.651858824065911</v>
      </c>
    </row>
    <row r="52" spans="1:26" x14ac:dyDescent="0.25">
      <c r="A52" s="17">
        <f t="shared" si="23"/>
        <v>0.59768518518518521</v>
      </c>
      <c r="B52" s="2">
        <f t="shared" si="18"/>
        <v>47</v>
      </c>
      <c r="C52" s="4">
        <f t="shared" si="19"/>
        <v>27.83</v>
      </c>
      <c r="D52" s="2">
        <v>9</v>
      </c>
      <c r="E52" s="17">
        <f t="shared" si="1"/>
        <v>7.5462962962962954E-2</v>
      </c>
      <c r="F52" s="28">
        <f t="shared" si="2"/>
        <v>1.8</v>
      </c>
      <c r="G52" s="28">
        <f t="shared" si="3"/>
        <v>10.8</v>
      </c>
      <c r="H52" s="2">
        <v>50.26548245743669</v>
      </c>
      <c r="I52" s="14">
        <f t="shared" si="4"/>
        <v>2.1485917317405874</v>
      </c>
      <c r="J52" s="2">
        <f t="shared" si="5"/>
        <v>59.795307894340546</v>
      </c>
      <c r="K52" s="2">
        <f t="shared" si="6"/>
        <v>2.9015999966167265</v>
      </c>
      <c r="L52" s="2">
        <f t="shared" si="7"/>
        <v>80.751527905843488</v>
      </c>
      <c r="M52" s="2">
        <f t="shared" si="8"/>
        <v>20.956220011502943</v>
      </c>
      <c r="N52" s="18">
        <f t="shared" si="24"/>
        <v>0.56337250712250708</v>
      </c>
      <c r="O52" s="2">
        <f t="shared" si="21"/>
        <v>47</v>
      </c>
      <c r="P52" s="2">
        <f t="shared" si="22"/>
        <v>27.58</v>
      </c>
      <c r="Q52" s="2">
        <v>10.5</v>
      </c>
      <c r="R52" s="17">
        <f t="shared" si="9"/>
        <v>4.1150284900284828E-2</v>
      </c>
      <c r="S52" s="28">
        <f t="shared" si="10"/>
        <v>0.98333333333333328</v>
      </c>
      <c r="T52" s="28">
        <f t="shared" si="11"/>
        <v>11.483333333333333</v>
      </c>
      <c r="U52" s="2">
        <v>50.26548245743669</v>
      </c>
      <c r="V52" s="14">
        <f t="shared" si="12"/>
        <v>2.2845365789649144</v>
      </c>
      <c r="W52" s="2">
        <f t="shared" si="13"/>
        <v>63.007518847852332</v>
      </c>
      <c r="X52" s="2">
        <f t="shared" si="14"/>
        <v>2.7454293660715332</v>
      </c>
      <c r="Y52" s="2">
        <f t="shared" si="15"/>
        <v>75.718941916252888</v>
      </c>
      <c r="Z52" s="2">
        <f t="shared" si="16"/>
        <v>12.711423068400556</v>
      </c>
    </row>
    <row r="53" spans="1:26" x14ac:dyDescent="0.25">
      <c r="A53" s="17">
        <f t="shared" si="23"/>
        <v>0.59791666666666665</v>
      </c>
      <c r="B53" s="2">
        <f t="shared" si="18"/>
        <v>48</v>
      </c>
      <c r="C53" s="4">
        <f t="shared" si="19"/>
        <v>28.33</v>
      </c>
      <c r="D53" s="2">
        <v>9.5</v>
      </c>
      <c r="E53" s="17">
        <f t="shared" si="1"/>
        <v>7.5694444444444398E-2</v>
      </c>
      <c r="F53" s="28">
        <f t="shared" si="2"/>
        <v>1.8166666666666667</v>
      </c>
      <c r="G53" s="28">
        <f t="shared" si="3"/>
        <v>11.316666666666666</v>
      </c>
      <c r="H53" s="2">
        <v>50.26548245743669</v>
      </c>
      <c r="I53" s="14">
        <f t="shared" si="4"/>
        <v>2.2513792991541028</v>
      </c>
      <c r="J53" s="2">
        <f t="shared" si="5"/>
        <v>63.781575545035729</v>
      </c>
      <c r="K53" s="2">
        <f t="shared" si="6"/>
        <v>2.9015999966167265</v>
      </c>
      <c r="L53" s="2">
        <f t="shared" si="7"/>
        <v>82.202327904151858</v>
      </c>
      <c r="M53" s="2">
        <f t="shared" si="8"/>
        <v>18.420752359116129</v>
      </c>
      <c r="N53" s="18">
        <f t="shared" si="24"/>
        <v>0.56356837606837606</v>
      </c>
      <c r="O53" s="2">
        <f t="shared" si="21"/>
        <v>48</v>
      </c>
      <c r="P53" s="2">
        <f t="shared" si="22"/>
        <v>28.08</v>
      </c>
      <c r="Q53" s="2">
        <v>9.5</v>
      </c>
      <c r="R53" s="17">
        <f t="shared" si="9"/>
        <v>4.134615384615381E-2</v>
      </c>
      <c r="S53" s="28">
        <f t="shared" si="10"/>
        <v>0.98333333333333328</v>
      </c>
      <c r="T53" s="28">
        <f t="shared" si="11"/>
        <v>10.483333333333333</v>
      </c>
      <c r="U53" s="2">
        <v>50.26548245743669</v>
      </c>
      <c r="V53" s="14">
        <f t="shared" si="12"/>
        <v>2.0855929001000453</v>
      </c>
      <c r="W53" s="2">
        <f t="shared" si="13"/>
        <v>58.563448634809269</v>
      </c>
      <c r="X53" s="2">
        <f t="shared" si="14"/>
        <v>2.7454293660715332</v>
      </c>
      <c r="Y53" s="2">
        <f t="shared" si="15"/>
        <v>77.091656599288655</v>
      </c>
      <c r="Z53" s="2">
        <f t="shared" si="16"/>
        <v>18.528207964479385</v>
      </c>
    </row>
    <row r="54" spans="1:26" x14ac:dyDescent="0.25">
      <c r="A54" s="17">
        <f t="shared" si="23"/>
        <v>0.5981481481481481</v>
      </c>
      <c r="B54" s="2">
        <f t="shared" si="18"/>
        <v>49</v>
      </c>
      <c r="C54" s="4">
        <f t="shared" si="19"/>
        <v>28.83</v>
      </c>
      <c r="D54" s="2">
        <v>10.5</v>
      </c>
      <c r="E54" s="17">
        <f t="shared" si="1"/>
        <v>7.5925925925925841E-2</v>
      </c>
      <c r="F54" s="28">
        <f t="shared" si="2"/>
        <v>1.8166666666666667</v>
      </c>
      <c r="G54" s="28">
        <f t="shared" si="3"/>
        <v>12.316666666666666</v>
      </c>
      <c r="H54" s="2">
        <v>50.26548245743669</v>
      </c>
      <c r="I54" s="14">
        <f t="shared" si="4"/>
        <v>2.4503229780189719</v>
      </c>
      <c r="J54" s="2">
        <f t="shared" si="5"/>
        <v>70.64281145628695</v>
      </c>
      <c r="K54" s="2">
        <f t="shared" si="6"/>
        <v>2.9015999966167265</v>
      </c>
      <c r="L54" s="2">
        <f t="shared" si="7"/>
        <v>83.653127902460227</v>
      </c>
      <c r="M54" s="2">
        <f t="shared" si="8"/>
        <v>13.010316446173277</v>
      </c>
      <c r="N54" s="18">
        <f t="shared" si="24"/>
        <v>0.56376424501424505</v>
      </c>
      <c r="O54" s="2">
        <f t="shared" si="21"/>
        <v>49</v>
      </c>
      <c r="P54" s="2">
        <f t="shared" si="22"/>
        <v>28.58</v>
      </c>
      <c r="Q54" s="2">
        <v>11</v>
      </c>
      <c r="R54" s="17">
        <f t="shared" si="9"/>
        <v>4.1542022792022792E-2</v>
      </c>
      <c r="S54" s="28">
        <f t="shared" si="10"/>
        <v>0.98333333333333328</v>
      </c>
      <c r="T54" s="28">
        <f t="shared" si="11"/>
        <v>11.983333333333333</v>
      </c>
      <c r="U54" s="2">
        <v>50.26548245743669</v>
      </c>
      <c r="V54" s="14">
        <f t="shared" si="12"/>
        <v>2.3840084183973489</v>
      </c>
      <c r="W54" s="2">
        <f t="shared" si="13"/>
        <v>68.134960597796223</v>
      </c>
      <c r="X54" s="2">
        <f t="shared" si="14"/>
        <v>2.7454293660715332</v>
      </c>
      <c r="Y54" s="2">
        <f t="shared" si="15"/>
        <v>78.464371282324407</v>
      </c>
      <c r="Z54" s="2">
        <f t="shared" si="16"/>
        <v>10.329410684528185</v>
      </c>
    </row>
    <row r="55" spans="1:26" x14ac:dyDescent="0.25">
      <c r="A55" s="17">
        <f t="shared" si="23"/>
        <v>0.59837962962962965</v>
      </c>
      <c r="B55" s="2">
        <f t="shared" si="18"/>
        <v>50</v>
      </c>
      <c r="C55" s="4">
        <f t="shared" si="19"/>
        <v>29.33</v>
      </c>
      <c r="D55" s="2">
        <v>12.5</v>
      </c>
      <c r="E55" s="17">
        <f t="shared" si="1"/>
        <v>7.6157407407407396E-2</v>
      </c>
      <c r="F55" s="28">
        <f t="shared" si="2"/>
        <v>1.8166666666666667</v>
      </c>
      <c r="G55" s="28">
        <f t="shared" si="3"/>
        <v>14.316666666666666</v>
      </c>
      <c r="H55" s="2">
        <v>50.26548245743669</v>
      </c>
      <c r="I55" s="14">
        <f t="shared" si="4"/>
        <v>2.8482103357487105</v>
      </c>
      <c r="J55" s="2">
        <f t="shared" si="5"/>
        <v>83.538009147509669</v>
      </c>
      <c r="K55" s="2">
        <f t="shared" si="6"/>
        <v>2.9015999966167265</v>
      </c>
      <c r="L55" s="2">
        <f t="shared" si="7"/>
        <v>85.103927900768582</v>
      </c>
      <c r="M55" s="2">
        <f t="shared" si="8"/>
        <v>1.5659187532589129</v>
      </c>
      <c r="N55" s="18">
        <f t="shared" si="24"/>
        <v>0.56396011396011392</v>
      </c>
      <c r="O55" s="2">
        <f t="shared" si="21"/>
        <v>50</v>
      </c>
      <c r="P55" s="2">
        <f t="shared" si="22"/>
        <v>29.08</v>
      </c>
      <c r="Q55" s="2">
        <v>17</v>
      </c>
      <c r="R55" s="17">
        <f t="shared" si="9"/>
        <v>4.1737891737891664E-2</v>
      </c>
      <c r="S55" s="28">
        <f t="shared" si="10"/>
        <v>1</v>
      </c>
      <c r="T55" s="28">
        <f t="shared" si="11"/>
        <v>18</v>
      </c>
      <c r="U55" s="2">
        <v>50.26548245743669</v>
      </c>
      <c r="V55" s="14">
        <f t="shared" si="12"/>
        <v>3.5809862195676452</v>
      </c>
      <c r="W55" s="2">
        <f t="shared" si="13"/>
        <v>104.13507926502712</v>
      </c>
      <c r="X55" s="2">
        <f t="shared" si="14"/>
        <v>2.7454293660715332</v>
      </c>
      <c r="Y55" s="2">
        <f t="shared" si="15"/>
        <v>79.837085965360174</v>
      </c>
      <c r="Z55" s="2">
        <f t="shared" si="16"/>
        <v>24.297993299666942</v>
      </c>
    </row>
    <row r="56" spans="1:26" x14ac:dyDescent="0.25">
      <c r="A56" s="17">
        <f t="shared" si="23"/>
        <v>0.59861111111111109</v>
      </c>
      <c r="B56" s="2">
        <f t="shared" si="18"/>
        <v>51</v>
      </c>
      <c r="C56" s="4">
        <f t="shared" si="19"/>
        <v>29.83</v>
      </c>
      <c r="D56" s="2">
        <v>12</v>
      </c>
      <c r="E56" s="17">
        <f t="shared" si="1"/>
        <v>7.638888888888884E-2</v>
      </c>
      <c r="F56" s="28">
        <f t="shared" si="2"/>
        <v>1.8333333333333333</v>
      </c>
      <c r="G56" s="28">
        <f t="shared" si="3"/>
        <v>13.833333333333334</v>
      </c>
      <c r="H56" s="2">
        <v>50.26548245743669</v>
      </c>
      <c r="I56" s="14">
        <f t="shared" si="4"/>
        <v>2.7520542242973574</v>
      </c>
      <c r="J56" s="2">
        <f t="shared" si="5"/>
        <v>82.093777510790162</v>
      </c>
      <c r="K56" s="2">
        <f t="shared" si="6"/>
        <v>2.9015999966167265</v>
      </c>
      <c r="L56" s="2">
        <f t="shared" si="7"/>
        <v>86.554727899076951</v>
      </c>
      <c r="M56" s="2">
        <f t="shared" si="8"/>
        <v>4.4609503882867898</v>
      </c>
      <c r="N56" s="18">
        <f t="shared" si="24"/>
        <v>0.5641559829059829</v>
      </c>
      <c r="O56" s="2">
        <f t="shared" si="21"/>
        <v>51</v>
      </c>
      <c r="P56" s="2">
        <f t="shared" si="22"/>
        <v>29.58</v>
      </c>
      <c r="Q56" s="2">
        <v>13</v>
      </c>
      <c r="R56" s="17">
        <f t="shared" si="9"/>
        <v>4.1933760683760646E-2</v>
      </c>
      <c r="S56" s="28">
        <f t="shared" si="10"/>
        <v>1</v>
      </c>
      <c r="T56" s="28">
        <f t="shared" si="11"/>
        <v>14</v>
      </c>
      <c r="U56" s="2">
        <v>50.26548245743669</v>
      </c>
      <c r="V56" s="14">
        <f t="shared" si="12"/>
        <v>2.7852115041081689</v>
      </c>
      <c r="W56" s="2">
        <f t="shared" si="13"/>
        <v>82.386556291519625</v>
      </c>
      <c r="X56" s="2">
        <f t="shared" si="14"/>
        <v>2.7454293660715332</v>
      </c>
      <c r="Y56" s="2">
        <f t="shared" si="15"/>
        <v>81.209800648395941</v>
      </c>
      <c r="Z56" s="2">
        <f t="shared" si="16"/>
        <v>1.1767556431236841</v>
      </c>
    </row>
    <row r="57" spans="1:26" x14ac:dyDescent="0.25">
      <c r="A57" s="17">
        <f t="shared" si="23"/>
        <v>0.59884259259259254</v>
      </c>
      <c r="B57" s="2">
        <f t="shared" si="18"/>
        <v>52</v>
      </c>
      <c r="C57" s="4">
        <f t="shared" si="19"/>
        <v>30.33</v>
      </c>
      <c r="D57" s="2">
        <v>11</v>
      </c>
      <c r="E57" s="17">
        <f t="shared" si="1"/>
        <v>7.6620370370370283E-2</v>
      </c>
      <c r="F57" s="28">
        <f t="shared" si="2"/>
        <v>1.8333333333333333</v>
      </c>
      <c r="G57" s="28">
        <f t="shared" si="3"/>
        <v>12.833333333333334</v>
      </c>
      <c r="H57" s="2">
        <v>50.26548245743669</v>
      </c>
      <c r="I57" s="14">
        <f t="shared" si="4"/>
        <v>2.5531105454324883</v>
      </c>
      <c r="J57" s="2">
        <f t="shared" si="5"/>
        <v>77.435842842967361</v>
      </c>
      <c r="K57" s="2">
        <f t="shared" si="6"/>
        <v>2.9015999966167265</v>
      </c>
      <c r="L57" s="2">
        <f t="shared" si="7"/>
        <v>88.005527897385306</v>
      </c>
      <c r="M57" s="2">
        <f t="shared" si="8"/>
        <v>10.569685054417945</v>
      </c>
      <c r="N57" s="18">
        <f t="shared" si="24"/>
        <v>0.56435185185185188</v>
      </c>
      <c r="O57" s="2">
        <f t="shared" si="21"/>
        <v>52</v>
      </c>
      <c r="P57" s="2">
        <f t="shared" si="22"/>
        <v>30.08</v>
      </c>
      <c r="Q57" s="2">
        <v>12</v>
      </c>
      <c r="R57" s="17">
        <f t="shared" si="9"/>
        <v>4.2129629629629628E-2</v>
      </c>
      <c r="S57" s="28">
        <f t="shared" si="10"/>
        <v>1</v>
      </c>
      <c r="T57" s="28">
        <f t="shared" si="11"/>
        <v>13</v>
      </c>
      <c r="U57" s="2">
        <v>50.26548245743669</v>
      </c>
      <c r="V57" s="14">
        <f t="shared" si="12"/>
        <v>2.5862678252432989</v>
      </c>
      <c r="W57" s="2">
        <f t="shared" si="13"/>
        <v>77.794936183318427</v>
      </c>
      <c r="X57" s="2">
        <f t="shared" si="14"/>
        <v>2.7454293660715332</v>
      </c>
      <c r="Y57" s="2">
        <f t="shared" si="15"/>
        <v>82.582515331431708</v>
      </c>
      <c r="Z57" s="2">
        <f t="shared" si="16"/>
        <v>4.7875791481132808</v>
      </c>
    </row>
    <row r="58" spans="1:26" x14ac:dyDescent="0.25">
      <c r="A58" s="17">
        <f t="shared" si="23"/>
        <v>0.59907407407407409</v>
      </c>
      <c r="B58" s="2">
        <f t="shared" si="18"/>
        <v>53</v>
      </c>
      <c r="C58" s="4">
        <f t="shared" si="19"/>
        <v>30.83</v>
      </c>
      <c r="D58" s="2">
        <v>11.5</v>
      </c>
      <c r="E58" s="17">
        <f t="shared" si="1"/>
        <v>7.6851851851851838E-2</v>
      </c>
      <c r="F58" s="28">
        <f t="shared" si="2"/>
        <v>1.8333333333333333</v>
      </c>
      <c r="G58" s="28">
        <f t="shared" si="3"/>
        <v>13.333333333333334</v>
      </c>
      <c r="H58" s="2">
        <v>50.26548245743669</v>
      </c>
      <c r="I58" s="14">
        <f t="shared" si="4"/>
        <v>2.6525823848649228</v>
      </c>
      <c r="J58" s="2">
        <f t="shared" si="5"/>
        <v>81.779114925385571</v>
      </c>
      <c r="K58" s="2">
        <f t="shared" si="6"/>
        <v>2.9015999966167265</v>
      </c>
      <c r="L58" s="2">
        <f t="shared" si="7"/>
        <v>89.456327895693676</v>
      </c>
      <c r="M58" s="2">
        <f t="shared" si="8"/>
        <v>7.6772129703081049</v>
      </c>
      <c r="N58" s="18">
        <f t="shared" si="24"/>
        <v>0.56454772079772075</v>
      </c>
      <c r="O58" s="2">
        <f t="shared" si="21"/>
        <v>53</v>
      </c>
      <c r="P58" s="2">
        <f t="shared" si="22"/>
        <v>30.58</v>
      </c>
      <c r="Q58" s="2">
        <v>12</v>
      </c>
      <c r="R58" s="17">
        <f t="shared" si="9"/>
        <v>4.2325498575498499E-2</v>
      </c>
      <c r="S58" s="28">
        <f t="shared" si="10"/>
        <v>1</v>
      </c>
      <c r="T58" s="28">
        <f t="shared" si="11"/>
        <v>13</v>
      </c>
      <c r="U58" s="2">
        <v>50.26548245743669</v>
      </c>
      <c r="V58" s="14">
        <f t="shared" si="12"/>
        <v>2.5862678252432989</v>
      </c>
      <c r="W58" s="2">
        <f t="shared" si="13"/>
        <v>79.088070095940083</v>
      </c>
      <c r="X58" s="2">
        <f t="shared" si="14"/>
        <v>2.7454293660715332</v>
      </c>
      <c r="Y58" s="2">
        <f t="shared" si="15"/>
        <v>83.955230014467475</v>
      </c>
      <c r="Z58" s="2">
        <f t="shared" si="16"/>
        <v>4.8671599185273919</v>
      </c>
    </row>
    <row r="59" spans="1:26" x14ac:dyDescent="0.25">
      <c r="A59" s="17">
        <f t="shared" si="23"/>
        <v>0.59930555555555554</v>
      </c>
      <c r="B59" s="2">
        <f t="shared" si="18"/>
        <v>54</v>
      </c>
      <c r="C59" s="4">
        <f t="shared" si="19"/>
        <v>31.33</v>
      </c>
      <c r="D59" s="2">
        <v>12.5</v>
      </c>
      <c r="E59" s="17">
        <f t="shared" si="1"/>
        <v>7.7083333333333282E-2</v>
      </c>
      <c r="F59" s="28">
        <f t="shared" si="2"/>
        <v>1.8499999999999999</v>
      </c>
      <c r="G59" s="28">
        <f t="shared" si="3"/>
        <v>14.35</v>
      </c>
      <c r="H59" s="2">
        <v>50.26548245743669</v>
      </c>
      <c r="I59" s="14">
        <f t="shared" si="4"/>
        <v>2.8548417917108724</v>
      </c>
      <c r="J59" s="2">
        <f t="shared" si="5"/>
        <v>89.442193334301621</v>
      </c>
      <c r="K59" s="2">
        <f t="shared" si="6"/>
        <v>2.9015999966167265</v>
      </c>
      <c r="L59" s="2">
        <f t="shared" si="7"/>
        <v>90.907127894002031</v>
      </c>
      <c r="M59" s="2">
        <f t="shared" si="8"/>
        <v>1.46493455970041</v>
      </c>
      <c r="N59" s="18">
        <f t="shared" si="24"/>
        <v>0.56474358974358974</v>
      </c>
      <c r="O59" s="2">
        <f t="shared" si="21"/>
        <v>54</v>
      </c>
      <c r="P59" s="2">
        <f t="shared" si="22"/>
        <v>31.08</v>
      </c>
      <c r="Q59" s="2">
        <v>15.5</v>
      </c>
      <c r="R59" s="17">
        <f t="shared" si="9"/>
        <v>4.2521367521367481E-2</v>
      </c>
      <c r="S59" s="28">
        <f t="shared" si="10"/>
        <v>1.0166666666666666</v>
      </c>
      <c r="T59" s="28">
        <f t="shared" si="11"/>
        <v>16.516666666666666</v>
      </c>
      <c r="U59" s="2">
        <v>50.26548245743669</v>
      </c>
      <c r="V59" s="14">
        <f t="shared" si="12"/>
        <v>3.2858864292514225</v>
      </c>
      <c r="W59" s="2">
        <f t="shared" si="13"/>
        <v>102.12535022113421</v>
      </c>
      <c r="X59" s="2">
        <f t="shared" si="14"/>
        <v>2.7454293660715332</v>
      </c>
      <c r="Y59" s="2">
        <f t="shared" si="15"/>
        <v>85.327944697503241</v>
      </c>
      <c r="Z59" s="2">
        <f t="shared" si="16"/>
        <v>16.797405523630971</v>
      </c>
    </row>
    <row r="60" spans="1:26" x14ac:dyDescent="0.25">
      <c r="A60" s="17">
        <f t="shared" si="23"/>
        <v>0.59953703703703698</v>
      </c>
      <c r="B60" s="2">
        <f t="shared" si="18"/>
        <v>55</v>
      </c>
      <c r="C60" s="4">
        <f t="shared" si="19"/>
        <v>31.83</v>
      </c>
      <c r="D60" s="2">
        <v>12</v>
      </c>
      <c r="E60" s="17">
        <f t="shared" si="1"/>
        <v>7.7314814814814725E-2</v>
      </c>
      <c r="F60" s="28">
        <f t="shared" si="2"/>
        <v>1.8499999999999999</v>
      </c>
      <c r="G60" s="28">
        <f t="shared" si="3"/>
        <v>13.85</v>
      </c>
      <c r="H60" s="2">
        <v>50.26548245743669</v>
      </c>
      <c r="I60" s="14">
        <f t="shared" si="4"/>
        <v>2.7553699522784383</v>
      </c>
      <c r="J60" s="2">
        <f t="shared" si="5"/>
        <v>87.703425581022685</v>
      </c>
      <c r="K60" s="2">
        <f t="shared" si="6"/>
        <v>2.9015999966167265</v>
      </c>
      <c r="L60" s="2">
        <f t="shared" si="7"/>
        <v>92.3579278923104</v>
      </c>
      <c r="M60" s="2">
        <f t="shared" si="8"/>
        <v>4.6545023112877146</v>
      </c>
      <c r="N60" s="18">
        <f t="shared" si="24"/>
        <v>0.56493945868945872</v>
      </c>
      <c r="O60" s="2">
        <f t="shared" si="21"/>
        <v>55</v>
      </c>
      <c r="P60" s="2">
        <f t="shared" si="22"/>
        <v>31.58</v>
      </c>
      <c r="Q60" s="2">
        <v>13</v>
      </c>
      <c r="R60" s="17">
        <f t="shared" si="9"/>
        <v>4.2717236467236464E-2</v>
      </c>
      <c r="S60" s="28">
        <f t="shared" si="10"/>
        <v>1.0166666666666666</v>
      </c>
      <c r="T60" s="28">
        <f t="shared" si="11"/>
        <v>14.016666666666666</v>
      </c>
      <c r="U60" s="2">
        <v>50.26548245743669</v>
      </c>
      <c r="V60" s="14">
        <f t="shared" si="12"/>
        <v>2.7885272320892494</v>
      </c>
      <c r="W60" s="2">
        <f t="shared" si="13"/>
        <v>88.061689989378493</v>
      </c>
      <c r="X60" s="2">
        <f t="shared" si="14"/>
        <v>2.7454293660715332</v>
      </c>
      <c r="Y60" s="2">
        <f t="shared" si="15"/>
        <v>86.700659380539008</v>
      </c>
      <c r="Z60" s="2">
        <f t="shared" si="16"/>
        <v>1.361030608839485</v>
      </c>
    </row>
    <row r="61" spans="1:26" x14ac:dyDescent="0.25">
      <c r="A61" s="17">
        <f t="shared" si="23"/>
        <v>0.59976851851851853</v>
      </c>
      <c r="B61" s="2">
        <f t="shared" si="18"/>
        <v>56</v>
      </c>
      <c r="C61" s="4">
        <f t="shared" si="19"/>
        <v>32.33</v>
      </c>
      <c r="D61" s="2">
        <v>16</v>
      </c>
      <c r="E61" s="17">
        <f t="shared" si="1"/>
        <v>7.754629629629628E-2</v>
      </c>
      <c r="F61" s="28">
        <f t="shared" si="2"/>
        <v>1.8499999999999999</v>
      </c>
      <c r="G61" s="28">
        <f t="shared" si="3"/>
        <v>17.850000000000001</v>
      </c>
      <c r="H61" s="2">
        <v>50.26548245743669</v>
      </c>
      <c r="I61" s="14">
        <f t="shared" si="4"/>
        <v>3.551144667737915</v>
      </c>
      <c r="J61" s="2">
        <f t="shared" si="5"/>
        <v>114.80850710796679</v>
      </c>
      <c r="K61" s="2">
        <f t="shared" si="6"/>
        <v>2.9015999966167265</v>
      </c>
      <c r="L61" s="2">
        <f t="shared" si="7"/>
        <v>93.808727890618769</v>
      </c>
      <c r="M61" s="2">
        <f t="shared" si="8"/>
        <v>20.999779217348021</v>
      </c>
      <c r="N61" s="18">
        <f t="shared" si="24"/>
        <v>0.56513532763532759</v>
      </c>
      <c r="O61" s="2">
        <f t="shared" si="21"/>
        <v>56</v>
      </c>
      <c r="P61" s="2">
        <f t="shared" si="22"/>
        <v>32.08</v>
      </c>
      <c r="Q61" s="2">
        <v>13</v>
      </c>
      <c r="R61" s="17">
        <f t="shared" si="9"/>
        <v>4.2913105413105335E-2</v>
      </c>
      <c r="S61" s="28">
        <f t="shared" si="10"/>
        <v>1.0166666666666666</v>
      </c>
      <c r="T61" s="28">
        <f t="shared" si="11"/>
        <v>14.016666666666666</v>
      </c>
      <c r="U61" s="2">
        <v>50.26548245743669</v>
      </c>
      <c r="V61" s="14">
        <f t="shared" si="12"/>
        <v>2.7885272320892494</v>
      </c>
      <c r="W61" s="2">
        <f t="shared" si="13"/>
        <v>89.455953605423119</v>
      </c>
      <c r="X61" s="2">
        <f t="shared" si="14"/>
        <v>2.7454293660715332</v>
      </c>
      <c r="Y61" s="2">
        <f t="shared" si="15"/>
        <v>88.073374063574775</v>
      </c>
      <c r="Z61" s="2">
        <f t="shared" si="16"/>
        <v>1.3825795418483438</v>
      </c>
    </row>
    <row r="62" spans="1:26" x14ac:dyDescent="0.25">
      <c r="A62" s="17">
        <f t="shared" si="23"/>
        <v>0.6</v>
      </c>
      <c r="B62" s="2">
        <f t="shared" si="18"/>
        <v>57</v>
      </c>
      <c r="C62" s="4">
        <f t="shared" si="19"/>
        <v>32.83</v>
      </c>
      <c r="D62" s="2">
        <v>12.5</v>
      </c>
      <c r="E62" s="17">
        <f t="shared" si="1"/>
        <v>7.7777777777777724E-2</v>
      </c>
      <c r="F62" s="28">
        <f t="shared" si="2"/>
        <v>1.8666666666666667</v>
      </c>
      <c r="G62" s="28">
        <f t="shared" si="3"/>
        <v>14.366666666666667</v>
      </c>
      <c r="H62" s="2">
        <v>50.26548245743669</v>
      </c>
      <c r="I62" s="14">
        <f t="shared" si="4"/>
        <v>2.8581575196919538</v>
      </c>
      <c r="J62" s="2">
        <f t="shared" si="5"/>
        <v>93.833311371486843</v>
      </c>
      <c r="K62" s="2">
        <f t="shared" si="6"/>
        <v>2.9015999966167265</v>
      </c>
      <c r="L62" s="2">
        <f t="shared" si="7"/>
        <v>95.259527888927124</v>
      </c>
      <c r="M62" s="2">
        <f t="shared" si="8"/>
        <v>1.426216517440281</v>
      </c>
      <c r="N62" s="18">
        <f t="shared" si="24"/>
        <v>0.56533119658119657</v>
      </c>
      <c r="O62" s="2">
        <f t="shared" si="21"/>
        <v>57</v>
      </c>
      <c r="P62" s="2">
        <f t="shared" si="22"/>
        <v>32.58</v>
      </c>
      <c r="Q62" s="2">
        <v>12.5</v>
      </c>
      <c r="R62" s="17">
        <f t="shared" si="9"/>
        <v>4.3108974358974317E-2</v>
      </c>
      <c r="S62" s="28">
        <f t="shared" si="10"/>
        <v>1.0333333333333332</v>
      </c>
      <c r="T62" s="28">
        <f t="shared" si="11"/>
        <v>13.533333333333333</v>
      </c>
      <c r="U62" s="2">
        <v>50.26548245743669</v>
      </c>
      <c r="V62" s="14">
        <f t="shared" si="12"/>
        <v>2.6923711206378966</v>
      </c>
      <c r="W62" s="2">
        <f t="shared" si="13"/>
        <v>87.717451110382669</v>
      </c>
      <c r="X62" s="2">
        <f t="shared" si="14"/>
        <v>2.7454293660715332</v>
      </c>
      <c r="Y62" s="2">
        <f t="shared" si="15"/>
        <v>89.446088746610542</v>
      </c>
      <c r="Z62" s="2">
        <f t="shared" si="16"/>
        <v>1.728637636227873</v>
      </c>
    </row>
    <row r="63" spans="1:26" x14ac:dyDescent="0.25">
      <c r="A63" s="17">
        <f t="shared" si="23"/>
        <v>0.60023148148148142</v>
      </c>
      <c r="B63" s="2">
        <f t="shared" si="18"/>
        <v>58</v>
      </c>
      <c r="C63" s="4">
        <f t="shared" si="19"/>
        <v>33.33</v>
      </c>
      <c r="D63" s="2">
        <v>17</v>
      </c>
      <c r="E63" s="17">
        <f t="shared" si="1"/>
        <v>7.8009259259259167E-2</v>
      </c>
      <c r="F63" s="28">
        <f t="shared" si="2"/>
        <v>1.8666666666666667</v>
      </c>
      <c r="G63" s="28">
        <f t="shared" si="3"/>
        <v>18.866666666666667</v>
      </c>
      <c r="H63" s="2">
        <v>50.26548245743669</v>
      </c>
      <c r="I63" s="14">
        <f t="shared" si="4"/>
        <v>3.7534040745838655</v>
      </c>
      <c r="J63" s="2">
        <f t="shared" si="5"/>
        <v>125.10095780588023</v>
      </c>
      <c r="K63" s="2">
        <f t="shared" si="6"/>
        <v>2.9015999966167265</v>
      </c>
      <c r="L63" s="2">
        <f t="shared" si="7"/>
        <v>96.710327887235493</v>
      </c>
      <c r="M63" s="2">
        <f t="shared" si="8"/>
        <v>28.390629918644734</v>
      </c>
      <c r="N63" s="18">
        <f t="shared" si="24"/>
        <v>0.56552706552706555</v>
      </c>
      <c r="O63" s="2">
        <f t="shared" si="21"/>
        <v>58</v>
      </c>
      <c r="P63" s="2">
        <f t="shared" si="22"/>
        <v>33.08</v>
      </c>
      <c r="Q63" s="2">
        <v>14.5</v>
      </c>
      <c r="R63" s="17">
        <f t="shared" si="9"/>
        <v>4.3304843304843299E-2</v>
      </c>
      <c r="S63" s="28">
        <f t="shared" si="10"/>
        <v>1.0333333333333332</v>
      </c>
      <c r="T63" s="28">
        <f t="shared" si="11"/>
        <v>15.533333333333333</v>
      </c>
      <c r="U63" s="2">
        <v>50.26548245743669</v>
      </c>
      <c r="V63" s="14">
        <f t="shared" si="12"/>
        <v>3.0902584783676348</v>
      </c>
      <c r="W63" s="2">
        <f t="shared" si="13"/>
        <v>102.22575046440136</v>
      </c>
      <c r="X63" s="2">
        <f t="shared" si="14"/>
        <v>2.7454293660715332</v>
      </c>
      <c r="Y63" s="2">
        <f t="shared" si="15"/>
        <v>90.818803429646309</v>
      </c>
      <c r="Z63" s="2">
        <f t="shared" si="16"/>
        <v>11.406947034755049</v>
      </c>
    </row>
    <row r="64" spans="1:26" x14ac:dyDescent="0.25">
      <c r="A64" s="17">
        <f t="shared" si="23"/>
        <v>0.60046296296296298</v>
      </c>
      <c r="B64" s="2">
        <f t="shared" si="18"/>
        <v>59</v>
      </c>
      <c r="C64" s="4">
        <f t="shared" si="19"/>
        <v>33.83</v>
      </c>
      <c r="D64" s="2">
        <v>12</v>
      </c>
      <c r="E64" s="17">
        <f t="shared" si="1"/>
        <v>7.8240740740740722E-2</v>
      </c>
      <c r="F64" s="28">
        <f t="shared" si="2"/>
        <v>1.8666666666666667</v>
      </c>
      <c r="G64" s="28">
        <f t="shared" si="3"/>
        <v>13.866666666666667</v>
      </c>
      <c r="H64" s="2">
        <v>50.26548245743669</v>
      </c>
      <c r="I64" s="14">
        <f t="shared" si="4"/>
        <v>2.7586856802595197</v>
      </c>
      <c r="J64" s="2">
        <f t="shared" si="5"/>
        <v>93.326336563179552</v>
      </c>
      <c r="K64" s="2">
        <f t="shared" si="6"/>
        <v>2.9015999966167265</v>
      </c>
      <c r="L64" s="2">
        <f t="shared" si="7"/>
        <v>98.161127885543848</v>
      </c>
      <c r="M64" s="2">
        <f t="shared" si="8"/>
        <v>4.8347913223642962</v>
      </c>
      <c r="N64" s="18">
        <f t="shared" si="24"/>
        <v>0.56572293447293442</v>
      </c>
      <c r="O64" s="2">
        <f t="shared" si="21"/>
        <v>59</v>
      </c>
      <c r="P64" s="2">
        <f t="shared" si="22"/>
        <v>33.58</v>
      </c>
      <c r="Q64" s="2">
        <v>13.5</v>
      </c>
      <c r="R64" s="17">
        <f t="shared" si="9"/>
        <v>4.350071225071217E-2</v>
      </c>
      <c r="S64" s="28">
        <f t="shared" si="10"/>
        <v>1.0333333333333332</v>
      </c>
      <c r="T64" s="28">
        <f t="shared" si="11"/>
        <v>14.533333333333333</v>
      </c>
      <c r="U64" s="2">
        <v>50.26548245743669</v>
      </c>
      <c r="V64" s="14">
        <f t="shared" si="12"/>
        <v>2.8913147995027657</v>
      </c>
      <c r="W64" s="2">
        <f t="shared" si="13"/>
        <v>97.090350967302868</v>
      </c>
      <c r="X64" s="2">
        <f t="shared" si="14"/>
        <v>2.7454293660715332</v>
      </c>
      <c r="Y64" s="2">
        <f t="shared" si="15"/>
        <v>92.191518112682076</v>
      </c>
      <c r="Z64" s="2">
        <f t="shared" si="16"/>
        <v>4.8988328546207924</v>
      </c>
    </row>
    <row r="65" spans="1:26" x14ac:dyDescent="0.25">
      <c r="A65" s="17">
        <f t="shared" si="23"/>
        <v>0.60069444444444442</v>
      </c>
      <c r="B65" s="2">
        <f t="shared" si="18"/>
        <v>60</v>
      </c>
      <c r="C65" s="4">
        <f t="shared" si="19"/>
        <v>34.33</v>
      </c>
      <c r="D65" s="2">
        <v>11.5</v>
      </c>
      <c r="E65" s="17">
        <f t="shared" si="1"/>
        <v>7.8472222222222165E-2</v>
      </c>
      <c r="F65" s="28">
        <f t="shared" si="2"/>
        <v>1.8833333333333333</v>
      </c>
      <c r="G65" s="28">
        <f t="shared" si="3"/>
        <v>13.383333333333333</v>
      </c>
      <c r="H65" s="2">
        <v>50.26548245743669</v>
      </c>
      <c r="I65" s="14">
        <f t="shared" si="4"/>
        <v>2.6625295688081656</v>
      </c>
      <c r="J65" s="2">
        <f t="shared" si="5"/>
        <v>91.404640097184327</v>
      </c>
      <c r="K65" s="2">
        <f t="shared" si="6"/>
        <v>2.9015999966167265</v>
      </c>
      <c r="L65" s="2">
        <f t="shared" si="7"/>
        <v>99.611927883852218</v>
      </c>
      <c r="M65" s="2">
        <f t="shared" si="8"/>
        <v>8.2072877866678908</v>
      </c>
      <c r="N65" s="18">
        <f t="shared" si="24"/>
        <v>0.56591880341880341</v>
      </c>
      <c r="O65" s="2">
        <f t="shared" si="21"/>
        <v>60</v>
      </c>
      <c r="P65" s="2">
        <f t="shared" si="22"/>
        <v>34.08</v>
      </c>
      <c r="Q65" s="2">
        <v>12.5</v>
      </c>
      <c r="R65" s="17">
        <f t="shared" si="9"/>
        <v>4.3696581196581152E-2</v>
      </c>
      <c r="S65" s="28">
        <f t="shared" si="10"/>
        <v>1.0333333333333332</v>
      </c>
      <c r="T65" s="28">
        <f t="shared" si="11"/>
        <v>13.533333333333333</v>
      </c>
      <c r="U65" s="2">
        <v>50.26548245743669</v>
      </c>
      <c r="V65" s="14">
        <f t="shared" si="12"/>
        <v>2.6923711206378966</v>
      </c>
      <c r="W65" s="2">
        <f t="shared" si="13"/>
        <v>91.756007791339513</v>
      </c>
      <c r="X65" s="2">
        <f t="shared" si="14"/>
        <v>2.7454293660715332</v>
      </c>
      <c r="Y65" s="2">
        <f t="shared" si="15"/>
        <v>93.564232795717842</v>
      </c>
      <c r="Z65" s="2">
        <f t="shared" si="16"/>
        <v>1.808225004378329</v>
      </c>
    </row>
    <row r="66" spans="1:26" x14ac:dyDescent="0.25">
      <c r="A66" s="17">
        <f t="shared" si="23"/>
        <v>0.60092592592592586</v>
      </c>
      <c r="B66" s="2">
        <f t="shared" si="18"/>
        <v>61</v>
      </c>
      <c r="C66" s="4">
        <f t="shared" si="19"/>
        <v>34.83</v>
      </c>
      <c r="D66" s="2">
        <v>13</v>
      </c>
      <c r="E66" s="17">
        <f t="shared" si="1"/>
        <v>7.8703703703703609E-2</v>
      </c>
      <c r="F66" s="28">
        <f t="shared" si="2"/>
        <v>1.8833333333333333</v>
      </c>
      <c r="G66" s="28">
        <f t="shared" si="3"/>
        <v>14.883333333333333</v>
      </c>
      <c r="H66" s="2">
        <v>50.26548245743669</v>
      </c>
      <c r="I66" s="14">
        <f t="shared" si="4"/>
        <v>2.9609450871054692</v>
      </c>
      <c r="J66" s="2">
        <f t="shared" si="5"/>
        <v>103.12971738388349</v>
      </c>
      <c r="K66" s="2">
        <f t="shared" si="6"/>
        <v>2.9015999966167265</v>
      </c>
      <c r="L66" s="2">
        <f t="shared" si="7"/>
        <v>101.06272788216057</v>
      </c>
      <c r="M66" s="2">
        <f t="shared" si="8"/>
        <v>2.0669895017229152</v>
      </c>
      <c r="N66" s="18">
        <f t="shared" si="24"/>
        <v>0.56611467236467239</v>
      </c>
      <c r="O66" s="2">
        <f t="shared" si="21"/>
        <v>61</v>
      </c>
      <c r="P66" s="2">
        <f t="shared" si="22"/>
        <v>34.58</v>
      </c>
      <c r="Q66" s="2">
        <v>13.5</v>
      </c>
      <c r="R66" s="17">
        <f t="shared" si="9"/>
        <v>4.3892450142450135E-2</v>
      </c>
      <c r="S66" s="28">
        <f t="shared" si="10"/>
        <v>1.05</v>
      </c>
      <c r="T66" s="28">
        <f t="shared" si="11"/>
        <v>14.55</v>
      </c>
      <c r="U66" s="2">
        <v>50.26548245743669</v>
      </c>
      <c r="V66" s="14">
        <f t="shared" si="12"/>
        <v>2.8946305274838471</v>
      </c>
      <c r="W66" s="2">
        <f t="shared" si="13"/>
        <v>100.09632364039143</v>
      </c>
      <c r="X66" s="2">
        <f t="shared" si="14"/>
        <v>2.7454293660715332</v>
      </c>
      <c r="Y66" s="2">
        <f t="shared" si="15"/>
        <v>94.936947478753609</v>
      </c>
      <c r="Z66" s="2">
        <f t="shared" si="16"/>
        <v>5.1593761616378231</v>
      </c>
    </row>
    <row r="67" spans="1:26" x14ac:dyDescent="0.25">
      <c r="A67" s="17">
        <f t="shared" si="23"/>
        <v>0.60115740740740742</v>
      </c>
      <c r="B67" s="2">
        <f t="shared" si="18"/>
        <v>62</v>
      </c>
      <c r="C67" s="4">
        <f t="shared" si="19"/>
        <v>35.33</v>
      </c>
      <c r="D67" s="2">
        <v>12</v>
      </c>
      <c r="E67" s="17">
        <f t="shared" si="1"/>
        <v>7.8935185185185164E-2</v>
      </c>
      <c r="F67" s="28">
        <f t="shared" si="2"/>
        <v>1.8833333333333333</v>
      </c>
      <c r="G67" s="28">
        <f t="shared" si="3"/>
        <v>13.883333333333333</v>
      </c>
      <c r="H67" s="2">
        <v>50.26548245743669</v>
      </c>
      <c r="I67" s="14">
        <f t="shared" si="4"/>
        <v>2.7620014082406001</v>
      </c>
      <c r="J67" s="2">
        <f t="shared" si="5"/>
        <v>97.581509753140395</v>
      </c>
      <c r="K67" s="2">
        <f t="shared" si="6"/>
        <v>2.9015999966167265</v>
      </c>
      <c r="L67" s="2">
        <f t="shared" si="7"/>
        <v>102.51352788046894</v>
      </c>
      <c r="M67" s="2">
        <f t="shared" si="8"/>
        <v>4.9320181273285471</v>
      </c>
      <c r="N67" s="18">
        <f t="shared" si="24"/>
        <v>0.56631054131054126</v>
      </c>
      <c r="O67" s="2">
        <f t="shared" si="21"/>
        <v>62</v>
      </c>
      <c r="P67" s="2">
        <f t="shared" si="22"/>
        <v>35.08</v>
      </c>
      <c r="Q67" s="2">
        <v>13</v>
      </c>
      <c r="R67" s="17">
        <f t="shared" si="9"/>
        <v>4.4088319088319006E-2</v>
      </c>
      <c r="S67" s="28">
        <f t="shared" si="10"/>
        <v>1.05</v>
      </c>
      <c r="T67" s="28">
        <f t="shared" si="11"/>
        <v>14.05</v>
      </c>
      <c r="U67" s="2">
        <v>50.26548245743669</v>
      </c>
      <c r="V67" s="14">
        <f t="shared" si="12"/>
        <v>2.7951586880514121</v>
      </c>
      <c r="W67" s="2">
        <f t="shared" si="13"/>
        <v>98.05416677684353</v>
      </c>
      <c r="X67" s="2">
        <f t="shared" si="14"/>
        <v>2.7454293660715332</v>
      </c>
      <c r="Y67" s="2">
        <f t="shared" si="15"/>
        <v>96.309662161789376</v>
      </c>
      <c r="Z67" s="2">
        <f t="shared" si="16"/>
        <v>1.7445046150541543</v>
      </c>
    </row>
    <row r="68" spans="1:26" x14ac:dyDescent="0.25">
      <c r="A68" s="17">
        <f t="shared" si="23"/>
        <v>0.60138888888888886</v>
      </c>
      <c r="B68" s="2">
        <f t="shared" si="18"/>
        <v>63</v>
      </c>
      <c r="C68" s="4">
        <f t="shared" si="19"/>
        <v>35.83</v>
      </c>
      <c r="D68" s="2">
        <v>12</v>
      </c>
      <c r="E68" s="17">
        <f t="shared" si="1"/>
        <v>7.9166666666666607E-2</v>
      </c>
      <c r="F68" s="28">
        <f t="shared" si="2"/>
        <v>1.9</v>
      </c>
      <c r="G68" s="28">
        <f t="shared" si="3"/>
        <v>13.9</v>
      </c>
      <c r="H68" s="2">
        <v>50.26548245743669</v>
      </c>
      <c r="I68" s="14">
        <f t="shared" si="4"/>
        <v>2.7653171362216815</v>
      </c>
      <c r="J68" s="2">
        <f t="shared" si="5"/>
        <v>99.081312990822838</v>
      </c>
      <c r="K68" s="2">
        <f t="shared" si="6"/>
        <v>2.9015999966167265</v>
      </c>
      <c r="L68" s="2">
        <f t="shared" si="7"/>
        <v>103.96432787877731</v>
      </c>
      <c r="M68" s="2">
        <f t="shared" si="8"/>
        <v>4.8830148879544737</v>
      </c>
      <c r="N68" s="18">
        <f t="shared" si="24"/>
        <v>0.56650641025641024</v>
      </c>
      <c r="O68" s="2">
        <f t="shared" si="21"/>
        <v>63</v>
      </c>
      <c r="P68" s="2">
        <f t="shared" si="22"/>
        <v>35.58</v>
      </c>
      <c r="Q68" s="2">
        <v>14</v>
      </c>
      <c r="R68" s="17">
        <f t="shared" si="9"/>
        <v>4.4284188034187988E-2</v>
      </c>
      <c r="S68" s="28">
        <f t="shared" si="10"/>
        <v>1.05</v>
      </c>
      <c r="T68" s="28">
        <f t="shared" si="11"/>
        <v>15.05</v>
      </c>
      <c r="U68" s="2">
        <v>50.26548245743669</v>
      </c>
      <c r="V68" s="14">
        <f t="shared" si="12"/>
        <v>2.9941023669162812</v>
      </c>
      <c r="W68" s="2">
        <f t="shared" si="13"/>
        <v>106.53016221488127</v>
      </c>
      <c r="X68" s="2">
        <f t="shared" si="14"/>
        <v>2.7454293660715332</v>
      </c>
      <c r="Y68" s="2">
        <f t="shared" si="15"/>
        <v>97.682376844825143</v>
      </c>
      <c r="Z68" s="2">
        <f t="shared" si="16"/>
        <v>8.8477853700561298</v>
      </c>
    </row>
    <row r="69" spans="1:26" x14ac:dyDescent="0.25">
      <c r="A69" s="17">
        <f t="shared" si="23"/>
        <v>0.60162037037037031</v>
      </c>
      <c r="B69" s="2">
        <f t="shared" si="18"/>
        <v>64</v>
      </c>
      <c r="C69" s="4">
        <f t="shared" si="19"/>
        <v>36.33</v>
      </c>
      <c r="D69" s="2">
        <v>12.5</v>
      </c>
      <c r="E69" s="17">
        <f t="shared" si="1"/>
        <v>7.9398148148148051E-2</v>
      </c>
      <c r="F69" s="28">
        <f t="shared" si="2"/>
        <v>1.9</v>
      </c>
      <c r="G69" s="28">
        <f t="shared" si="3"/>
        <v>14.4</v>
      </c>
      <c r="H69" s="2">
        <v>50.26548245743669</v>
      </c>
      <c r="I69" s="14">
        <f t="shared" si="4"/>
        <v>2.8647889756541161</v>
      </c>
      <c r="J69" s="2">
        <f t="shared" si="5"/>
        <v>104.07778348551403</v>
      </c>
      <c r="K69" s="2">
        <f t="shared" si="6"/>
        <v>2.9015999966167265</v>
      </c>
      <c r="L69" s="2">
        <f t="shared" si="7"/>
        <v>105.41512787708567</v>
      </c>
      <c r="M69" s="2">
        <f t="shared" si="8"/>
        <v>1.3373443915716337</v>
      </c>
      <c r="N69" s="18">
        <f t="shared" si="24"/>
        <v>0.56670227920227922</v>
      </c>
      <c r="O69" s="2">
        <f t="shared" si="21"/>
        <v>64</v>
      </c>
      <c r="P69" s="2">
        <f t="shared" si="22"/>
        <v>36.08</v>
      </c>
      <c r="Q69" s="2">
        <v>15</v>
      </c>
      <c r="R69" s="17">
        <f t="shared" si="9"/>
        <v>4.448005698005697E-2</v>
      </c>
      <c r="S69" s="28">
        <f t="shared" si="10"/>
        <v>1.0666666666666667</v>
      </c>
      <c r="T69" s="28">
        <f t="shared" si="11"/>
        <v>16.066666666666666</v>
      </c>
      <c r="U69" s="2">
        <v>50.26548245743669</v>
      </c>
      <c r="V69" s="14">
        <f t="shared" si="12"/>
        <v>3.1963617737622312</v>
      </c>
      <c r="W69" s="2">
        <f t="shared" si="13"/>
        <v>115.3247327973413</v>
      </c>
      <c r="X69" s="2">
        <f t="shared" si="14"/>
        <v>2.7454293660715332</v>
      </c>
      <c r="Y69" s="2">
        <f t="shared" si="15"/>
        <v>99.05509152786091</v>
      </c>
      <c r="Z69" s="2">
        <f t="shared" si="16"/>
        <v>16.269641269480388</v>
      </c>
    </row>
    <row r="70" spans="1:26" x14ac:dyDescent="0.25">
      <c r="A70" s="17">
        <f t="shared" si="23"/>
        <v>0.60185185185185186</v>
      </c>
      <c r="B70" s="2">
        <f t="shared" si="18"/>
        <v>65</v>
      </c>
      <c r="C70" s="4">
        <f t="shared" si="19"/>
        <v>36.83</v>
      </c>
      <c r="D70" s="2">
        <v>11.5</v>
      </c>
      <c r="E70" s="17">
        <f t="shared" si="1"/>
        <v>7.9629629629629606E-2</v>
      </c>
      <c r="F70" s="28">
        <f t="shared" si="2"/>
        <v>1.9</v>
      </c>
      <c r="G70" s="28">
        <f t="shared" si="3"/>
        <v>13.4</v>
      </c>
      <c r="H70" s="2">
        <v>50.26548245743669</v>
      </c>
      <c r="I70" s="14">
        <f t="shared" si="4"/>
        <v>2.665845296789247</v>
      </c>
      <c r="J70" s="2">
        <f t="shared" si="5"/>
        <v>98.183082280747968</v>
      </c>
      <c r="K70" s="2">
        <f t="shared" si="6"/>
        <v>2.9015999966167265</v>
      </c>
      <c r="L70" s="2">
        <f t="shared" si="7"/>
        <v>106.86592787539404</v>
      </c>
      <c r="M70" s="2">
        <f t="shared" si="8"/>
        <v>8.6828455946460679</v>
      </c>
      <c r="N70" s="18">
        <f t="shared" si="24"/>
        <v>0.5668981481481481</v>
      </c>
      <c r="O70" s="2">
        <f t="shared" si="21"/>
        <v>65</v>
      </c>
      <c r="P70" s="2">
        <f t="shared" si="22"/>
        <v>36.58</v>
      </c>
      <c r="Q70" s="2">
        <v>14</v>
      </c>
      <c r="R70" s="17">
        <f t="shared" si="9"/>
        <v>4.4675925925925841E-2</v>
      </c>
      <c r="S70" s="28">
        <f t="shared" si="10"/>
        <v>1.0666666666666667</v>
      </c>
      <c r="T70" s="28">
        <f t="shared" si="11"/>
        <v>15.066666666666666</v>
      </c>
      <c r="U70" s="2">
        <v>50.26548245743669</v>
      </c>
      <c r="V70" s="14">
        <f t="shared" si="12"/>
        <v>2.9974180948973621</v>
      </c>
      <c r="W70" s="2">
        <f t="shared" si="13"/>
        <v>109.6455539113455</v>
      </c>
      <c r="X70" s="2">
        <f t="shared" si="14"/>
        <v>2.7454293660715332</v>
      </c>
      <c r="Y70" s="2">
        <f t="shared" si="15"/>
        <v>100.42780621089668</v>
      </c>
      <c r="Z70" s="2">
        <f t="shared" si="16"/>
        <v>9.2177477004488253</v>
      </c>
    </row>
    <row r="71" spans="1:26" x14ac:dyDescent="0.25">
      <c r="A71" s="17">
        <f t="shared" si="23"/>
        <v>0.6020833333333333</v>
      </c>
      <c r="B71" s="2">
        <f t="shared" si="18"/>
        <v>66</v>
      </c>
      <c r="C71" s="4">
        <f t="shared" si="19"/>
        <v>37.33</v>
      </c>
      <c r="D71" s="2">
        <v>11.5</v>
      </c>
      <c r="E71" s="17">
        <f t="shared" si="1"/>
        <v>7.9861111111111049E-2</v>
      </c>
      <c r="F71" s="28">
        <f t="shared" si="2"/>
        <v>1.9166666666666667</v>
      </c>
      <c r="G71" s="28">
        <f t="shared" si="3"/>
        <v>13.416666666666666</v>
      </c>
      <c r="H71" s="2">
        <v>50.26548245743669</v>
      </c>
      <c r="I71" s="14">
        <f t="shared" si="4"/>
        <v>2.6691610247703279</v>
      </c>
      <c r="J71" s="2">
        <f t="shared" si="5"/>
        <v>99.639781054676334</v>
      </c>
      <c r="K71" s="2">
        <f t="shared" si="6"/>
        <v>2.9015999966167265</v>
      </c>
      <c r="L71" s="2">
        <f t="shared" si="7"/>
        <v>108.31672787370239</v>
      </c>
      <c r="M71" s="2">
        <f t="shared" si="8"/>
        <v>8.6769468190260568</v>
      </c>
      <c r="N71" s="18">
        <f t="shared" si="24"/>
        <v>0.56709401709401708</v>
      </c>
      <c r="O71" s="2">
        <f t="shared" si="21"/>
        <v>66</v>
      </c>
      <c r="P71" s="2">
        <f t="shared" si="22"/>
        <v>37.08</v>
      </c>
      <c r="Q71" s="2">
        <v>13</v>
      </c>
      <c r="R71" s="17">
        <f t="shared" si="9"/>
        <v>4.4871794871794823E-2</v>
      </c>
      <c r="S71" s="28">
        <f t="shared" si="10"/>
        <v>1.0666666666666667</v>
      </c>
      <c r="T71" s="28">
        <f t="shared" si="11"/>
        <v>14.066666666666666</v>
      </c>
      <c r="U71" s="2">
        <v>50.26548245743669</v>
      </c>
      <c r="V71" s="14">
        <f t="shared" si="12"/>
        <v>2.798474416032493</v>
      </c>
      <c r="W71" s="2">
        <f t="shared" si="13"/>
        <v>103.76743134648484</v>
      </c>
      <c r="X71" s="2">
        <f t="shared" si="14"/>
        <v>2.7454293660715332</v>
      </c>
      <c r="Y71" s="2">
        <f t="shared" si="15"/>
        <v>101.80052089393244</v>
      </c>
      <c r="Z71" s="2">
        <f t="shared" si="16"/>
        <v>1.9669104525523977</v>
      </c>
    </row>
    <row r="72" spans="1:26" x14ac:dyDescent="0.25">
      <c r="A72" s="17">
        <f t="shared" si="23"/>
        <v>0.60231481481481475</v>
      </c>
      <c r="B72" s="2">
        <f t="shared" si="18"/>
        <v>67</v>
      </c>
      <c r="C72" s="4">
        <f t="shared" si="19"/>
        <v>37.83</v>
      </c>
      <c r="D72" s="2">
        <v>13</v>
      </c>
      <c r="E72" s="17">
        <f t="shared" si="1"/>
        <v>8.0092592592592493E-2</v>
      </c>
      <c r="F72" s="28">
        <f t="shared" si="2"/>
        <v>1.9166666666666667</v>
      </c>
      <c r="G72" s="28">
        <f t="shared" si="3"/>
        <v>14.916666666666666</v>
      </c>
      <c r="H72" s="2">
        <v>50.26548245743669</v>
      </c>
      <c r="I72" s="14">
        <f t="shared" si="4"/>
        <v>2.9675765430676315</v>
      </c>
      <c r="J72" s="2">
        <f t="shared" si="5"/>
        <v>112.2634206242485</v>
      </c>
      <c r="K72" s="2">
        <f t="shared" si="6"/>
        <v>2.9015999966167265</v>
      </c>
      <c r="L72" s="2">
        <f t="shared" si="7"/>
        <v>109.76752787201076</v>
      </c>
      <c r="M72" s="2">
        <f t="shared" si="8"/>
        <v>2.4958927522377365</v>
      </c>
      <c r="N72" s="18">
        <f t="shared" si="24"/>
        <v>0.56728988603988606</v>
      </c>
      <c r="O72" s="2">
        <f t="shared" si="21"/>
        <v>67</v>
      </c>
      <c r="P72" s="2">
        <f t="shared" si="22"/>
        <v>37.58</v>
      </c>
      <c r="Q72" s="2">
        <v>16</v>
      </c>
      <c r="R72" s="17">
        <f t="shared" si="9"/>
        <v>4.5067663817663806E-2</v>
      </c>
      <c r="S72" s="28">
        <f t="shared" si="10"/>
        <v>1.0666666666666667</v>
      </c>
      <c r="T72" s="28">
        <f t="shared" si="11"/>
        <v>17.066666666666666</v>
      </c>
      <c r="U72" s="2">
        <v>50.26548245743669</v>
      </c>
      <c r="V72" s="14">
        <f t="shared" si="12"/>
        <v>3.3953054526271003</v>
      </c>
      <c r="W72" s="2">
        <f t="shared" si="13"/>
        <v>127.59557890972643</v>
      </c>
      <c r="X72" s="2">
        <f t="shared" si="14"/>
        <v>2.7454293660715332</v>
      </c>
      <c r="Y72" s="2">
        <f t="shared" si="15"/>
        <v>103.17323557696821</v>
      </c>
      <c r="Z72" s="2">
        <f t="shared" si="16"/>
        <v>24.422343332758217</v>
      </c>
    </row>
    <row r="73" spans="1:26" x14ac:dyDescent="0.25">
      <c r="A73" s="17">
        <f t="shared" si="23"/>
        <v>0.6025462962962963</v>
      </c>
      <c r="B73" s="2">
        <f t="shared" si="18"/>
        <v>68</v>
      </c>
      <c r="C73" s="4">
        <f t="shared" si="19"/>
        <v>38.33</v>
      </c>
      <c r="D73" s="2">
        <v>13</v>
      </c>
      <c r="E73" s="17">
        <f t="shared" si="1"/>
        <v>8.0324074074074048E-2</v>
      </c>
      <c r="F73" s="28">
        <f t="shared" si="2"/>
        <v>1.9166666666666667</v>
      </c>
      <c r="G73" s="28">
        <f t="shared" si="3"/>
        <v>14.916666666666666</v>
      </c>
      <c r="H73" s="2">
        <v>50.26548245743669</v>
      </c>
      <c r="I73" s="14">
        <f t="shared" si="4"/>
        <v>2.9675765430676315</v>
      </c>
      <c r="J73" s="2">
        <f t="shared" si="5"/>
        <v>113.74720889578231</v>
      </c>
      <c r="K73" s="2">
        <f t="shared" si="6"/>
        <v>2.9015999966167265</v>
      </c>
      <c r="L73" s="2">
        <f t="shared" si="7"/>
        <v>111.21832787031913</v>
      </c>
      <c r="M73" s="2">
        <f t="shared" si="8"/>
        <v>2.5288810254631784</v>
      </c>
      <c r="N73" s="18">
        <f t="shared" si="24"/>
        <v>0.56748575498575493</v>
      </c>
      <c r="O73" s="2">
        <f t="shared" si="21"/>
        <v>68</v>
      </c>
      <c r="P73" s="2">
        <f t="shared" si="22"/>
        <v>38.08</v>
      </c>
      <c r="Q73" s="2">
        <v>14</v>
      </c>
      <c r="R73" s="17">
        <f t="shared" si="9"/>
        <v>4.5263532763532677E-2</v>
      </c>
      <c r="S73" s="28">
        <f t="shared" si="10"/>
        <v>1.0833333333333333</v>
      </c>
      <c r="T73" s="28">
        <f t="shared" si="11"/>
        <v>15.083333333333334</v>
      </c>
      <c r="U73" s="2">
        <v>50.26548245743669</v>
      </c>
      <c r="V73" s="14">
        <f t="shared" si="12"/>
        <v>3.0007338228784435</v>
      </c>
      <c r="W73" s="2">
        <f t="shared" si="13"/>
        <v>114.26794397521113</v>
      </c>
      <c r="X73" s="2">
        <f t="shared" si="14"/>
        <v>2.7454293660715332</v>
      </c>
      <c r="Y73" s="2">
        <f t="shared" si="15"/>
        <v>104.54595026000398</v>
      </c>
      <c r="Z73" s="2">
        <f t="shared" si="16"/>
        <v>9.7219937152071481</v>
      </c>
    </row>
    <row r="74" spans="1:26" x14ac:dyDescent="0.25">
      <c r="A74" s="17">
        <f t="shared" si="23"/>
        <v>0.60277777777777775</v>
      </c>
      <c r="B74" s="2">
        <f t="shared" si="18"/>
        <v>69</v>
      </c>
      <c r="C74" s="4">
        <f t="shared" si="19"/>
        <v>38.83</v>
      </c>
      <c r="D74" s="2">
        <v>14</v>
      </c>
      <c r="E74" s="17">
        <f t="shared" si="1"/>
        <v>8.0555555555555491E-2</v>
      </c>
      <c r="F74" s="28">
        <f t="shared" si="2"/>
        <v>1.9333333333333333</v>
      </c>
      <c r="G74" s="28">
        <f t="shared" si="3"/>
        <v>15.933333333333334</v>
      </c>
      <c r="H74" s="2">
        <v>50.26548245743669</v>
      </c>
      <c r="I74" s="14">
        <f t="shared" si="4"/>
        <v>3.1698359499135824</v>
      </c>
      <c r="J74" s="2">
        <f t="shared" si="5"/>
        <v>123.0847299351444</v>
      </c>
      <c r="K74" s="2">
        <f t="shared" si="6"/>
        <v>2.9015999966167265</v>
      </c>
      <c r="L74" s="2">
        <f t="shared" si="7"/>
        <v>112.66912786862748</v>
      </c>
      <c r="M74" s="2">
        <f t="shared" si="8"/>
        <v>10.415602066516911</v>
      </c>
      <c r="N74" s="18">
        <f t="shared" si="24"/>
        <v>0.56768162393162391</v>
      </c>
      <c r="O74" s="2">
        <f t="shared" si="21"/>
        <v>69</v>
      </c>
      <c r="P74" s="2">
        <f t="shared" si="22"/>
        <v>38.58</v>
      </c>
      <c r="Q74" s="2">
        <v>13.5</v>
      </c>
      <c r="R74" s="17">
        <f t="shared" si="9"/>
        <v>4.5459401709401659E-2</v>
      </c>
      <c r="S74" s="28">
        <f t="shared" si="10"/>
        <v>1.0833333333333333</v>
      </c>
      <c r="T74" s="28">
        <f t="shared" si="11"/>
        <v>14.583333333333334</v>
      </c>
      <c r="U74" s="2">
        <v>50.26548245743669</v>
      </c>
      <c r="V74" s="14">
        <f t="shared" si="12"/>
        <v>2.9012619834460089</v>
      </c>
      <c r="W74" s="2">
        <f t="shared" si="13"/>
        <v>111.93068732134702</v>
      </c>
      <c r="X74" s="2">
        <f t="shared" si="14"/>
        <v>2.7454293660715332</v>
      </c>
      <c r="Y74" s="2">
        <f t="shared" si="15"/>
        <v>105.91866494303974</v>
      </c>
      <c r="Z74" s="2">
        <f t="shared" si="16"/>
        <v>6.0120223783072788</v>
      </c>
    </row>
    <row r="75" spans="1:26" x14ac:dyDescent="0.25">
      <c r="A75" s="17">
        <f t="shared" si="23"/>
        <v>0.60300925925925919</v>
      </c>
      <c r="B75" s="2">
        <f t="shared" si="18"/>
        <v>70</v>
      </c>
      <c r="C75" s="4">
        <f t="shared" si="19"/>
        <v>39.33</v>
      </c>
      <c r="D75" s="2">
        <v>12</v>
      </c>
      <c r="E75" s="17">
        <f t="shared" si="1"/>
        <v>8.0787037037036935E-2</v>
      </c>
      <c r="F75" s="28">
        <f t="shared" si="2"/>
        <v>1.9333333333333333</v>
      </c>
      <c r="G75" s="28">
        <f t="shared" si="3"/>
        <v>13.933333333333334</v>
      </c>
      <c r="H75" s="2">
        <v>50.26548245743669</v>
      </c>
      <c r="I75" s="14">
        <f t="shared" si="4"/>
        <v>2.7719485921838438</v>
      </c>
      <c r="J75" s="2">
        <f t="shared" si="5"/>
        <v>109.02073813059057</v>
      </c>
      <c r="K75" s="2">
        <f t="shared" si="6"/>
        <v>2.9015999966167265</v>
      </c>
      <c r="L75" s="2">
        <f t="shared" si="7"/>
        <v>114.11992786693585</v>
      </c>
      <c r="M75" s="2">
        <f t="shared" si="8"/>
        <v>5.0991897363452807</v>
      </c>
      <c r="N75" s="18">
        <f t="shared" si="24"/>
        <v>0.5678774928774929</v>
      </c>
      <c r="O75" s="2">
        <f t="shared" si="21"/>
        <v>70</v>
      </c>
      <c r="P75" s="2">
        <f t="shared" si="22"/>
        <v>39.08</v>
      </c>
      <c r="Q75" s="2">
        <v>14.5</v>
      </c>
      <c r="R75" s="17">
        <f t="shared" si="9"/>
        <v>4.5655270655270641E-2</v>
      </c>
      <c r="S75" s="28">
        <f t="shared" si="10"/>
        <v>1.0833333333333333</v>
      </c>
      <c r="T75" s="28">
        <f t="shared" si="11"/>
        <v>15.583333333333334</v>
      </c>
      <c r="U75" s="2">
        <v>50.26548245743669</v>
      </c>
      <c r="V75" s="14">
        <f t="shared" si="12"/>
        <v>3.100205662310878</v>
      </c>
      <c r="W75" s="2">
        <f t="shared" si="13"/>
        <v>121.15603728310911</v>
      </c>
      <c r="X75" s="2">
        <f t="shared" si="14"/>
        <v>2.7454293660715332</v>
      </c>
      <c r="Y75" s="2">
        <f t="shared" si="15"/>
        <v>107.29137962607551</v>
      </c>
      <c r="Z75" s="2">
        <f t="shared" si="16"/>
        <v>13.864657657033604</v>
      </c>
    </row>
    <row r="76" spans="1:26" x14ac:dyDescent="0.25">
      <c r="A76" s="17">
        <f t="shared" si="23"/>
        <v>0.60324074074074074</v>
      </c>
      <c r="B76" s="2">
        <f t="shared" si="18"/>
        <v>71</v>
      </c>
      <c r="C76" s="4">
        <f t="shared" si="19"/>
        <v>39.83</v>
      </c>
      <c r="D76" s="2">
        <v>15</v>
      </c>
      <c r="E76" s="17">
        <f t="shared" si="1"/>
        <v>8.101851851851849E-2</v>
      </c>
      <c r="F76" s="28">
        <f t="shared" si="2"/>
        <v>1.9333333333333333</v>
      </c>
      <c r="G76" s="28">
        <f t="shared" si="3"/>
        <v>16.933333333333334</v>
      </c>
      <c r="H76" s="2">
        <v>50.26548245743669</v>
      </c>
      <c r="I76" s="14">
        <f t="shared" si="4"/>
        <v>3.3687796287784515</v>
      </c>
      <c r="J76" s="2">
        <f t="shared" si="5"/>
        <v>134.17849261424573</v>
      </c>
      <c r="K76" s="2">
        <f t="shared" si="6"/>
        <v>2.9015999966167265</v>
      </c>
      <c r="L76" s="2">
        <f t="shared" si="7"/>
        <v>115.57072786524421</v>
      </c>
      <c r="M76" s="2">
        <f t="shared" si="8"/>
        <v>18.607764749001518</v>
      </c>
      <c r="N76" s="18">
        <f t="shared" si="24"/>
        <v>0.56807336182336177</v>
      </c>
      <c r="O76" s="2">
        <f t="shared" si="21"/>
        <v>71</v>
      </c>
      <c r="P76" s="2">
        <f t="shared" si="22"/>
        <v>39.58</v>
      </c>
      <c r="Q76" s="2">
        <v>13.5</v>
      </c>
      <c r="R76" s="17">
        <f t="shared" si="9"/>
        <v>4.5851139601139512E-2</v>
      </c>
      <c r="S76" s="28">
        <f t="shared" si="10"/>
        <v>1.1000000000000001</v>
      </c>
      <c r="T76" s="28">
        <f t="shared" si="11"/>
        <v>14.6</v>
      </c>
      <c r="U76" s="2">
        <v>50.26548245743669</v>
      </c>
      <c r="V76" s="14">
        <f t="shared" si="12"/>
        <v>2.9045777114270899</v>
      </c>
      <c r="W76" s="2">
        <f t="shared" si="13"/>
        <v>114.96318581828422</v>
      </c>
      <c r="X76" s="2">
        <f t="shared" si="14"/>
        <v>2.7454293660715332</v>
      </c>
      <c r="Y76" s="2">
        <f t="shared" si="15"/>
        <v>108.66409430911128</v>
      </c>
      <c r="Z76" s="2">
        <f t="shared" si="16"/>
        <v>6.2990915091729391</v>
      </c>
    </row>
    <row r="77" spans="1:26" x14ac:dyDescent="0.25">
      <c r="A77" s="17">
        <f t="shared" si="23"/>
        <v>0.60347222222222219</v>
      </c>
      <c r="B77" s="2">
        <f t="shared" si="18"/>
        <v>72</v>
      </c>
      <c r="C77" s="4">
        <f t="shared" si="19"/>
        <v>40.33</v>
      </c>
      <c r="D77" s="2">
        <v>14</v>
      </c>
      <c r="E77" s="17">
        <f t="shared" si="1"/>
        <v>8.1249999999999933E-2</v>
      </c>
      <c r="F77" s="28">
        <f t="shared" si="2"/>
        <v>1.95</v>
      </c>
      <c r="G77" s="28">
        <f t="shared" si="3"/>
        <v>15.95</v>
      </c>
      <c r="H77" s="2">
        <v>50.26548245743669</v>
      </c>
      <c r="I77" s="14">
        <f t="shared" si="4"/>
        <v>3.1731516778946633</v>
      </c>
      <c r="J77" s="2">
        <f t="shared" si="5"/>
        <v>127.97320716949177</v>
      </c>
      <c r="K77" s="2">
        <f t="shared" si="6"/>
        <v>2.9015999966167265</v>
      </c>
      <c r="L77" s="2">
        <f t="shared" si="7"/>
        <v>117.02152786355258</v>
      </c>
      <c r="M77" s="2">
        <f t="shared" si="8"/>
        <v>10.951679305939194</v>
      </c>
      <c r="N77" s="18">
        <f t="shared" si="24"/>
        <v>0.56826923076923075</v>
      </c>
      <c r="O77" s="2">
        <f t="shared" si="21"/>
        <v>72</v>
      </c>
      <c r="P77" s="2">
        <f t="shared" si="22"/>
        <v>40.08</v>
      </c>
      <c r="Q77" s="2">
        <v>13.5</v>
      </c>
      <c r="R77" s="17">
        <f t="shared" si="9"/>
        <v>4.6047008547008494E-2</v>
      </c>
      <c r="S77" s="28">
        <f t="shared" si="10"/>
        <v>1.1000000000000001</v>
      </c>
      <c r="T77" s="28">
        <f t="shared" si="11"/>
        <v>14.6</v>
      </c>
      <c r="U77" s="2">
        <v>50.26548245743669</v>
      </c>
      <c r="V77" s="14">
        <f t="shared" si="12"/>
        <v>2.9045777114270899</v>
      </c>
      <c r="W77" s="2">
        <f t="shared" si="13"/>
        <v>116.41547467399776</v>
      </c>
      <c r="X77" s="2">
        <f t="shared" si="14"/>
        <v>2.7454293660715332</v>
      </c>
      <c r="Y77" s="2">
        <f t="shared" si="15"/>
        <v>110.03680899214704</v>
      </c>
      <c r="Z77" s="2">
        <f t="shared" si="16"/>
        <v>6.3786656818507197</v>
      </c>
    </row>
    <row r="78" spans="1:26" x14ac:dyDescent="0.25">
      <c r="A78" s="17">
        <f t="shared" si="23"/>
        <v>0.60370370370370363</v>
      </c>
      <c r="B78" s="2">
        <f t="shared" si="18"/>
        <v>73</v>
      </c>
      <c r="C78" s="4">
        <f t="shared" si="19"/>
        <v>40.83</v>
      </c>
      <c r="D78" s="2">
        <v>12.5</v>
      </c>
      <c r="E78" s="17">
        <f t="shared" si="1"/>
        <v>8.1481481481481377E-2</v>
      </c>
      <c r="F78" s="28">
        <f t="shared" si="2"/>
        <v>1.95</v>
      </c>
      <c r="G78" s="28">
        <f t="shared" si="3"/>
        <v>14.45</v>
      </c>
      <c r="H78" s="2">
        <v>50.26548245743669</v>
      </c>
      <c r="I78" s="14">
        <f t="shared" si="4"/>
        <v>2.8747361595973597</v>
      </c>
      <c r="J78" s="2">
        <f t="shared" si="5"/>
        <v>117.3754773963602</v>
      </c>
      <c r="K78" s="2">
        <f t="shared" si="6"/>
        <v>2.9015999966167265</v>
      </c>
      <c r="L78" s="2">
        <f t="shared" si="7"/>
        <v>118.47232786186093</v>
      </c>
      <c r="M78" s="2">
        <f t="shared" si="8"/>
        <v>1.0968504655007365</v>
      </c>
      <c r="N78" s="18">
        <f t="shared" si="24"/>
        <v>0.56846509971509973</v>
      </c>
      <c r="O78" s="2">
        <f t="shared" si="21"/>
        <v>73</v>
      </c>
      <c r="P78" s="2">
        <f t="shared" si="22"/>
        <v>40.58</v>
      </c>
      <c r="Q78" s="2">
        <v>13</v>
      </c>
      <c r="R78" s="17">
        <f t="shared" si="9"/>
        <v>4.6242877492877477E-2</v>
      </c>
      <c r="S78" s="28">
        <f t="shared" si="10"/>
        <v>1.1000000000000001</v>
      </c>
      <c r="T78" s="28">
        <f t="shared" si="11"/>
        <v>14.1</v>
      </c>
      <c r="U78" s="2">
        <v>50.26548245743669</v>
      </c>
      <c r="V78" s="14">
        <f t="shared" si="12"/>
        <v>2.8051058719946553</v>
      </c>
      <c r="W78" s="2">
        <f t="shared" si="13"/>
        <v>113.83119628554311</v>
      </c>
      <c r="X78" s="2">
        <f t="shared" si="14"/>
        <v>2.7454293660715332</v>
      </c>
      <c r="Y78" s="2">
        <f t="shared" si="15"/>
        <v>111.40952367518281</v>
      </c>
      <c r="Z78" s="2">
        <f t="shared" si="16"/>
        <v>2.4216726103603037</v>
      </c>
    </row>
    <row r="79" spans="1:26" x14ac:dyDescent="0.25">
      <c r="A79" s="17">
        <f t="shared" si="23"/>
        <v>0.60393518518518519</v>
      </c>
      <c r="B79" s="2">
        <f t="shared" si="18"/>
        <v>74</v>
      </c>
      <c r="C79" s="4">
        <f t="shared" si="19"/>
        <v>41.33</v>
      </c>
      <c r="D79" s="2">
        <v>11.5</v>
      </c>
      <c r="E79" s="17">
        <f t="shared" si="1"/>
        <v>8.1712962962962932E-2</v>
      </c>
      <c r="F79" s="28">
        <f t="shared" si="2"/>
        <v>1.95</v>
      </c>
      <c r="G79" s="28">
        <f t="shared" si="3"/>
        <v>13.45</v>
      </c>
      <c r="H79" s="2">
        <v>50.26548245743669</v>
      </c>
      <c r="I79" s="14">
        <f t="shared" si="4"/>
        <v>2.6757924807324902</v>
      </c>
      <c r="J79" s="2">
        <f t="shared" si="5"/>
        <v>110.59050322867381</v>
      </c>
      <c r="K79" s="2">
        <f t="shared" si="6"/>
        <v>2.9015999966167265</v>
      </c>
      <c r="L79" s="2">
        <f t="shared" si="7"/>
        <v>119.9231278601693</v>
      </c>
      <c r="M79" s="2">
        <f t="shared" si="8"/>
        <v>9.3326246314954915</v>
      </c>
      <c r="N79" s="18">
        <f t="shared" si="24"/>
        <v>0.5686609686609686</v>
      </c>
      <c r="O79" s="2">
        <f t="shared" si="21"/>
        <v>74</v>
      </c>
      <c r="P79" s="2">
        <f t="shared" si="22"/>
        <v>41.08</v>
      </c>
      <c r="Q79" s="2">
        <v>12.5</v>
      </c>
      <c r="R79" s="17">
        <f t="shared" si="9"/>
        <v>4.6438746438746348E-2</v>
      </c>
      <c r="S79" s="28">
        <f t="shared" si="10"/>
        <v>1.1000000000000001</v>
      </c>
      <c r="T79" s="28">
        <f t="shared" si="11"/>
        <v>13.6</v>
      </c>
      <c r="U79" s="2">
        <v>50.26548245743669</v>
      </c>
      <c r="V79" s="14">
        <f t="shared" si="12"/>
        <v>2.7056340325622208</v>
      </c>
      <c r="W79" s="2">
        <f t="shared" si="13"/>
        <v>111.14744605765603</v>
      </c>
      <c r="X79" s="2">
        <f t="shared" si="14"/>
        <v>2.7454293660715332</v>
      </c>
      <c r="Y79" s="2">
        <f t="shared" si="15"/>
        <v>112.78223835821858</v>
      </c>
      <c r="Z79" s="2">
        <f t="shared" si="16"/>
        <v>1.6347923005625518</v>
      </c>
    </row>
    <row r="80" spans="1:26" x14ac:dyDescent="0.25">
      <c r="A80" s="17">
        <f t="shared" si="23"/>
        <v>0.60416666666666663</v>
      </c>
      <c r="B80" s="2">
        <f t="shared" si="18"/>
        <v>75</v>
      </c>
      <c r="C80" s="4">
        <f t="shared" si="19"/>
        <v>41.83</v>
      </c>
      <c r="D80" s="2">
        <v>15.5</v>
      </c>
      <c r="E80" s="17">
        <f t="shared" si="1"/>
        <v>8.1944444444444375E-2</v>
      </c>
      <c r="F80" s="28">
        <f t="shared" si="2"/>
        <v>1.9666666666666666</v>
      </c>
      <c r="G80" s="28">
        <f t="shared" si="3"/>
        <v>17.466666666666665</v>
      </c>
      <c r="H80" s="2">
        <v>50.26548245743669</v>
      </c>
      <c r="I80" s="14">
        <f t="shared" si="4"/>
        <v>3.4748829241730479</v>
      </c>
      <c r="J80" s="2">
        <f t="shared" si="5"/>
        <v>145.35435271815859</v>
      </c>
      <c r="K80" s="2">
        <f t="shared" si="6"/>
        <v>2.9015999966167265</v>
      </c>
      <c r="L80" s="2">
        <f t="shared" si="7"/>
        <v>121.37392785847767</v>
      </c>
      <c r="M80" s="2">
        <f t="shared" si="8"/>
        <v>23.980424859680923</v>
      </c>
      <c r="N80" s="18">
        <f t="shared" si="24"/>
        <v>0.56885683760683758</v>
      </c>
      <c r="O80" s="2">
        <f t="shared" si="21"/>
        <v>75</v>
      </c>
      <c r="P80" s="2">
        <f t="shared" si="22"/>
        <v>41.58</v>
      </c>
      <c r="Q80" s="2">
        <v>13</v>
      </c>
      <c r="R80" s="17">
        <f t="shared" si="9"/>
        <v>4.663461538461533E-2</v>
      </c>
      <c r="S80" s="28">
        <f t="shared" si="10"/>
        <v>1.1166666666666667</v>
      </c>
      <c r="T80" s="28">
        <f t="shared" si="11"/>
        <v>14.116666666666667</v>
      </c>
      <c r="U80" s="2">
        <v>50.26548245743669</v>
      </c>
      <c r="V80" s="14">
        <f t="shared" si="12"/>
        <v>2.8084215999757367</v>
      </c>
      <c r="W80" s="2">
        <f t="shared" si="13"/>
        <v>116.77417012699112</v>
      </c>
      <c r="X80" s="2">
        <f t="shared" si="14"/>
        <v>2.7454293660715332</v>
      </c>
      <c r="Y80" s="2">
        <f t="shared" si="15"/>
        <v>114.15495304125434</v>
      </c>
      <c r="Z80" s="2">
        <f t="shared" si="16"/>
        <v>2.6192170857367785</v>
      </c>
    </row>
    <row r="81" spans="1:26" x14ac:dyDescent="0.25">
      <c r="A81" s="17">
        <f t="shared" si="23"/>
        <v>0.60439814814814807</v>
      </c>
      <c r="B81" s="2">
        <f t="shared" si="18"/>
        <v>76</v>
      </c>
      <c r="C81" s="4">
        <f t="shared" si="19"/>
        <v>42.33</v>
      </c>
      <c r="D81" s="2">
        <v>13</v>
      </c>
      <c r="E81" s="17">
        <f t="shared" si="1"/>
        <v>8.2175925925925819E-2</v>
      </c>
      <c r="F81" s="28">
        <f t="shared" si="2"/>
        <v>1.9666666666666666</v>
      </c>
      <c r="G81" s="28">
        <f t="shared" si="3"/>
        <v>14.966666666666667</v>
      </c>
      <c r="H81" s="2">
        <v>50.26548245743669</v>
      </c>
      <c r="I81" s="14">
        <f t="shared" si="4"/>
        <v>2.9775237270108756</v>
      </c>
      <c r="J81" s="2">
        <f t="shared" si="5"/>
        <v>126.03857936437036</v>
      </c>
      <c r="K81" s="2">
        <f t="shared" si="6"/>
        <v>2.9015999966167265</v>
      </c>
      <c r="L81" s="2">
        <f t="shared" si="7"/>
        <v>122.82472785678603</v>
      </c>
      <c r="M81" s="2">
        <f t="shared" si="8"/>
        <v>3.2138515075843372</v>
      </c>
      <c r="N81" s="18">
        <f t="shared" si="24"/>
        <v>0.56905270655270657</v>
      </c>
      <c r="O81" s="2">
        <f t="shared" si="21"/>
        <v>76</v>
      </c>
      <c r="P81" s="2">
        <f t="shared" si="22"/>
        <v>42.08</v>
      </c>
      <c r="Q81" s="2">
        <v>13.5</v>
      </c>
      <c r="R81" s="17">
        <f t="shared" si="9"/>
        <v>4.6830484330484312E-2</v>
      </c>
      <c r="S81" s="28">
        <f t="shared" si="10"/>
        <v>1.1166666666666667</v>
      </c>
      <c r="T81" s="28">
        <f t="shared" si="11"/>
        <v>14.616666666666667</v>
      </c>
      <c r="U81" s="2">
        <v>50.26548245743669</v>
      </c>
      <c r="V81" s="14">
        <f t="shared" si="12"/>
        <v>2.9078934394081712</v>
      </c>
      <c r="W81" s="2">
        <f t="shared" si="13"/>
        <v>122.36415593029584</v>
      </c>
      <c r="X81" s="2">
        <f t="shared" si="14"/>
        <v>2.7454293660715332</v>
      </c>
      <c r="Y81" s="2">
        <f t="shared" si="15"/>
        <v>115.52766772429011</v>
      </c>
      <c r="Z81" s="2">
        <f t="shared" si="16"/>
        <v>6.8364882060057255</v>
      </c>
    </row>
    <row r="82" spans="1:26" x14ac:dyDescent="0.25">
      <c r="A82" s="17">
        <f t="shared" si="23"/>
        <v>0.60462962962962963</v>
      </c>
      <c r="B82" s="2">
        <f t="shared" si="18"/>
        <v>77</v>
      </c>
      <c r="C82" s="4">
        <f t="shared" si="19"/>
        <v>42.83</v>
      </c>
      <c r="D82" s="2">
        <v>12.5</v>
      </c>
      <c r="E82" s="17">
        <f t="shared" si="1"/>
        <v>8.2407407407407374E-2</v>
      </c>
      <c r="F82" s="28">
        <f t="shared" si="2"/>
        <v>1.9666666666666666</v>
      </c>
      <c r="G82" s="28">
        <f t="shared" si="3"/>
        <v>14.466666666666667</v>
      </c>
      <c r="H82" s="2">
        <v>50.26548245743669</v>
      </c>
      <c r="I82" s="14">
        <f t="shared" si="4"/>
        <v>2.8780518875784407</v>
      </c>
      <c r="J82" s="2">
        <f t="shared" si="5"/>
        <v>123.26696234498461</v>
      </c>
      <c r="K82" s="2">
        <f t="shared" si="6"/>
        <v>2.9015999966167265</v>
      </c>
      <c r="L82" s="2">
        <f t="shared" si="7"/>
        <v>124.2755278550944</v>
      </c>
      <c r="M82" s="2">
        <f t="shared" si="8"/>
        <v>1.0085655101097899</v>
      </c>
      <c r="N82" s="18">
        <f t="shared" si="24"/>
        <v>0.56924857549857544</v>
      </c>
      <c r="O82" s="2">
        <f t="shared" si="21"/>
        <v>77</v>
      </c>
      <c r="P82" s="2">
        <f t="shared" si="22"/>
        <v>42.58</v>
      </c>
      <c r="Q82" s="2">
        <v>13.5</v>
      </c>
      <c r="R82" s="17">
        <f t="shared" si="9"/>
        <v>4.7026353276353183E-2</v>
      </c>
      <c r="S82" s="28">
        <f t="shared" si="10"/>
        <v>1.1166666666666667</v>
      </c>
      <c r="T82" s="28">
        <f t="shared" si="11"/>
        <v>14.616666666666667</v>
      </c>
      <c r="U82" s="2">
        <v>50.26548245743669</v>
      </c>
      <c r="V82" s="14">
        <f t="shared" si="12"/>
        <v>2.9078934394081712</v>
      </c>
      <c r="W82" s="2">
        <f t="shared" si="13"/>
        <v>123.81810264999993</v>
      </c>
      <c r="X82" s="2">
        <f t="shared" si="14"/>
        <v>2.7454293660715332</v>
      </c>
      <c r="Y82" s="2">
        <f t="shared" si="15"/>
        <v>116.90038240732588</v>
      </c>
      <c r="Z82" s="2">
        <f t="shared" si="16"/>
        <v>6.9177202426740507</v>
      </c>
    </row>
    <row r="83" spans="1:26" x14ac:dyDescent="0.25">
      <c r="A83" s="13">
        <v>0.60486111111111107</v>
      </c>
      <c r="B83" s="2">
        <f t="shared" si="18"/>
        <v>78</v>
      </c>
      <c r="C83" s="4">
        <f t="shared" si="19"/>
        <v>43.33</v>
      </c>
      <c r="D83" s="2">
        <v>12</v>
      </c>
      <c r="E83" s="17">
        <f t="shared" si="1"/>
        <v>8.2638888888888817E-2</v>
      </c>
      <c r="F83" s="28">
        <f t="shared" si="2"/>
        <v>1.9833333333333334</v>
      </c>
      <c r="G83" s="28">
        <f t="shared" si="3"/>
        <v>13.983333333333334</v>
      </c>
      <c r="H83" s="2">
        <v>50.26548245743669</v>
      </c>
      <c r="I83" s="14">
        <f t="shared" si="4"/>
        <v>2.7818957761270875</v>
      </c>
      <c r="J83" s="2">
        <f t="shared" si="5"/>
        <v>120.5395439795867</v>
      </c>
      <c r="K83" s="2">
        <f t="shared" si="6"/>
        <v>2.9015999966167265</v>
      </c>
      <c r="L83" s="2">
        <f t="shared" si="7"/>
        <v>125.72632785340275</v>
      </c>
      <c r="M83" s="2">
        <f t="shared" si="8"/>
        <v>5.1867838738160543</v>
      </c>
      <c r="N83" s="15">
        <v>0.56944444444444442</v>
      </c>
      <c r="O83" s="2">
        <f t="shared" si="21"/>
        <v>78</v>
      </c>
      <c r="P83" s="2">
        <f t="shared" si="22"/>
        <v>43.08</v>
      </c>
      <c r="Q83" s="2">
        <v>13.5</v>
      </c>
      <c r="R83" s="17">
        <f t="shared" si="9"/>
        <v>4.7222222222222165E-2</v>
      </c>
      <c r="S83" s="28">
        <f t="shared" si="10"/>
        <v>1.1333333333333333</v>
      </c>
      <c r="T83" s="28">
        <f t="shared" si="11"/>
        <v>14.633333333333333</v>
      </c>
      <c r="U83" s="2">
        <v>50.26548245743669</v>
      </c>
      <c r="V83" s="14">
        <f t="shared" si="12"/>
        <v>2.9112091673892522</v>
      </c>
      <c r="W83" s="2">
        <f t="shared" si="13"/>
        <v>125.41489093112898</v>
      </c>
      <c r="X83" s="2">
        <f t="shared" si="14"/>
        <v>2.7454293660715332</v>
      </c>
      <c r="Y83" s="2">
        <f t="shared" si="15"/>
        <v>118.27309709036165</v>
      </c>
      <c r="Z83" s="2">
        <f t="shared" si="16"/>
        <v>7.1417938407673347</v>
      </c>
    </row>
    <row r="84" spans="1:26" x14ac:dyDescent="0.25">
      <c r="A84" s="17">
        <f t="shared" ref="A84:A121" si="25">IF(AND($A$83&lt;&gt;"",$A$122&lt;&gt;""), $A$83 + (B84 - $B$83) * (($A$122 - $A$83) / ($B$122 - $B$83)), "")</f>
        <v>0.60512820512820509</v>
      </c>
      <c r="B84" s="2">
        <f t="shared" si="18"/>
        <v>79</v>
      </c>
      <c r="C84" s="4">
        <f t="shared" si="19"/>
        <v>43.83</v>
      </c>
      <c r="D84" s="2">
        <v>21.5</v>
      </c>
      <c r="E84" s="17">
        <f t="shared" si="1"/>
        <v>8.2905982905982833E-2</v>
      </c>
      <c r="F84" s="28">
        <f t="shared" si="2"/>
        <v>1.9833333333333334</v>
      </c>
      <c r="G84" s="28">
        <f t="shared" si="3"/>
        <v>23.483333333333334</v>
      </c>
      <c r="H84" s="2">
        <v>50.26548245743669</v>
      </c>
      <c r="I84" s="14">
        <f t="shared" si="4"/>
        <v>4.6718607253433451</v>
      </c>
      <c r="J84" s="2">
        <f t="shared" si="5"/>
        <v>204.76765559179881</v>
      </c>
      <c r="K84" s="2">
        <f t="shared" si="6"/>
        <v>2.9015999966167265</v>
      </c>
      <c r="L84" s="2">
        <f t="shared" si="7"/>
        <v>127.17712785171112</v>
      </c>
      <c r="M84" s="2">
        <f t="shared" si="8"/>
        <v>77.590527740087694</v>
      </c>
      <c r="N84" s="18">
        <f t="shared" ref="N84:N121" si="26">IF(AND($N$83&lt;&gt;"",$N$122&lt;&gt;""), $N$83 + (O84 - $O$83) * (($N$122 - $N$83) / ($O$122 - $O$83)), "")</f>
        <v>0.56965811965811963</v>
      </c>
      <c r="O84" s="2">
        <f t="shared" si="21"/>
        <v>79</v>
      </c>
      <c r="P84" s="2">
        <f t="shared" si="22"/>
        <v>43.58</v>
      </c>
      <c r="Q84" s="2">
        <v>13</v>
      </c>
      <c r="R84" s="17">
        <f t="shared" si="9"/>
        <v>4.7435897435897378E-2</v>
      </c>
      <c r="S84" s="28">
        <f t="shared" si="10"/>
        <v>1.1333333333333333</v>
      </c>
      <c r="T84" s="28">
        <f t="shared" si="11"/>
        <v>14.133333333333333</v>
      </c>
      <c r="U84" s="2">
        <v>50.26548245743669</v>
      </c>
      <c r="V84" s="14">
        <f t="shared" si="12"/>
        <v>2.8117373279568176</v>
      </c>
      <c r="W84" s="2">
        <f t="shared" si="13"/>
        <v>122.5355127523581</v>
      </c>
      <c r="X84" s="2">
        <f t="shared" si="14"/>
        <v>2.7454293660715332</v>
      </c>
      <c r="Y84" s="2">
        <f t="shared" si="15"/>
        <v>119.64581177339741</v>
      </c>
      <c r="Z84" s="2">
        <f t="shared" si="16"/>
        <v>2.8897009789606898</v>
      </c>
    </row>
    <row r="85" spans="1:26" x14ac:dyDescent="0.25">
      <c r="A85" s="17">
        <f t="shared" si="25"/>
        <v>0.6053952991452991</v>
      </c>
      <c r="B85" s="2">
        <f t="shared" si="18"/>
        <v>80</v>
      </c>
      <c r="C85" s="4">
        <f t="shared" si="19"/>
        <v>44.33</v>
      </c>
      <c r="D85" s="2">
        <v>11.5</v>
      </c>
      <c r="E85" s="17">
        <f t="shared" si="1"/>
        <v>8.317307692307685E-2</v>
      </c>
      <c r="F85" s="28">
        <f t="shared" si="2"/>
        <v>1.9833333333333334</v>
      </c>
      <c r="G85" s="28">
        <f t="shared" si="3"/>
        <v>13.483333333333334</v>
      </c>
      <c r="H85" s="2">
        <v>50.26548245743669</v>
      </c>
      <c r="I85" s="14">
        <f t="shared" si="4"/>
        <v>2.682423936694653</v>
      </c>
      <c r="J85" s="2">
        <f t="shared" si="5"/>
        <v>118.91185311367396</v>
      </c>
      <c r="K85" s="2">
        <f t="shared" si="6"/>
        <v>2.9015999966167265</v>
      </c>
      <c r="L85" s="2">
        <f t="shared" si="7"/>
        <v>128.62792785001949</v>
      </c>
      <c r="M85" s="2">
        <f t="shared" si="8"/>
        <v>9.7160747363455329</v>
      </c>
      <c r="N85" s="18">
        <f t="shared" si="26"/>
        <v>0.56987179487179485</v>
      </c>
      <c r="O85" s="2">
        <f t="shared" si="21"/>
        <v>80</v>
      </c>
      <c r="P85" s="2">
        <f t="shared" si="22"/>
        <v>44.08</v>
      </c>
      <c r="Q85" s="2">
        <v>14</v>
      </c>
      <c r="R85" s="17">
        <f t="shared" si="9"/>
        <v>4.7649572649572591E-2</v>
      </c>
      <c r="S85" s="28">
        <f t="shared" si="10"/>
        <v>1.1333333333333333</v>
      </c>
      <c r="T85" s="28">
        <f t="shared" si="11"/>
        <v>15.133333333333333</v>
      </c>
      <c r="U85" s="2">
        <v>50.26548245743669</v>
      </c>
      <c r="V85" s="14">
        <f t="shared" si="12"/>
        <v>3.0106810068216867</v>
      </c>
      <c r="W85" s="2">
        <f t="shared" si="13"/>
        <v>132.71081878069995</v>
      </c>
      <c r="X85" s="2">
        <f t="shared" si="14"/>
        <v>2.7454293660715332</v>
      </c>
      <c r="Y85" s="2">
        <f t="shared" si="15"/>
        <v>121.01852645643318</v>
      </c>
      <c r="Z85" s="2">
        <f t="shared" si="16"/>
        <v>11.692292324266774</v>
      </c>
    </row>
    <row r="86" spans="1:26" x14ac:dyDescent="0.25">
      <c r="A86" s="17">
        <f t="shared" si="25"/>
        <v>0.60566239316239312</v>
      </c>
      <c r="B86" s="2">
        <f t="shared" si="18"/>
        <v>81</v>
      </c>
      <c r="C86" s="4">
        <f t="shared" si="19"/>
        <v>44.83</v>
      </c>
      <c r="D86" s="2">
        <v>12</v>
      </c>
      <c r="E86" s="17">
        <f t="shared" si="1"/>
        <v>8.3440170940170866E-2</v>
      </c>
      <c r="F86" s="28">
        <f t="shared" si="2"/>
        <v>2</v>
      </c>
      <c r="G86" s="28">
        <f t="shared" si="3"/>
        <v>14</v>
      </c>
      <c r="H86" s="2">
        <v>50.26548245743669</v>
      </c>
      <c r="I86" s="14">
        <f t="shared" si="4"/>
        <v>2.7852115041081689</v>
      </c>
      <c r="J86" s="2">
        <f t="shared" si="5"/>
        <v>124.86103172916921</v>
      </c>
      <c r="K86" s="2">
        <f t="shared" si="6"/>
        <v>2.9015999966167265</v>
      </c>
      <c r="L86" s="2">
        <f t="shared" si="7"/>
        <v>130.07872784832784</v>
      </c>
      <c r="M86" s="2">
        <f t="shared" si="8"/>
        <v>5.2176961191586315</v>
      </c>
      <c r="N86" s="18">
        <f t="shared" si="26"/>
        <v>0.57008547008547006</v>
      </c>
      <c r="O86" s="2">
        <f t="shared" si="21"/>
        <v>81</v>
      </c>
      <c r="P86" s="2">
        <f t="shared" si="22"/>
        <v>44.58</v>
      </c>
      <c r="Q86" s="2">
        <v>12.5</v>
      </c>
      <c r="R86" s="17">
        <f t="shared" si="9"/>
        <v>4.7863247863247804E-2</v>
      </c>
      <c r="S86" s="28">
        <f t="shared" si="10"/>
        <v>1.1333333333333333</v>
      </c>
      <c r="T86" s="28">
        <f t="shared" si="11"/>
        <v>13.633333333333333</v>
      </c>
      <c r="U86" s="2">
        <v>50.26548245743669</v>
      </c>
      <c r="V86" s="14">
        <f t="shared" si="12"/>
        <v>2.7122654885243831</v>
      </c>
      <c r="W86" s="2">
        <f t="shared" si="13"/>
        <v>120.912795478417</v>
      </c>
      <c r="X86" s="2">
        <f t="shared" si="14"/>
        <v>2.7454293660715332</v>
      </c>
      <c r="Y86" s="2">
        <f t="shared" si="15"/>
        <v>122.39124113946895</v>
      </c>
      <c r="Z86" s="2">
        <f t="shared" si="16"/>
        <v>1.4784456610519499</v>
      </c>
    </row>
    <row r="87" spans="1:26" x14ac:dyDescent="0.25">
      <c r="A87" s="17">
        <f t="shared" si="25"/>
        <v>0.60592948717948714</v>
      </c>
      <c r="B87" s="2">
        <f t="shared" si="18"/>
        <v>82</v>
      </c>
      <c r="C87" s="4">
        <f t="shared" si="19"/>
        <v>45.33</v>
      </c>
      <c r="D87" s="2">
        <v>13</v>
      </c>
      <c r="E87" s="17">
        <f t="shared" si="1"/>
        <v>8.3707264957264882E-2</v>
      </c>
      <c r="F87" s="28">
        <f t="shared" si="2"/>
        <v>2</v>
      </c>
      <c r="G87" s="28">
        <f t="shared" si="3"/>
        <v>15</v>
      </c>
      <c r="H87" s="2">
        <v>50.26548245743669</v>
      </c>
      <c r="I87" s="14">
        <f t="shared" si="4"/>
        <v>2.9841551829730379</v>
      </c>
      <c r="J87" s="2">
        <f t="shared" si="5"/>
        <v>135.27175444416781</v>
      </c>
      <c r="K87" s="2">
        <f t="shared" si="6"/>
        <v>2.9015999966167265</v>
      </c>
      <c r="L87" s="2">
        <f t="shared" si="7"/>
        <v>131.5295278466362</v>
      </c>
      <c r="M87" s="2">
        <f t="shared" si="8"/>
        <v>3.7422265975316122</v>
      </c>
      <c r="N87" s="18">
        <f t="shared" si="26"/>
        <v>0.57029914529914527</v>
      </c>
      <c r="O87" s="2">
        <f t="shared" si="21"/>
        <v>82</v>
      </c>
      <c r="P87" s="2">
        <f t="shared" si="22"/>
        <v>45.08</v>
      </c>
      <c r="Q87" s="2">
        <v>12</v>
      </c>
      <c r="R87" s="17">
        <f t="shared" si="9"/>
        <v>4.8076923076923017E-2</v>
      </c>
      <c r="S87" s="28">
        <f t="shared" si="10"/>
        <v>1.1499999999999999</v>
      </c>
      <c r="T87" s="28">
        <f t="shared" si="11"/>
        <v>13.15</v>
      </c>
      <c r="U87" s="2">
        <v>50.26548245743669</v>
      </c>
      <c r="V87" s="14">
        <f t="shared" si="12"/>
        <v>2.6161093770730299</v>
      </c>
      <c r="W87" s="2">
        <f t="shared" si="13"/>
        <v>117.93421071845218</v>
      </c>
      <c r="X87" s="2">
        <f t="shared" si="14"/>
        <v>2.7454293660715332</v>
      </c>
      <c r="Y87" s="2">
        <f t="shared" si="15"/>
        <v>123.76395582250471</v>
      </c>
      <c r="Z87" s="2">
        <f t="shared" si="16"/>
        <v>5.8297451040525345</v>
      </c>
    </row>
    <row r="88" spans="1:26" x14ac:dyDescent="0.25">
      <c r="A88" s="17">
        <f t="shared" si="25"/>
        <v>0.60619658119658115</v>
      </c>
      <c r="B88" s="2">
        <f t="shared" si="18"/>
        <v>83</v>
      </c>
      <c r="C88" s="4">
        <f t="shared" si="19"/>
        <v>45.83</v>
      </c>
      <c r="D88" s="2">
        <v>12.5</v>
      </c>
      <c r="E88" s="17">
        <f t="shared" si="1"/>
        <v>8.3974358974358898E-2</v>
      </c>
      <c r="F88" s="28">
        <f t="shared" si="2"/>
        <v>2</v>
      </c>
      <c r="G88" s="28">
        <f t="shared" si="3"/>
        <v>14.5</v>
      </c>
      <c r="H88" s="2">
        <v>50.26548245743669</v>
      </c>
      <c r="I88" s="14">
        <f t="shared" si="4"/>
        <v>2.8846833435406034</v>
      </c>
      <c r="J88" s="2">
        <f t="shared" si="5"/>
        <v>132.20503763446584</v>
      </c>
      <c r="K88" s="2">
        <f t="shared" si="6"/>
        <v>2.9015999966167265</v>
      </c>
      <c r="L88" s="2">
        <f t="shared" si="7"/>
        <v>132.98032784494458</v>
      </c>
      <c r="M88" s="2">
        <f t="shared" si="8"/>
        <v>0.7752902104787438</v>
      </c>
      <c r="N88" s="18">
        <f t="shared" si="26"/>
        <v>0.57051282051282048</v>
      </c>
      <c r="O88" s="2">
        <f t="shared" si="21"/>
        <v>83</v>
      </c>
      <c r="P88" s="2">
        <f t="shared" si="22"/>
        <v>45.58</v>
      </c>
      <c r="Q88" s="2">
        <v>13.5</v>
      </c>
      <c r="R88" s="17">
        <f t="shared" si="9"/>
        <v>4.829059829059823E-2</v>
      </c>
      <c r="S88" s="28">
        <f t="shared" si="10"/>
        <v>1.1499999999999999</v>
      </c>
      <c r="T88" s="28">
        <f t="shared" si="11"/>
        <v>14.65</v>
      </c>
      <c r="U88" s="2">
        <v>50.26548245743669</v>
      </c>
      <c r="V88" s="14">
        <f t="shared" si="12"/>
        <v>2.9145248953703335</v>
      </c>
      <c r="W88" s="2">
        <f t="shared" si="13"/>
        <v>132.84404473097979</v>
      </c>
      <c r="X88" s="2">
        <f t="shared" si="14"/>
        <v>2.7454293660715332</v>
      </c>
      <c r="Y88" s="2">
        <f t="shared" si="15"/>
        <v>125.13667050554048</v>
      </c>
      <c r="Z88" s="2">
        <f t="shared" si="16"/>
        <v>7.7073742254393096</v>
      </c>
    </row>
    <row r="89" spans="1:26" x14ac:dyDescent="0.25">
      <c r="A89" s="17">
        <f t="shared" si="25"/>
        <v>0.60646367521367517</v>
      </c>
      <c r="B89" s="2">
        <f t="shared" si="18"/>
        <v>84</v>
      </c>
      <c r="C89" s="4">
        <f t="shared" si="19"/>
        <v>46.33</v>
      </c>
      <c r="D89" s="2">
        <v>13.5</v>
      </c>
      <c r="E89" s="17">
        <f t="shared" si="1"/>
        <v>8.4241452991452914E-2</v>
      </c>
      <c r="F89" s="28">
        <f t="shared" si="2"/>
        <v>2.0166666666666666</v>
      </c>
      <c r="G89" s="28">
        <f t="shared" si="3"/>
        <v>15.516666666666666</v>
      </c>
      <c r="H89" s="2">
        <v>50.26548245743669</v>
      </c>
      <c r="I89" s="14">
        <f t="shared" si="4"/>
        <v>3.0869427503865534</v>
      </c>
      <c r="J89" s="2">
        <f t="shared" si="5"/>
        <v>143.01805762540903</v>
      </c>
      <c r="K89" s="2">
        <f t="shared" si="6"/>
        <v>2.9015999966167265</v>
      </c>
      <c r="L89" s="2">
        <f t="shared" si="7"/>
        <v>134.43112784325294</v>
      </c>
      <c r="M89" s="2">
        <f t="shared" si="8"/>
        <v>8.5869297821560906</v>
      </c>
      <c r="N89" s="18">
        <f t="shared" si="26"/>
        <v>0.5707264957264957</v>
      </c>
      <c r="O89" s="2">
        <f t="shared" si="21"/>
        <v>84</v>
      </c>
      <c r="P89" s="2">
        <f t="shared" si="22"/>
        <v>46.08</v>
      </c>
      <c r="Q89" s="2">
        <v>16.5</v>
      </c>
      <c r="R89" s="17">
        <f t="shared" si="9"/>
        <v>4.8504273504273443E-2</v>
      </c>
      <c r="S89" s="28">
        <f t="shared" si="10"/>
        <v>1.1499999999999999</v>
      </c>
      <c r="T89" s="28">
        <f t="shared" si="11"/>
        <v>17.649999999999999</v>
      </c>
      <c r="U89" s="2">
        <v>50.26548245743669</v>
      </c>
      <c r="V89" s="14">
        <f t="shared" si="12"/>
        <v>3.5113559319649408</v>
      </c>
      <c r="W89" s="2">
        <f t="shared" si="13"/>
        <v>161.80328134494445</v>
      </c>
      <c r="X89" s="2">
        <f t="shared" si="14"/>
        <v>2.7454293660715332</v>
      </c>
      <c r="Y89" s="2">
        <f t="shared" si="15"/>
        <v>126.50938518857625</v>
      </c>
      <c r="Z89" s="2">
        <f t="shared" si="16"/>
        <v>35.293896156368206</v>
      </c>
    </row>
    <row r="90" spans="1:26" x14ac:dyDescent="0.25">
      <c r="A90" s="17">
        <f t="shared" si="25"/>
        <v>0.60673076923076918</v>
      </c>
      <c r="B90" s="2">
        <f t="shared" si="18"/>
        <v>85</v>
      </c>
      <c r="C90" s="4">
        <f t="shared" si="19"/>
        <v>46.83</v>
      </c>
      <c r="D90" s="2">
        <v>12</v>
      </c>
      <c r="E90" s="17">
        <f t="shared" si="1"/>
        <v>8.450854700854693E-2</v>
      </c>
      <c r="F90" s="28">
        <f t="shared" si="2"/>
        <v>2.0166666666666666</v>
      </c>
      <c r="G90" s="28">
        <f t="shared" si="3"/>
        <v>14.016666666666666</v>
      </c>
      <c r="H90" s="2">
        <v>50.26548245743669</v>
      </c>
      <c r="I90" s="14">
        <f t="shared" si="4"/>
        <v>2.7885272320892494</v>
      </c>
      <c r="J90" s="2">
        <f t="shared" si="5"/>
        <v>130.58673027873954</v>
      </c>
      <c r="K90" s="2">
        <f t="shared" si="6"/>
        <v>2.9015999966167265</v>
      </c>
      <c r="L90" s="2">
        <f t="shared" si="7"/>
        <v>135.88192784156129</v>
      </c>
      <c r="M90" s="2">
        <f t="shared" si="8"/>
        <v>5.2951975628217554</v>
      </c>
      <c r="N90" s="18">
        <f t="shared" si="26"/>
        <v>0.57094017094017091</v>
      </c>
      <c r="O90" s="2">
        <f t="shared" si="21"/>
        <v>85</v>
      </c>
      <c r="P90" s="2">
        <f t="shared" si="22"/>
        <v>46.58</v>
      </c>
      <c r="Q90" s="2">
        <v>13</v>
      </c>
      <c r="R90" s="17">
        <f t="shared" si="9"/>
        <v>4.8717948717948656E-2</v>
      </c>
      <c r="S90" s="28">
        <f t="shared" si="10"/>
        <v>1.1666666666666667</v>
      </c>
      <c r="T90" s="28">
        <f t="shared" si="11"/>
        <v>14.166666666666666</v>
      </c>
      <c r="U90" s="2">
        <v>50.26548245743669</v>
      </c>
      <c r="V90" s="14">
        <f t="shared" si="12"/>
        <v>2.8183687839189799</v>
      </c>
      <c r="W90" s="2">
        <f t="shared" si="13"/>
        <v>131.27961795494608</v>
      </c>
      <c r="X90" s="2">
        <f t="shared" si="14"/>
        <v>2.7454293660715332</v>
      </c>
      <c r="Y90" s="2">
        <f t="shared" si="15"/>
        <v>127.88209987161201</v>
      </c>
      <c r="Z90" s="2">
        <f t="shared" si="16"/>
        <v>3.397518083334063</v>
      </c>
    </row>
    <row r="91" spans="1:26" x14ac:dyDescent="0.25">
      <c r="A91" s="17">
        <f t="shared" si="25"/>
        <v>0.6069978632478632</v>
      </c>
      <c r="B91" s="2">
        <f t="shared" si="18"/>
        <v>86</v>
      </c>
      <c r="C91" s="4">
        <f t="shared" si="19"/>
        <v>47.33</v>
      </c>
      <c r="D91" s="2">
        <v>13</v>
      </c>
      <c r="E91" s="17">
        <f t="shared" si="1"/>
        <v>8.4775641025640947E-2</v>
      </c>
      <c r="F91" s="28">
        <f t="shared" si="2"/>
        <v>2.0333333333333332</v>
      </c>
      <c r="G91" s="28">
        <f t="shared" si="3"/>
        <v>15.033333333333333</v>
      </c>
      <c r="H91" s="2">
        <v>50.26548245743669</v>
      </c>
      <c r="I91" s="14">
        <f t="shared" si="4"/>
        <v>2.9907866389351998</v>
      </c>
      <c r="J91" s="2">
        <f t="shared" si="5"/>
        <v>141.55393162080301</v>
      </c>
      <c r="K91" s="2">
        <f t="shared" si="6"/>
        <v>2.9015999966167265</v>
      </c>
      <c r="L91" s="2">
        <f t="shared" si="7"/>
        <v>137.33272783986965</v>
      </c>
      <c r="M91" s="2">
        <f t="shared" si="8"/>
        <v>4.2212037809333651</v>
      </c>
      <c r="N91" s="18">
        <f t="shared" si="26"/>
        <v>0.57115384615384612</v>
      </c>
      <c r="O91" s="2">
        <f t="shared" si="21"/>
        <v>86</v>
      </c>
      <c r="P91" s="2">
        <f t="shared" si="22"/>
        <v>47.08</v>
      </c>
      <c r="Q91" s="2">
        <v>13</v>
      </c>
      <c r="R91" s="17">
        <f t="shared" si="9"/>
        <v>4.8931623931623869E-2</v>
      </c>
      <c r="S91" s="28">
        <f t="shared" si="10"/>
        <v>1.1666666666666667</v>
      </c>
      <c r="T91" s="28">
        <f t="shared" si="11"/>
        <v>14.166666666666666</v>
      </c>
      <c r="U91" s="2">
        <v>50.26548245743669</v>
      </c>
      <c r="V91" s="14">
        <f t="shared" si="12"/>
        <v>2.8183687839189799</v>
      </c>
      <c r="W91" s="2">
        <f t="shared" si="13"/>
        <v>132.68880234690556</v>
      </c>
      <c r="X91" s="2">
        <f t="shared" si="14"/>
        <v>2.7454293660715332</v>
      </c>
      <c r="Y91" s="2">
        <f t="shared" si="15"/>
        <v>129.25481455464777</v>
      </c>
      <c r="Z91" s="2">
        <f t="shared" si="16"/>
        <v>3.4339877922577955</v>
      </c>
    </row>
    <row r="92" spans="1:26" x14ac:dyDescent="0.25">
      <c r="A92" s="17">
        <f t="shared" si="25"/>
        <v>0.60726495726495722</v>
      </c>
      <c r="B92" s="2">
        <f t="shared" si="18"/>
        <v>87</v>
      </c>
      <c r="C92" s="4">
        <f t="shared" si="19"/>
        <v>47.83</v>
      </c>
      <c r="D92" s="2">
        <v>13.5</v>
      </c>
      <c r="E92" s="17">
        <f t="shared" si="1"/>
        <v>8.5042735042734963E-2</v>
      </c>
      <c r="F92" s="28">
        <f t="shared" si="2"/>
        <v>2.0333333333333332</v>
      </c>
      <c r="G92" s="28">
        <f t="shared" si="3"/>
        <v>15.533333333333333</v>
      </c>
      <c r="H92" s="2">
        <v>50.26548245743669</v>
      </c>
      <c r="I92" s="14">
        <f t="shared" si="4"/>
        <v>3.0902584783676348</v>
      </c>
      <c r="J92" s="2">
        <f t="shared" si="5"/>
        <v>147.80706302032397</v>
      </c>
      <c r="K92" s="2">
        <f t="shared" si="6"/>
        <v>2.9015999966167265</v>
      </c>
      <c r="L92" s="2">
        <f t="shared" si="7"/>
        <v>138.78352783817803</v>
      </c>
      <c r="M92" s="2">
        <f t="shared" si="8"/>
        <v>9.0235351821459346</v>
      </c>
      <c r="N92" s="18">
        <f t="shared" si="26"/>
        <v>0.57136752136752134</v>
      </c>
      <c r="O92" s="2">
        <f t="shared" si="21"/>
        <v>87</v>
      </c>
      <c r="P92" s="2">
        <f t="shared" si="22"/>
        <v>47.58</v>
      </c>
      <c r="Q92" s="2">
        <v>13.5</v>
      </c>
      <c r="R92" s="17">
        <f t="shared" si="9"/>
        <v>4.9145299145299082E-2</v>
      </c>
      <c r="S92" s="28">
        <f t="shared" si="10"/>
        <v>1.1666666666666667</v>
      </c>
      <c r="T92" s="28">
        <f t="shared" si="11"/>
        <v>14.666666666666666</v>
      </c>
      <c r="U92" s="2">
        <v>50.26548245743669</v>
      </c>
      <c r="V92" s="14">
        <f t="shared" si="12"/>
        <v>2.917840623351414</v>
      </c>
      <c r="W92" s="2">
        <f t="shared" si="13"/>
        <v>138.83085685906028</v>
      </c>
      <c r="X92" s="2">
        <f t="shared" si="14"/>
        <v>2.7454293660715332</v>
      </c>
      <c r="Y92" s="2">
        <f t="shared" si="15"/>
        <v>130.62752923768355</v>
      </c>
      <c r="Z92" s="2">
        <f t="shared" si="16"/>
        <v>8.2033276213767294</v>
      </c>
    </row>
    <row r="93" spans="1:26" x14ac:dyDescent="0.25">
      <c r="A93" s="17">
        <f t="shared" si="25"/>
        <v>0.60753205128205123</v>
      </c>
      <c r="B93" s="2">
        <f t="shared" si="18"/>
        <v>88</v>
      </c>
      <c r="C93" s="4">
        <f t="shared" si="19"/>
        <v>48.33</v>
      </c>
      <c r="D93" s="2">
        <v>14</v>
      </c>
      <c r="E93" s="17">
        <f t="shared" si="1"/>
        <v>8.5309829059828979E-2</v>
      </c>
      <c r="F93" s="28">
        <f t="shared" si="2"/>
        <v>2.0333333333333332</v>
      </c>
      <c r="G93" s="28">
        <f t="shared" si="3"/>
        <v>16.033333333333331</v>
      </c>
      <c r="H93" s="2">
        <v>50.26548245743669</v>
      </c>
      <c r="I93" s="14">
        <f t="shared" si="4"/>
        <v>3.1897303178000684</v>
      </c>
      <c r="J93" s="2">
        <f t="shared" si="5"/>
        <v>154.15966625927732</v>
      </c>
      <c r="K93" s="2">
        <f t="shared" si="6"/>
        <v>2.9015999966167265</v>
      </c>
      <c r="L93" s="2">
        <f t="shared" si="7"/>
        <v>140.23432783648639</v>
      </c>
      <c r="M93" s="2">
        <f t="shared" si="8"/>
        <v>13.925338422790929</v>
      </c>
      <c r="N93" s="18">
        <f t="shared" si="26"/>
        <v>0.57158119658119655</v>
      </c>
      <c r="O93" s="2">
        <f t="shared" si="21"/>
        <v>88</v>
      </c>
      <c r="P93" s="2">
        <f t="shared" si="22"/>
        <v>48.08</v>
      </c>
      <c r="Q93" s="2">
        <v>13</v>
      </c>
      <c r="R93" s="17">
        <f t="shared" si="9"/>
        <v>4.9358974358974295E-2</v>
      </c>
      <c r="S93" s="28">
        <f t="shared" si="10"/>
        <v>1.1833333333333333</v>
      </c>
      <c r="T93" s="28">
        <f t="shared" si="11"/>
        <v>14.183333333333334</v>
      </c>
      <c r="U93" s="2">
        <v>50.26548245743669</v>
      </c>
      <c r="V93" s="14">
        <f t="shared" si="12"/>
        <v>2.8216845119000613</v>
      </c>
      <c r="W93" s="2">
        <f t="shared" si="13"/>
        <v>135.66659133215495</v>
      </c>
      <c r="X93" s="2">
        <f t="shared" si="14"/>
        <v>2.7454293660715332</v>
      </c>
      <c r="Y93" s="2">
        <f t="shared" si="15"/>
        <v>132.0002439207193</v>
      </c>
      <c r="Z93" s="2">
        <f t="shared" si="16"/>
        <v>3.6663474114356518</v>
      </c>
    </row>
    <row r="94" spans="1:26" x14ac:dyDescent="0.25">
      <c r="A94" s="17">
        <f t="shared" si="25"/>
        <v>0.60779914529914525</v>
      </c>
      <c r="B94" s="2">
        <f t="shared" si="18"/>
        <v>89</v>
      </c>
      <c r="C94" s="4">
        <f t="shared" si="19"/>
        <v>48.83</v>
      </c>
      <c r="D94" s="2">
        <v>11</v>
      </c>
      <c r="E94" s="17">
        <f t="shared" si="1"/>
        <v>8.5576923076922995E-2</v>
      </c>
      <c r="F94" s="28">
        <f t="shared" si="2"/>
        <v>2.0499999999999998</v>
      </c>
      <c r="G94" s="28">
        <f t="shared" si="3"/>
        <v>13.05</v>
      </c>
      <c r="H94" s="2">
        <v>50.26548245743669</v>
      </c>
      <c r="I94" s="14">
        <f t="shared" si="4"/>
        <v>2.5962150091865426</v>
      </c>
      <c r="J94" s="2">
        <f t="shared" si="5"/>
        <v>126.77317889857886</v>
      </c>
      <c r="K94" s="2">
        <f t="shared" si="6"/>
        <v>2.9015999966167265</v>
      </c>
      <c r="L94" s="2">
        <f t="shared" si="7"/>
        <v>141.68512783479474</v>
      </c>
      <c r="M94" s="2">
        <f t="shared" si="8"/>
        <v>14.911948936215879</v>
      </c>
      <c r="N94" s="18">
        <f t="shared" si="26"/>
        <v>0.57179487179487176</v>
      </c>
      <c r="O94" s="2">
        <f t="shared" si="21"/>
        <v>89</v>
      </c>
      <c r="P94" s="2">
        <f t="shared" si="22"/>
        <v>48.58</v>
      </c>
      <c r="Q94" s="2">
        <v>14</v>
      </c>
      <c r="R94" s="17">
        <f t="shared" si="9"/>
        <v>4.9572649572649508E-2</v>
      </c>
      <c r="S94" s="28">
        <f t="shared" si="10"/>
        <v>1.1833333333333333</v>
      </c>
      <c r="T94" s="28">
        <f t="shared" si="11"/>
        <v>15.183333333333334</v>
      </c>
      <c r="U94" s="2">
        <v>50.26548245743669</v>
      </c>
      <c r="V94" s="14">
        <f t="shared" si="12"/>
        <v>3.0206281907649304</v>
      </c>
      <c r="W94" s="2">
        <f t="shared" si="13"/>
        <v>146.74211750736032</v>
      </c>
      <c r="X94" s="2">
        <f t="shared" si="14"/>
        <v>2.7454293660715332</v>
      </c>
      <c r="Y94" s="2">
        <f t="shared" si="15"/>
        <v>133.37295860375508</v>
      </c>
      <c r="Z94" s="2">
        <f t="shared" si="16"/>
        <v>13.369158903605239</v>
      </c>
    </row>
    <row r="95" spans="1:26" x14ac:dyDescent="0.25">
      <c r="A95" s="17">
        <f t="shared" si="25"/>
        <v>0.60806623931623927</v>
      </c>
      <c r="B95" s="2">
        <f t="shared" si="18"/>
        <v>90</v>
      </c>
      <c r="C95" s="4">
        <f t="shared" si="19"/>
        <v>49.33</v>
      </c>
      <c r="D95" s="2">
        <v>12.5</v>
      </c>
      <c r="E95" s="17">
        <f t="shared" si="1"/>
        <v>8.5844017094017011E-2</v>
      </c>
      <c r="F95" s="28">
        <f t="shared" si="2"/>
        <v>2.0499999999999998</v>
      </c>
      <c r="G95" s="28">
        <f t="shared" si="3"/>
        <v>14.55</v>
      </c>
      <c r="H95" s="2">
        <v>50.26548245743669</v>
      </c>
      <c r="I95" s="14">
        <f t="shared" si="4"/>
        <v>2.8946305274838471</v>
      </c>
      <c r="J95" s="2">
        <f t="shared" si="5"/>
        <v>142.79212392077818</v>
      </c>
      <c r="K95" s="2">
        <f t="shared" si="6"/>
        <v>2.9015999966167265</v>
      </c>
      <c r="L95" s="2">
        <f t="shared" si="7"/>
        <v>143.13592783310312</v>
      </c>
      <c r="M95" s="2">
        <f t="shared" si="8"/>
        <v>0.34380391232494389</v>
      </c>
      <c r="N95" s="18">
        <f t="shared" si="26"/>
        <v>0.57200854700854697</v>
      </c>
      <c r="O95" s="2">
        <f t="shared" si="21"/>
        <v>90</v>
      </c>
      <c r="P95" s="2">
        <f t="shared" si="22"/>
        <v>49.08</v>
      </c>
      <c r="Q95" s="2">
        <v>11.5</v>
      </c>
      <c r="R95" s="17">
        <f t="shared" si="9"/>
        <v>4.978632478632472E-2</v>
      </c>
      <c r="S95" s="28">
        <f t="shared" si="10"/>
        <v>1.1833333333333333</v>
      </c>
      <c r="T95" s="28">
        <f t="shared" si="11"/>
        <v>12.683333333333334</v>
      </c>
      <c r="U95" s="2">
        <v>50.26548245743669</v>
      </c>
      <c r="V95" s="14">
        <f t="shared" si="12"/>
        <v>2.5232689936027572</v>
      </c>
      <c r="W95" s="2">
        <f t="shared" si="13"/>
        <v>123.84204220602332</v>
      </c>
      <c r="X95" s="2">
        <f t="shared" si="14"/>
        <v>2.7454293660715332</v>
      </c>
      <c r="Y95" s="2">
        <f t="shared" si="15"/>
        <v>134.74567328679083</v>
      </c>
      <c r="Z95" s="2">
        <f t="shared" si="16"/>
        <v>10.903631080767511</v>
      </c>
    </row>
    <row r="96" spans="1:26" x14ac:dyDescent="0.25">
      <c r="A96" s="17">
        <f t="shared" si="25"/>
        <v>0.60833333333333328</v>
      </c>
      <c r="B96" s="2">
        <f t="shared" si="18"/>
        <v>91</v>
      </c>
      <c r="C96" s="4">
        <f t="shared" si="19"/>
        <v>49.83</v>
      </c>
      <c r="D96" s="2">
        <v>12.5</v>
      </c>
      <c r="E96" s="17">
        <f t="shared" si="1"/>
        <v>8.6111111111111027E-2</v>
      </c>
      <c r="F96" s="28">
        <f t="shared" si="2"/>
        <v>2.0666666666666664</v>
      </c>
      <c r="G96" s="28">
        <f t="shared" si="3"/>
        <v>14.566666666666666</v>
      </c>
      <c r="H96" s="2">
        <v>50.26548245743669</v>
      </c>
      <c r="I96" s="14">
        <f t="shared" si="4"/>
        <v>2.8979462554649276</v>
      </c>
      <c r="J96" s="2">
        <f t="shared" si="5"/>
        <v>144.40466190981735</v>
      </c>
      <c r="K96" s="2">
        <f t="shared" si="6"/>
        <v>2.9015999966167265</v>
      </c>
      <c r="L96" s="2">
        <f t="shared" si="7"/>
        <v>144.58672783141148</v>
      </c>
      <c r="M96" s="2">
        <f t="shared" si="8"/>
        <v>0.18206592159413049</v>
      </c>
      <c r="N96" s="18">
        <f t="shared" si="26"/>
        <v>0.57222222222222219</v>
      </c>
      <c r="O96" s="2">
        <f t="shared" si="21"/>
        <v>91</v>
      </c>
      <c r="P96" s="2">
        <f t="shared" si="22"/>
        <v>49.58</v>
      </c>
      <c r="Q96" s="2">
        <v>11.5</v>
      </c>
      <c r="R96" s="17">
        <f t="shared" si="9"/>
        <v>4.9999999999999933E-2</v>
      </c>
      <c r="S96" s="28">
        <f t="shared" si="10"/>
        <v>1.2</v>
      </c>
      <c r="T96" s="28">
        <f t="shared" si="11"/>
        <v>12.7</v>
      </c>
      <c r="U96" s="2">
        <v>50.26548245743669</v>
      </c>
      <c r="V96" s="14">
        <f t="shared" si="12"/>
        <v>2.5265847215838382</v>
      </c>
      <c r="W96" s="2">
        <f t="shared" si="13"/>
        <v>125.2680704961267</v>
      </c>
      <c r="X96" s="2">
        <f t="shared" si="14"/>
        <v>2.7454293660715332</v>
      </c>
      <c r="Y96" s="2">
        <f t="shared" si="15"/>
        <v>136.11838796982661</v>
      </c>
      <c r="Z96" s="2">
        <f t="shared" si="16"/>
        <v>10.850317473699917</v>
      </c>
    </row>
    <row r="97" spans="1:26" x14ac:dyDescent="0.25">
      <c r="A97" s="17">
        <f t="shared" si="25"/>
        <v>0.6086004273504273</v>
      </c>
      <c r="B97" s="2">
        <f t="shared" si="18"/>
        <v>92</v>
      </c>
      <c r="C97" s="4">
        <f t="shared" si="19"/>
        <v>50.33</v>
      </c>
      <c r="D97" s="2">
        <v>13</v>
      </c>
      <c r="E97" s="17">
        <f t="shared" si="1"/>
        <v>8.6378205128205043E-2</v>
      </c>
      <c r="F97" s="28">
        <f t="shared" si="2"/>
        <v>2.0666666666666664</v>
      </c>
      <c r="G97" s="28">
        <f t="shared" si="3"/>
        <v>15.066666666666666</v>
      </c>
      <c r="H97" s="2">
        <v>50.26548245743669</v>
      </c>
      <c r="I97" s="14">
        <f t="shared" si="4"/>
        <v>2.9974180948973621</v>
      </c>
      <c r="J97" s="2">
        <f t="shared" si="5"/>
        <v>150.86005271618424</v>
      </c>
      <c r="K97" s="2">
        <f t="shared" si="6"/>
        <v>2.9015999966167265</v>
      </c>
      <c r="L97" s="2">
        <f t="shared" si="7"/>
        <v>146.03752782971983</v>
      </c>
      <c r="M97" s="2">
        <f t="shared" si="8"/>
        <v>4.8225248864644072</v>
      </c>
      <c r="N97" s="18">
        <f t="shared" si="26"/>
        <v>0.5724358974358974</v>
      </c>
      <c r="O97" s="2">
        <f t="shared" si="21"/>
        <v>92</v>
      </c>
      <c r="P97" s="2">
        <f t="shared" si="22"/>
        <v>50.08</v>
      </c>
      <c r="Q97" s="2">
        <v>13</v>
      </c>
      <c r="R97" s="17">
        <f t="shared" si="9"/>
        <v>5.0213675213675146E-2</v>
      </c>
      <c r="S97" s="28">
        <f t="shared" si="10"/>
        <v>1.2</v>
      </c>
      <c r="T97" s="28">
        <f t="shared" si="11"/>
        <v>14.2</v>
      </c>
      <c r="U97" s="2">
        <v>50.26548245743669</v>
      </c>
      <c r="V97" s="14">
        <f t="shared" si="12"/>
        <v>2.8250002398811418</v>
      </c>
      <c r="W97" s="2">
        <f t="shared" si="13"/>
        <v>141.47601201324758</v>
      </c>
      <c r="X97" s="2">
        <f t="shared" si="14"/>
        <v>2.7454293660715332</v>
      </c>
      <c r="Y97" s="2">
        <f t="shared" si="15"/>
        <v>137.49110265286237</v>
      </c>
      <c r="Z97" s="2">
        <f t="shared" si="16"/>
        <v>3.9849093603852168</v>
      </c>
    </row>
    <row r="98" spans="1:26" x14ac:dyDescent="0.25">
      <c r="A98" s="17">
        <f t="shared" si="25"/>
        <v>0.60886752136752131</v>
      </c>
      <c r="B98" s="2">
        <f t="shared" si="18"/>
        <v>93</v>
      </c>
      <c r="C98" s="4">
        <f t="shared" si="19"/>
        <v>50.83</v>
      </c>
      <c r="D98" s="2">
        <v>13</v>
      </c>
      <c r="E98" s="17">
        <f t="shared" si="1"/>
        <v>8.664529914529906E-2</v>
      </c>
      <c r="F98" s="28">
        <f t="shared" si="2"/>
        <v>2.0666666666666664</v>
      </c>
      <c r="G98" s="28">
        <f t="shared" si="3"/>
        <v>15.066666666666666</v>
      </c>
      <c r="H98" s="2">
        <v>50.26548245743669</v>
      </c>
      <c r="I98" s="14">
        <f t="shared" si="4"/>
        <v>2.9974180948973621</v>
      </c>
      <c r="J98" s="2">
        <f t="shared" si="5"/>
        <v>152.35876176363291</v>
      </c>
      <c r="K98" s="2">
        <f t="shared" si="6"/>
        <v>2.9015999966167265</v>
      </c>
      <c r="L98" s="2">
        <f t="shared" si="7"/>
        <v>147.48832782802819</v>
      </c>
      <c r="M98" s="2">
        <f t="shared" si="8"/>
        <v>4.8704339356047228</v>
      </c>
      <c r="N98" s="18">
        <f t="shared" si="26"/>
        <v>0.57264957264957261</v>
      </c>
      <c r="O98" s="2">
        <f t="shared" si="21"/>
        <v>93</v>
      </c>
      <c r="P98" s="2">
        <f t="shared" si="22"/>
        <v>50.58</v>
      </c>
      <c r="Q98" s="2">
        <v>14</v>
      </c>
      <c r="R98" s="17">
        <f t="shared" si="9"/>
        <v>5.0427350427350359E-2</v>
      </c>
      <c r="S98" s="28">
        <f t="shared" si="10"/>
        <v>1.2</v>
      </c>
      <c r="T98" s="28">
        <f t="shared" si="11"/>
        <v>15.2</v>
      </c>
      <c r="U98" s="2">
        <v>50.26548245743669</v>
      </c>
      <c r="V98" s="14">
        <f t="shared" si="12"/>
        <v>3.0239439187460118</v>
      </c>
      <c r="W98" s="2">
        <f t="shared" si="13"/>
        <v>152.95108341017328</v>
      </c>
      <c r="X98" s="2">
        <f t="shared" si="14"/>
        <v>2.7454293660715332</v>
      </c>
      <c r="Y98" s="2">
        <f t="shared" si="15"/>
        <v>138.86381733589815</v>
      </c>
      <c r="Z98" s="2">
        <f t="shared" si="16"/>
        <v>14.087266074275135</v>
      </c>
    </row>
    <row r="99" spans="1:26" x14ac:dyDescent="0.25">
      <c r="A99" s="17">
        <f t="shared" si="25"/>
        <v>0.60913461538461533</v>
      </c>
      <c r="B99" s="2">
        <f t="shared" si="18"/>
        <v>94</v>
      </c>
      <c r="C99" s="4">
        <f t="shared" si="19"/>
        <v>51.33</v>
      </c>
      <c r="D99" s="2">
        <v>13</v>
      </c>
      <c r="E99" s="17">
        <f t="shared" si="1"/>
        <v>8.6912393162393076E-2</v>
      </c>
      <c r="F99" s="28">
        <f t="shared" si="2"/>
        <v>2.0833333333333335</v>
      </c>
      <c r="G99" s="28">
        <f t="shared" si="3"/>
        <v>15.083333333333334</v>
      </c>
      <c r="H99" s="2">
        <v>50.26548245743669</v>
      </c>
      <c r="I99" s="14">
        <f t="shared" si="4"/>
        <v>3.0007338228784435</v>
      </c>
      <c r="J99" s="2">
        <f t="shared" si="5"/>
        <v>154.02766712835049</v>
      </c>
      <c r="K99" s="2">
        <f t="shared" si="6"/>
        <v>2.9015999966167265</v>
      </c>
      <c r="L99" s="2">
        <f t="shared" si="7"/>
        <v>148.93912782633657</v>
      </c>
      <c r="M99" s="2">
        <f t="shared" si="8"/>
        <v>5.0885393020139134</v>
      </c>
      <c r="N99" s="18">
        <f t="shared" si="26"/>
        <v>0.57286324786324783</v>
      </c>
      <c r="O99" s="2">
        <f t="shared" si="21"/>
        <v>94</v>
      </c>
      <c r="P99" s="2">
        <f t="shared" si="22"/>
        <v>51.08</v>
      </c>
      <c r="Q99" s="2">
        <v>14.5</v>
      </c>
      <c r="R99" s="17">
        <f t="shared" si="9"/>
        <v>5.0641025641025572E-2</v>
      </c>
      <c r="S99" s="28">
        <f t="shared" si="10"/>
        <v>1.2</v>
      </c>
      <c r="T99" s="28">
        <f t="shared" si="11"/>
        <v>15.7</v>
      </c>
      <c r="U99" s="2">
        <v>50.26548245743669</v>
      </c>
      <c r="V99" s="14">
        <f t="shared" si="12"/>
        <v>3.1234157581784459</v>
      </c>
      <c r="W99" s="2">
        <f t="shared" si="13"/>
        <v>159.54407692775501</v>
      </c>
      <c r="X99" s="2">
        <f t="shared" si="14"/>
        <v>2.7454293660715332</v>
      </c>
      <c r="Y99" s="2">
        <f t="shared" si="15"/>
        <v>140.2365320189339</v>
      </c>
      <c r="Z99" s="2">
        <f t="shared" si="16"/>
        <v>19.307544908821114</v>
      </c>
    </row>
    <row r="100" spans="1:26" x14ac:dyDescent="0.25">
      <c r="A100" s="17">
        <f t="shared" si="25"/>
        <v>0.60940170940170935</v>
      </c>
      <c r="B100" s="2">
        <f t="shared" si="18"/>
        <v>95</v>
      </c>
      <c r="C100" s="4">
        <f t="shared" si="19"/>
        <v>51.83</v>
      </c>
      <c r="D100" s="2">
        <v>13</v>
      </c>
      <c r="E100" s="17">
        <f t="shared" si="1"/>
        <v>8.7179487179487092E-2</v>
      </c>
      <c r="F100" s="28">
        <f t="shared" si="2"/>
        <v>2.0833333333333335</v>
      </c>
      <c r="G100" s="28">
        <f t="shared" si="3"/>
        <v>15.083333333333334</v>
      </c>
      <c r="H100" s="2">
        <v>50.26548245743669</v>
      </c>
      <c r="I100" s="14">
        <f t="shared" si="4"/>
        <v>3.0007338228784435</v>
      </c>
      <c r="J100" s="2">
        <f t="shared" si="5"/>
        <v>155.52803403978973</v>
      </c>
      <c r="K100" s="2">
        <f t="shared" si="6"/>
        <v>2.9015999966167265</v>
      </c>
      <c r="L100" s="2">
        <f t="shared" si="7"/>
        <v>150.38992782464493</v>
      </c>
      <c r="M100" s="2">
        <f t="shared" si="8"/>
        <v>5.138106215144802</v>
      </c>
      <c r="N100" s="18">
        <f t="shared" si="26"/>
        <v>0.57307692307692304</v>
      </c>
      <c r="O100" s="2">
        <f t="shared" si="21"/>
        <v>95</v>
      </c>
      <c r="P100" s="2">
        <f t="shared" si="22"/>
        <v>51.58</v>
      </c>
      <c r="Q100" s="2">
        <v>15</v>
      </c>
      <c r="R100" s="17">
        <f t="shared" si="9"/>
        <v>5.0854700854700785E-2</v>
      </c>
      <c r="S100" s="28">
        <f t="shared" si="10"/>
        <v>1.2166666666666666</v>
      </c>
      <c r="T100" s="28">
        <f t="shared" si="11"/>
        <v>16.216666666666665</v>
      </c>
      <c r="U100" s="2">
        <v>50.26548245743669</v>
      </c>
      <c r="V100" s="14">
        <f t="shared" si="12"/>
        <v>3.2262033255919613</v>
      </c>
      <c r="W100" s="2">
        <f t="shared" si="13"/>
        <v>166.40756753403335</v>
      </c>
      <c r="X100" s="2">
        <f t="shared" si="14"/>
        <v>2.7454293660715332</v>
      </c>
      <c r="Y100" s="2">
        <f t="shared" si="15"/>
        <v>141.60924670196968</v>
      </c>
      <c r="Z100" s="2">
        <f t="shared" si="16"/>
        <v>24.798320832063666</v>
      </c>
    </row>
    <row r="101" spans="1:26" x14ac:dyDescent="0.25">
      <c r="A101" s="17">
        <f t="shared" si="25"/>
        <v>0.60966880341880336</v>
      </c>
      <c r="B101" s="2">
        <f t="shared" si="18"/>
        <v>96</v>
      </c>
      <c r="C101" s="4">
        <f t="shared" si="19"/>
        <v>52.33</v>
      </c>
      <c r="D101" s="2">
        <v>13</v>
      </c>
      <c r="E101" s="17">
        <f t="shared" si="1"/>
        <v>8.7446581196581108E-2</v>
      </c>
      <c r="F101" s="28">
        <f t="shared" si="2"/>
        <v>2.0833333333333335</v>
      </c>
      <c r="G101" s="28">
        <f t="shared" si="3"/>
        <v>15.083333333333334</v>
      </c>
      <c r="H101" s="2">
        <v>50.26548245743669</v>
      </c>
      <c r="I101" s="14">
        <f t="shared" si="4"/>
        <v>3.0007338228784435</v>
      </c>
      <c r="J101" s="2">
        <f t="shared" si="5"/>
        <v>157.02840095122895</v>
      </c>
      <c r="K101" s="2">
        <f t="shared" si="6"/>
        <v>2.9015999966167265</v>
      </c>
      <c r="L101" s="2">
        <f t="shared" si="7"/>
        <v>151.84072782295328</v>
      </c>
      <c r="M101" s="2">
        <f t="shared" si="8"/>
        <v>5.1876731282756623</v>
      </c>
      <c r="N101" s="18">
        <f t="shared" si="26"/>
        <v>0.57329059829059825</v>
      </c>
      <c r="O101" s="2">
        <f t="shared" si="21"/>
        <v>96</v>
      </c>
      <c r="P101" s="2">
        <f t="shared" si="22"/>
        <v>52.08</v>
      </c>
      <c r="Q101" s="2">
        <v>13</v>
      </c>
      <c r="R101" s="17">
        <f t="shared" si="9"/>
        <v>5.1068376068375998E-2</v>
      </c>
      <c r="S101" s="28">
        <f t="shared" si="10"/>
        <v>1.2166666666666666</v>
      </c>
      <c r="T101" s="28">
        <f t="shared" si="11"/>
        <v>14.216666666666667</v>
      </c>
      <c r="U101" s="2">
        <v>50.26548245743669</v>
      </c>
      <c r="V101" s="14">
        <f t="shared" si="12"/>
        <v>2.8283159678622232</v>
      </c>
      <c r="W101" s="2">
        <f t="shared" si="13"/>
        <v>147.29869560626457</v>
      </c>
      <c r="X101" s="2">
        <f t="shared" si="14"/>
        <v>2.7454293660715332</v>
      </c>
      <c r="Y101" s="2">
        <f t="shared" si="15"/>
        <v>142.98196138500543</v>
      </c>
      <c r="Z101" s="2">
        <f t="shared" si="16"/>
        <v>4.3167342212591393</v>
      </c>
    </row>
    <row r="102" spans="1:26" x14ac:dyDescent="0.25">
      <c r="A102" s="17">
        <f t="shared" si="25"/>
        <v>0.60993589743589738</v>
      </c>
      <c r="B102" s="2">
        <f t="shared" si="18"/>
        <v>97</v>
      </c>
      <c r="C102" s="4">
        <f t="shared" si="19"/>
        <v>52.83</v>
      </c>
      <c r="D102" s="2">
        <v>13</v>
      </c>
      <c r="E102" s="17">
        <f t="shared" si="1"/>
        <v>8.7713675213675124E-2</v>
      </c>
      <c r="F102" s="28">
        <f t="shared" si="2"/>
        <v>2.1</v>
      </c>
      <c r="G102" s="28">
        <f t="shared" si="3"/>
        <v>15.1</v>
      </c>
      <c r="H102" s="2">
        <v>50.26548245743669</v>
      </c>
      <c r="I102" s="14">
        <f t="shared" si="4"/>
        <v>3.0040495508595244</v>
      </c>
      <c r="J102" s="2">
        <f t="shared" si="5"/>
        <v>158.70393777190867</v>
      </c>
      <c r="K102" s="2">
        <f t="shared" si="6"/>
        <v>2.9015999966167265</v>
      </c>
      <c r="L102" s="2">
        <f t="shared" si="7"/>
        <v>153.29152782126167</v>
      </c>
      <c r="M102" s="2">
        <f t="shared" si="8"/>
        <v>5.4124099506470031</v>
      </c>
      <c r="N102" s="18">
        <f t="shared" si="26"/>
        <v>0.57350427350427347</v>
      </c>
      <c r="O102" s="2">
        <f t="shared" si="21"/>
        <v>97</v>
      </c>
      <c r="P102" s="2">
        <f t="shared" si="22"/>
        <v>52.58</v>
      </c>
      <c r="Q102" s="2">
        <v>13.5</v>
      </c>
      <c r="R102" s="17">
        <f t="shared" si="9"/>
        <v>5.1282051282051211E-2</v>
      </c>
      <c r="S102" s="28">
        <f t="shared" si="10"/>
        <v>1.2166666666666666</v>
      </c>
      <c r="T102" s="28">
        <f t="shared" si="11"/>
        <v>14.716666666666667</v>
      </c>
      <c r="U102" s="2">
        <v>50.26548245743669</v>
      </c>
      <c r="V102" s="14">
        <f t="shared" si="12"/>
        <v>2.9277878072946577</v>
      </c>
      <c r="W102" s="2">
        <f t="shared" si="13"/>
        <v>153.94308290755311</v>
      </c>
      <c r="X102" s="2">
        <f t="shared" si="14"/>
        <v>2.7454293660715332</v>
      </c>
      <c r="Y102" s="2">
        <f t="shared" si="15"/>
        <v>144.35467606804121</v>
      </c>
      <c r="Z102" s="2">
        <f t="shared" si="16"/>
        <v>9.5884068395118902</v>
      </c>
    </row>
    <row r="103" spans="1:26" x14ac:dyDescent="0.25">
      <c r="A103" s="17">
        <f t="shared" si="25"/>
        <v>0.61020299145299151</v>
      </c>
      <c r="B103" s="2">
        <f t="shared" si="18"/>
        <v>98</v>
      </c>
      <c r="C103" s="4">
        <f t="shared" si="19"/>
        <v>53.33</v>
      </c>
      <c r="D103" s="2">
        <v>10.5</v>
      </c>
      <c r="E103" s="17">
        <f t="shared" si="1"/>
        <v>8.7980769230769251E-2</v>
      </c>
      <c r="F103" s="28">
        <f t="shared" si="2"/>
        <v>2.1</v>
      </c>
      <c r="G103" s="28">
        <f t="shared" si="3"/>
        <v>12.6</v>
      </c>
      <c r="H103" s="2">
        <v>50.26548245743669</v>
      </c>
      <c r="I103" s="14">
        <f t="shared" si="4"/>
        <v>2.5066903536973517</v>
      </c>
      <c r="J103" s="2">
        <f t="shared" si="5"/>
        <v>133.68179656267975</v>
      </c>
      <c r="K103" s="2">
        <f t="shared" si="6"/>
        <v>2.9015999966167265</v>
      </c>
      <c r="L103" s="2">
        <f t="shared" si="7"/>
        <v>154.74232781957002</v>
      </c>
      <c r="M103" s="2">
        <f t="shared" si="8"/>
        <v>21.060531256890272</v>
      </c>
      <c r="N103" s="18">
        <f t="shared" si="26"/>
        <v>0.57371794871794868</v>
      </c>
      <c r="O103" s="2">
        <f t="shared" si="21"/>
        <v>98</v>
      </c>
      <c r="P103" s="2">
        <f t="shared" si="22"/>
        <v>53.08</v>
      </c>
      <c r="Q103" s="2">
        <v>12</v>
      </c>
      <c r="R103" s="17">
        <f t="shared" si="9"/>
        <v>5.1495726495726424E-2</v>
      </c>
      <c r="S103" s="28">
        <f t="shared" si="10"/>
        <v>1.2333333333333334</v>
      </c>
      <c r="T103" s="28">
        <f t="shared" si="11"/>
        <v>13.233333333333334</v>
      </c>
      <c r="U103" s="2">
        <v>50.26548245743669</v>
      </c>
      <c r="V103" s="14">
        <f t="shared" si="12"/>
        <v>2.6326880169784355</v>
      </c>
      <c r="W103" s="2">
        <f t="shared" si="13"/>
        <v>139.74307994121534</v>
      </c>
      <c r="X103" s="2">
        <f t="shared" si="14"/>
        <v>2.7454293660715332</v>
      </c>
      <c r="Y103" s="2">
        <f t="shared" si="15"/>
        <v>145.72739075107697</v>
      </c>
      <c r="Z103" s="2">
        <f t="shared" si="16"/>
        <v>5.9843108098616256</v>
      </c>
    </row>
    <row r="104" spans="1:26" x14ac:dyDescent="0.25">
      <c r="A104" s="17">
        <f t="shared" si="25"/>
        <v>0.61047008547008552</v>
      </c>
      <c r="B104" s="2">
        <f t="shared" si="18"/>
        <v>99</v>
      </c>
      <c r="C104" s="4">
        <f t="shared" si="19"/>
        <v>53.83</v>
      </c>
      <c r="D104" s="2">
        <v>10</v>
      </c>
      <c r="E104" s="17">
        <f t="shared" si="1"/>
        <v>8.8247863247863267E-2</v>
      </c>
      <c r="F104" s="28">
        <f t="shared" si="2"/>
        <v>2.1166666666666667</v>
      </c>
      <c r="G104" s="28">
        <f t="shared" si="3"/>
        <v>12.116666666666667</v>
      </c>
      <c r="H104" s="2">
        <v>50.26548245743669</v>
      </c>
      <c r="I104" s="14">
        <f t="shared" si="4"/>
        <v>2.4105342422459981</v>
      </c>
      <c r="J104" s="2">
        <f t="shared" si="5"/>
        <v>129.75905826010208</v>
      </c>
      <c r="K104" s="2">
        <f t="shared" si="6"/>
        <v>2.9015999966167265</v>
      </c>
      <c r="L104" s="2">
        <f t="shared" si="7"/>
        <v>156.19312781787838</v>
      </c>
      <c r="M104" s="2">
        <f t="shared" si="8"/>
        <v>26.434069557776297</v>
      </c>
      <c r="N104" s="18">
        <f t="shared" si="26"/>
        <v>0.57393162393162389</v>
      </c>
      <c r="O104" s="2">
        <f t="shared" si="21"/>
        <v>99</v>
      </c>
      <c r="P104" s="2">
        <f t="shared" si="22"/>
        <v>53.58</v>
      </c>
      <c r="Q104" s="2">
        <v>10.5</v>
      </c>
      <c r="R104" s="17">
        <f t="shared" si="9"/>
        <v>5.1709401709401637E-2</v>
      </c>
      <c r="S104" s="28">
        <f t="shared" si="10"/>
        <v>1.2333333333333334</v>
      </c>
      <c r="T104" s="28">
        <f t="shared" si="11"/>
        <v>11.733333333333334</v>
      </c>
      <c r="U104" s="2">
        <v>50.26548245743669</v>
      </c>
      <c r="V104" s="14">
        <f t="shared" si="12"/>
        <v>2.3342724986811318</v>
      </c>
      <c r="W104" s="2">
        <f t="shared" si="13"/>
        <v>125.07032047933504</v>
      </c>
      <c r="X104" s="2">
        <f t="shared" si="14"/>
        <v>2.7454293660715332</v>
      </c>
      <c r="Y104" s="2">
        <f t="shared" si="15"/>
        <v>147.10010543411275</v>
      </c>
      <c r="Z104" s="2">
        <f t="shared" si="16"/>
        <v>22.02978495477771</v>
      </c>
    </row>
    <row r="105" spans="1:26" x14ac:dyDescent="0.25">
      <c r="A105" s="17">
        <f t="shared" si="25"/>
        <v>0.61073717948717954</v>
      </c>
      <c r="B105" s="2">
        <f t="shared" si="18"/>
        <v>100</v>
      </c>
      <c r="C105" s="4">
        <f t="shared" si="19"/>
        <v>54.33</v>
      </c>
      <c r="D105" s="2">
        <v>10</v>
      </c>
      <c r="E105" s="17">
        <f t="shared" si="1"/>
        <v>8.8514957264957284E-2</v>
      </c>
      <c r="F105" s="28">
        <f t="shared" si="2"/>
        <v>2.1166666666666667</v>
      </c>
      <c r="G105" s="28">
        <f t="shared" si="3"/>
        <v>12.116666666666667</v>
      </c>
      <c r="H105" s="2">
        <v>50.26548245743669</v>
      </c>
      <c r="I105" s="14">
        <f t="shared" si="4"/>
        <v>2.4105342422459981</v>
      </c>
      <c r="J105" s="2">
        <f t="shared" si="5"/>
        <v>130.96432538122508</v>
      </c>
      <c r="K105" s="2">
        <f t="shared" si="6"/>
        <v>2.9015999966167265</v>
      </c>
      <c r="L105" s="2">
        <f t="shared" si="7"/>
        <v>157.64392781618676</v>
      </c>
      <c r="M105" s="2">
        <f t="shared" si="8"/>
        <v>26.67960243496168</v>
      </c>
      <c r="N105" s="18">
        <f t="shared" si="26"/>
        <v>0.5741452991452991</v>
      </c>
      <c r="O105" s="2">
        <f t="shared" si="21"/>
        <v>100</v>
      </c>
      <c r="P105" s="2">
        <f t="shared" si="22"/>
        <v>54.08</v>
      </c>
      <c r="Q105" s="2">
        <v>11.5</v>
      </c>
      <c r="R105" s="17">
        <f t="shared" si="9"/>
        <v>5.192307692307685E-2</v>
      </c>
      <c r="S105" s="28">
        <f t="shared" si="10"/>
        <v>1.2333333333333334</v>
      </c>
      <c r="T105" s="28">
        <f t="shared" si="11"/>
        <v>12.733333333333334</v>
      </c>
      <c r="U105" s="2">
        <v>50.26548245743669</v>
      </c>
      <c r="V105" s="14">
        <f t="shared" si="12"/>
        <v>2.5332161775460009</v>
      </c>
      <c r="W105" s="2">
        <f t="shared" si="13"/>
        <v>136.99633088168773</v>
      </c>
      <c r="X105" s="2">
        <f t="shared" si="14"/>
        <v>2.7454293660715332</v>
      </c>
      <c r="Y105" s="2">
        <f t="shared" si="15"/>
        <v>148.4728201171485</v>
      </c>
      <c r="Z105" s="2">
        <f t="shared" si="16"/>
        <v>11.476489235460775</v>
      </c>
    </row>
    <row r="106" spans="1:26" x14ac:dyDescent="0.25">
      <c r="A106" s="17">
        <f t="shared" si="25"/>
        <v>0.61100427350427355</v>
      </c>
      <c r="B106" s="2">
        <f t="shared" si="18"/>
        <v>101</v>
      </c>
      <c r="C106" s="4">
        <f t="shared" si="19"/>
        <v>54.83</v>
      </c>
      <c r="D106" s="2">
        <v>9</v>
      </c>
      <c r="E106" s="17">
        <f t="shared" si="1"/>
        <v>8.87820512820513E-2</v>
      </c>
      <c r="F106" s="28">
        <f t="shared" si="2"/>
        <v>2.1166666666666667</v>
      </c>
      <c r="G106" s="28">
        <f t="shared" si="3"/>
        <v>11.116666666666667</v>
      </c>
      <c r="H106" s="2">
        <v>50.26548245743669</v>
      </c>
      <c r="I106" s="14">
        <f t="shared" si="4"/>
        <v>2.211590563381129</v>
      </c>
      <c r="J106" s="2">
        <f t="shared" si="5"/>
        <v>121.2615105901873</v>
      </c>
      <c r="K106" s="2">
        <f t="shared" si="6"/>
        <v>2.9015999966167265</v>
      </c>
      <c r="L106" s="2">
        <f t="shared" si="7"/>
        <v>159.09472781449512</v>
      </c>
      <c r="M106" s="2">
        <f t="shared" si="8"/>
        <v>37.833217224307816</v>
      </c>
      <c r="N106" s="18">
        <f t="shared" si="26"/>
        <v>0.57435897435897432</v>
      </c>
      <c r="O106" s="2">
        <f t="shared" si="21"/>
        <v>101</v>
      </c>
      <c r="P106" s="2">
        <f t="shared" si="22"/>
        <v>54.58</v>
      </c>
      <c r="Q106" s="2">
        <v>12.5</v>
      </c>
      <c r="R106" s="17">
        <f t="shared" si="9"/>
        <v>5.2136752136752063E-2</v>
      </c>
      <c r="S106" s="28">
        <f t="shared" si="10"/>
        <v>1.25</v>
      </c>
      <c r="T106" s="28">
        <f t="shared" si="11"/>
        <v>13.75</v>
      </c>
      <c r="U106" s="2">
        <v>50.26548245743669</v>
      </c>
      <c r="V106" s="14">
        <f t="shared" si="12"/>
        <v>2.7354755843919509</v>
      </c>
      <c r="W106" s="2">
        <f t="shared" si="13"/>
        <v>149.30225739611268</v>
      </c>
      <c r="X106" s="2">
        <f t="shared" si="14"/>
        <v>2.7454293660715332</v>
      </c>
      <c r="Y106" s="2">
        <f t="shared" si="15"/>
        <v>149.84553480018428</v>
      </c>
      <c r="Z106" s="2">
        <f t="shared" si="16"/>
        <v>0.54327740407160263</v>
      </c>
    </row>
    <row r="107" spans="1:26" x14ac:dyDescent="0.25">
      <c r="A107" s="17">
        <f t="shared" si="25"/>
        <v>0.61127136752136757</v>
      </c>
      <c r="B107" s="2">
        <f t="shared" si="18"/>
        <v>102</v>
      </c>
      <c r="C107" s="4">
        <f t="shared" si="19"/>
        <v>55.33</v>
      </c>
      <c r="D107" s="2">
        <v>8.5</v>
      </c>
      <c r="E107" s="17">
        <f t="shared" si="1"/>
        <v>8.9049145299145316E-2</v>
      </c>
      <c r="F107" s="28">
        <f t="shared" si="2"/>
        <v>2.1333333333333333</v>
      </c>
      <c r="G107" s="28">
        <f t="shared" si="3"/>
        <v>10.633333333333333</v>
      </c>
      <c r="H107" s="2">
        <v>50.26548245743669</v>
      </c>
      <c r="I107" s="14">
        <f t="shared" si="4"/>
        <v>2.1154344519297754</v>
      </c>
      <c r="J107" s="2">
        <f t="shared" si="5"/>
        <v>117.04698822527448</v>
      </c>
      <c r="K107" s="2">
        <f t="shared" si="6"/>
        <v>2.9015999966167265</v>
      </c>
      <c r="L107" s="2">
        <f t="shared" si="7"/>
        <v>160.54552781280347</v>
      </c>
      <c r="M107" s="2">
        <f t="shared" si="8"/>
        <v>43.498539587528995</v>
      </c>
      <c r="N107" s="18">
        <f t="shared" si="26"/>
        <v>0.57457264957264953</v>
      </c>
      <c r="O107" s="2">
        <f t="shared" si="21"/>
        <v>102</v>
      </c>
      <c r="P107" s="2">
        <f t="shared" si="22"/>
        <v>55.08</v>
      </c>
      <c r="Q107" s="2">
        <v>9</v>
      </c>
      <c r="R107" s="17">
        <f t="shared" si="9"/>
        <v>5.2350427350427275E-2</v>
      </c>
      <c r="S107" s="28">
        <f t="shared" si="10"/>
        <v>1.25</v>
      </c>
      <c r="T107" s="28">
        <f t="shared" si="11"/>
        <v>10.25</v>
      </c>
      <c r="U107" s="2">
        <v>50.26548245743669</v>
      </c>
      <c r="V107" s="14">
        <f t="shared" si="12"/>
        <v>2.0391727083649092</v>
      </c>
      <c r="W107" s="2">
        <f t="shared" si="13"/>
        <v>112.31763277673919</v>
      </c>
      <c r="X107" s="2">
        <f t="shared" si="14"/>
        <v>2.7454293660715332</v>
      </c>
      <c r="Y107" s="2">
        <f t="shared" si="15"/>
        <v>151.21824948322003</v>
      </c>
      <c r="Z107" s="2">
        <f t="shared" si="16"/>
        <v>38.900616706480847</v>
      </c>
    </row>
    <row r="108" spans="1:26" x14ac:dyDescent="0.25">
      <c r="A108" s="17">
        <f t="shared" si="25"/>
        <v>0.61153846153846159</v>
      </c>
      <c r="B108" s="2">
        <f t="shared" si="18"/>
        <v>103</v>
      </c>
      <c r="C108" s="4">
        <f t="shared" si="19"/>
        <v>55.83</v>
      </c>
      <c r="D108" s="2">
        <v>9.5</v>
      </c>
      <c r="E108" s="17">
        <f t="shared" si="1"/>
        <v>8.9316239316239332E-2</v>
      </c>
      <c r="F108" s="28">
        <f t="shared" si="2"/>
        <v>2.1333333333333333</v>
      </c>
      <c r="G108" s="28">
        <f t="shared" si="3"/>
        <v>11.633333333333333</v>
      </c>
      <c r="H108" s="2">
        <v>50.26548245743669</v>
      </c>
      <c r="I108" s="14">
        <f t="shared" si="4"/>
        <v>2.3143781307946445</v>
      </c>
      <c r="J108" s="2">
        <f t="shared" si="5"/>
        <v>129.211731042265</v>
      </c>
      <c r="K108" s="2">
        <f t="shared" si="6"/>
        <v>2.9015999966167265</v>
      </c>
      <c r="L108" s="2">
        <f t="shared" si="7"/>
        <v>161.99632781111183</v>
      </c>
      <c r="M108" s="2">
        <f t="shared" si="8"/>
        <v>32.784596768846825</v>
      </c>
      <c r="N108" s="18">
        <f t="shared" si="26"/>
        <v>0.57478632478632474</v>
      </c>
      <c r="O108" s="2">
        <f t="shared" si="21"/>
        <v>103</v>
      </c>
      <c r="P108" s="2">
        <f t="shared" si="22"/>
        <v>55.58</v>
      </c>
      <c r="Q108" s="2">
        <v>12</v>
      </c>
      <c r="R108" s="17">
        <f t="shared" si="9"/>
        <v>5.2564102564102488E-2</v>
      </c>
      <c r="S108" s="28">
        <f t="shared" si="10"/>
        <v>1.25</v>
      </c>
      <c r="T108" s="28">
        <f t="shared" si="11"/>
        <v>13.25</v>
      </c>
      <c r="U108" s="2">
        <v>50.26548245743669</v>
      </c>
      <c r="V108" s="14">
        <f t="shared" si="12"/>
        <v>2.6360037449595164</v>
      </c>
      <c r="W108" s="2">
        <f t="shared" si="13"/>
        <v>146.50908814484993</v>
      </c>
      <c r="X108" s="2">
        <f t="shared" si="14"/>
        <v>2.7454293660715332</v>
      </c>
      <c r="Y108" s="2">
        <f t="shared" si="15"/>
        <v>152.59096416625582</v>
      </c>
      <c r="Z108" s="2">
        <f t="shared" si="16"/>
        <v>6.0818760214058898</v>
      </c>
    </row>
    <row r="109" spans="1:26" x14ac:dyDescent="0.25">
      <c r="A109" s="17">
        <f t="shared" si="25"/>
        <v>0.6118055555555556</v>
      </c>
      <c r="B109" s="26">
        <f t="shared" si="18"/>
        <v>104</v>
      </c>
      <c r="C109" s="27">
        <f t="shared" si="19"/>
        <v>56.33</v>
      </c>
      <c r="D109" s="26">
        <v>11</v>
      </c>
      <c r="E109" s="17">
        <f t="shared" si="1"/>
        <v>8.9583333333333348E-2</v>
      </c>
      <c r="F109" s="28">
        <f t="shared" si="2"/>
        <v>2.15</v>
      </c>
      <c r="G109" s="28">
        <f t="shared" si="3"/>
        <v>13.15</v>
      </c>
      <c r="H109" s="2">
        <v>50.26548245743669</v>
      </c>
      <c r="I109" s="14">
        <f t="shared" si="4"/>
        <v>2.6161093770730299</v>
      </c>
      <c r="J109" s="2">
        <f t="shared" si="5"/>
        <v>147.36544121052378</v>
      </c>
      <c r="K109" s="2">
        <f t="shared" si="6"/>
        <v>2.9015999966167265</v>
      </c>
      <c r="L109" s="2">
        <f t="shared" si="7"/>
        <v>163.44712780942021</v>
      </c>
      <c r="M109" s="2">
        <f t="shared" si="8"/>
        <v>16.081686598896425</v>
      </c>
      <c r="N109" s="18">
        <f t="shared" si="26"/>
        <v>0.57499999999999996</v>
      </c>
      <c r="O109" s="26">
        <f t="shared" si="21"/>
        <v>104</v>
      </c>
      <c r="P109" s="26">
        <f t="shared" si="22"/>
        <v>56.08</v>
      </c>
      <c r="Q109" s="26">
        <v>10.5</v>
      </c>
      <c r="R109" s="17">
        <f t="shared" si="9"/>
        <v>5.2777777777777701E-2</v>
      </c>
      <c r="S109" s="28">
        <f t="shared" si="10"/>
        <v>1.2666666666666666</v>
      </c>
      <c r="T109" s="28">
        <f t="shared" si="11"/>
        <v>11.766666666666666</v>
      </c>
      <c r="U109" s="2">
        <v>50.26548245743669</v>
      </c>
      <c r="V109" s="14">
        <f t="shared" si="12"/>
        <v>2.3409039546432937</v>
      </c>
      <c r="W109" s="2">
        <f t="shared" si="13"/>
        <v>131.2778937763959</v>
      </c>
      <c r="X109" s="2">
        <f t="shared" si="14"/>
        <v>2.7454293660715332</v>
      </c>
      <c r="Y109" s="2">
        <f t="shared" si="15"/>
        <v>153.96367884929157</v>
      </c>
      <c r="Z109" s="2">
        <f t="shared" si="16"/>
        <v>22.685785072895669</v>
      </c>
    </row>
    <row r="110" spans="1:26" x14ac:dyDescent="0.25">
      <c r="A110" s="17">
        <f t="shared" si="25"/>
        <v>0.61207264957264962</v>
      </c>
      <c r="B110" s="26">
        <f t="shared" si="18"/>
        <v>105</v>
      </c>
      <c r="C110" s="27">
        <f>C109+1.5</f>
        <v>57.83</v>
      </c>
      <c r="D110" s="26">
        <v>10</v>
      </c>
      <c r="E110" s="17">
        <f t="shared" si="1"/>
        <v>8.9850427350427364E-2</v>
      </c>
      <c r="F110" s="28">
        <f t="shared" si="2"/>
        <v>2.15</v>
      </c>
      <c r="G110" s="28">
        <f t="shared" si="3"/>
        <v>12.15</v>
      </c>
      <c r="H110" s="2">
        <v>50.26548245743669</v>
      </c>
      <c r="I110" s="14">
        <f t="shared" si="4"/>
        <v>2.4171656982081604</v>
      </c>
      <c r="J110" s="2">
        <f t="shared" si="5"/>
        <v>139.78469232737791</v>
      </c>
      <c r="K110" s="2">
        <f t="shared" si="6"/>
        <v>2.9015999966167265</v>
      </c>
      <c r="L110" s="2">
        <f t="shared" si="7"/>
        <v>167.7995278043453</v>
      </c>
      <c r="M110" s="2">
        <f t="shared" si="8"/>
        <v>28.014835476967392</v>
      </c>
      <c r="N110" s="18">
        <f t="shared" si="26"/>
        <v>0.57521367521367517</v>
      </c>
      <c r="O110" s="26">
        <f t="shared" si="21"/>
        <v>105</v>
      </c>
      <c r="P110" s="26">
        <f>P109+1.5</f>
        <v>57.58</v>
      </c>
      <c r="Q110" s="26">
        <v>10</v>
      </c>
      <c r="R110" s="17">
        <f t="shared" si="9"/>
        <v>5.2991452991452914E-2</v>
      </c>
      <c r="S110" s="28">
        <f t="shared" si="10"/>
        <v>1.2666666666666666</v>
      </c>
      <c r="T110" s="28">
        <f t="shared" si="11"/>
        <v>11.266666666666666</v>
      </c>
      <c r="U110" s="2">
        <v>50.26548245743669</v>
      </c>
      <c r="V110" s="14">
        <f t="shared" si="12"/>
        <v>2.2414321152108592</v>
      </c>
      <c r="W110" s="2">
        <f t="shared" si="13"/>
        <v>129.06166119384127</v>
      </c>
      <c r="X110" s="2">
        <f t="shared" si="14"/>
        <v>2.7454293660715332</v>
      </c>
      <c r="Y110" s="2">
        <f t="shared" si="15"/>
        <v>158.08182289839888</v>
      </c>
      <c r="Z110" s="2">
        <f t="shared" si="16"/>
        <v>29.020161704557609</v>
      </c>
    </row>
    <row r="111" spans="1:26" x14ac:dyDescent="0.25">
      <c r="A111" s="17">
        <f t="shared" si="25"/>
        <v>0.61233974358974363</v>
      </c>
      <c r="B111" s="26">
        <f t="shared" si="18"/>
        <v>106</v>
      </c>
      <c r="C111" s="27">
        <f t="shared" ref="C111:C162" si="27">C110+0.5</f>
        <v>58.33</v>
      </c>
      <c r="D111" s="26">
        <v>9.5</v>
      </c>
      <c r="E111" s="17">
        <f t="shared" si="1"/>
        <v>9.011752136752138E-2</v>
      </c>
      <c r="F111" s="28">
        <f t="shared" si="2"/>
        <v>2.15</v>
      </c>
      <c r="G111" s="28">
        <f t="shared" si="3"/>
        <v>11.65</v>
      </c>
      <c r="H111" s="2">
        <v>50.26548245743669</v>
      </c>
      <c r="I111" s="14">
        <f t="shared" si="4"/>
        <v>2.3176938587757259</v>
      </c>
      <c r="J111" s="2">
        <f t="shared" si="5"/>
        <v>135.19108278238809</v>
      </c>
      <c r="K111" s="2">
        <f t="shared" si="6"/>
        <v>2.9015999966167265</v>
      </c>
      <c r="L111" s="2">
        <f t="shared" si="7"/>
        <v>169.25032780265366</v>
      </c>
      <c r="M111" s="2">
        <f t="shared" si="8"/>
        <v>34.059245020265564</v>
      </c>
      <c r="N111" s="18">
        <f t="shared" si="26"/>
        <v>0.57542735042735038</v>
      </c>
      <c r="O111" s="26">
        <f t="shared" si="21"/>
        <v>106</v>
      </c>
      <c r="P111" s="26">
        <f t="shared" ref="P111:P162" si="28">P110+0.5</f>
        <v>58.08</v>
      </c>
      <c r="Q111" s="26">
        <v>9.5</v>
      </c>
      <c r="R111" s="17">
        <f t="shared" si="9"/>
        <v>5.3205128205128127E-2</v>
      </c>
      <c r="S111" s="28">
        <f t="shared" si="10"/>
        <v>1.2666666666666666</v>
      </c>
      <c r="T111" s="28">
        <f t="shared" si="11"/>
        <v>10.766666666666666</v>
      </c>
      <c r="U111" s="2">
        <v>50.26548245743669</v>
      </c>
      <c r="V111" s="14">
        <f t="shared" si="12"/>
        <v>2.1419602757784246</v>
      </c>
      <c r="W111" s="2">
        <f t="shared" si="13"/>
        <v>124.4050528172109</v>
      </c>
      <c r="X111" s="2">
        <f t="shared" si="14"/>
        <v>2.7454293660715332</v>
      </c>
      <c r="Y111" s="2">
        <f t="shared" si="15"/>
        <v>159.45453758143464</v>
      </c>
      <c r="Z111" s="2">
        <f t="shared" si="16"/>
        <v>35.049484764223735</v>
      </c>
    </row>
    <row r="112" spans="1:26" x14ac:dyDescent="0.25">
      <c r="A112" s="17">
        <f t="shared" si="25"/>
        <v>0.61260683760683765</v>
      </c>
      <c r="B112" s="2">
        <f t="shared" si="18"/>
        <v>107</v>
      </c>
      <c r="C112" s="4">
        <f t="shared" si="27"/>
        <v>58.83</v>
      </c>
      <c r="D112" s="2">
        <v>10.5</v>
      </c>
      <c r="E112" s="17">
        <f t="shared" si="1"/>
        <v>9.0384615384615397E-2</v>
      </c>
      <c r="F112" s="28">
        <f t="shared" si="2"/>
        <v>2.1666666666666665</v>
      </c>
      <c r="G112" s="28">
        <f t="shared" si="3"/>
        <v>12.666666666666666</v>
      </c>
      <c r="H112" s="2">
        <v>50.26548245743669</v>
      </c>
      <c r="I112" s="14">
        <f t="shared" si="4"/>
        <v>2.5199532656216759</v>
      </c>
      <c r="J112" s="2">
        <f t="shared" si="5"/>
        <v>148.24885061652319</v>
      </c>
      <c r="K112" s="2">
        <f t="shared" si="6"/>
        <v>2.9015999966167265</v>
      </c>
      <c r="L112" s="2">
        <f t="shared" si="7"/>
        <v>170.70112780096201</v>
      </c>
      <c r="M112" s="2">
        <f t="shared" si="8"/>
        <v>22.452277184438827</v>
      </c>
      <c r="N112" s="18">
        <f t="shared" si="26"/>
        <v>0.57564102564102559</v>
      </c>
      <c r="O112" s="2">
        <f t="shared" si="21"/>
        <v>107</v>
      </c>
      <c r="P112" s="2">
        <f t="shared" si="28"/>
        <v>58.58</v>
      </c>
      <c r="Q112" s="2">
        <v>9.5</v>
      </c>
      <c r="R112" s="17">
        <f t="shared" si="9"/>
        <v>5.341880341880334E-2</v>
      </c>
      <c r="S112" s="28">
        <f t="shared" si="10"/>
        <v>1.2666666666666666</v>
      </c>
      <c r="T112" s="28">
        <f t="shared" si="11"/>
        <v>10.766666666666666</v>
      </c>
      <c r="U112" s="2">
        <v>50.26548245743669</v>
      </c>
      <c r="V112" s="14">
        <f t="shared" si="12"/>
        <v>2.1419602757784246</v>
      </c>
      <c r="W112" s="2">
        <f t="shared" si="13"/>
        <v>125.47603295510011</v>
      </c>
      <c r="X112" s="2">
        <f t="shared" si="14"/>
        <v>2.7454293660715332</v>
      </c>
      <c r="Y112" s="2">
        <f t="shared" si="15"/>
        <v>160.82725226447042</v>
      </c>
      <c r="Z112" s="2">
        <f t="shared" si="16"/>
        <v>35.351219309370308</v>
      </c>
    </row>
    <row r="113" spans="1:26" x14ac:dyDescent="0.25">
      <c r="A113" s="17">
        <f t="shared" si="25"/>
        <v>0.61287393162393167</v>
      </c>
      <c r="B113" s="2">
        <f t="shared" si="18"/>
        <v>108</v>
      </c>
      <c r="C113" s="4">
        <f t="shared" si="27"/>
        <v>59.33</v>
      </c>
      <c r="D113" s="2">
        <v>11</v>
      </c>
      <c r="E113" s="17">
        <f t="shared" si="1"/>
        <v>9.0651709401709413E-2</v>
      </c>
      <c r="F113" s="28">
        <f t="shared" si="2"/>
        <v>2.1666666666666665</v>
      </c>
      <c r="G113" s="28">
        <f t="shared" si="3"/>
        <v>13.166666666666666</v>
      </c>
      <c r="H113" s="2">
        <v>50.26548245743669</v>
      </c>
      <c r="I113" s="14">
        <f t="shared" si="4"/>
        <v>2.6194251050541109</v>
      </c>
      <c r="J113" s="2">
        <f t="shared" si="5"/>
        <v>155.41049148286038</v>
      </c>
      <c r="K113" s="2">
        <f t="shared" si="6"/>
        <v>2.9015999966167265</v>
      </c>
      <c r="L113" s="2">
        <f t="shared" si="7"/>
        <v>172.15192779927037</v>
      </c>
      <c r="M113" s="2">
        <f t="shared" si="8"/>
        <v>16.741436316409988</v>
      </c>
      <c r="N113" s="18">
        <f t="shared" si="26"/>
        <v>0.57585470085470081</v>
      </c>
      <c r="O113" s="2">
        <f t="shared" si="21"/>
        <v>108</v>
      </c>
      <c r="P113" s="2">
        <f t="shared" si="28"/>
        <v>59.08</v>
      </c>
      <c r="Q113" s="2">
        <v>9</v>
      </c>
      <c r="R113" s="17">
        <f t="shared" si="9"/>
        <v>5.3632478632478553E-2</v>
      </c>
      <c r="S113" s="28">
        <f t="shared" si="10"/>
        <v>1.2833333333333332</v>
      </c>
      <c r="T113" s="28">
        <f t="shared" si="11"/>
        <v>10.283333333333333</v>
      </c>
      <c r="U113" s="2">
        <v>50.26548245743669</v>
      </c>
      <c r="V113" s="14">
        <f t="shared" si="12"/>
        <v>2.0458041643270715</v>
      </c>
      <c r="W113" s="2">
        <f t="shared" si="13"/>
        <v>120.86611002844337</v>
      </c>
      <c r="X113" s="2">
        <f t="shared" si="14"/>
        <v>2.7454293660715332</v>
      </c>
      <c r="Y113" s="2">
        <f t="shared" si="15"/>
        <v>162.19996694750617</v>
      </c>
      <c r="Z113" s="2">
        <f t="shared" si="16"/>
        <v>41.333856919062796</v>
      </c>
    </row>
    <row r="114" spans="1:26" x14ac:dyDescent="0.25">
      <c r="A114" s="17">
        <f t="shared" si="25"/>
        <v>0.61314102564102568</v>
      </c>
      <c r="B114" s="2">
        <f t="shared" si="18"/>
        <v>109</v>
      </c>
      <c r="C114" s="4">
        <f t="shared" si="27"/>
        <v>59.83</v>
      </c>
      <c r="D114" s="2">
        <v>9.5</v>
      </c>
      <c r="E114" s="17">
        <f t="shared" si="1"/>
        <v>9.0918803418803429E-2</v>
      </c>
      <c r="F114" s="28">
        <f t="shared" si="2"/>
        <v>2.1666666666666665</v>
      </c>
      <c r="G114" s="28">
        <f t="shared" si="3"/>
        <v>11.666666666666666</v>
      </c>
      <c r="H114" s="2">
        <v>50.26548245743669</v>
      </c>
      <c r="I114" s="14">
        <f t="shared" si="4"/>
        <v>2.3210095867568068</v>
      </c>
      <c r="J114" s="2">
        <f t="shared" si="5"/>
        <v>138.86600357565976</v>
      </c>
      <c r="K114" s="2">
        <f t="shared" si="6"/>
        <v>2.9015999966167265</v>
      </c>
      <c r="L114" s="2">
        <f t="shared" si="7"/>
        <v>173.60272779757875</v>
      </c>
      <c r="M114" s="2">
        <f t="shared" si="8"/>
        <v>34.73672422191899</v>
      </c>
      <c r="N114" s="18">
        <f t="shared" si="26"/>
        <v>0.57606837606837602</v>
      </c>
      <c r="O114" s="2">
        <f t="shared" si="21"/>
        <v>109</v>
      </c>
      <c r="P114" s="2">
        <f t="shared" si="28"/>
        <v>59.58</v>
      </c>
      <c r="Q114" s="2">
        <v>9.5</v>
      </c>
      <c r="R114" s="17">
        <f t="shared" si="9"/>
        <v>5.3846153846153766E-2</v>
      </c>
      <c r="S114" s="28">
        <f t="shared" si="10"/>
        <v>1.2833333333333332</v>
      </c>
      <c r="T114" s="28">
        <f t="shared" si="11"/>
        <v>10.783333333333333</v>
      </c>
      <c r="U114" s="2">
        <v>50.26548245743669</v>
      </c>
      <c r="V114" s="14">
        <f t="shared" si="12"/>
        <v>2.145276003759506</v>
      </c>
      <c r="W114" s="2">
        <f t="shared" si="13"/>
        <v>127.81554430399136</v>
      </c>
      <c r="X114" s="2">
        <f t="shared" si="14"/>
        <v>2.7454293660715332</v>
      </c>
      <c r="Y114" s="2">
        <f t="shared" si="15"/>
        <v>163.57268163054195</v>
      </c>
      <c r="Z114" s="2">
        <f t="shared" si="16"/>
        <v>35.757137326550591</v>
      </c>
    </row>
    <row r="115" spans="1:26" x14ac:dyDescent="0.25">
      <c r="A115" s="17">
        <f t="shared" si="25"/>
        <v>0.6134081196581197</v>
      </c>
      <c r="B115" s="2">
        <f t="shared" si="18"/>
        <v>110</v>
      </c>
      <c r="C115" s="4">
        <f t="shared" si="27"/>
        <v>60.33</v>
      </c>
      <c r="D115" s="2">
        <v>11</v>
      </c>
      <c r="E115" s="17">
        <f t="shared" si="1"/>
        <v>9.1185897435897445E-2</v>
      </c>
      <c r="F115" s="28">
        <f t="shared" si="2"/>
        <v>2.1833333333333331</v>
      </c>
      <c r="G115" s="28">
        <f t="shared" si="3"/>
        <v>13.183333333333334</v>
      </c>
      <c r="H115" s="2">
        <v>50.26548245743669</v>
      </c>
      <c r="I115" s="14">
        <f t="shared" si="4"/>
        <v>2.6227408330351922</v>
      </c>
      <c r="J115" s="2">
        <f t="shared" si="5"/>
        <v>158.22995445701315</v>
      </c>
      <c r="K115" s="2">
        <f t="shared" si="6"/>
        <v>2.9015999966167265</v>
      </c>
      <c r="L115" s="2">
        <f t="shared" si="7"/>
        <v>175.05352779588711</v>
      </c>
      <c r="M115" s="2">
        <f t="shared" si="8"/>
        <v>16.823573338873956</v>
      </c>
      <c r="N115" s="18">
        <f t="shared" si="26"/>
        <v>0.57628205128205123</v>
      </c>
      <c r="O115" s="2">
        <f t="shared" si="21"/>
        <v>110</v>
      </c>
      <c r="P115" s="2">
        <f t="shared" si="28"/>
        <v>60.08</v>
      </c>
      <c r="Q115" s="2">
        <v>8.5</v>
      </c>
      <c r="R115" s="17">
        <f t="shared" si="9"/>
        <v>5.4059829059828979E-2</v>
      </c>
      <c r="S115" s="28">
        <f t="shared" si="10"/>
        <v>1.2833333333333332</v>
      </c>
      <c r="T115" s="28">
        <f t="shared" si="11"/>
        <v>9.7833333333333332</v>
      </c>
      <c r="U115" s="2">
        <v>50.26548245743669</v>
      </c>
      <c r="V115" s="14">
        <f t="shared" si="12"/>
        <v>1.9463323248946369</v>
      </c>
      <c r="W115" s="2">
        <f t="shared" si="13"/>
        <v>116.93564607966978</v>
      </c>
      <c r="X115" s="2">
        <f t="shared" si="14"/>
        <v>2.7454293660715332</v>
      </c>
      <c r="Y115" s="2">
        <f t="shared" si="15"/>
        <v>164.9453963135777</v>
      </c>
      <c r="Z115" s="2">
        <f t="shared" si="16"/>
        <v>48.009750233907923</v>
      </c>
    </row>
    <row r="116" spans="1:26" x14ac:dyDescent="0.25">
      <c r="A116" s="17">
        <f t="shared" si="25"/>
        <v>0.61367521367521372</v>
      </c>
      <c r="B116" s="2">
        <f t="shared" si="18"/>
        <v>111</v>
      </c>
      <c r="C116" s="4">
        <f t="shared" si="27"/>
        <v>60.83</v>
      </c>
      <c r="D116" s="2">
        <v>10</v>
      </c>
      <c r="E116" s="17">
        <f t="shared" si="1"/>
        <v>9.1452991452991461E-2</v>
      </c>
      <c r="F116" s="28">
        <f t="shared" si="2"/>
        <v>2.1833333333333331</v>
      </c>
      <c r="G116" s="28">
        <f t="shared" si="3"/>
        <v>12.183333333333334</v>
      </c>
      <c r="H116" s="2">
        <v>50.26548245743669</v>
      </c>
      <c r="I116" s="14">
        <f t="shared" si="4"/>
        <v>2.4237971541703232</v>
      </c>
      <c r="J116" s="2">
        <f t="shared" si="5"/>
        <v>147.43958088818076</v>
      </c>
      <c r="K116" s="2">
        <f t="shared" si="6"/>
        <v>2.9015999966167265</v>
      </c>
      <c r="L116" s="2">
        <f t="shared" si="7"/>
        <v>176.50432779419546</v>
      </c>
      <c r="M116" s="2">
        <f t="shared" si="8"/>
        <v>29.064746906014705</v>
      </c>
      <c r="N116" s="18">
        <f t="shared" si="26"/>
        <v>0.57649572649572645</v>
      </c>
      <c r="O116" s="2">
        <f t="shared" si="21"/>
        <v>111</v>
      </c>
      <c r="P116" s="2">
        <f t="shared" si="28"/>
        <v>60.58</v>
      </c>
      <c r="Q116" s="2">
        <v>10</v>
      </c>
      <c r="R116" s="17">
        <f t="shared" si="9"/>
        <v>5.4273504273504192E-2</v>
      </c>
      <c r="S116" s="28">
        <f t="shared" si="10"/>
        <v>1.3</v>
      </c>
      <c r="T116" s="28">
        <f t="shared" si="11"/>
        <v>11.3</v>
      </c>
      <c r="U116" s="2">
        <v>50.26548245743669</v>
      </c>
      <c r="V116" s="14">
        <f t="shared" si="12"/>
        <v>2.2480635711730219</v>
      </c>
      <c r="W116" s="2">
        <f t="shared" si="13"/>
        <v>136.18769114166167</v>
      </c>
      <c r="X116" s="2">
        <f t="shared" si="14"/>
        <v>2.7454293660715332</v>
      </c>
      <c r="Y116" s="2">
        <f t="shared" si="15"/>
        <v>166.31811099661348</v>
      </c>
      <c r="Z116" s="2">
        <f t="shared" si="16"/>
        <v>30.130419854951811</v>
      </c>
    </row>
    <row r="117" spans="1:26" x14ac:dyDescent="0.25">
      <c r="A117" s="17">
        <f t="shared" si="25"/>
        <v>0.61394230769230773</v>
      </c>
      <c r="B117" s="2">
        <f t="shared" si="18"/>
        <v>112</v>
      </c>
      <c r="C117" s="4">
        <f t="shared" si="27"/>
        <v>61.33</v>
      </c>
      <c r="D117" s="2">
        <v>10</v>
      </c>
      <c r="E117" s="17">
        <f t="shared" si="1"/>
        <v>9.1720085470085477E-2</v>
      </c>
      <c r="F117" s="28">
        <f t="shared" si="2"/>
        <v>2.2000000000000002</v>
      </c>
      <c r="G117" s="28">
        <f t="shared" si="3"/>
        <v>12.2</v>
      </c>
      <c r="H117" s="2">
        <v>50.26548245743669</v>
      </c>
      <c r="I117" s="14">
        <f t="shared" si="4"/>
        <v>2.4271128821514036</v>
      </c>
      <c r="J117" s="2">
        <f t="shared" si="5"/>
        <v>148.85483306234559</v>
      </c>
      <c r="K117" s="2">
        <f t="shared" si="6"/>
        <v>2.9015999966167265</v>
      </c>
      <c r="L117" s="2">
        <f t="shared" si="7"/>
        <v>177.95512779250384</v>
      </c>
      <c r="M117" s="2">
        <f t="shared" si="8"/>
        <v>29.100294730158254</v>
      </c>
      <c r="N117" s="18">
        <f t="shared" si="26"/>
        <v>0.57670940170940166</v>
      </c>
      <c r="O117" s="2">
        <f t="shared" si="21"/>
        <v>112</v>
      </c>
      <c r="P117" s="2">
        <f t="shared" si="28"/>
        <v>61.08</v>
      </c>
      <c r="Q117" s="2">
        <v>10</v>
      </c>
      <c r="R117" s="17">
        <f t="shared" si="9"/>
        <v>5.4487179487179405E-2</v>
      </c>
      <c r="S117" s="28">
        <f t="shared" si="10"/>
        <v>1.3</v>
      </c>
      <c r="T117" s="28">
        <f t="shared" si="11"/>
        <v>11.3</v>
      </c>
      <c r="U117" s="2">
        <v>50.26548245743669</v>
      </c>
      <c r="V117" s="14">
        <f t="shared" si="12"/>
        <v>2.2480635711730219</v>
      </c>
      <c r="W117" s="2">
        <f t="shared" si="13"/>
        <v>137.31172292724818</v>
      </c>
      <c r="X117" s="2">
        <f t="shared" si="14"/>
        <v>2.7454293660715332</v>
      </c>
      <c r="Y117" s="2">
        <f t="shared" si="15"/>
        <v>167.69082567964924</v>
      </c>
      <c r="Z117" s="2">
        <f t="shared" si="16"/>
        <v>30.379102752401053</v>
      </c>
    </row>
    <row r="118" spans="1:26" x14ac:dyDescent="0.25">
      <c r="A118" s="17">
        <f t="shared" si="25"/>
        <v>0.61420940170940175</v>
      </c>
      <c r="B118" s="2">
        <f t="shared" si="18"/>
        <v>113</v>
      </c>
      <c r="C118" s="4">
        <f t="shared" si="27"/>
        <v>61.83</v>
      </c>
      <c r="D118" s="2">
        <v>10</v>
      </c>
      <c r="E118" s="17">
        <f t="shared" si="1"/>
        <v>9.1987179487179493E-2</v>
      </c>
      <c r="F118" s="28">
        <f t="shared" si="2"/>
        <v>2.2000000000000002</v>
      </c>
      <c r="G118" s="28">
        <f t="shared" si="3"/>
        <v>12.2</v>
      </c>
      <c r="H118" s="2">
        <v>50.26548245743669</v>
      </c>
      <c r="I118" s="14">
        <f t="shared" si="4"/>
        <v>2.4271128821514036</v>
      </c>
      <c r="J118" s="2">
        <f t="shared" si="5"/>
        <v>150.06838950342129</v>
      </c>
      <c r="K118" s="2">
        <f t="shared" si="6"/>
        <v>2.9015999966167265</v>
      </c>
      <c r="L118" s="2">
        <f t="shared" si="7"/>
        <v>179.4059277908122</v>
      </c>
      <c r="M118" s="2">
        <f t="shared" si="8"/>
        <v>29.337538287390913</v>
      </c>
      <c r="N118" s="18">
        <f t="shared" si="26"/>
        <v>0.57692307692307687</v>
      </c>
      <c r="O118" s="2">
        <f t="shared" si="21"/>
        <v>113</v>
      </c>
      <c r="P118" s="2">
        <f t="shared" si="28"/>
        <v>61.58</v>
      </c>
      <c r="Q118" s="2">
        <v>10</v>
      </c>
      <c r="R118" s="17">
        <f t="shared" si="9"/>
        <v>5.4700854700854618E-2</v>
      </c>
      <c r="S118" s="28">
        <f t="shared" si="10"/>
        <v>1.3</v>
      </c>
      <c r="T118" s="28">
        <f t="shared" si="11"/>
        <v>11.3</v>
      </c>
      <c r="U118" s="2">
        <v>50.26548245743669</v>
      </c>
      <c r="V118" s="14">
        <f t="shared" si="12"/>
        <v>2.2480635711730219</v>
      </c>
      <c r="W118" s="2">
        <f t="shared" si="13"/>
        <v>138.43575471283469</v>
      </c>
      <c r="X118" s="2">
        <f t="shared" si="14"/>
        <v>2.7454293660715332</v>
      </c>
      <c r="Y118" s="2">
        <f t="shared" si="15"/>
        <v>169.06354036268502</v>
      </c>
      <c r="Z118" s="2">
        <f t="shared" si="16"/>
        <v>30.627785649850324</v>
      </c>
    </row>
    <row r="119" spans="1:26" x14ac:dyDescent="0.25">
      <c r="A119" s="17">
        <f t="shared" si="25"/>
        <v>0.61447649572649576</v>
      </c>
      <c r="B119" s="2">
        <f t="shared" si="18"/>
        <v>114</v>
      </c>
      <c r="C119" s="4">
        <f t="shared" si="27"/>
        <v>62.33</v>
      </c>
      <c r="D119" s="2">
        <v>10.5</v>
      </c>
      <c r="E119" s="17">
        <f t="shared" si="1"/>
        <v>9.225427350427351E-2</v>
      </c>
      <c r="F119" s="28">
        <f t="shared" si="2"/>
        <v>2.2000000000000002</v>
      </c>
      <c r="G119" s="28">
        <f t="shared" si="3"/>
        <v>12.7</v>
      </c>
      <c r="H119" s="2">
        <v>50.26548245743669</v>
      </c>
      <c r="I119" s="14">
        <f t="shared" si="4"/>
        <v>2.5265847215838382</v>
      </c>
      <c r="J119" s="2">
        <f t="shared" si="5"/>
        <v>157.48202569632062</v>
      </c>
      <c r="K119" s="2">
        <f t="shared" si="6"/>
        <v>2.9015999966167265</v>
      </c>
      <c r="L119" s="2">
        <f t="shared" si="7"/>
        <v>180.85672778912055</v>
      </c>
      <c r="M119" s="2">
        <f t="shared" si="8"/>
        <v>23.374702092799936</v>
      </c>
      <c r="N119" s="18">
        <f t="shared" si="26"/>
        <v>0.57713675213675208</v>
      </c>
      <c r="O119" s="2">
        <f t="shared" si="21"/>
        <v>114</v>
      </c>
      <c r="P119" s="2">
        <f t="shared" si="28"/>
        <v>62.08</v>
      </c>
      <c r="Q119" s="2">
        <v>9.5</v>
      </c>
      <c r="R119" s="17">
        <f t="shared" si="9"/>
        <v>5.491452991452983E-2</v>
      </c>
      <c r="S119" s="28">
        <f t="shared" si="10"/>
        <v>1.3166666666666667</v>
      </c>
      <c r="T119" s="28">
        <f t="shared" si="11"/>
        <v>10.816666666666666</v>
      </c>
      <c r="U119" s="2">
        <v>50.26548245743669</v>
      </c>
      <c r="V119" s="14">
        <f t="shared" si="12"/>
        <v>2.1519074597216683</v>
      </c>
      <c r="W119" s="2">
        <f t="shared" si="13"/>
        <v>133.59041509952115</v>
      </c>
      <c r="X119" s="2">
        <f t="shared" si="14"/>
        <v>2.7454293660715332</v>
      </c>
      <c r="Y119" s="2">
        <f t="shared" si="15"/>
        <v>170.43625504572077</v>
      </c>
      <c r="Z119" s="2">
        <f t="shared" si="16"/>
        <v>36.845839946199618</v>
      </c>
    </row>
    <row r="120" spans="1:26" x14ac:dyDescent="0.25">
      <c r="A120" s="17">
        <f t="shared" si="25"/>
        <v>0.61474358974358978</v>
      </c>
      <c r="B120" s="2">
        <f t="shared" si="18"/>
        <v>115</v>
      </c>
      <c r="C120" s="4">
        <f t="shared" si="27"/>
        <v>62.83</v>
      </c>
      <c r="D120" s="2">
        <v>12</v>
      </c>
      <c r="E120" s="17">
        <f t="shared" si="1"/>
        <v>9.2521367521367526E-2</v>
      </c>
      <c r="F120" s="28">
        <f t="shared" si="2"/>
        <v>2.2166666666666668</v>
      </c>
      <c r="G120" s="28">
        <f t="shared" si="3"/>
        <v>14.216666666666667</v>
      </c>
      <c r="H120" s="2">
        <v>50.26548245743669</v>
      </c>
      <c r="I120" s="14">
        <f t="shared" si="4"/>
        <v>2.8283159678622232</v>
      </c>
      <c r="J120" s="2">
        <f t="shared" si="5"/>
        <v>177.70309226078348</v>
      </c>
      <c r="K120" s="2">
        <f t="shared" si="6"/>
        <v>2.9015999966167265</v>
      </c>
      <c r="L120" s="2">
        <f t="shared" si="7"/>
        <v>182.30752778742891</v>
      </c>
      <c r="M120" s="2">
        <f t="shared" si="8"/>
        <v>4.6044355266454318</v>
      </c>
      <c r="N120" s="18">
        <f t="shared" si="26"/>
        <v>0.5773504273504273</v>
      </c>
      <c r="O120" s="2">
        <f t="shared" si="21"/>
        <v>115</v>
      </c>
      <c r="P120" s="2">
        <f t="shared" si="28"/>
        <v>62.58</v>
      </c>
      <c r="Q120" s="2">
        <v>11.5</v>
      </c>
      <c r="R120" s="17">
        <f t="shared" si="9"/>
        <v>5.5128205128205043E-2</v>
      </c>
      <c r="S120" s="28">
        <f t="shared" si="10"/>
        <v>1.3166666666666667</v>
      </c>
      <c r="T120" s="28">
        <f t="shared" si="11"/>
        <v>12.816666666666666</v>
      </c>
      <c r="U120" s="2">
        <v>50.26548245743669</v>
      </c>
      <c r="V120" s="14">
        <f t="shared" si="12"/>
        <v>2.5497948174514069</v>
      </c>
      <c r="W120" s="2">
        <f t="shared" si="13"/>
        <v>159.56615967610904</v>
      </c>
      <c r="X120" s="2">
        <f t="shared" si="14"/>
        <v>2.7454293660715332</v>
      </c>
      <c r="Y120" s="2">
        <f t="shared" si="15"/>
        <v>171.80896972875655</v>
      </c>
      <c r="Z120" s="2">
        <f t="shared" si="16"/>
        <v>12.242810052647513</v>
      </c>
    </row>
    <row r="121" spans="1:26" x14ac:dyDescent="0.25">
      <c r="A121" s="17">
        <f t="shared" si="25"/>
        <v>0.6150106837606838</v>
      </c>
      <c r="B121" s="2">
        <f t="shared" si="18"/>
        <v>116</v>
      </c>
      <c r="C121" s="4">
        <f t="shared" si="27"/>
        <v>63.33</v>
      </c>
      <c r="D121" s="2">
        <v>12</v>
      </c>
      <c r="E121" s="17">
        <f t="shared" si="1"/>
        <v>9.2788461538461542E-2</v>
      </c>
      <c r="F121" s="28">
        <f t="shared" si="2"/>
        <v>2.2166666666666668</v>
      </c>
      <c r="G121" s="28">
        <f t="shared" si="3"/>
        <v>14.216666666666667</v>
      </c>
      <c r="H121" s="2">
        <v>50.26548245743669</v>
      </c>
      <c r="I121" s="14">
        <f t="shared" si="4"/>
        <v>2.8283159678622232</v>
      </c>
      <c r="J121" s="2">
        <f t="shared" si="5"/>
        <v>179.1172502447146</v>
      </c>
      <c r="K121" s="2">
        <f t="shared" si="6"/>
        <v>2.9015999966167265</v>
      </c>
      <c r="L121" s="2">
        <f t="shared" si="7"/>
        <v>183.75832778573729</v>
      </c>
      <c r="M121" s="2">
        <f t="shared" si="8"/>
        <v>4.6410775410226961</v>
      </c>
      <c r="N121" s="18">
        <f t="shared" si="26"/>
        <v>0.57756410256410251</v>
      </c>
      <c r="O121" s="2">
        <f t="shared" si="21"/>
        <v>116</v>
      </c>
      <c r="P121" s="2">
        <f t="shared" si="28"/>
        <v>63.08</v>
      </c>
      <c r="Q121" s="2">
        <v>12</v>
      </c>
      <c r="R121" s="17">
        <f t="shared" si="9"/>
        <v>5.5341880341880256E-2</v>
      </c>
      <c r="S121" s="28">
        <f t="shared" si="10"/>
        <v>1.3166666666666667</v>
      </c>
      <c r="T121" s="28">
        <f t="shared" si="11"/>
        <v>13.316666666666666</v>
      </c>
      <c r="U121" s="2">
        <v>50.26548245743669</v>
      </c>
      <c r="V121" s="14">
        <f t="shared" si="12"/>
        <v>2.6492666568838414</v>
      </c>
      <c r="W121" s="2">
        <f t="shared" si="13"/>
        <v>167.11574071623272</v>
      </c>
      <c r="X121" s="2">
        <f t="shared" si="14"/>
        <v>2.7454293660715332</v>
      </c>
      <c r="Y121" s="2">
        <f t="shared" si="15"/>
        <v>173.1816844117923</v>
      </c>
      <c r="Z121" s="2">
        <f t="shared" si="16"/>
        <v>6.0659436955595822</v>
      </c>
    </row>
    <row r="122" spans="1:26" x14ac:dyDescent="0.25">
      <c r="A122" s="13">
        <v>0.61527777777777781</v>
      </c>
      <c r="B122" s="2">
        <f t="shared" si="18"/>
        <v>117</v>
      </c>
      <c r="C122" s="4">
        <f t="shared" si="27"/>
        <v>63.83</v>
      </c>
      <c r="D122" s="2">
        <v>11</v>
      </c>
      <c r="E122" s="17">
        <f t="shared" si="1"/>
        <v>9.3055555555555558E-2</v>
      </c>
      <c r="F122" s="28">
        <f t="shared" si="2"/>
        <v>2.2333333333333334</v>
      </c>
      <c r="G122" s="28">
        <f t="shared" si="3"/>
        <v>13.233333333333334</v>
      </c>
      <c r="H122" s="2">
        <v>50.26548245743669</v>
      </c>
      <c r="I122" s="14">
        <f t="shared" si="4"/>
        <v>2.6326880169784355</v>
      </c>
      <c r="J122" s="2">
        <f t="shared" si="5"/>
        <v>168.04447612373352</v>
      </c>
      <c r="K122" s="2">
        <f t="shared" si="6"/>
        <v>2.9015999966167265</v>
      </c>
      <c r="L122" s="2">
        <f t="shared" si="7"/>
        <v>185.20912778404565</v>
      </c>
      <c r="M122" s="2">
        <f t="shared" si="8"/>
        <v>17.164651660312131</v>
      </c>
      <c r="N122" s="15">
        <v>0.57777777777777772</v>
      </c>
      <c r="O122" s="2">
        <f t="shared" si="21"/>
        <v>117</v>
      </c>
      <c r="P122" s="2">
        <f t="shared" si="28"/>
        <v>63.58</v>
      </c>
      <c r="Q122" s="2">
        <v>10.5</v>
      </c>
      <c r="R122" s="17">
        <f t="shared" si="9"/>
        <v>5.5555555555555469E-2</v>
      </c>
      <c r="S122" s="28">
        <f t="shared" si="10"/>
        <v>1.3333333333333333</v>
      </c>
      <c r="T122" s="28">
        <f t="shared" si="11"/>
        <v>11.833333333333334</v>
      </c>
      <c r="U122" s="2">
        <v>50.26548245743669</v>
      </c>
      <c r="V122" s="14">
        <f t="shared" si="12"/>
        <v>2.3541668665676188</v>
      </c>
      <c r="W122" s="2">
        <f t="shared" si="13"/>
        <v>149.67792937636921</v>
      </c>
      <c r="X122" s="2">
        <f t="shared" si="14"/>
        <v>2.7454293660715332</v>
      </c>
      <c r="Y122" s="2">
        <f t="shared" si="15"/>
        <v>174.55439909482809</v>
      </c>
      <c r="Z122" s="2">
        <f t="shared" si="16"/>
        <v>24.876469718458878</v>
      </c>
    </row>
    <row r="123" spans="1:26" x14ac:dyDescent="0.25">
      <c r="A123" s="17">
        <f t="shared" ref="A123:A160" si="29">IF(AND($A$122&lt;&gt;"",$A$161&lt;&gt;""), $A$122 + (B123 - $B$122) * (($A$161 - $A$122) / ($B$161 - $B$122)), "")</f>
        <v>0.61543803418803422</v>
      </c>
      <c r="B123" s="2">
        <f t="shared" si="18"/>
        <v>118</v>
      </c>
      <c r="C123" s="4">
        <f t="shared" si="27"/>
        <v>64.33</v>
      </c>
      <c r="D123" s="2">
        <v>11.5</v>
      </c>
      <c r="E123" s="17">
        <f t="shared" si="1"/>
        <v>9.3215811965811968E-2</v>
      </c>
      <c r="F123" s="28">
        <f t="shared" si="2"/>
        <v>2.2333333333333334</v>
      </c>
      <c r="G123" s="28">
        <f t="shared" si="3"/>
        <v>13.733333333333334</v>
      </c>
      <c r="H123" s="2">
        <v>50.26548245743669</v>
      </c>
      <c r="I123" s="14">
        <f t="shared" si="4"/>
        <v>2.73215985641087</v>
      </c>
      <c r="J123" s="2">
        <f t="shared" si="5"/>
        <v>175.75984356291127</v>
      </c>
      <c r="K123" s="2">
        <f t="shared" si="6"/>
        <v>2.9015999966167265</v>
      </c>
      <c r="L123" s="2">
        <f t="shared" si="7"/>
        <v>186.659927782354</v>
      </c>
      <c r="M123" s="2">
        <f t="shared" si="8"/>
        <v>10.900084219442732</v>
      </c>
      <c r="N123" s="18">
        <f t="shared" ref="N123:N160" si="30">IF(AND($N$122&lt;&gt;"",$N$161&lt;&gt;""), $N$122 + (O123 - $O$122) * (($N$161 - $N$122) / ($O$161 - $O$122)), "")</f>
        <v>0.5779202279202279</v>
      </c>
      <c r="O123" s="2">
        <f t="shared" si="21"/>
        <v>118</v>
      </c>
      <c r="P123" s="2">
        <f t="shared" si="28"/>
        <v>64.08</v>
      </c>
      <c r="Q123" s="2">
        <v>10.5</v>
      </c>
      <c r="R123" s="17">
        <f t="shared" si="9"/>
        <v>5.5698005698005648E-2</v>
      </c>
      <c r="S123" s="28">
        <f t="shared" si="10"/>
        <v>1.3333333333333333</v>
      </c>
      <c r="T123" s="28">
        <f t="shared" si="11"/>
        <v>11.833333333333334</v>
      </c>
      <c r="U123" s="2">
        <v>50.26548245743669</v>
      </c>
      <c r="V123" s="14">
        <f t="shared" si="12"/>
        <v>2.3541668665676188</v>
      </c>
      <c r="W123" s="2">
        <f t="shared" si="13"/>
        <v>150.855012809653</v>
      </c>
      <c r="X123" s="2">
        <f t="shared" si="14"/>
        <v>2.7454293660715332</v>
      </c>
      <c r="Y123" s="2">
        <f t="shared" si="15"/>
        <v>175.92711377786384</v>
      </c>
      <c r="Z123" s="2">
        <f t="shared" si="16"/>
        <v>25.072100968210833</v>
      </c>
    </row>
    <row r="124" spans="1:26" x14ac:dyDescent="0.25">
      <c r="A124" s="17">
        <f t="shared" si="29"/>
        <v>0.61559829059829063</v>
      </c>
      <c r="B124" s="2">
        <f t="shared" si="18"/>
        <v>119</v>
      </c>
      <c r="C124" s="4">
        <f t="shared" si="27"/>
        <v>64.83</v>
      </c>
      <c r="D124" s="2">
        <v>12</v>
      </c>
      <c r="E124" s="17">
        <f t="shared" si="1"/>
        <v>9.3376068376068377E-2</v>
      </c>
      <c r="F124" s="28">
        <f t="shared" si="2"/>
        <v>2.2333333333333334</v>
      </c>
      <c r="G124" s="28">
        <f t="shared" si="3"/>
        <v>14.233333333333334</v>
      </c>
      <c r="H124" s="2">
        <v>50.26548245743669</v>
      </c>
      <c r="I124" s="14">
        <f t="shared" si="4"/>
        <v>2.8316316958433045</v>
      </c>
      <c r="J124" s="2">
        <f t="shared" si="5"/>
        <v>183.57468284152142</v>
      </c>
      <c r="K124" s="2">
        <f t="shared" si="6"/>
        <v>2.9015999966167265</v>
      </c>
      <c r="L124" s="2">
        <f t="shared" si="7"/>
        <v>188.11072778066239</v>
      </c>
      <c r="M124" s="2">
        <f t="shared" si="8"/>
        <v>4.5360449391409645</v>
      </c>
      <c r="N124" s="18">
        <f t="shared" si="30"/>
        <v>0.57806267806267797</v>
      </c>
      <c r="O124" s="2">
        <f t="shared" si="21"/>
        <v>119</v>
      </c>
      <c r="P124" s="2">
        <f t="shared" si="28"/>
        <v>64.58</v>
      </c>
      <c r="Q124" s="2">
        <v>11.5</v>
      </c>
      <c r="R124" s="17">
        <f t="shared" si="9"/>
        <v>5.5840455840455716E-2</v>
      </c>
      <c r="S124" s="28">
        <f t="shared" si="10"/>
        <v>1.3333333333333333</v>
      </c>
      <c r="T124" s="28">
        <f t="shared" si="11"/>
        <v>12.833333333333334</v>
      </c>
      <c r="U124" s="2">
        <v>50.26548245743669</v>
      </c>
      <c r="V124" s="14">
        <f t="shared" si="12"/>
        <v>2.5531105454324883</v>
      </c>
      <c r="W124" s="2">
        <f t="shared" si="13"/>
        <v>164.87987902403009</v>
      </c>
      <c r="X124" s="2">
        <f t="shared" si="14"/>
        <v>2.7454293660715332</v>
      </c>
      <c r="Y124" s="2">
        <f t="shared" si="15"/>
        <v>177.29982846089962</v>
      </c>
      <c r="Z124" s="2">
        <f t="shared" si="16"/>
        <v>12.41994943686953</v>
      </c>
    </row>
    <row r="125" spans="1:26" x14ac:dyDescent="0.25">
      <c r="A125" s="17">
        <f t="shared" si="29"/>
        <v>0.61575854700854704</v>
      </c>
      <c r="B125" s="2">
        <f t="shared" si="18"/>
        <v>120</v>
      </c>
      <c r="C125" s="4">
        <f t="shared" si="27"/>
        <v>65.33</v>
      </c>
      <c r="D125" s="2">
        <v>14</v>
      </c>
      <c r="E125" s="17">
        <f t="shared" si="1"/>
        <v>9.3536324786324787E-2</v>
      </c>
      <c r="F125" s="28">
        <f t="shared" si="2"/>
        <v>2.2333333333333334</v>
      </c>
      <c r="G125" s="28">
        <f t="shared" si="3"/>
        <v>16.233333333333334</v>
      </c>
      <c r="H125" s="2">
        <v>50.26548245743669</v>
      </c>
      <c r="I125" s="14">
        <f t="shared" si="4"/>
        <v>3.2295190535730436</v>
      </c>
      <c r="J125" s="2">
        <f t="shared" si="5"/>
        <v>210.98447976992693</v>
      </c>
      <c r="K125" s="2">
        <f t="shared" si="6"/>
        <v>2.9015999966167265</v>
      </c>
      <c r="L125" s="2">
        <f t="shared" si="7"/>
        <v>189.56152777897074</v>
      </c>
      <c r="M125" s="2">
        <f t="shared" si="8"/>
        <v>21.422951990956193</v>
      </c>
      <c r="N125" s="18">
        <f t="shared" si="30"/>
        <v>0.57820512820512815</v>
      </c>
      <c r="O125" s="2">
        <f t="shared" si="21"/>
        <v>120</v>
      </c>
      <c r="P125" s="2">
        <f t="shared" si="28"/>
        <v>65.08</v>
      </c>
      <c r="Q125" s="2">
        <v>12</v>
      </c>
      <c r="R125" s="17">
        <f t="shared" si="9"/>
        <v>5.5982905982905895E-2</v>
      </c>
      <c r="S125" s="28">
        <f t="shared" si="10"/>
        <v>1.3333333333333333</v>
      </c>
      <c r="T125" s="28">
        <f t="shared" si="11"/>
        <v>13.333333333333334</v>
      </c>
      <c r="U125" s="2">
        <v>50.26548245743669</v>
      </c>
      <c r="V125" s="14">
        <f t="shared" si="12"/>
        <v>2.6525823848649228</v>
      </c>
      <c r="W125" s="2">
        <f t="shared" si="13"/>
        <v>172.63006160700917</v>
      </c>
      <c r="X125" s="2">
        <f t="shared" si="14"/>
        <v>2.7454293660715332</v>
      </c>
      <c r="Y125" s="2">
        <f t="shared" si="15"/>
        <v>178.67254314393537</v>
      </c>
      <c r="Z125" s="2">
        <f t="shared" si="16"/>
        <v>6.0424815369262035</v>
      </c>
    </row>
    <row r="126" spans="1:26" x14ac:dyDescent="0.25">
      <c r="A126" s="17">
        <f t="shared" si="29"/>
        <v>0.61591880341880345</v>
      </c>
      <c r="B126" s="2">
        <f t="shared" si="18"/>
        <v>121</v>
      </c>
      <c r="C126" s="4">
        <f t="shared" si="27"/>
        <v>65.83</v>
      </c>
      <c r="D126" s="2">
        <v>12</v>
      </c>
      <c r="E126" s="17">
        <f t="shared" si="1"/>
        <v>9.3696581196581197E-2</v>
      </c>
      <c r="F126" s="28">
        <f t="shared" si="2"/>
        <v>2.2333333333333334</v>
      </c>
      <c r="G126" s="28">
        <f t="shared" si="3"/>
        <v>14.233333333333334</v>
      </c>
      <c r="H126" s="2">
        <v>50.26548245743669</v>
      </c>
      <c r="I126" s="14">
        <f t="shared" si="4"/>
        <v>2.8316316958433045</v>
      </c>
      <c r="J126" s="2">
        <f t="shared" si="5"/>
        <v>186.40631453736472</v>
      </c>
      <c r="K126" s="2">
        <f t="shared" si="6"/>
        <v>2.9015999966167265</v>
      </c>
      <c r="L126" s="2">
        <f t="shared" si="7"/>
        <v>191.0123277772791</v>
      </c>
      <c r="M126" s="2">
        <f t="shared" si="8"/>
        <v>4.6060132399143754</v>
      </c>
      <c r="N126" s="18">
        <f t="shared" si="30"/>
        <v>0.57834757834757833</v>
      </c>
      <c r="O126" s="2">
        <f t="shared" si="21"/>
        <v>121</v>
      </c>
      <c r="P126" s="2">
        <f t="shared" si="28"/>
        <v>65.58</v>
      </c>
      <c r="Q126" s="2">
        <v>12</v>
      </c>
      <c r="R126" s="17">
        <f t="shared" si="9"/>
        <v>5.6125356125356074E-2</v>
      </c>
      <c r="S126" s="28">
        <f t="shared" si="10"/>
        <v>1.3333333333333333</v>
      </c>
      <c r="T126" s="28">
        <f t="shared" si="11"/>
        <v>13.333333333333334</v>
      </c>
      <c r="U126" s="2">
        <v>50.26548245743669</v>
      </c>
      <c r="V126" s="14">
        <f t="shared" si="12"/>
        <v>2.6525823848649228</v>
      </c>
      <c r="W126" s="2">
        <f t="shared" si="13"/>
        <v>173.95635279944165</v>
      </c>
      <c r="X126" s="2">
        <f t="shared" si="14"/>
        <v>2.7454293660715332</v>
      </c>
      <c r="Y126" s="2">
        <f t="shared" si="15"/>
        <v>180.04525782697115</v>
      </c>
      <c r="Z126" s="2">
        <f t="shared" si="16"/>
        <v>6.0889050275295062</v>
      </c>
    </row>
    <row r="127" spans="1:26" x14ac:dyDescent="0.25">
      <c r="A127" s="17">
        <f t="shared" si="29"/>
        <v>0.61607905982905986</v>
      </c>
      <c r="B127" s="2">
        <f t="shared" si="18"/>
        <v>122</v>
      </c>
      <c r="C127" s="4">
        <f t="shared" si="27"/>
        <v>66.33</v>
      </c>
      <c r="D127" s="2">
        <v>12.5</v>
      </c>
      <c r="E127" s="17">
        <f t="shared" si="1"/>
        <v>9.3856837606837606E-2</v>
      </c>
      <c r="F127" s="28">
        <f t="shared" si="2"/>
        <v>2.25</v>
      </c>
      <c r="G127" s="28">
        <f t="shared" si="3"/>
        <v>14.75</v>
      </c>
      <c r="H127" s="2">
        <v>50.26548245743669</v>
      </c>
      <c r="I127" s="14">
        <f t="shared" si="4"/>
        <v>2.9344192632568205</v>
      </c>
      <c r="J127" s="2">
        <f t="shared" si="5"/>
        <v>194.64002973182488</v>
      </c>
      <c r="K127" s="2">
        <f t="shared" si="6"/>
        <v>2.9015999966167265</v>
      </c>
      <c r="L127" s="2">
        <f t="shared" si="7"/>
        <v>192.46312777558745</v>
      </c>
      <c r="M127" s="2">
        <f t="shared" si="8"/>
        <v>2.1769019562374297</v>
      </c>
      <c r="N127" s="18">
        <f t="shared" si="30"/>
        <v>0.5784900284900284</v>
      </c>
      <c r="O127" s="2">
        <f t="shared" si="21"/>
        <v>122</v>
      </c>
      <c r="P127" s="2">
        <f t="shared" si="28"/>
        <v>66.08</v>
      </c>
      <c r="Q127" s="2">
        <v>14</v>
      </c>
      <c r="R127" s="17">
        <f t="shared" si="9"/>
        <v>5.6267806267806142E-2</v>
      </c>
      <c r="S127" s="28">
        <f t="shared" si="10"/>
        <v>1.35</v>
      </c>
      <c r="T127" s="28">
        <f t="shared" si="11"/>
        <v>15.35</v>
      </c>
      <c r="U127" s="2">
        <v>50.26548245743669</v>
      </c>
      <c r="V127" s="14">
        <f t="shared" si="12"/>
        <v>3.0537854705757415</v>
      </c>
      <c r="W127" s="2">
        <f t="shared" si="13"/>
        <v>201.79414389564499</v>
      </c>
      <c r="X127" s="2">
        <f t="shared" si="14"/>
        <v>2.7454293660715332</v>
      </c>
      <c r="Y127" s="2">
        <f t="shared" si="15"/>
        <v>181.4179725100069</v>
      </c>
      <c r="Z127" s="2">
        <f t="shared" si="16"/>
        <v>20.376171385638088</v>
      </c>
    </row>
    <row r="128" spans="1:26" x14ac:dyDescent="0.25">
      <c r="A128" s="17">
        <f t="shared" si="29"/>
        <v>0.61623931623931627</v>
      </c>
      <c r="B128" s="2">
        <f t="shared" si="18"/>
        <v>123</v>
      </c>
      <c r="C128" s="4">
        <f t="shared" si="27"/>
        <v>66.83</v>
      </c>
      <c r="D128" s="2">
        <v>14</v>
      </c>
      <c r="E128" s="17">
        <f t="shared" si="1"/>
        <v>9.4017094017094016E-2</v>
      </c>
      <c r="F128" s="28">
        <f t="shared" si="2"/>
        <v>2.25</v>
      </c>
      <c r="G128" s="28">
        <f t="shared" si="3"/>
        <v>16.25</v>
      </c>
      <c r="H128" s="2">
        <v>50.26548245743669</v>
      </c>
      <c r="I128" s="14">
        <f t="shared" si="4"/>
        <v>3.2328347815541241</v>
      </c>
      <c r="J128" s="2">
        <f t="shared" si="5"/>
        <v>216.0503484512621</v>
      </c>
      <c r="K128" s="2">
        <f t="shared" si="6"/>
        <v>2.9015999966167265</v>
      </c>
      <c r="L128" s="2">
        <f t="shared" si="7"/>
        <v>193.91392777389584</v>
      </c>
      <c r="M128" s="2">
        <f t="shared" si="8"/>
        <v>22.13642067736626</v>
      </c>
      <c r="N128" s="18">
        <f t="shared" si="30"/>
        <v>0.57863247863247858</v>
      </c>
      <c r="O128" s="2">
        <f t="shared" si="21"/>
        <v>123</v>
      </c>
      <c r="P128" s="2">
        <f t="shared" si="28"/>
        <v>66.58</v>
      </c>
      <c r="Q128" s="2">
        <v>14</v>
      </c>
      <c r="R128" s="17">
        <f t="shared" si="9"/>
        <v>5.6410256410256321E-2</v>
      </c>
      <c r="S128" s="28">
        <f t="shared" si="10"/>
        <v>1.35</v>
      </c>
      <c r="T128" s="28">
        <f t="shared" si="11"/>
        <v>15.35</v>
      </c>
      <c r="U128" s="2">
        <v>50.26548245743669</v>
      </c>
      <c r="V128" s="14">
        <f t="shared" si="12"/>
        <v>3.0537854705757415</v>
      </c>
      <c r="W128" s="2">
        <f t="shared" si="13"/>
        <v>203.32103663093287</v>
      </c>
      <c r="X128" s="2">
        <f t="shared" si="14"/>
        <v>2.7454293660715332</v>
      </c>
      <c r="Y128" s="2">
        <f t="shared" si="15"/>
        <v>182.79068719304269</v>
      </c>
      <c r="Z128" s="2">
        <f t="shared" si="16"/>
        <v>20.53034943789018</v>
      </c>
    </row>
    <row r="129" spans="1:26" x14ac:dyDescent="0.25">
      <c r="A129" s="17">
        <f t="shared" si="29"/>
        <v>0.61639957264957268</v>
      </c>
      <c r="B129" s="2">
        <f t="shared" si="18"/>
        <v>124</v>
      </c>
      <c r="C129" s="4">
        <f t="shared" si="27"/>
        <v>67.33</v>
      </c>
      <c r="D129" s="2">
        <v>15.5</v>
      </c>
      <c r="E129" s="17">
        <f t="shared" si="1"/>
        <v>9.4177350427350426E-2</v>
      </c>
      <c r="F129" s="28">
        <f t="shared" si="2"/>
        <v>2.25</v>
      </c>
      <c r="G129" s="28">
        <f t="shared" si="3"/>
        <v>17.75</v>
      </c>
      <c r="H129" s="2">
        <v>50.26548245743669</v>
      </c>
      <c r="I129" s="14">
        <f t="shared" si="4"/>
        <v>3.5312502998514277</v>
      </c>
      <c r="J129" s="2">
        <f t="shared" si="5"/>
        <v>237.75908268899661</v>
      </c>
      <c r="K129" s="2">
        <f t="shared" si="6"/>
        <v>2.9015999966167265</v>
      </c>
      <c r="L129" s="2">
        <f t="shared" si="7"/>
        <v>195.36472777220419</v>
      </c>
      <c r="M129" s="2">
        <f t="shared" si="8"/>
        <v>42.394354916792423</v>
      </c>
      <c r="N129" s="18">
        <f t="shared" si="30"/>
        <v>0.57877492877492875</v>
      </c>
      <c r="O129" s="2">
        <f t="shared" si="21"/>
        <v>124</v>
      </c>
      <c r="P129" s="2">
        <f t="shared" si="28"/>
        <v>67.08</v>
      </c>
      <c r="Q129" s="2">
        <v>14</v>
      </c>
      <c r="R129" s="17">
        <f t="shared" si="9"/>
        <v>5.65527065527065E-2</v>
      </c>
      <c r="S129" s="28">
        <f t="shared" si="10"/>
        <v>1.35</v>
      </c>
      <c r="T129" s="28">
        <f t="shared" si="11"/>
        <v>15.35</v>
      </c>
      <c r="U129" s="2">
        <v>50.26548245743669</v>
      </c>
      <c r="V129" s="14">
        <f t="shared" si="12"/>
        <v>3.0537854705757415</v>
      </c>
      <c r="W129" s="2">
        <f t="shared" si="13"/>
        <v>204.84792936622074</v>
      </c>
      <c r="X129" s="2">
        <f t="shared" si="14"/>
        <v>2.7454293660715332</v>
      </c>
      <c r="Y129" s="2">
        <f t="shared" si="15"/>
        <v>184.16340187607844</v>
      </c>
      <c r="Z129" s="2">
        <f t="shared" si="16"/>
        <v>20.684527490142301</v>
      </c>
    </row>
    <row r="130" spans="1:26" x14ac:dyDescent="0.25">
      <c r="A130" s="17">
        <f t="shared" si="29"/>
        <v>0.61655982905982909</v>
      </c>
      <c r="B130" s="2">
        <f t="shared" si="18"/>
        <v>125</v>
      </c>
      <c r="C130" s="4">
        <f t="shared" si="27"/>
        <v>67.83</v>
      </c>
      <c r="D130" s="2">
        <v>13</v>
      </c>
      <c r="E130" s="17">
        <f t="shared" si="1"/>
        <v>9.4337606837606836E-2</v>
      </c>
      <c r="F130" s="28">
        <f t="shared" si="2"/>
        <v>2.25</v>
      </c>
      <c r="G130" s="28">
        <f t="shared" si="3"/>
        <v>15.25</v>
      </c>
      <c r="H130" s="2">
        <v>50.26548245743669</v>
      </c>
      <c r="I130" s="14">
        <f t="shared" si="4"/>
        <v>3.033891102689255</v>
      </c>
      <c r="J130" s="2">
        <f t="shared" si="5"/>
        <v>205.78883349541215</v>
      </c>
      <c r="K130" s="2">
        <f t="shared" si="6"/>
        <v>2.9015999966167265</v>
      </c>
      <c r="L130" s="2">
        <f t="shared" si="7"/>
        <v>196.81552777051255</v>
      </c>
      <c r="M130" s="2">
        <f t="shared" si="8"/>
        <v>8.9733057248996033</v>
      </c>
      <c r="N130" s="18">
        <f t="shared" si="30"/>
        <v>0.57891737891737893</v>
      </c>
      <c r="O130" s="2">
        <f t="shared" si="21"/>
        <v>125</v>
      </c>
      <c r="P130" s="2">
        <f t="shared" si="28"/>
        <v>67.58</v>
      </c>
      <c r="Q130" s="2">
        <v>13.5</v>
      </c>
      <c r="R130" s="17">
        <f t="shared" si="9"/>
        <v>5.6695156695156679E-2</v>
      </c>
      <c r="S130" s="28">
        <f t="shared" si="10"/>
        <v>1.35</v>
      </c>
      <c r="T130" s="28">
        <f t="shared" si="11"/>
        <v>14.85</v>
      </c>
      <c r="U130" s="2">
        <v>50.26548245743669</v>
      </c>
      <c r="V130" s="14">
        <f t="shared" si="12"/>
        <v>2.9543136311433074</v>
      </c>
      <c r="W130" s="2">
        <f t="shared" si="13"/>
        <v>199.65251519266471</v>
      </c>
      <c r="X130" s="2">
        <f t="shared" si="14"/>
        <v>2.7454293660715332</v>
      </c>
      <c r="Y130" s="2">
        <f t="shared" si="15"/>
        <v>185.53611655911422</v>
      </c>
      <c r="Z130" s="2">
        <f t="shared" si="16"/>
        <v>14.116398633550489</v>
      </c>
    </row>
    <row r="131" spans="1:26" x14ac:dyDescent="0.25">
      <c r="A131" s="17">
        <f t="shared" si="29"/>
        <v>0.6167200854700855</v>
      </c>
      <c r="B131" s="2">
        <f t="shared" si="18"/>
        <v>126</v>
      </c>
      <c r="C131" s="4">
        <f t="shared" si="27"/>
        <v>68.33</v>
      </c>
      <c r="D131" s="2">
        <v>13.5</v>
      </c>
      <c r="E131" s="17">
        <f t="shared" si="1"/>
        <v>9.4497863247863245E-2</v>
      </c>
      <c r="F131" s="28">
        <f t="shared" si="2"/>
        <v>2.2666666666666666</v>
      </c>
      <c r="G131" s="28">
        <f t="shared" si="3"/>
        <v>15.766666666666666</v>
      </c>
      <c r="H131" s="2">
        <v>50.26548245743669</v>
      </c>
      <c r="I131" s="14">
        <f t="shared" si="4"/>
        <v>3.1366786701027705</v>
      </c>
      <c r="J131" s="2">
        <f t="shared" si="5"/>
        <v>214.32925352812231</v>
      </c>
      <c r="K131" s="2">
        <f t="shared" si="6"/>
        <v>2.9015999966167265</v>
      </c>
      <c r="L131" s="2">
        <f t="shared" si="7"/>
        <v>198.26632776882093</v>
      </c>
      <c r="M131" s="2">
        <f t="shared" si="8"/>
        <v>16.062925759301379</v>
      </c>
      <c r="N131" s="18">
        <f t="shared" si="30"/>
        <v>0.579059829059829</v>
      </c>
      <c r="O131" s="2">
        <f t="shared" si="21"/>
        <v>126</v>
      </c>
      <c r="P131" s="2">
        <f t="shared" si="28"/>
        <v>68.08</v>
      </c>
      <c r="Q131" s="2">
        <v>14</v>
      </c>
      <c r="R131" s="17">
        <f t="shared" si="9"/>
        <v>5.6837606837606747E-2</v>
      </c>
      <c r="S131" s="28">
        <f t="shared" si="10"/>
        <v>1.35</v>
      </c>
      <c r="T131" s="28">
        <f t="shared" si="11"/>
        <v>15.35</v>
      </c>
      <c r="U131" s="2">
        <v>50.26548245743669</v>
      </c>
      <c r="V131" s="14">
        <f t="shared" si="12"/>
        <v>3.0537854705757415</v>
      </c>
      <c r="W131" s="2">
        <f t="shared" si="13"/>
        <v>207.90171483679649</v>
      </c>
      <c r="X131" s="2">
        <f t="shared" si="14"/>
        <v>2.7454293660715332</v>
      </c>
      <c r="Y131" s="2">
        <f t="shared" si="15"/>
        <v>186.90883124214997</v>
      </c>
      <c r="Z131" s="2">
        <f t="shared" si="16"/>
        <v>20.992883594646514</v>
      </c>
    </row>
    <row r="132" spans="1:26" x14ac:dyDescent="0.25">
      <c r="A132" s="17">
        <f t="shared" si="29"/>
        <v>0.61688034188034191</v>
      </c>
      <c r="B132" s="2">
        <f t="shared" si="18"/>
        <v>127</v>
      </c>
      <c r="C132" s="4">
        <f t="shared" si="27"/>
        <v>68.83</v>
      </c>
      <c r="D132" s="2">
        <v>14</v>
      </c>
      <c r="E132" s="17">
        <f t="shared" si="1"/>
        <v>9.4658119658119655E-2</v>
      </c>
      <c r="F132" s="28">
        <f t="shared" si="2"/>
        <v>2.2666666666666666</v>
      </c>
      <c r="G132" s="28">
        <f t="shared" si="3"/>
        <v>16.266666666666666</v>
      </c>
      <c r="H132" s="2">
        <v>50.26548245743669</v>
      </c>
      <c r="I132" s="14">
        <f t="shared" si="4"/>
        <v>3.236150509535205</v>
      </c>
      <c r="J132" s="2">
        <f t="shared" si="5"/>
        <v>222.74423957130816</v>
      </c>
      <c r="K132" s="2">
        <f t="shared" si="6"/>
        <v>2.9015999966167265</v>
      </c>
      <c r="L132" s="2">
        <f t="shared" si="7"/>
        <v>199.71712776712928</v>
      </c>
      <c r="M132" s="2">
        <f t="shared" si="8"/>
        <v>23.027111804178872</v>
      </c>
      <c r="N132" s="18">
        <f t="shared" si="30"/>
        <v>0.57920227920227918</v>
      </c>
      <c r="O132" s="2">
        <f t="shared" si="21"/>
        <v>127</v>
      </c>
      <c r="P132" s="2">
        <f t="shared" si="28"/>
        <v>68.58</v>
      </c>
      <c r="Q132" s="2">
        <v>14</v>
      </c>
      <c r="R132" s="17">
        <f t="shared" si="9"/>
        <v>5.6980056980056926E-2</v>
      </c>
      <c r="S132" s="28">
        <f t="shared" si="10"/>
        <v>1.3666666666666667</v>
      </c>
      <c r="T132" s="28">
        <f t="shared" si="11"/>
        <v>15.366666666666667</v>
      </c>
      <c r="U132" s="2">
        <v>50.26548245743669</v>
      </c>
      <c r="V132" s="14">
        <f t="shared" si="12"/>
        <v>3.0571011985568228</v>
      </c>
      <c r="W132" s="2">
        <f t="shared" si="13"/>
        <v>209.65600019702691</v>
      </c>
      <c r="X132" s="2">
        <f t="shared" si="14"/>
        <v>2.7454293660715332</v>
      </c>
      <c r="Y132" s="2">
        <f t="shared" si="15"/>
        <v>188.28154592518575</v>
      </c>
      <c r="Z132" s="2">
        <f t="shared" si="16"/>
        <v>21.374454271841159</v>
      </c>
    </row>
    <row r="133" spans="1:26" x14ac:dyDescent="0.25">
      <c r="A133" s="17">
        <f t="shared" si="29"/>
        <v>0.61704059829059832</v>
      </c>
      <c r="B133" s="2">
        <f t="shared" si="18"/>
        <v>128</v>
      </c>
      <c r="C133" s="4">
        <f t="shared" si="27"/>
        <v>69.33</v>
      </c>
      <c r="D133" s="2">
        <v>13.5</v>
      </c>
      <c r="E133" s="17">
        <f t="shared" si="1"/>
        <v>9.4818376068376065E-2</v>
      </c>
      <c r="F133" s="28">
        <f t="shared" si="2"/>
        <v>2.2666666666666666</v>
      </c>
      <c r="G133" s="28">
        <f t="shared" si="3"/>
        <v>15.766666666666666</v>
      </c>
      <c r="H133" s="2">
        <v>50.26548245743669</v>
      </c>
      <c r="I133" s="14">
        <f t="shared" si="4"/>
        <v>3.1366786701027705</v>
      </c>
      <c r="J133" s="2">
        <f t="shared" si="5"/>
        <v>217.46593219822506</v>
      </c>
      <c r="K133" s="2">
        <f t="shared" si="6"/>
        <v>2.9015999966167265</v>
      </c>
      <c r="L133" s="2">
        <f t="shared" si="7"/>
        <v>201.16792776543764</v>
      </c>
      <c r="M133" s="2">
        <f t="shared" si="8"/>
        <v>16.298004432787423</v>
      </c>
      <c r="N133" s="18">
        <f t="shared" si="30"/>
        <v>0.57934472934472936</v>
      </c>
      <c r="O133" s="2">
        <f t="shared" si="21"/>
        <v>128</v>
      </c>
      <c r="P133" s="2">
        <f t="shared" si="28"/>
        <v>69.08</v>
      </c>
      <c r="Q133" s="2">
        <v>13.5</v>
      </c>
      <c r="R133" s="17">
        <f t="shared" si="9"/>
        <v>5.7122507122507105E-2</v>
      </c>
      <c r="S133" s="28">
        <f t="shared" si="10"/>
        <v>1.3666666666666667</v>
      </c>
      <c r="T133" s="28">
        <f t="shared" si="11"/>
        <v>14.866666666666667</v>
      </c>
      <c r="U133" s="2">
        <v>50.26548245743669</v>
      </c>
      <c r="V133" s="14">
        <f t="shared" si="12"/>
        <v>2.9576293591243887</v>
      </c>
      <c r="W133" s="2">
        <f t="shared" si="13"/>
        <v>204.31303612831277</v>
      </c>
      <c r="X133" s="2">
        <f t="shared" si="14"/>
        <v>2.7454293660715332</v>
      </c>
      <c r="Y133" s="2">
        <f t="shared" si="15"/>
        <v>189.65426060822151</v>
      </c>
      <c r="Z133" s="2">
        <f t="shared" si="16"/>
        <v>14.658775520091268</v>
      </c>
    </row>
    <row r="134" spans="1:26" x14ac:dyDescent="0.25">
      <c r="A134" s="17">
        <f t="shared" si="29"/>
        <v>0.61720085470085473</v>
      </c>
      <c r="B134" s="2">
        <f t="shared" si="18"/>
        <v>129</v>
      </c>
      <c r="C134" s="4">
        <f t="shared" si="27"/>
        <v>69.83</v>
      </c>
      <c r="D134" s="2">
        <v>12.5</v>
      </c>
      <c r="E134" s="17">
        <f t="shared" si="1"/>
        <v>9.4978632478632474E-2</v>
      </c>
      <c r="F134" s="28">
        <f t="shared" si="2"/>
        <v>2.2666666666666666</v>
      </c>
      <c r="G134" s="28">
        <f t="shared" si="3"/>
        <v>14.766666666666666</v>
      </c>
      <c r="H134" s="2">
        <v>50.26548245743669</v>
      </c>
      <c r="I134" s="14">
        <f t="shared" si="4"/>
        <v>2.9377349912379014</v>
      </c>
      <c r="J134" s="2">
        <f t="shared" si="5"/>
        <v>205.14203443814264</v>
      </c>
      <c r="K134" s="2">
        <f t="shared" si="6"/>
        <v>2.9015999966167265</v>
      </c>
      <c r="L134" s="2">
        <f t="shared" si="7"/>
        <v>202.61872776374599</v>
      </c>
      <c r="M134" s="2">
        <f t="shared" si="8"/>
        <v>2.5233066743966504</v>
      </c>
      <c r="N134" s="18">
        <f t="shared" si="30"/>
        <v>0.57948717948717943</v>
      </c>
      <c r="O134" s="2">
        <f t="shared" si="21"/>
        <v>129</v>
      </c>
      <c r="P134" s="2">
        <f t="shared" si="28"/>
        <v>69.58</v>
      </c>
      <c r="Q134" s="2">
        <v>13.5</v>
      </c>
      <c r="R134" s="17">
        <f t="shared" si="9"/>
        <v>5.7264957264957173E-2</v>
      </c>
      <c r="S134" s="28">
        <f t="shared" si="10"/>
        <v>1.3666666666666667</v>
      </c>
      <c r="T134" s="28">
        <f t="shared" si="11"/>
        <v>14.866666666666667</v>
      </c>
      <c r="U134" s="2">
        <v>50.26548245743669</v>
      </c>
      <c r="V134" s="14">
        <f t="shared" si="12"/>
        <v>2.9576293591243887</v>
      </c>
      <c r="W134" s="2">
        <f t="shared" si="13"/>
        <v>205.79185080787497</v>
      </c>
      <c r="X134" s="2">
        <f t="shared" si="14"/>
        <v>2.7454293660715332</v>
      </c>
      <c r="Y134" s="2">
        <f t="shared" si="15"/>
        <v>191.02697529125729</v>
      </c>
      <c r="Z134" s="2">
        <f t="shared" si="16"/>
        <v>14.764875516617678</v>
      </c>
    </row>
    <row r="135" spans="1:26" x14ac:dyDescent="0.25">
      <c r="A135" s="17">
        <f t="shared" si="29"/>
        <v>0.61736111111111114</v>
      </c>
      <c r="B135" s="2">
        <f t="shared" si="18"/>
        <v>130</v>
      </c>
      <c r="C135" s="4">
        <f t="shared" si="27"/>
        <v>70.33</v>
      </c>
      <c r="D135" s="2">
        <v>13</v>
      </c>
      <c r="E135" s="17">
        <f t="shared" si="1"/>
        <v>9.5138888888888884E-2</v>
      </c>
      <c r="F135" s="28">
        <f t="shared" si="2"/>
        <v>2.2833333333333332</v>
      </c>
      <c r="G135" s="28">
        <f t="shared" si="3"/>
        <v>15.283333333333333</v>
      </c>
      <c r="H135" s="2">
        <v>50.26548245743669</v>
      </c>
      <c r="I135" s="14">
        <f t="shared" si="4"/>
        <v>3.0405225586514173</v>
      </c>
      <c r="J135" s="2">
        <f t="shared" si="5"/>
        <v>213.83995154995418</v>
      </c>
      <c r="K135" s="2">
        <f t="shared" si="6"/>
        <v>2.9015999966167265</v>
      </c>
      <c r="L135" s="2">
        <f t="shared" si="7"/>
        <v>204.06952776205438</v>
      </c>
      <c r="M135" s="2">
        <f t="shared" si="8"/>
        <v>9.7704237878998015</v>
      </c>
      <c r="N135" s="18">
        <f t="shared" si="30"/>
        <v>0.57962962962962961</v>
      </c>
      <c r="O135" s="2">
        <f t="shared" si="21"/>
        <v>130</v>
      </c>
      <c r="P135" s="2">
        <f t="shared" si="28"/>
        <v>70.08</v>
      </c>
      <c r="Q135" s="2">
        <v>13</v>
      </c>
      <c r="R135" s="17">
        <f t="shared" si="9"/>
        <v>5.7407407407407351E-2</v>
      </c>
      <c r="S135" s="28">
        <f t="shared" si="10"/>
        <v>1.3666666666666667</v>
      </c>
      <c r="T135" s="28">
        <f t="shared" si="11"/>
        <v>14.366666666666667</v>
      </c>
      <c r="U135" s="2">
        <v>50.26548245743669</v>
      </c>
      <c r="V135" s="14">
        <f t="shared" si="12"/>
        <v>2.8581575196919538</v>
      </c>
      <c r="W135" s="2">
        <f t="shared" si="13"/>
        <v>200.29967898001212</v>
      </c>
      <c r="X135" s="2">
        <f t="shared" si="14"/>
        <v>2.7454293660715332</v>
      </c>
      <c r="Y135" s="2">
        <f t="shared" si="15"/>
        <v>192.39968997429304</v>
      </c>
      <c r="Z135" s="2">
        <f t="shared" si="16"/>
        <v>7.8999890057190782</v>
      </c>
    </row>
    <row r="136" spans="1:26" x14ac:dyDescent="0.25">
      <c r="A136" s="17">
        <f t="shared" si="29"/>
        <v>0.61752136752136755</v>
      </c>
      <c r="B136" s="2">
        <f t="shared" si="18"/>
        <v>131</v>
      </c>
      <c r="C136" s="4">
        <f t="shared" si="27"/>
        <v>70.83</v>
      </c>
      <c r="D136" s="2">
        <v>12</v>
      </c>
      <c r="E136" s="17">
        <f t="shared" si="1"/>
        <v>9.5299145299145294E-2</v>
      </c>
      <c r="F136" s="28">
        <f t="shared" si="2"/>
        <v>2.2833333333333332</v>
      </c>
      <c r="G136" s="28">
        <f t="shared" si="3"/>
        <v>14.283333333333333</v>
      </c>
      <c r="H136" s="2">
        <v>50.26548245743669</v>
      </c>
      <c r="I136" s="14">
        <f t="shared" si="4"/>
        <v>2.8415788797865482</v>
      </c>
      <c r="J136" s="2">
        <f t="shared" si="5"/>
        <v>201.2690320552812</v>
      </c>
      <c r="K136" s="2">
        <f t="shared" si="6"/>
        <v>2.9015999966167265</v>
      </c>
      <c r="L136" s="2">
        <f t="shared" si="7"/>
        <v>205.52032776036273</v>
      </c>
      <c r="M136" s="2">
        <f t="shared" si="8"/>
        <v>4.2512957050815317</v>
      </c>
      <c r="N136" s="18">
        <f t="shared" si="30"/>
        <v>0.57977207977207978</v>
      </c>
      <c r="O136" s="2">
        <f t="shared" si="21"/>
        <v>131</v>
      </c>
      <c r="P136" s="2">
        <f t="shared" si="28"/>
        <v>70.58</v>
      </c>
      <c r="Q136" s="2">
        <v>12</v>
      </c>
      <c r="R136" s="17">
        <f t="shared" si="9"/>
        <v>5.754985754985753E-2</v>
      </c>
      <c r="S136" s="28">
        <f t="shared" si="10"/>
        <v>1.3666666666666667</v>
      </c>
      <c r="T136" s="28">
        <f t="shared" si="11"/>
        <v>13.366666666666667</v>
      </c>
      <c r="U136" s="2">
        <v>50.26548245743669</v>
      </c>
      <c r="V136" s="14">
        <f t="shared" si="12"/>
        <v>2.6592138408270847</v>
      </c>
      <c r="W136" s="2">
        <f t="shared" si="13"/>
        <v>187.68731288557564</v>
      </c>
      <c r="X136" s="2">
        <f t="shared" si="14"/>
        <v>2.7454293660715332</v>
      </c>
      <c r="Y136" s="2">
        <f t="shared" si="15"/>
        <v>193.77240465732882</v>
      </c>
      <c r="Z136" s="2">
        <f t="shared" si="16"/>
        <v>6.0850917717531843</v>
      </c>
    </row>
    <row r="137" spans="1:26" x14ac:dyDescent="0.25">
      <c r="A137" s="17">
        <f t="shared" si="29"/>
        <v>0.61768162393162396</v>
      </c>
      <c r="B137" s="2">
        <f t="shared" si="18"/>
        <v>132</v>
      </c>
      <c r="C137" s="4">
        <f t="shared" si="27"/>
        <v>71.33</v>
      </c>
      <c r="D137" s="2">
        <v>13.5</v>
      </c>
      <c r="E137" s="17">
        <f t="shared" si="1"/>
        <v>9.5459401709401703E-2</v>
      </c>
      <c r="F137" s="28">
        <f t="shared" si="2"/>
        <v>2.2833333333333332</v>
      </c>
      <c r="G137" s="28">
        <f t="shared" si="3"/>
        <v>15.783333333333333</v>
      </c>
      <c r="H137" s="2">
        <v>50.26548245743669</v>
      </c>
      <c r="I137" s="14">
        <f t="shared" si="4"/>
        <v>3.1399943980838518</v>
      </c>
      <c r="J137" s="2">
        <f t="shared" si="5"/>
        <v>223.97580041532115</v>
      </c>
      <c r="K137" s="2">
        <f t="shared" si="6"/>
        <v>2.9015999966167265</v>
      </c>
      <c r="L137" s="2">
        <f t="shared" si="7"/>
        <v>206.97112775867109</v>
      </c>
      <c r="M137" s="2">
        <f t="shared" si="8"/>
        <v>17.004672656650058</v>
      </c>
      <c r="N137" s="18">
        <f t="shared" si="30"/>
        <v>0.57991452991452985</v>
      </c>
      <c r="O137" s="2">
        <f t="shared" si="21"/>
        <v>132</v>
      </c>
      <c r="P137" s="2">
        <f t="shared" si="28"/>
        <v>71.08</v>
      </c>
      <c r="Q137" s="2">
        <v>13</v>
      </c>
      <c r="R137" s="17">
        <f t="shared" si="9"/>
        <v>5.7692307692307598E-2</v>
      </c>
      <c r="S137" s="28">
        <f t="shared" si="10"/>
        <v>1.3833333333333333</v>
      </c>
      <c r="T137" s="28">
        <f t="shared" si="11"/>
        <v>14.383333333333333</v>
      </c>
      <c r="U137" s="2">
        <v>50.26548245743669</v>
      </c>
      <c r="V137" s="14">
        <f t="shared" si="12"/>
        <v>2.8614732476730347</v>
      </c>
      <c r="W137" s="2">
        <f t="shared" si="13"/>
        <v>203.39351844459929</v>
      </c>
      <c r="X137" s="2">
        <f t="shared" si="14"/>
        <v>2.7454293660715332</v>
      </c>
      <c r="Y137" s="2">
        <f t="shared" si="15"/>
        <v>195.14511934036457</v>
      </c>
      <c r="Z137" s="2">
        <f t="shared" si="16"/>
        <v>8.2483991042347213</v>
      </c>
    </row>
    <row r="138" spans="1:26" x14ac:dyDescent="0.25">
      <c r="A138" s="17">
        <f t="shared" si="29"/>
        <v>0.61784188034188037</v>
      </c>
      <c r="B138" s="2">
        <f t="shared" si="18"/>
        <v>133</v>
      </c>
      <c r="C138" s="4">
        <f t="shared" si="27"/>
        <v>71.83</v>
      </c>
      <c r="D138" s="2">
        <v>13.5</v>
      </c>
      <c r="E138" s="17">
        <f t="shared" si="1"/>
        <v>9.5619658119658113E-2</v>
      </c>
      <c r="F138" s="28">
        <f t="shared" si="2"/>
        <v>2.2833333333333332</v>
      </c>
      <c r="G138" s="28">
        <f t="shared" si="3"/>
        <v>15.783333333333333</v>
      </c>
      <c r="H138" s="2">
        <v>50.26548245743669</v>
      </c>
      <c r="I138" s="14">
        <f t="shared" si="4"/>
        <v>3.1399943980838518</v>
      </c>
      <c r="J138" s="2">
        <f t="shared" si="5"/>
        <v>225.54579761436307</v>
      </c>
      <c r="K138" s="2">
        <f t="shared" si="6"/>
        <v>2.9015999966167265</v>
      </c>
      <c r="L138" s="2">
        <f t="shared" si="7"/>
        <v>208.42192775697947</v>
      </c>
      <c r="M138" s="2">
        <f t="shared" si="8"/>
        <v>17.123869857383596</v>
      </c>
      <c r="N138" s="18">
        <f t="shared" si="30"/>
        <v>0.58005698005698003</v>
      </c>
      <c r="O138" s="2">
        <f t="shared" si="21"/>
        <v>133</v>
      </c>
      <c r="P138" s="2">
        <f t="shared" si="28"/>
        <v>71.58</v>
      </c>
      <c r="Q138" s="2">
        <v>13.5</v>
      </c>
      <c r="R138" s="17">
        <f t="shared" si="9"/>
        <v>5.7834757834757777E-2</v>
      </c>
      <c r="S138" s="28">
        <f t="shared" si="10"/>
        <v>1.3833333333333333</v>
      </c>
      <c r="T138" s="28">
        <f t="shared" si="11"/>
        <v>14.883333333333333</v>
      </c>
      <c r="U138" s="2">
        <v>50.26548245743669</v>
      </c>
      <c r="V138" s="14">
        <f t="shared" si="12"/>
        <v>2.9609450871054692</v>
      </c>
      <c r="W138" s="2">
        <f t="shared" si="13"/>
        <v>211.94444933500949</v>
      </c>
      <c r="X138" s="2">
        <f t="shared" si="14"/>
        <v>2.7454293660715332</v>
      </c>
      <c r="Y138" s="2">
        <f t="shared" si="15"/>
        <v>196.51783402340035</v>
      </c>
      <c r="Z138" s="2">
        <f t="shared" si="16"/>
        <v>15.42661531160914</v>
      </c>
    </row>
    <row r="139" spans="1:26" x14ac:dyDescent="0.25">
      <c r="A139" s="17">
        <f t="shared" si="29"/>
        <v>0.61800213675213678</v>
      </c>
      <c r="B139" s="2">
        <f t="shared" si="18"/>
        <v>134</v>
      </c>
      <c r="C139" s="4">
        <f t="shared" si="27"/>
        <v>72.33</v>
      </c>
      <c r="D139" s="2">
        <v>14</v>
      </c>
      <c r="E139" s="17">
        <f t="shared" si="1"/>
        <v>9.5779914529914523E-2</v>
      </c>
      <c r="F139" s="28">
        <f t="shared" si="2"/>
        <v>2.2833333333333332</v>
      </c>
      <c r="G139" s="28">
        <f t="shared" si="3"/>
        <v>16.283333333333331</v>
      </c>
      <c r="H139" s="2">
        <v>50.26548245743669</v>
      </c>
      <c r="I139" s="14">
        <f t="shared" si="4"/>
        <v>3.2394662375162859</v>
      </c>
      <c r="J139" s="2">
        <f t="shared" si="5"/>
        <v>234.31059295955296</v>
      </c>
      <c r="K139" s="2">
        <f t="shared" si="6"/>
        <v>2.9015999966167265</v>
      </c>
      <c r="L139" s="2">
        <f t="shared" si="7"/>
        <v>209.87272775528783</v>
      </c>
      <c r="M139" s="2">
        <f t="shared" si="8"/>
        <v>24.437865204265137</v>
      </c>
      <c r="N139" s="18">
        <f t="shared" si="30"/>
        <v>0.58019943019943021</v>
      </c>
      <c r="O139" s="2">
        <f t="shared" si="21"/>
        <v>134</v>
      </c>
      <c r="P139" s="2">
        <f t="shared" si="28"/>
        <v>72.08</v>
      </c>
      <c r="Q139" s="2">
        <v>13</v>
      </c>
      <c r="R139" s="17">
        <f t="shared" si="9"/>
        <v>5.7977207977207956E-2</v>
      </c>
      <c r="S139" s="28">
        <f t="shared" si="10"/>
        <v>1.3833333333333333</v>
      </c>
      <c r="T139" s="28">
        <f t="shared" si="11"/>
        <v>14.383333333333333</v>
      </c>
      <c r="U139" s="2">
        <v>50.26548245743669</v>
      </c>
      <c r="V139" s="14">
        <f t="shared" si="12"/>
        <v>2.8614732476730347</v>
      </c>
      <c r="W139" s="2">
        <f t="shared" si="13"/>
        <v>206.25499169227234</v>
      </c>
      <c r="X139" s="2">
        <f t="shared" si="14"/>
        <v>2.7454293660715332</v>
      </c>
      <c r="Y139" s="2">
        <f t="shared" si="15"/>
        <v>197.89054870643611</v>
      </c>
      <c r="Z139" s="2">
        <f t="shared" si="16"/>
        <v>8.3644429858362344</v>
      </c>
    </row>
    <row r="140" spans="1:26" x14ac:dyDescent="0.25">
      <c r="A140" s="17">
        <f t="shared" si="29"/>
        <v>0.61816239316239319</v>
      </c>
      <c r="B140" s="2">
        <f t="shared" si="18"/>
        <v>135</v>
      </c>
      <c r="C140" s="4">
        <f t="shared" si="27"/>
        <v>72.83</v>
      </c>
      <c r="D140" s="2">
        <v>13</v>
      </c>
      <c r="E140" s="17">
        <f t="shared" si="1"/>
        <v>9.5940170940170932E-2</v>
      </c>
      <c r="F140" s="28">
        <f t="shared" si="2"/>
        <v>2.2999999999999998</v>
      </c>
      <c r="G140" s="28">
        <f t="shared" si="3"/>
        <v>15.3</v>
      </c>
      <c r="H140" s="2">
        <v>50.26548245743669</v>
      </c>
      <c r="I140" s="14">
        <f t="shared" si="4"/>
        <v>3.0438382866324987</v>
      </c>
      <c r="J140" s="2">
        <f t="shared" si="5"/>
        <v>221.68274241544486</v>
      </c>
      <c r="K140" s="2">
        <f t="shared" si="6"/>
        <v>2.9015999966167265</v>
      </c>
      <c r="L140" s="2">
        <f t="shared" si="7"/>
        <v>211.32352775359618</v>
      </c>
      <c r="M140" s="2">
        <f t="shared" si="8"/>
        <v>10.359214661848682</v>
      </c>
      <c r="N140" s="18">
        <f t="shared" si="30"/>
        <v>0.58034188034188028</v>
      </c>
      <c r="O140" s="2">
        <f t="shared" si="21"/>
        <v>135</v>
      </c>
      <c r="P140" s="2">
        <f t="shared" si="28"/>
        <v>72.58</v>
      </c>
      <c r="Q140" s="2">
        <v>12.5</v>
      </c>
      <c r="R140" s="17">
        <f t="shared" si="9"/>
        <v>5.8119658119658024E-2</v>
      </c>
      <c r="S140" s="28">
        <f t="shared" si="10"/>
        <v>1.3833333333333333</v>
      </c>
      <c r="T140" s="28">
        <f t="shared" si="11"/>
        <v>13.883333333333333</v>
      </c>
      <c r="U140" s="2">
        <v>50.26548245743669</v>
      </c>
      <c r="V140" s="14">
        <f t="shared" si="12"/>
        <v>2.7620014082406001</v>
      </c>
      <c r="W140" s="2">
        <f t="shared" si="13"/>
        <v>200.46606221010276</v>
      </c>
      <c r="X140" s="2">
        <f t="shared" si="14"/>
        <v>2.7454293660715332</v>
      </c>
      <c r="Y140" s="2">
        <f t="shared" si="15"/>
        <v>199.26326338947189</v>
      </c>
      <c r="Z140" s="2">
        <f t="shared" si="16"/>
        <v>1.2027988206308748</v>
      </c>
    </row>
    <row r="141" spans="1:26" x14ac:dyDescent="0.25">
      <c r="A141" s="17">
        <f t="shared" si="29"/>
        <v>0.6183226495726496</v>
      </c>
      <c r="B141" s="2">
        <f t="shared" si="18"/>
        <v>136</v>
      </c>
      <c r="C141" s="4">
        <f t="shared" si="27"/>
        <v>73.33</v>
      </c>
      <c r="D141" s="2">
        <v>13.5</v>
      </c>
      <c r="E141" s="17">
        <f t="shared" si="1"/>
        <v>9.6100427350427342E-2</v>
      </c>
      <c r="F141" s="28">
        <f t="shared" si="2"/>
        <v>2.2999999999999998</v>
      </c>
      <c r="G141" s="28">
        <f t="shared" si="3"/>
        <v>15.8</v>
      </c>
      <c r="H141" s="2">
        <v>50.26548245743669</v>
      </c>
      <c r="I141" s="14">
        <f t="shared" si="4"/>
        <v>3.1433101260649332</v>
      </c>
      <c r="J141" s="2">
        <f t="shared" si="5"/>
        <v>230.49893154434156</v>
      </c>
      <c r="K141" s="2">
        <f t="shared" si="6"/>
        <v>2.9015999966167265</v>
      </c>
      <c r="L141" s="2">
        <f t="shared" si="7"/>
        <v>212.77432775190454</v>
      </c>
      <c r="M141" s="2">
        <f t="shared" si="8"/>
        <v>17.724603792437023</v>
      </c>
      <c r="N141" s="18">
        <f t="shared" si="30"/>
        <v>0.58048433048433046</v>
      </c>
      <c r="O141" s="2">
        <f t="shared" si="21"/>
        <v>136</v>
      </c>
      <c r="P141" s="2">
        <f t="shared" si="28"/>
        <v>73.08</v>
      </c>
      <c r="Q141" s="2">
        <v>13</v>
      </c>
      <c r="R141" s="17">
        <f t="shared" si="9"/>
        <v>5.8262108262108203E-2</v>
      </c>
      <c r="S141" s="28">
        <f t="shared" si="10"/>
        <v>1.3833333333333333</v>
      </c>
      <c r="T141" s="28">
        <f t="shared" si="11"/>
        <v>14.383333333333333</v>
      </c>
      <c r="U141" s="2">
        <v>50.26548245743669</v>
      </c>
      <c r="V141" s="14">
        <f t="shared" si="12"/>
        <v>2.8614732476730347</v>
      </c>
      <c r="W141" s="2">
        <f t="shared" si="13"/>
        <v>209.11646493994536</v>
      </c>
      <c r="X141" s="2">
        <f t="shared" si="14"/>
        <v>2.7454293660715332</v>
      </c>
      <c r="Y141" s="2">
        <f t="shared" si="15"/>
        <v>200.63597807250764</v>
      </c>
      <c r="Z141" s="2">
        <f t="shared" si="16"/>
        <v>8.480486867437719</v>
      </c>
    </row>
    <row r="142" spans="1:26" x14ac:dyDescent="0.25">
      <c r="A142" s="17">
        <f t="shared" si="29"/>
        <v>0.61848290598290601</v>
      </c>
      <c r="B142" s="2">
        <f t="shared" si="18"/>
        <v>137</v>
      </c>
      <c r="C142" s="4">
        <f t="shared" si="27"/>
        <v>73.83</v>
      </c>
      <c r="D142" s="2">
        <v>13.5</v>
      </c>
      <c r="E142" s="17">
        <f t="shared" si="1"/>
        <v>9.6260683760683752E-2</v>
      </c>
      <c r="F142" s="28">
        <f t="shared" si="2"/>
        <v>2.2999999999999998</v>
      </c>
      <c r="G142" s="28">
        <f t="shared" si="3"/>
        <v>15.8</v>
      </c>
      <c r="H142" s="2">
        <v>50.26548245743669</v>
      </c>
      <c r="I142" s="14">
        <f t="shared" si="4"/>
        <v>3.1433101260649332</v>
      </c>
      <c r="J142" s="2">
        <f t="shared" si="5"/>
        <v>232.07058660737403</v>
      </c>
      <c r="K142" s="2">
        <f t="shared" si="6"/>
        <v>2.9015999966167265</v>
      </c>
      <c r="L142" s="2">
        <f t="shared" si="7"/>
        <v>214.22512775021292</v>
      </c>
      <c r="M142" s="2">
        <f t="shared" si="8"/>
        <v>17.845458857161105</v>
      </c>
      <c r="N142" s="18">
        <f t="shared" si="30"/>
        <v>0.58062678062678064</v>
      </c>
      <c r="O142" s="2">
        <f t="shared" si="21"/>
        <v>137</v>
      </c>
      <c r="P142" s="2">
        <f t="shared" si="28"/>
        <v>73.58</v>
      </c>
      <c r="Q142" s="2">
        <v>13</v>
      </c>
      <c r="R142" s="17">
        <f t="shared" si="9"/>
        <v>5.8404558404558382E-2</v>
      </c>
      <c r="S142" s="28">
        <f t="shared" si="10"/>
        <v>1.4</v>
      </c>
      <c r="T142" s="28">
        <f t="shared" si="11"/>
        <v>14.4</v>
      </c>
      <c r="U142" s="2">
        <v>50.26548245743669</v>
      </c>
      <c r="V142" s="14">
        <f t="shared" si="12"/>
        <v>2.8647889756541161</v>
      </c>
      <c r="W142" s="2">
        <f t="shared" si="13"/>
        <v>210.79117282862987</v>
      </c>
      <c r="X142" s="2">
        <f t="shared" si="14"/>
        <v>2.7454293660715332</v>
      </c>
      <c r="Y142" s="2">
        <f t="shared" si="15"/>
        <v>202.00869275554342</v>
      </c>
      <c r="Z142" s="2">
        <f t="shared" si="16"/>
        <v>8.7824800730864467</v>
      </c>
    </row>
    <row r="143" spans="1:26" x14ac:dyDescent="0.25">
      <c r="A143" s="17">
        <f t="shared" si="29"/>
        <v>0.61864316239316242</v>
      </c>
      <c r="B143" s="2">
        <f t="shared" si="18"/>
        <v>138</v>
      </c>
      <c r="C143" s="4">
        <f t="shared" si="27"/>
        <v>74.33</v>
      </c>
      <c r="D143" s="2">
        <v>13</v>
      </c>
      <c r="E143" s="17">
        <f t="shared" si="1"/>
        <v>9.6420940170940161E-2</v>
      </c>
      <c r="F143" s="28">
        <f t="shared" si="2"/>
        <v>2.2999999999999998</v>
      </c>
      <c r="G143" s="28">
        <f t="shared" si="3"/>
        <v>15.3</v>
      </c>
      <c r="H143" s="2">
        <v>50.26548245743669</v>
      </c>
      <c r="I143" s="14">
        <f t="shared" si="4"/>
        <v>3.0438382866324987</v>
      </c>
      <c r="J143" s="2">
        <f t="shared" si="5"/>
        <v>226.24849984539361</v>
      </c>
      <c r="K143" s="2">
        <f t="shared" si="6"/>
        <v>2.9015999966167265</v>
      </c>
      <c r="L143" s="2">
        <f t="shared" si="7"/>
        <v>215.67592774852127</v>
      </c>
      <c r="M143" s="2">
        <f t="shared" si="8"/>
        <v>10.572572096872335</v>
      </c>
      <c r="N143" s="18">
        <f t="shared" si="30"/>
        <v>0.58076923076923082</v>
      </c>
      <c r="O143" s="2">
        <f t="shared" si="21"/>
        <v>138</v>
      </c>
      <c r="P143" s="2">
        <f t="shared" si="28"/>
        <v>74.08</v>
      </c>
      <c r="Q143" s="2">
        <v>13.5</v>
      </c>
      <c r="R143" s="17">
        <f t="shared" si="9"/>
        <v>5.8547008547008561E-2</v>
      </c>
      <c r="S143" s="28">
        <f t="shared" si="10"/>
        <v>1.4</v>
      </c>
      <c r="T143" s="28">
        <f t="shared" si="11"/>
        <v>14.9</v>
      </c>
      <c r="U143" s="2">
        <v>50.26548245743669</v>
      </c>
      <c r="V143" s="14">
        <f t="shared" si="12"/>
        <v>2.9642608150865506</v>
      </c>
      <c r="W143" s="2">
        <f t="shared" si="13"/>
        <v>219.59244118161166</v>
      </c>
      <c r="X143" s="2">
        <f t="shared" si="14"/>
        <v>2.7454293660715332</v>
      </c>
      <c r="Y143" s="2">
        <f t="shared" si="15"/>
        <v>203.38140743857917</v>
      </c>
      <c r="Z143" s="2">
        <f t="shared" si="16"/>
        <v>16.211033743032488</v>
      </c>
    </row>
    <row r="144" spans="1:26" x14ac:dyDescent="0.25">
      <c r="A144" s="17">
        <f t="shared" si="29"/>
        <v>0.61880341880341883</v>
      </c>
      <c r="B144" s="2">
        <f t="shared" si="18"/>
        <v>139</v>
      </c>
      <c r="C144" s="4">
        <f t="shared" si="27"/>
        <v>74.83</v>
      </c>
      <c r="D144" s="2">
        <v>13</v>
      </c>
      <c r="E144" s="17">
        <f t="shared" si="1"/>
        <v>9.6581196581196571E-2</v>
      </c>
      <c r="F144" s="28">
        <f t="shared" si="2"/>
        <v>2.3166666666666664</v>
      </c>
      <c r="G144" s="28">
        <f t="shared" si="3"/>
        <v>15.316666666666666</v>
      </c>
      <c r="H144" s="2">
        <v>50.26548245743669</v>
      </c>
      <c r="I144" s="14">
        <f t="shared" si="4"/>
        <v>3.0471540146135796</v>
      </c>
      <c r="J144" s="2">
        <f t="shared" si="5"/>
        <v>228.01853491353415</v>
      </c>
      <c r="K144" s="2">
        <f t="shared" si="6"/>
        <v>2.9015999966167265</v>
      </c>
      <c r="L144" s="2">
        <f t="shared" si="7"/>
        <v>217.12672774682963</v>
      </c>
      <c r="M144" s="2">
        <f t="shared" si="8"/>
        <v>10.891807166704524</v>
      </c>
      <c r="N144" s="18">
        <f t="shared" si="30"/>
        <v>0.58091168091168088</v>
      </c>
      <c r="O144" s="2">
        <f t="shared" si="21"/>
        <v>139</v>
      </c>
      <c r="P144" s="2">
        <f t="shared" si="28"/>
        <v>74.58</v>
      </c>
      <c r="Q144" s="2">
        <v>14</v>
      </c>
      <c r="R144" s="17">
        <f t="shared" si="9"/>
        <v>5.8689458689458629E-2</v>
      </c>
      <c r="S144" s="28">
        <f t="shared" si="10"/>
        <v>1.4</v>
      </c>
      <c r="T144" s="28">
        <f t="shared" si="11"/>
        <v>15.4</v>
      </c>
      <c r="U144" s="2">
        <v>50.26548245743669</v>
      </c>
      <c r="V144" s="14">
        <f t="shared" si="12"/>
        <v>3.0637326545189851</v>
      </c>
      <c r="W144" s="2">
        <f t="shared" si="13"/>
        <v>228.49318137402591</v>
      </c>
      <c r="X144" s="2">
        <f t="shared" si="14"/>
        <v>2.7454293660715332</v>
      </c>
      <c r="Y144" s="2">
        <f t="shared" si="15"/>
        <v>204.75412212161496</v>
      </c>
      <c r="Z144" s="2">
        <f t="shared" si="16"/>
        <v>23.739059252410954</v>
      </c>
    </row>
    <row r="145" spans="1:26" x14ac:dyDescent="0.25">
      <c r="A145" s="17">
        <f t="shared" si="29"/>
        <v>0.61896367521367524</v>
      </c>
      <c r="B145" s="2">
        <f t="shared" si="18"/>
        <v>140</v>
      </c>
      <c r="C145" s="4">
        <f t="shared" si="27"/>
        <v>75.33</v>
      </c>
      <c r="D145" s="2">
        <v>13.5</v>
      </c>
      <c r="E145" s="17">
        <f t="shared" si="1"/>
        <v>9.6741452991452981E-2</v>
      </c>
      <c r="F145" s="28">
        <f t="shared" si="2"/>
        <v>2.3166666666666664</v>
      </c>
      <c r="G145" s="28">
        <f t="shared" si="3"/>
        <v>15.816666666666666</v>
      </c>
      <c r="H145" s="2">
        <v>50.26548245743669</v>
      </c>
      <c r="I145" s="14">
        <f t="shared" si="4"/>
        <v>3.1466258540460141</v>
      </c>
      <c r="J145" s="2">
        <f t="shared" si="5"/>
        <v>237.03532558528624</v>
      </c>
      <c r="K145" s="2">
        <f t="shared" si="6"/>
        <v>2.9015999966167265</v>
      </c>
      <c r="L145" s="2">
        <f t="shared" si="7"/>
        <v>218.57752774513801</v>
      </c>
      <c r="M145" s="2">
        <f t="shared" si="8"/>
        <v>18.457797840148231</v>
      </c>
      <c r="N145" s="18">
        <f t="shared" si="30"/>
        <v>0.58105413105413106</v>
      </c>
      <c r="O145" s="2">
        <f t="shared" si="21"/>
        <v>140</v>
      </c>
      <c r="P145" s="2">
        <f t="shared" si="28"/>
        <v>75.08</v>
      </c>
      <c r="Q145" s="2">
        <v>13</v>
      </c>
      <c r="R145" s="17">
        <f t="shared" si="9"/>
        <v>5.8831908831908808E-2</v>
      </c>
      <c r="S145" s="28">
        <f t="shared" si="10"/>
        <v>1.4</v>
      </c>
      <c r="T145" s="28">
        <f t="shared" si="11"/>
        <v>14.4</v>
      </c>
      <c r="U145" s="2">
        <v>50.26548245743669</v>
      </c>
      <c r="V145" s="14">
        <f t="shared" si="12"/>
        <v>2.8647889756541161</v>
      </c>
      <c r="W145" s="2">
        <f t="shared" si="13"/>
        <v>215.08835629211103</v>
      </c>
      <c r="X145" s="2">
        <f t="shared" si="14"/>
        <v>2.7454293660715332</v>
      </c>
      <c r="Y145" s="2">
        <f t="shared" si="15"/>
        <v>206.12683680465071</v>
      </c>
      <c r="Z145" s="2">
        <f t="shared" si="16"/>
        <v>8.9615194874603219</v>
      </c>
    </row>
    <row r="146" spans="1:26" x14ac:dyDescent="0.25">
      <c r="A146" s="17">
        <f t="shared" si="29"/>
        <v>0.61912393162393164</v>
      </c>
      <c r="B146" s="2">
        <f t="shared" si="18"/>
        <v>141</v>
      </c>
      <c r="C146" s="4">
        <f t="shared" si="27"/>
        <v>75.83</v>
      </c>
      <c r="D146" s="2">
        <v>14.5</v>
      </c>
      <c r="E146" s="17">
        <f t="shared" si="1"/>
        <v>9.6901709401709391E-2</v>
      </c>
      <c r="F146" s="28">
        <f t="shared" si="2"/>
        <v>2.3166666666666664</v>
      </c>
      <c r="G146" s="28">
        <f t="shared" si="3"/>
        <v>16.816666666666666</v>
      </c>
      <c r="H146" s="2">
        <v>50.26548245743669</v>
      </c>
      <c r="I146" s="14">
        <f t="shared" si="4"/>
        <v>3.3455695329108832</v>
      </c>
      <c r="J146" s="2">
        <f t="shared" si="5"/>
        <v>253.69453768063227</v>
      </c>
      <c r="K146" s="2">
        <f t="shared" si="6"/>
        <v>2.9015999966167265</v>
      </c>
      <c r="L146" s="2">
        <f t="shared" si="7"/>
        <v>220.02832774344637</v>
      </c>
      <c r="M146" s="2">
        <f t="shared" si="8"/>
        <v>33.666209937185897</v>
      </c>
      <c r="N146" s="18">
        <f t="shared" si="30"/>
        <v>0.58119658119658124</v>
      </c>
      <c r="O146" s="2">
        <f t="shared" si="21"/>
        <v>141</v>
      </c>
      <c r="P146" s="2">
        <f t="shared" si="28"/>
        <v>75.58</v>
      </c>
      <c r="Q146" s="2">
        <v>13</v>
      </c>
      <c r="R146" s="17">
        <f t="shared" si="9"/>
        <v>5.8974358974358987E-2</v>
      </c>
      <c r="S146" s="28">
        <f t="shared" si="10"/>
        <v>1.4</v>
      </c>
      <c r="T146" s="28">
        <f t="shared" si="11"/>
        <v>14.4</v>
      </c>
      <c r="U146" s="2">
        <v>50.26548245743669</v>
      </c>
      <c r="V146" s="14">
        <f t="shared" si="12"/>
        <v>2.8647889756541161</v>
      </c>
      <c r="W146" s="2">
        <f t="shared" si="13"/>
        <v>216.52075077993808</v>
      </c>
      <c r="X146" s="2">
        <f t="shared" si="14"/>
        <v>2.7454293660715332</v>
      </c>
      <c r="Y146" s="2">
        <f t="shared" si="15"/>
        <v>207.49955148768649</v>
      </c>
      <c r="Z146" s="2">
        <f t="shared" si="16"/>
        <v>9.0211992922515947</v>
      </c>
    </row>
    <row r="147" spans="1:26" x14ac:dyDescent="0.25">
      <c r="A147" s="17">
        <f t="shared" si="29"/>
        <v>0.61928418803418805</v>
      </c>
      <c r="B147" s="2">
        <f t="shared" si="18"/>
        <v>142</v>
      </c>
      <c r="C147" s="4">
        <f t="shared" si="27"/>
        <v>76.33</v>
      </c>
      <c r="D147" s="2">
        <v>12.5</v>
      </c>
      <c r="E147" s="17">
        <f t="shared" si="1"/>
        <v>9.70619658119658E-2</v>
      </c>
      <c r="F147" s="28">
        <f t="shared" si="2"/>
        <v>2.3166666666666664</v>
      </c>
      <c r="G147" s="28">
        <f t="shared" si="3"/>
        <v>14.816666666666666</v>
      </c>
      <c r="H147" s="2">
        <v>50.26548245743669</v>
      </c>
      <c r="I147" s="14">
        <f t="shared" si="4"/>
        <v>2.9476821751811451</v>
      </c>
      <c r="J147" s="2">
        <f t="shared" si="5"/>
        <v>224.9965804315768</v>
      </c>
      <c r="K147" s="2">
        <f t="shared" si="6"/>
        <v>2.9015999966167265</v>
      </c>
      <c r="L147" s="2">
        <f t="shared" si="7"/>
        <v>221.47912774175472</v>
      </c>
      <c r="M147" s="2">
        <f t="shared" si="8"/>
        <v>3.517452689822079</v>
      </c>
      <c r="N147" s="18">
        <f t="shared" si="30"/>
        <v>0.58133903133903131</v>
      </c>
      <c r="O147" s="2">
        <f t="shared" si="21"/>
        <v>142</v>
      </c>
      <c r="P147" s="2">
        <f t="shared" si="28"/>
        <v>76.08</v>
      </c>
      <c r="Q147" s="2">
        <v>14</v>
      </c>
      <c r="R147" s="17">
        <f t="shared" si="9"/>
        <v>5.9116809116809055E-2</v>
      </c>
      <c r="S147" s="28">
        <f t="shared" si="10"/>
        <v>1.4166666666666667</v>
      </c>
      <c r="T147" s="28">
        <f t="shared" si="11"/>
        <v>15.416666666666666</v>
      </c>
      <c r="U147" s="2">
        <v>50.26548245743669</v>
      </c>
      <c r="V147" s="14">
        <f t="shared" si="12"/>
        <v>3.0670483825000665</v>
      </c>
      <c r="W147" s="2">
        <f t="shared" si="13"/>
        <v>233.34104094060504</v>
      </c>
      <c r="X147" s="2">
        <f t="shared" si="14"/>
        <v>2.7454293660715332</v>
      </c>
      <c r="Y147" s="2">
        <f t="shared" si="15"/>
        <v>208.87226617072224</v>
      </c>
      <c r="Z147" s="2">
        <f t="shared" si="16"/>
        <v>24.468774769882799</v>
      </c>
    </row>
    <row r="148" spans="1:26" x14ac:dyDescent="0.25">
      <c r="A148" s="17">
        <f t="shared" si="29"/>
        <v>0.61944444444444446</v>
      </c>
      <c r="B148" s="2">
        <f t="shared" si="18"/>
        <v>143</v>
      </c>
      <c r="C148" s="4">
        <f t="shared" si="27"/>
        <v>76.83</v>
      </c>
      <c r="D148" s="2">
        <v>13.5</v>
      </c>
      <c r="E148" s="17">
        <f t="shared" si="1"/>
        <v>9.722222222222221E-2</v>
      </c>
      <c r="F148" s="28">
        <f t="shared" si="2"/>
        <v>2.3333333333333335</v>
      </c>
      <c r="G148" s="28">
        <f t="shared" si="3"/>
        <v>15.833333333333334</v>
      </c>
      <c r="H148" s="2">
        <v>50.26548245743669</v>
      </c>
      <c r="I148" s="14">
        <f t="shared" si="4"/>
        <v>3.1499415820270955</v>
      </c>
      <c r="J148" s="2">
        <f t="shared" si="5"/>
        <v>242.01001174714173</v>
      </c>
      <c r="K148" s="2">
        <f t="shared" si="6"/>
        <v>2.9015999966167265</v>
      </c>
      <c r="L148" s="2">
        <f t="shared" si="7"/>
        <v>222.92992774006311</v>
      </c>
      <c r="M148" s="2">
        <f t="shared" si="8"/>
        <v>19.080084007078625</v>
      </c>
      <c r="N148" s="18">
        <f t="shared" si="30"/>
        <v>0.58148148148148149</v>
      </c>
      <c r="O148" s="2">
        <f t="shared" si="21"/>
        <v>143</v>
      </c>
      <c r="P148" s="2">
        <f t="shared" si="28"/>
        <v>76.58</v>
      </c>
      <c r="Q148" s="2">
        <v>14</v>
      </c>
      <c r="R148" s="17">
        <f t="shared" si="9"/>
        <v>5.9259259259259234E-2</v>
      </c>
      <c r="S148" s="28">
        <f t="shared" si="10"/>
        <v>1.4166666666666667</v>
      </c>
      <c r="T148" s="28">
        <f t="shared" si="11"/>
        <v>15.416666666666666</v>
      </c>
      <c r="U148" s="2">
        <v>50.26548245743669</v>
      </c>
      <c r="V148" s="14">
        <f t="shared" si="12"/>
        <v>3.0670483825000665</v>
      </c>
      <c r="W148" s="2">
        <f t="shared" si="13"/>
        <v>234.87456513185509</v>
      </c>
      <c r="X148" s="2">
        <f t="shared" si="14"/>
        <v>2.7454293660715332</v>
      </c>
      <c r="Y148" s="2">
        <f t="shared" si="15"/>
        <v>210.24498085375799</v>
      </c>
      <c r="Z148" s="2">
        <f t="shared" si="16"/>
        <v>24.629584278097099</v>
      </c>
    </row>
    <row r="149" spans="1:26" x14ac:dyDescent="0.25">
      <c r="A149" s="17">
        <f t="shared" si="29"/>
        <v>0.61960470085470087</v>
      </c>
      <c r="B149" s="2">
        <f t="shared" si="18"/>
        <v>144</v>
      </c>
      <c r="C149" s="4">
        <f t="shared" si="27"/>
        <v>77.33</v>
      </c>
      <c r="D149" s="2">
        <v>12</v>
      </c>
      <c r="E149" s="17">
        <f t="shared" si="1"/>
        <v>9.738247863247862E-2</v>
      </c>
      <c r="F149" s="28">
        <f t="shared" si="2"/>
        <v>2.3333333333333335</v>
      </c>
      <c r="G149" s="28">
        <f t="shared" si="3"/>
        <v>14.333333333333334</v>
      </c>
      <c r="H149" s="2">
        <v>50.26548245743669</v>
      </c>
      <c r="I149" s="14">
        <f t="shared" si="4"/>
        <v>2.8515260637297919</v>
      </c>
      <c r="J149" s="2">
        <f t="shared" si="5"/>
        <v>220.50851050822482</v>
      </c>
      <c r="K149" s="2">
        <f t="shared" si="6"/>
        <v>2.9015999966167265</v>
      </c>
      <c r="L149" s="2">
        <f t="shared" si="7"/>
        <v>224.38072773837146</v>
      </c>
      <c r="M149" s="2">
        <f t="shared" si="8"/>
        <v>3.8722172301466458</v>
      </c>
      <c r="N149" s="18">
        <f t="shared" si="30"/>
        <v>0.58162393162393167</v>
      </c>
      <c r="O149" s="2">
        <f t="shared" si="21"/>
        <v>144</v>
      </c>
      <c r="P149" s="2">
        <f t="shared" si="28"/>
        <v>77.08</v>
      </c>
      <c r="Q149" s="2">
        <v>12.5</v>
      </c>
      <c r="R149" s="17">
        <f t="shared" si="9"/>
        <v>5.9401709401709413E-2</v>
      </c>
      <c r="S149" s="28">
        <f t="shared" si="10"/>
        <v>1.4166666666666667</v>
      </c>
      <c r="T149" s="28">
        <f t="shared" si="11"/>
        <v>13.916666666666666</v>
      </c>
      <c r="U149" s="2">
        <v>50.26548245743669</v>
      </c>
      <c r="V149" s="14">
        <f t="shared" si="12"/>
        <v>2.7686328642027624</v>
      </c>
      <c r="W149" s="2">
        <f t="shared" si="13"/>
        <v>213.40622117274893</v>
      </c>
      <c r="X149" s="2">
        <f t="shared" si="14"/>
        <v>2.7454293660715332</v>
      </c>
      <c r="Y149" s="2">
        <f t="shared" si="15"/>
        <v>211.61769553679378</v>
      </c>
      <c r="Z149" s="2">
        <f t="shared" si="16"/>
        <v>1.7885256359551533</v>
      </c>
    </row>
    <row r="150" spans="1:26" x14ac:dyDescent="0.25">
      <c r="A150" s="17">
        <f t="shared" si="29"/>
        <v>0.61976495726495728</v>
      </c>
      <c r="B150" s="2">
        <f t="shared" si="18"/>
        <v>145</v>
      </c>
      <c r="C150" s="4">
        <f t="shared" si="27"/>
        <v>77.83</v>
      </c>
      <c r="D150" s="2">
        <v>13</v>
      </c>
      <c r="E150" s="17">
        <f t="shared" si="1"/>
        <v>9.7542735042735029E-2</v>
      </c>
      <c r="F150" s="28">
        <f t="shared" si="2"/>
        <v>2.3333333333333335</v>
      </c>
      <c r="G150" s="28">
        <f t="shared" si="3"/>
        <v>15.333333333333334</v>
      </c>
      <c r="H150" s="2">
        <v>50.26548245743669</v>
      </c>
      <c r="I150" s="14">
        <f t="shared" si="4"/>
        <v>3.050469742594661</v>
      </c>
      <c r="J150" s="2">
        <f t="shared" si="5"/>
        <v>237.41806006614246</v>
      </c>
      <c r="K150" s="2">
        <f t="shared" si="6"/>
        <v>2.9015999966167265</v>
      </c>
      <c r="L150" s="2">
        <f t="shared" si="7"/>
        <v>225.83152773667982</v>
      </c>
      <c r="M150" s="2">
        <f t="shared" si="8"/>
        <v>11.586532329462642</v>
      </c>
      <c r="N150" s="18">
        <f t="shared" si="30"/>
        <v>0.58176638176638173</v>
      </c>
      <c r="O150" s="2">
        <f t="shared" si="21"/>
        <v>145</v>
      </c>
      <c r="P150" s="2">
        <f t="shared" si="28"/>
        <v>77.58</v>
      </c>
      <c r="Q150" s="2">
        <v>13</v>
      </c>
      <c r="R150" s="17">
        <f t="shared" si="9"/>
        <v>5.9544159544159481E-2</v>
      </c>
      <c r="S150" s="28">
        <f t="shared" si="10"/>
        <v>1.4166666666666667</v>
      </c>
      <c r="T150" s="28">
        <f t="shared" si="11"/>
        <v>14.416666666666666</v>
      </c>
      <c r="U150" s="2">
        <v>50.26548245743669</v>
      </c>
      <c r="V150" s="14">
        <f t="shared" si="12"/>
        <v>2.868104703635197</v>
      </c>
      <c r="W150" s="2">
        <f t="shared" si="13"/>
        <v>222.50756290801857</v>
      </c>
      <c r="X150" s="2">
        <f t="shared" si="14"/>
        <v>2.7454293660715332</v>
      </c>
      <c r="Y150" s="2">
        <f t="shared" si="15"/>
        <v>212.99041021982953</v>
      </c>
      <c r="Z150" s="2">
        <f t="shared" si="16"/>
        <v>9.5171526881890429</v>
      </c>
    </row>
    <row r="151" spans="1:26" x14ac:dyDescent="0.25">
      <c r="A151" s="17">
        <f t="shared" si="29"/>
        <v>0.61992521367521369</v>
      </c>
      <c r="B151" s="2">
        <f t="shared" si="18"/>
        <v>146</v>
      </c>
      <c r="C151" s="4">
        <f t="shared" si="27"/>
        <v>78.33</v>
      </c>
      <c r="D151" s="2">
        <v>12</v>
      </c>
      <c r="E151" s="17">
        <f t="shared" si="1"/>
        <v>9.7702991452991439E-2</v>
      </c>
      <c r="F151" s="28">
        <f t="shared" si="2"/>
        <v>2.3333333333333335</v>
      </c>
      <c r="G151" s="28">
        <f t="shared" si="3"/>
        <v>14.333333333333334</v>
      </c>
      <c r="H151" s="2">
        <v>50.26548245743669</v>
      </c>
      <c r="I151" s="14">
        <f t="shared" si="4"/>
        <v>2.8515260637297919</v>
      </c>
      <c r="J151" s="2">
        <f t="shared" si="5"/>
        <v>223.36003657195459</v>
      </c>
      <c r="K151" s="2">
        <f t="shared" si="6"/>
        <v>2.9015999966167265</v>
      </c>
      <c r="L151" s="2">
        <f t="shared" si="7"/>
        <v>227.28232773498817</v>
      </c>
      <c r="M151" s="2">
        <f t="shared" si="8"/>
        <v>3.9222911630335773</v>
      </c>
      <c r="N151" s="18">
        <f t="shared" si="30"/>
        <v>0.58190883190883191</v>
      </c>
      <c r="O151" s="2">
        <f t="shared" si="21"/>
        <v>146</v>
      </c>
      <c r="P151" s="2">
        <f t="shared" si="28"/>
        <v>78.08</v>
      </c>
      <c r="Q151" s="2">
        <v>13.5</v>
      </c>
      <c r="R151" s="17">
        <f t="shared" si="9"/>
        <v>5.968660968660966E-2</v>
      </c>
      <c r="S151" s="28">
        <f t="shared" si="10"/>
        <v>1.4166666666666667</v>
      </c>
      <c r="T151" s="28">
        <f t="shared" si="11"/>
        <v>14.916666666666666</v>
      </c>
      <c r="U151" s="2">
        <v>50.26548245743669</v>
      </c>
      <c r="V151" s="14">
        <f t="shared" si="12"/>
        <v>2.9675765430676315</v>
      </c>
      <c r="W151" s="2">
        <f t="shared" si="13"/>
        <v>231.70837648272067</v>
      </c>
      <c r="X151" s="2">
        <f t="shared" si="14"/>
        <v>2.7454293660715332</v>
      </c>
      <c r="Y151" s="2">
        <f t="shared" si="15"/>
        <v>214.36312490286531</v>
      </c>
      <c r="Z151" s="2">
        <f t="shared" si="16"/>
        <v>17.345251579855358</v>
      </c>
    </row>
    <row r="152" spans="1:26" x14ac:dyDescent="0.25">
      <c r="A152" s="17">
        <f t="shared" si="29"/>
        <v>0.6200854700854701</v>
      </c>
      <c r="B152" s="2">
        <f t="shared" si="18"/>
        <v>147</v>
      </c>
      <c r="C152" s="4">
        <f t="shared" si="27"/>
        <v>78.83</v>
      </c>
      <c r="D152" s="2">
        <v>14</v>
      </c>
      <c r="E152" s="17">
        <f t="shared" si="1"/>
        <v>9.7863247863247849E-2</v>
      </c>
      <c r="F152" s="28">
        <f t="shared" si="2"/>
        <v>2.3333333333333335</v>
      </c>
      <c r="G152" s="28">
        <f t="shared" si="3"/>
        <v>16.333333333333332</v>
      </c>
      <c r="H152" s="2">
        <v>50.26548245743669</v>
      </c>
      <c r="I152" s="14">
        <f t="shared" si="4"/>
        <v>3.24941342145953</v>
      </c>
      <c r="J152" s="2">
        <f t="shared" si="5"/>
        <v>256.15126001365473</v>
      </c>
      <c r="K152" s="2">
        <f t="shared" si="6"/>
        <v>2.9015999966167265</v>
      </c>
      <c r="L152" s="2">
        <f t="shared" si="7"/>
        <v>228.73312773329656</v>
      </c>
      <c r="M152" s="2">
        <f t="shared" si="8"/>
        <v>27.418132280358179</v>
      </c>
      <c r="N152" s="18">
        <f t="shared" si="30"/>
        <v>0.58205128205128209</v>
      </c>
      <c r="O152" s="2">
        <f t="shared" si="21"/>
        <v>147</v>
      </c>
      <c r="P152" s="2">
        <f t="shared" si="28"/>
        <v>78.58</v>
      </c>
      <c r="Q152" s="2">
        <v>12.5</v>
      </c>
      <c r="R152" s="17">
        <f t="shared" si="9"/>
        <v>5.9829059829059839E-2</v>
      </c>
      <c r="S152" s="28">
        <f t="shared" si="10"/>
        <v>1.4333333333333333</v>
      </c>
      <c r="T152" s="28">
        <f t="shared" si="11"/>
        <v>13.933333333333334</v>
      </c>
      <c r="U152" s="2">
        <v>50.26548245743669</v>
      </c>
      <c r="V152" s="14">
        <f t="shared" si="12"/>
        <v>2.7719485921838438</v>
      </c>
      <c r="W152" s="2">
        <f t="shared" si="13"/>
        <v>217.81972037380643</v>
      </c>
      <c r="X152" s="2">
        <f t="shared" si="14"/>
        <v>2.7454293660715332</v>
      </c>
      <c r="Y152" s="2">
        <f t="shared" si="15"/>
        <v>215.73583958590106</v>
      </c>
      <c r="Z152" s="2">
        <f t="shared" si="16"/>
        <v>2.0838807879053718</v>
      </c>
    </row>
    <row r="153" spans="1:26" x14ac:dyDescent="0.25">
      <c r="A153" s="17">
        <f t="shared" si="29"/>
        <v>0.62024572649572651</v>
      </c>
      <c r="B153" s="2">
        <f t="shared" si="18"/>
        <v>148</v>
      </c>
      <c r="C153" s="4">
        <f t="shared" si="27"/>
        <v>79.33</v>
      </c>
      <c r="D153" s="2">
        <v>12.5</v>
      </c>
      <c r="E153" s="17">
        <f t="shared" si="1"/>
        <v>9.8023504273504258E-2</v>
      </c>
      <c r="F153" s="28">
        <f t="shared" si="2"/>
        <v>2.35</v>
      </c>
      <c r="G153" s="28">
        <f t="shared" si="3"/>
        <v>14.85</v>
      </c>
      <c r="H153" s="2">
        <v>50.26548245743669</v>
      </c>
      <c r="I153" s="14">
        <f t="shared" si="4"/>
        <v>2.9543136311433074</v>
      </c>
      <c r="J153" s="2">
        <f t="shared" si="5"/>
        <v>234.36570035859856</v>
      </c>
      <c r="K153" s="2">
        <f t="shared" si="6"/>
        <v>2.9015999966167265</v>
      </c>
      <c r="L153" s="2">
        <f t="shared" si="7"/>
        <v>230.18392773160491</v>
      </c>
      <c r="M153" s="2">
        <f t="shared" si="8"/>
        <v>4.1817726269936486</v>
      </c>
      <c r="N153" s="18">
        <f t="shared" si="30"/>
        <v>0.58219373219373216</v>
      </c>
      <c r="O153" s="2">
        <f t="shared" si="21"/>
        <v>148</v>
      </c>
      <c r="P153" s="2">
        <f t="shared" si="28"/>
        <v>79.08</v>
      </c>
      <c r="Q153" s="2">
        <v>12</v>
      </c>
      <c r="R153" s="17">
        <f t="shared" si="9"/>
        <v>5.9971509971509906E-2</v>
      </c>
      <c r="S153" s="28">
        <f t="shared" si="10"/>
        <v>1.4333333333333333</v>
      </c>
      <c r="T153" s="28">
        <f t="shared" si="11"/>
        <v>13.433333333333334</v>
      </c>
      <c r="U153" s="2">
        <v>50.26548245743669</v>
      </c>
      <c r="V153" s="14">
        <f t="shared" si="12"/>
        <v>2.6724767527514093</v>
      </c>
      <c r="W153" s="2">
        <f t="shared" si="13"/>
        <v>211.33946160758146</v>
      </c>
      <c r="X153" s="2">
        <f t="shared" si="14"/>
        <v>2.7454293660715332</v>
      </c>
      <c r="Y153" s="2">
        <f t="shared" si="15"/>
        <v>217.10855426893684</v>
      </c>
      <c r="Z153" s="2">
        <f t="shared" si="16"/>
        <v>5.769092661355387</v>
      </c>
    </row>
    <row r="154" spans="1:26" x14ac:dyDescent="0.25">
      <c r="A154" s="17">
        <f t="shared" si="29"/>
        <v>0.62040598290598292</v>
      </c>
      <c r="B154" s="2">
        <f t="shared" si="18"/>
        <v>149</v>
      </c>
      <c r="C154" s="4">
        <f t="shared" si="27"/>
        <v>79.83</v>
      </c>
      <c r="D154" s="2">
        <v>13</v>
      </c>
      <c r="E154" s="17">
        <f t="shared" si="1"/>
        <v>9.8183760683760668E-2</v>
      </c>
      <c r="F154" s="28">
        <f t="shared" si="2"/>
        <v>2.35</v>
      </c>
      <c r="G154" s="28">
        <f t="shared" si="3"/>
        <v>15.35</v>
      </c>
      <c r="H154" s="2">
        <v>50.26548245743669</v>
      </c>
      <c r="I154" s="14">
        <f t="shared" si="4"/>
        <v>3.0537854705757415</v>
      </c>
      <c r="J154" s="2">
        <f t="shared" si="5"/>
        <v>243.78369411606144</v>
      </c>
      <c r="K154" s="2">
        <f t="shared" si="6"/>
        <v>2.9015999966167265</v>
      </c>
      <c r="L154" s="2">
        <f t="shared" si="7"/>
        <v>231.63472772991327</v>
      </c>
      <c r="M154" s="2">
        <f t="shared" si="8"/>
        <v>12.148966386148174</v>
      </c>
      <c r="N154" s="18">
        <f t="shared" si="30"/>
        <v>0.58233618233618234</v>
      </c>
      <c r="O154" s="2">
        <f t="shared" si="21"/>
        <v>149</v>
      </c>
      <c r="P154" s="2">
        <f t="shared" si="28"/>
        <v>79.58</v>
      </c>
      <c r="Q154" s="2">
        <v>12</v>
      </c>
      <c r="R154" s="17">
        <f t="shared" si="9"/>
        <v>6.0113960113960085E-2</v>
      </c>
      <c r="S154" s="28">
        <f t="shared" si="10"/>
        <v>1.4333333333333333</v>
      </c>
      <c r="T154" s="28">
        <f t="shared" si="11"/>
        <v>13.433333333333334</v>
      </c>
      <c r="U154" s="2">
        <v>50.26548245743669</v>
      </c>
      <c r="V154" s="14">
        <f t="shared" si="12"/>
        <v>2.6724767527514093</v>
      </c>
      <c r="W154" s="2">
        <f t="shared" si="13"/>
        <v>212.67569998395714</v>
      </c>
      <c r="X154" s="2">
        <f t="shared" si="14"/>
        <v>2.7454293660715332</v>
      </c>
      <c r="Y154" s="2">
        <f t="shared" si="15"/>
        <v>218.4812689519726</v>
      </c>
      <c r="Z154" s="2">
        <f t="shared" si="16"/>
        <v>5.8055689680154501</v>
      </c>
    </row>
    <row r="155" spans="1:26" x14ac:dyDescent="0.25">
      <c r="A155" s="17">
        <f t="shared" si="29"/>
        <v>0.62056623931623933</v>
      </c>
      <c r="B155" s="2">
        <f t="shared" si="18"/>
        <v>150</v>
      </c>
      <c r="C155" s="4">
        <f t="shared" si="27"/>
        <v>80.33</v>
      </c>
      <c r="D155" s="2">
        <v>14.5</v>
      </c>
      <c r="E155" s="17">
        <f t="shared" si="1"/>
        <v>9.8344017094017078E-2</v>
      </c>
      <c r="F155" s="28">
        <f t="shared" si="2"/>
        <v>2.35</v>
      </c>
      <c r="G155" s="28">
        <f t="shared" si="3"/>
        <v>16.850000000000001</v>
      </c>
      <c r="H155" s="2">
        <v>50.26548245743669</v>
      </c>
      <c r="I155" s="14">
        <f t="shared" si="4"/>
        <v>3.352200988873046</v>
      </c>
      <c r="J155" s="2">
        <f t="shared" si="5"/>
        <v>269.28230543617178</v>
      </c>
      <c r="K155" s="2">
        <f t="shared" si="6"/>
        <v>2.9015999966167265</v>
      </c>
      <c r="L155" s="2">
        <f t="shared" si="7"/>
        <v>233.08552772822165</v>
      </c>
      <c r="M155" s="2">
        <f t="shared" si="8"/>
        <v>36.196777707950133</v>
      </c>
      <c r="N155" s="18">
        <f t="shared" si="30"/>
        <v>0.58247863247863252</v>
      </c>
      <c r="O155" s="2">
        <f t="shared" si="21"/>
        <v>150</v>
      </c>
      <c r="P155" s="2">
        <f t="shared" si="28"/>
        <v>80.08</v>
      </c>
      <c r="Q155" s="2">
        <v>13.5</v>
      </c>
      <c r="R155" s="17">
        <f t="shared" si="9"/>
        <v>6.0256410256410264E-2</v>
      </c>
      <c r="S155" s="28">
        <f t="shared" si="10"/>
        <v>1.4333333333333333</v>
      </c>
      <c r="T155" s="28">
        <f t="shared" si="11"/>
        <v>14.933333333333334</v>
      </c>
      <c r="U155" s="2">
        <v>50.26548245743669</v>
      </c>
      <c r="V155" s="14">
        <f t="shared" si="12"/>
        <v>2.9708922710487129</v>
      </c>
      <c r="W155" s="2">
        <f t="shared" si="13"/>
        <v>237.90905306558093</v>
      </c>
      <c r="X155" s="2">
        <f t="shared" si="14"/>
        <v>2.7454293660715332</v>
      </c>
      <c r="Y155" s="2">
        <f t="shared" si="15"/>
        <v>219.85398363500838</v>
      </c>
      <c r="Z155" s="2">
        <f t="shared" si="16"/>
        <v>18.055069430572559</v>
      </c>
    </row>
    <row r="156" spans="1:26" x14ac:dyDescent="0.25">
      <c r="A156" s="17">
        <f t="shared" si="29"/>
        <v>0.62072649572649574</v>
      </c>
      <c r="B156" s="2">
        <f t="shared" si="18"/>
        <v>151</v>
      </c>
      <c r="C156" s="4">
        <f t="shared" si="27"/>
        <v>80.83</v>
      </c>
      <c r="D156" s="2">
        <v>15</v>
      </c>
      <c r="E156" s="17">
        <f t="shared" si="1"/>
        <v>9.8504273504273487E-2</v>
      </c>
      <c r="F156" s="28">
        <f t="shared" si="2"/>
        <v>2.35</v>
      </c>
      <c r="G156" s="28">
        <f t="shared" si="3"/>
        <v>17.350000000000001</v>
      </c>
      <c r="H156" s="2">
        <v>50.26548245743669</v>
      </c>
      <c r="I156" s="14">
        <f t="shared" si="4"/>
        <v>3.4516728283054805</v>
      </c>
      <c r="J156" s="2">
        <f t="shared" si="5"/>
        <v>278.998714711932</v>
      </c>
      <c r="K156" s="2">
        <f t="shared" si="6"/>
        <v>2.9015999966167265</v>
      </c>
      <c r="L156" s="2">
        <f t="shared" si="7"/>
        <v>234.53632772653</v>
      </c>
      <c r="M156" s="2">
        <f t="shared" si="8"/>
        <v>44.462386985401992</v>
      </c>
      <c r="N156" s="18">
        <f t="shared" si="30"/>
        <v>0.5826210826210827</v>
      </c>
      <c r="O156" s="2">
        <f t="shared" si="21"/>
        <v>151</v>
      </c>
      <c r="P156" s="2">
        <f t="shared" si="28"/>
        <v>80.58</v>
      </c>
      <c r="Q156" s="2">
        <v>14</v>
      </c>
      <c r="R156" s="17">
        <f t="shared" si="9"/>
        <v>6.0398860398860443E-2</v>
      </c>
      <c r="S156" s="28">
        <f t="shared" si="10"/>
        <v>1.4333333333333333</v>
      </c>
      <c r="T156" s="28">
        <f t="shared" si="11"/>
        <v>15.433333333333334</v>
      </c>
      <c r="U156" s="2">
        <v>50.26548245743669</v>
      </c>
      <c r="V156" s="14">
        <f t="shared" si="12"/>
        <v>3.0703641104811474</v>
      </c>
      <c r="W156" s="2">
        <f t="shared" si="13"/>
        <v>247.40994002257085</v>
      </c>
      <c r="X156" s="2">
        <f t="shared" si="14"/>
        <v>2.7454293660715332</v>
      </c>
      <c r="Y156" s="2">
        <f t="shared" si="15"/>
        <v>221.22669831804413</v>
      </c>
      <c r="Z156" s="2">
        <f t="shared" si="16"/>
        <v>26.183241704526722</v>
      </c>
    </row>
    <row r="157" spans="1:26" x14ac:dyDescent="0.25">
      <c r="A157" s="17">
        <f t="shared" si="29"/>
        <v>0.62088675213675215</v>
      </c>
      <c r="B157" s="2">
        <f t="shared" si="18"/>
        <v>152</v>
      </c>
      <c r="C157" s="4">
        <f t="shared" si="27"/>
        <v>81.33</v>
      </c>
      <c r="D157" s="2">
        <v>13.5</v>
      </c>
      <c r="E157" s="17">
        <f t="shared" si="1"/>
        <v>9.8664529914529897E-2</v>
      </c>
      <c r="F157" s="28">
        <f t="shared" si="2"/>
        <v>2.3666666666666667</v>
      </c>
      <c r="G157" s="28">
        <f t="shared" si="3"/>
        <v>15.866666666666667</v>
      </c>
      <c r="H157" s="2">
        <v>50.26548245743669</v>
      </c>
      <c r="I157" s="14">
        <f t="shared" si="4"/>
        <v>3.1565730379892578</v>
      </c>
      <c r="J157" s="2">
        <f t="shared" si="5"/>
        <v>256.72408517966636</v>
      </c>
      <c r="K157" s="2">
        <f t="shared" si="6"/>
        <v>2.9015999966167265</v>
      </c>
      <c r="L157" s="2">
        <f t="shared" si="7"/>
        <v>235.98712772483836</v>
      </c>
      <c r="M157" s="2">
        <f t="shared" si="8"/>
        <v>20.736957454828001</v>
      </c>
      <c r="N157" s="18">
        <f t="shared" si="30"/>
        <v>0.58276353276353277</v>
      </c>
      <c r="O157" s="2">
        <f t="shared" si="21"/>
        <v>152</v>
      </c>
      <c r="P157" s="2">
        <f t="shared" si="28"/>
        <v>81.08</v>
      </c>
      <c r="Q157" s="2">
        <v>13.5</v>
      </c>
      <c r="R157" s="17">
        <f t="shared" si="9"/>
        <v>6.0541310541310511E-2</v>
      </c>
      <c r="S157" s="28">
        <f t="shared" si="10"/>
        <v>1.45</v>
      </c>
      <c r="T157" s="28">
        <f t="shared" si="11"/>
        <v>14.95</v>
      </c>
      <c r="U157" s="2">
        <v>50.26548245743669</v>
      </c>
      <c r="V157" s="14">
        <f t="shared" si="12"/>
        <v>2.9742079990297943</v>
      </c>
      <c r="W157" s="2">
        <f t="shared" si="13"/>
        <v>241.1487845613357</v>
      </c>
      <c r="X157" s="2">
        <f t="shared" si="14"/>
        <v>2.7454293660715332</v>
      </c>
      <c r="Y157" s="2">
        <f t="shared" si="15"/>
        <v>222.59941300107991</v>
      </c>
      <c r="Z157" s="2">
        <f t="shared" si="16"/>
        <v>18.549371560255793</v>
      </c>
    </row>
    <row r="158" spans="1:26" x14ac:dyDescent="0.25">
      <c r="A158" s="17">
        <f t="shared" si="29"/>
        <v>0.62104700854700856</v>
      </c>
      <c r="B158" s="2">
        <f t="shared" si="18"/>
        <v>153</v>
      </c>
      <c r="C158" s="4">
        <f t="shared" si="27"/>
        <v>81.83</v>
      </c>
      <c r="D158" s="2">
        <v>13</v>
      </c>
      <c r="E158" s="17">
        <f t="shared" si="1"/>
        <v>9.8824786324786307E-2</v>
      </c>
      <c r="F158" s="28">
        <f t="shared" si="2"/>
        <v>2.3666666666666667</v>
      </c>
      <c r="G158" s="28">
        <f t="shared" si="3"/>
        <v>15.366666666666667</v>
      </c>
      <c r="H158" s="2">
        <v>50.26548245743669</v>
      </c>
      <c r="I158" s="14">
        <f t="shared" si="4"/>
        <v>3.0571011985568228</v>
      </c>
      <c r="J158" s="2">
        <f t="shared" si="5"/>
        <v>250.16259107790481</v>
      </c>
      <c r="K158" s="2">
        <f t="shared" si="6"/>
        <v>2.9015999966167265</v>
      </c>
      <c r="L158" s="2">
        <f t="shared" si="7"/>
        <v>237.43792772314671</v>
      </c>
      <c r="M158" s="2">
        <f t="shared" si="8"/>
        <v>12.724663354758093</v>
      </c>
      <c r="N158" s="18">
        <f t="shared" si="30"/>
        <v>0.58290598290598294</v>
      </c>
      <c r="O158" s="2">
        <f t="shared" si="21"/>
        <v>153</v>
      </c>
      <c r="P158" s="2">
        <f t="shared" si="28"/>
        <v>81.58</v>
      </c>
      <c r="Q158" s="2">
        <v>12.5</v>
      </c>
      <c r="R158" s="17">
        <f t="shared" si="9"/>
        <v>6.068376068376069E-2</v>
      </c>
      <c r="S158" s="28">
        <f t="shared" si="10"/>
        <v>1.45</v>
      </c>
      <c r="T158" s="28">
        <f t="shared" si="11"/>
        <v>13.95</v>
      </c>
      <c r="U158" s="2">
        <v>50.26548245743669</v>
      </c>
      <c r="V158" s="14">
        <f t="shared" si="12"/>
        <v>2.7752643201649247</v>
      </c>
      <c r="W158" s="2">
        <f t="shared" si="13"/>
        <v>226.40606323905456</v>
      </c>
      <c r="X158" s="2">
        <f t="shared" si="14"/>
        <v>2.7454293660715332</v>
      </c>
      <c r="Y158" s="2">
        <f t="shared" si="15"/>
        <v>223.97212768411566</v>
      </c>
      <c r="Z158" s="2">
        <f t="shared" si="16"/>
        <v>2.4339355549388983</v>
      </c>
    </row>
    <row r="159" spans="1:26" x14ac:dyDescent="0.25">
      <c r="A159" s="17">
        <f t="shared" si="29"/>
        <v>0.62120726495726497</v>
      </c>
      <c r="B159" s="2">
        <f t="shared" si="18"/>
        <v>154</v>
      </c>
      <c r="C159" s="4">
        <f t="shared" si="27"/>
        <v>82.33</v>
      </c>
      <c r="D159" s="2">
        <v>14</v>
      </c>
      <c r="E159" s="17">
        <f t="shared" si="1"/>
        <v>9.8985042735042716E-2</v>
      </c>
      <c r="F159" s="28">
        <f t="shared" si="2"/>
        <v>2.3666666666666667</v>
      </c>
      <c r="G159" s="28">
        <f t="shared" si="3"/>
        <v>16.366666666666667</v>
      </c>
      <c r="H159" s="2">
        <v>50.26548245743669</v>
      </c>
      <c r="I159" s="14">
        <f t="shared" si="4"/>
        <v>3.2560448774216919</v>
      </c>
      <c r="J159" s="2">
        <f t="shared" si="5"/>
        <v>268.07017475812791</v>
      </c>
      <c r="K159" s="2">
        <f t="shared" si="6"/>
        <v>2.9015999966167265</v>
      </c>
      <c r="L159" s="2">
        <f t="shared" si="7"/>
        <v>238.8887277214551</v>
      </c>
      <c r="M159" s="2">
        <f t="shared" si="8"/>
        <v>29.181447036672807</v>
      </c>
      <c r="N159" s="18">
        <f t="shared" si="30"/>
        <v>0.58304843304843312</v>
      </c>
      <c r="O159" s="2">
        <f t="shared" si="21"/>
        <v>154</v>
      </c>
      <c r="P159" s="2">
        <f t="shared" si="28"/>
        <v>82.08</v>
      </c>
      <c r="Q159" s="2">
        <v>12</v>
      </c>
      <c r="R159" s="17">
        <f t="shared" si="9"/>
        <v>6.0826210826210869E-2</v>
      </c>
      <c r="S159" s="28">
        <f t="shared" si="10"/>
        <v>1.45</v>
      </c>
      <c r="T159" s="28">
        <f t="shared" si="11"/>
        <v>13.45</v>
      </c>
      <c r="U159" s="2">
        <v>50.26548245743669</v>
      </c>
      <c r="V159" s="14">
        <f t="shared" si="12"/>
        <v>2.6757924807324902</v>
      </c>
      <c r="W159" s="2">
        <f t="shared" si="13"/>
        <v>219.6290468185228</v>
      </c>
      <c r="X159" s="2">
        <f t="shared" si="14"/>
        <v>2.7454293660715332</v>
      </c>
      <c r="Y159" s="2">
        <f t="shared" si="15"/>
        <v>225.34484236715144</v>
      </c>
      <c r="Z159" s="2">
        <f t="shared" si="16"/>
        <v>5.7157955486286482</v>
      </c>
    </row>
    <row r="160" spans="1:26" x14ac:dyDescent="0.25">
      <c r="A160" s="17">
        <f t="shared" si="29"/>
        <v>0.62136752136752138</v>
      </c>
      <c r="B160" s="2">
        <f t="shared" si="18"/>
        <v>155</v>
      </c>
      <c r="C160" s="4">
        <f t="shared" si="27"/>
        <v>82.83</v>
      </c>
      <c r="D160" s="2">
        <v>12.5</v>
      </c>
      <c r="E160" s="17">
        <f t="shared" si="1"/>
        <v>9.9145299145299126E-2</v>
      </c>
      <c r="F160" s="28">
        <f t="shared" si="2"/>
        <v>2.3666666666666667</v>
      </c>
      <c r="G160" s="28">
        <f t="shared" si="3"/>
        <v>14.866666666666667</v>
      </c>
      <c r="H160" s="2">
        <v>50.26548245743669</v>
      </c>
      <c r="I160" s="14">
        <f t="shared" si="4"/>
        <v>2.9576293591243887</v>
      </c>
      <c r="J160" s="2">
        <f t="shared" si="5"/>
        <v>244.9804398162731</v>
      </c>
      <c r="K160" s="2">
        <f t="shared" si="6"/>
        <v>2.9015999966167265</v>
      </c>
      <c r="L160" s="2">
        <f t="shared" si="7"/>
        <v>240.33952771976345</v>
      </c>
      <c r="M160" s="2">
        <f t="shared" si="8"/>
        <v>4.640912096509652</v>
      </c>
      <c r="N160" s="18">
        <f t="shared" si="30"/>
        <v>0.58319088319088319</v>
      </c>
      <c r="O160" s="2">
        <f t="shared" si="21"/>
        <v>155</v>
      </c>
      <c r="P160" s="2">
        <f t="shared" si="28"/>
        <v>82.58</v>
      </c>
      <c r="Q160" s="2">
        <v>12.5</v>
      </c>
      <c r="R160" s="17">
        <f t="shared" si="9"/>
        <v>6.0968660968660937E-2</v>
      </c>
      <c r="S160" s="28">
        <f t="shared" si="10"/>
        <v>1.45</v>
      </c>
      <c r="T160" s="28">
        <f t="shared" si="11"/>
        <v>13.95</v>
      </c>
      <c r="U160" s="2">
        <v>50.26548245743669</v>
      </c>
      <c r="V160" s="14">
        <f t="shared" si="12"/>
        <v>2.7752643201649247</v>
      </c>
      <c r="W160" s="2">
        <f t="shared" si="13"/>
        <v>229.18132755921948</v>
      </c>
      <c r="X160" s="2">
        <f t="shared" si="14"/>
        <v>2.7454293660715332</v>
      </c>
      <c r="Y160" s="2">
        <f t="shared" si="15"/>
        <v>226.7175570501872</v>
      </c>
      <c r="Z160" s="2">
        <f t="shared" si="16"/>
        <v>2.4637705090322868</v>
      </c>
    </row>
    <row r="161" spans="1:26" x14ac:dyDescent="0.25">
      <c r="A161" s="13">
        <v>0.62152777777777779</v>
      </c>
      <c r="B161" s="2">
        <f t="shared" si="18"/>
        <v>156</v>
      </c>
      <c r="C161" s="4">
        <f t="shared" si="27"/>
        <v>83.33</v>
      </c>
      <c r="D161" s="2">
        <v>12.5</v>
      </c>
      <c r="E161" s="17">
        <f t="shared" si="1"/>
        <v>9.9305555555555536E-2</v>
      </c>
      <c r="F161" s="28">
        <f t="shared" si="2"/>
        <v>2.3833333333333333</v>
      </c>
      <c r="G161" s="28">
        <f t="shared" si="3"/>
        <v>14.883333333333333</v>
      </c>
      <c r="H161" s="2">
        <v>50.26548245743669</v>
      </c>
      <c r="I161" s="14">
        <f t="shared" si="4"/>
        <v>2.9609450871054692</v>
      </c>
      <c r="J161" s="2">
        <f t="shared" si="5"/>
        <v>246.73555410849875</v>
      </c>
      <c r="K161" s="2">
        <f t="shared" si="6"/>
        <v>2.9015999966167265</v>
      </c>
      <c r="L161" s="2">
        <f t="shared" si="7"/>
        <v>241.79032771807181</v>
      </c>
      <c r="M161" s="2">
        <f t="shared" si="8"/>
        <v>4.9452263904269387</v>
      </c>
      <c r="N161" s="15">
        <v>0.58333333333333337</v>
      </c>
      <c r="O161" s="2">
        <f t="shared" si="21"/>
        <v>156</v>
      </c>
      <c r="P161" s="2">
        <f t="shared" si="28"/>
        <v>83.08</v>
      </c>
      <c r="Q161" s="2">
        <v>12</v>
      </c>
      <c r="R161" s="17">
        <f t="shared" si="9"/>
        <v>6.1111111111111116E-2</v>
      </c>
      <c r="S161" s="28">
        <f t="shared" si="10"/>
        <v>1.4666666666666666</v>
      </c>
      <c r="T161" s="28">
        <f t="shared" si="11"/>
        <v>13.466666666666667</v>
      </c>
      <c r="U161" s="2">
        <v>50.26548245743669</v>
      </c>
      <c r="V161" s="14">
        <f t="shared" si="12"/>
        <v>2.6791082087135716</v>
      </c>
      <c r="W161" s="2">
        <f t="shared" si="13"/>
        <v>222.58030997992353</v>
      </c>
      <c r="X161" s="2">
        <f t="shared" si="14"/>
        <v>2.7454293660715332</v>
      </c>
      <c r="Y161" s="2">
        <f t="shared" si="15"/>
        <v>228.09027173322298</v>
      </c>
      <c r="Z161" s="2">
        <f t="shared" si="16"/>
        <v>5.50996175329945</v>
      </c>
    </row>
    <row r="162" spans="1:26" x14ac:dyDescent="0.25">
      <c r="A162" s="13">
        <v>0.62152777777777779</v>
      </c>
      <c r="B162" s="2">
        <f t="shared" si="18"/>
        <v>157</v>
      </c>
      <c r="C162" s="4">
        <f t="shared" si="27"/>
        <v>83.83</v>
      </c>
      <c r="D162" s="2">
        <v>12.5</v>
      </c>
      <c r="E162" s="17">
        <f t="shared" si="1"/>
        <v>9.9305555555555536E-2</v>
      </c>
      <c r="F162" s="28">
        <f t="shared" si="2"/>
        <v>2.3833333333333333</v>
      </c>
      <c r="G162" s="28">
        <f t="shared" si="3"/>
        <v>14.883333333333333</v>
      </c>
      <c r="H162" s="2">
        <v>50.26548245743669</v>
      </c>
      <c r="I162" s="14">
        <f t="shared" si="4"/>
        <v>2.9609450871054692</v>
      </c>
      <c r="J162" s="2">
        <f t="shared" si="5"/>
        <v>248.21602665205148</v>
      </c>
      <c r="K162" s="2">
        <f t="shared" si="6"/>
        <v>2.9015999966167265</v>
      </c>
      <c r="L162" s="2">
        <f t="shared" si="7"/>
        <v>243.24112771638019</v>
      </c>
      <c r="M162" s="2">
        <f t="shared" si="8"/>
        <v>4.9748989356712912</v>
      </c>
      <c r="N162" s="15">
        <v>0.58333333333333337</v>
      </c>
      <c r="O162" s="2">
        <f t="shared" si="21"/>
        <v>157</v>
      </c>
      <c r="P162" s="2">
        <f t="shared" si="28"/>
        <v>83.58</v>
      </c>
      <c r="Q162" s="2">
        <v>10.5</v>
      </c>
      <c r="R162" s="17">
        <f t="shared" si="9"/>
        <v>6.1111111111111116E-2</v>
      </c>
      <c r="S162" s="28">
        <f t="shared" si="10"/>
        <v>1.4666666666666666</v>
      </c>
      <c r="T162" s="28">
        <f t="shared" si="11"/>
        <v>11.966666666666667</v>
      </c>
      <c r="U162" s="2">
        <v>50.26548245743669</v>
      </c>
      <c r="V162" s="14">
        <f t="shared" si="12"/>
        <v>2.380692690416268</v>
      </c>
      <c r="W162" s="2">
        <f t="shared" si="13"/>
        <v>198.97829506499167</v>
      </c>
      <c r="X162" s="2">
        <f t="shared" si="14"/>
        <v>2.7454293660715332</v>
      </c>
      <c r="Y162" s="2">
        <f t="shared" si="15"/>
        <v>229.46298641625873</v>
      </c>
      <c r="Z162" s="2">
        <f t="shared" si="16"/>
        <v>30.48469135126706</v>
      </c>
    </row>
    <row r="163" spans="1:26" x14ac:dyDescent="0.25">
      <c r="A163" s="13"/>
      <c r="C163" s="4"/>
      <c r="F163" s="28"/>
      <c r="I163" s="14"/>
      <c r="N163" s="15"/>
      <c r="S163" s="28"/>
      <c r="V163" s="14"/>
    </row>
    <row r="164" spans="1:26" x14ac:dyDescent="0.25">
      <c r="C164" s="4"/>
      <c r="I164" s="14"/>
      <c r="N164" s="30"/>
      <c r="V164" s="14"/>
    </row>
    <row r="165" spans="1:26" x14ac:dyDescent="0.25">
      <c r="C165" s="4"/>
      <c r="I165" s="14"/>
      <c r="N165" s="30"/>
      <c r="V165" s="14"/>
    </row>
    <row r="166" spans="1:26" x14ac:dyDescent="0.25">
      <c r="C166" s="4"/>
      <c r="I166" s="14"/>
      <c r="N166" s="30"/>
      <c r="V166" s="14"/>
    </row>
    <row r="167" spans="1:26" x14ac:dyDescent="0.25">
      <c r="C167" s="4"/>
      <c r="I167" s="14"/>
      <c r="N167" s="30"/>
      <c r="V167" s="14"/>
    </row>
    <row r="168" spans="1:26" x14ac:dyDescent="0.25">
      <c r="C168" s="4"/>
      <c r="I168" s="14"/>
      <c r="N168" s="30"/>
      <c r="V168" s="14"/>
    </row>
    <row r="169" spans="1:26" x14ac:dyDescent="0.25">
      <c r="C169" s="4"/>
      <c r="I169" s="14"/>
      <c r="N169" s="30"/>
      <c r="V169" s="14"/>
    </row>
    <row r="170" spans="1:26" x14ac:dyDescent="0.25">
      <c r="C170" s="4"/>
      <c r="I170" s="14"/>
      <c r="N170" s="30"/>
      <c r="V170" s="14"/>
    </row>
    <row r="171" spans="1:26" x14ac:dyDescent="0.25">
      <c r="C171" s="4"/>
      <c r="I171" s="14"/>
      <c r="N171" s="30"/>
      <c r="V171" s="14"/>
    </row>
    <row r="172" spans="1:26" x14ac:dyDescent="0.25">
      <c r="C172" s="4"/>
      <c r="I172" s="14"/>
      <c r="N172" s="30"/>
      <c r="V172" s="14"/>
    </row>
    <row r="173" spans="1:26" x14ac:dyDescent="0.25">
      <c r="C173" s="4"/>
      <c r="I173" s="14"/>
      <c r="N173" s="30"/>
      <c r="V173" s="14"/>
    </row>
    <row r="174" spans="1:26" x14ac:dyDescent="0.25">
      <c r="A174" s="17"/>
      <c r="C174" s="4"/>
      <c r="I174" s="14"/>
      <c r="N174" s="18"/>
      <c r="V174" s="14"/>
    </row>
  </sheetData>
  <mergeCells count="29">
    <mergeCell ref="AB23:AD23"/>
    <mergeCell ref="AB24:AD24"/>
    <mergeCell ref="AB25:AD25"/>
    <mergeCell ref="AB26:AD26"/>
    <mergeCell ref="AB11:AC11"/>
    <mergeCell ref="AB12:AC12"/>
    <mergeCell ref="AB13:AC13"/>
    <mergeCell ref="AB14:AC14"/>
    <mergeCell ref="AB15:AC15"/>
    <mergeCell ref="AB16:AC16"/>
    <mergeCell ref="AB17:AC17"/>
    <mergeCell ref="AB10:AC10"/>
    <mergeCell ref="AB18:AC18"/>
    <mergeCell ref="AB19:AD19"/>
    <mergeCell ref="AC20:AD20"/>
    <mergeCell ref="AB21:AC21"/>
    <mergeCell ref="AB5:AC5"/>
    <mergeCell ref="AB6:AC6"/>
    <mergeCell ref="AB7:AC7"/>
    <mergeCell ref="AB8:AD8"/>
    <mergeCell ref="AB9:AC9"/>
    <mergeCell ref="A3:I3"/>
    <mergeCell ref="N3:V3"/>
    <mergeCell ref="AB3:AD3"/>
    <mergeCell ref="B4:C4"/>
    <mergeCell ref="H4:I4"/>
    <mergeCell ref="O4:P4"/>
    <mergeCell ref="U4:V4"/>
    <mergeCell ref="AB4:AC4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H174"/>
  <sheetViews>
    <sheetView workbookViewId="0"/>
  </sheetViews>
  <sheetFormatPr defaultColWidth="12.6640625" defaultRowHeight="15.75" customHeight="1" x14ac:dyDescent="0.25"/>
  <sheetData>
    <row r="1" spans="1:34" x14ac:dyDescent="0.25">
      <c r="A1" s="1"/>
      <c r="B1" s="1"/>
      <c r="C1" s="1"/>
      <c r="D1" s="1"/>
      <c r="E1" s="1"/>
      <c r="F1" s="1"/>
      <c r="G1" s="1"/>
      <c r="H1" s="1"/>
      <c r="I1" s="2" t="s">
        <v>0</v>
      </c>
      <c r="J1" s="2" t="s">
        <v>1</v>
      </c>
      <c r="K1" s="2" t="s">
        <v>2</v>
      </c>
      <c r="L1" s="3" t="s">
        <v>3</v>
      </c>
      <c r="M1" s="2" t="s">
        <v>4</v>
      </c>
      <c r="N1" s="1"/>
      <c r="O1" s="1"/>
      <c r="P1" s="1"/>
      <c r="Q1" s="1"/>
      <c r="R1" s="1"/>
      <c r="S1" s="1"/>
      <c r="T1" s="1"/>
      <c r="U1" s="1"/>
      <c r="V1" s="2" t="s">
        <v>0</v>
      </c>
      <c r="W1" s="2" t="s">
        <v>1</v>
      </c>
      <c r="X1" s="2" t="s">
        <v>2</v>
      </c>
      <c r="Y1" s="3" t="s">
        <v>3</v>
      </c>
      <c r="Z1" s="2" t="s">
        <v>4</v>
      </c>
    </row>
    <row r="2" spans="1:34" x14ac:dyDescent="0.25">
      <c r="A2" s="1"/>
      <c r="B2" s="1"/>
      <c r="C2" s="1"/>
      <c r="D2" s="1"/>
      <c r="E2" s="1"/>
      <c r="F2" s="1"/>
      <c r="G2" s="1"/>
      <c r="H2" s="1"/>
      <c r="I2" s="2">
        <f>SUM(J6:J174)</f>
        <v>22188.819608735437</v>
      </c>
      <c r="J2" s="4">
        <f>SUM(C6:C174)</f>
        <v>6934.3099999999931</v>
      </c>
      <c r="K2" s="2">
        <f>I2/J2</f>
        <v>3.1998597710133323</v>
      </c>
      <c r="L2" s="2">
        <f>SUM(M6:M174)</f>
        <v>2519.2032077215576</v>
      </c>
      <c r="M2" s="2">
        <f>(1-(L2/(I2)))*100</f>
        <v>88.646519949489416</v>
      </c>
      <c r="N2" s="1"/>
      <c r="O2" s="1"/>
      <c r="P2" s="1"/>
      <c r="Q2" s="1"/>
      <c r="R2" s="1"/>
      <c r="S2" s="1"/>
      <c r="T2" s="1"/>
      <c r="U2" s="1"/>
      <c r="V2" s="2">
        <f>SUM(W6:W174)</f>
        <v>21346.444399079697</v>
      </c>
      <c r="W2" s="2">
        <f>SUM(P6:P174)</f>
        <v>6895.0599999999931</v>
      </c>
      <c r="X2" s="2">
        <f>V2/W2</f>
        <v>3.0959040819194783</v>
      </c>
      <c r="Y2" s="2">
        <f>SUM(Z6:Z174)</f>
        <v>2241.449100069291</v>
      </c>
      <c r="Z2" s="2">
        <f>(1-(Y2/(V2)))*100</f>
        <v>89.499660654652516</v>
      </c>
    </row>
    <row r="3" spans="1:34" x14ac:dyDescent="0.25">
      <c r="A3" s="42" t="s">
        <v>5</v>
      </c>
      <c r="B3" s="43"/>
      <c r="C3" s="43"/>
      <c r="D3" s="43"/>
      <c r="E3" s="43"/>
      <c r="F3" s="43"/>
      <c r="G3" s="43"/>
      <c r="H3" s="43"/>
      <c r="I3" s="43"/>
      <c r="J3" s="1"/>
      <c r="K3" s="1"/>
      <c r="L3" s="1"/>
      <c r="M3" s="1"/>
      <c r="N3" s="44" t="s">
        <v>5</v>
      </c>
      <c r="O3" s="43"/>
      <c r="P3" s="43"/>
      <c r="Q3" s="43"/>
      <c r="R3" s="43"/>
      <c r="S3" s="43"/>
      <c r="T3" s="43"/>
      <c r="U3" s="43"/>
      <c r="V3" s="43"/>
      <c r="AB3" s="45" t="s">
        <v>6</v>
      </c>
      <c r="AC3" s="46"/>
      <c r="AD3" s="47"/>
      <c r="AG3" s="6" t="s">
        <v>7</v>
      </c>
      <c r="AH3" s="7">
        <f>AD13-AD9</f>
        <v>9.4444444444444442E-2</v>
      </c>
    </row>
    <row r="4" spans="1:34" x14ac:dyDescent="0.25">
      <c r="A4" s="1" t="s">
        <v>8</v>
      </c>
      <c r="B4" s="42" t="s">
        <v>9</v>
      </c>
      <c r="C4" s="43"/>
      <c r="D4" s="1" t="s">
        <v>10</v>
      </c>
      <c r="E4" s="21"/>
      <c r="F4" s="21"/>
      <c r="G4" s="21"/>
      <c r="H4" s="59" t="s">
        <v>53</v>
      </c>
      <c r="I4" s="43"/>
      <c r="J4" s="1"/>
      <c r="K4" s="1"/>
      <c r="L4" s="1"/>
      <c r="M4" s="1"/>
      <c r="N4" s="5" t="s">
        <v>8</v>
      </c>
      <c r="O4" s="42" t="s">
        <v>12</v>
      </c>
      <c r="P4" s="43"/>
      <c r="Q4" s="1" t="s">
        <v>10</v>
      </c>
      <c r="R4" s="21"/>
      <c r="S4" s="21"/>
      <c r="T4" s="21"/>
      <c r="U4" s="59" t="s">
        <v>53</v>
      </c>
      <c r="V4" s="43"/>
      <c r="AB4" s="45" t="s">
        <v>13</v>
      </c>
      <c r="AC4" s="47"/>
      <c r="AD4" s="8" t="s">
        <v>53</v>
      </c>
      <c r="AG4" s="6" t="s">
        <v>14</v>
      </c>
      <c r="AH4" s="9">
        <f t="shared" ref="AH4:AH6" si="0">AD10-AD14</f>
        <v>5</v>
      </c>
    </row>
    <row r="5" spans="1:34" x14ac:dyDescent="0.25">
      <c r="A5" s="1" t="s">
        <v>15</v>
      </c>
      <c r="B5" s="1" t="s">
        <v>16</v>
      </c>
      <c r="C5" s="10" t="s">
        <v>17</v>
      </c>
      <c r="D5" s="1" t="s">
        <v>18</v>
      </c>
      <c r="E5" s="11" t="s">
        <v>62</v>
      </c>
      <c r="F5" s="11" t="s">
        <v>63</v>
      </c>
      <c r="G5" s="11" t="s">
        <v>64</v>
      </c>
      <c r="H5" s="11" t="s">
        <v>19</v>
      </c>
      <c r="I5" s="1" t="s">
        <v>20</v>
      </c>
      <c r="J5" s="2" t="s">
        <v>21</v>
      </c>
      <c r="K5" s="2" t="s">
        <v>2</v>
      </c>
      <c r="L5" s="2" t="s">
        <v>22</v>
      </c>
      <c r="M5" s="2" t="s">
        <v>23</v>
      </c>
      <c r="N5" s="5" t="s">
        <v>15</v>
      </c>
      <c r="O5" s="1" t="s">
        <v>16</v>
      </c>
      <c r="P5" s="10" t="s">
        <v>17</v>
      </c>
      <c r="Q5" s="1" t="s">
        <v>18</v>
      </c>
      <c r="R5" s="11" t="s">
        <v>62</v>
      </c>
      <c r="S5" s="11" t="s">
        <v>63</v>
      </c>
      <c r="T5" s="11" t="s">
        <v>64</v>
      </c>
      <c r="U5" s="11" t="s">
        <v>19</v>
      </c>
      <c r="V5" s="1" t="s">
        <v>20</v>
      </c>
      <c r="W5" s="2" t="s">
        <v>21</v>
      </c>
      <c r="X5" s="2" t="s">
        <v>2</v>
      </c>
      <c r="Y5" s="2" t="s">
        <v>22</v>
      </c>
      <c r="Z5" s="2" t="s">
        <v>23</v>
      </c>
      <c r="AB5" s="45" t="s">
        <v>24</v>
      </c>
      <c r="AC5" s="47"/>
      <c r="AD5" s="12">
        <v>45786</v>
      </c>
      <c r="AG5" s="6" t="s">
        <v>25</v>
      </c>
      <c r="AH5" s="9">
        <f t="shared" si="0"/>
        <v>5</v>
      </c>
    </row>
    <row r="6" spans="1:34" x14ac:dyDescent="0.25">
      <c r="A6" s="13">
        <v>0.6020833333333333</v>
      </c>
      <c r="B6" s="2">
        <v>1</v>
      </c>
      <c r="C6" s="4">
        <v>4.83</v>
      </c>
      <c r="D6" s="2">
        <v>8.5</v>
      </c>
      <c r="E6" s="17">
        <f t="shared" ref="E6:E162" si="1">A6-$AD$9</f>
        <v>6.7361111111111094E-2</v>
      </c>
      <c r="F6" s="28">
        <f t="shared" ref="F6:F162" si="2">$AH$8*(MINUTE(E6)+HOUR(E6)*60)</f>
        <v>3.5661764705882355</v>
      </c>
      <c r="G6" s="28">
        <f t="shared" ref="G6:G162" si="3">D6+F6</f>
        <v>12.066176470588236</v>
      </c>
      <c r="H6" s="2">
        <v>50.26548245743669</v>
      </c>
      <c r="I6" s="14">
        <f t="shared" ref="I6:I162" si="4">(G6/H6)*10</f>
        <v>2.4004895368915466</v>
      </c>
      <c r="J6" s="2">
        <f t="shared" ref="J6:J162" si="5">I6*C6</f>
        <v>11.594364463186171</v>
      </c>
      <c r="K6" s="2">
        <f t="shared" ref="K6:K162" si="6">$K$2</f>
        <v>3.1998597710133323</v>
      </c>
      <c r="L6" s="2">
        <f t="shared" ref="L6:L162" si="7">K6*C6</f>
        <v>15.455322693994395</v>
      </c>
      <c r="M6" s="2">
        <f t="shared" ref="M6:M162" si="8">ABS(J6-L6)</f>
        <v>3.8609582308082242</v>
      </c>
      <c r="N6" s="15">
        <v>0.57986111111111116</v>
      </c>
      <c r="O6" s="2">
        <v>1</v>
      </c>
      <c r="P6" s="2">
        <v>4.58</v>
      </c>
      <c r="Q6" s="2">
        <v>8.5</v>
      </c>
      <c r="R6" s="17">
        <f t="shared" ref="R6:R162" si="9">N6-$AD$9</f>
        <v>4.5138888888888951E-2</v>
      </c>
      <c r="S6" s="28">
        <f t="shared" ref="S6:S162" si="10">$AH$8*(MINUTE(R6)+HOUR(R6)*60)</f>
        <v>2.3897058823529411</v>
      </c>
      <c r="T6" s="28">
        <f t="shared" ref="T6:T162" si="11">Q6+S6</f>
        <v>10.889705882352942</v>
      </c>
      <c r="U6" s="2">
        <v>50.26548245743669</v>
      </c>
      <c r="V6" s="14">
        <f t="shared" ref="V6:V162" si="12">(T6/U6)*10</f>
        <v>2.1664381499917003</v>
      </c>
      <c r="W6" s="2">
        <f t="shared" ref="W6:W162" si="13">V6*P6</f>
        <v>9.9222867269619872</v>
      </c>
      <c r="X6" s="2">
        <f t="shared" ref="X6:X162" si="14">$X$2</f>
        <v>3.0959040819194783</v>
      </c>
      <c r="Y6" s="2">
        <f t="shared" ref="Y6:Y162" si="15">X6*P6</f>
        <v>14.179240695191211</v>
      </c>
      <c r="Z6" s="2">
        <f t="shared" ref="Z6:Z162" si="16">ABS(W6-Y6)</f>
        <v>4.2569539682292241</v>
      </c>
      <c r="AB6" s="48" t="s">
        <v>26</v>
      </c>
      <c r="AC6" s="47"/>
      <c r="AD6" s="16" t="s">
        <v>85</v>
      </c>
      <c r="AG6" s="6" t="s">
        <v>27</v>
      </c>
      <c r="AH6" s="9">
        <f t="shared" si="0"/>
        <v>5</v>
      </c>
    </row>
    <row r="7" spans="1:34" x14ac:dyDescent="0.25">
      <c r="A7" s="17">
        <f t="shared" ref="A7:A43" si="17">IF(AND($A$6&lt;&gt;"",$A$44&lt;&gt;""), $A$6 + (B7 - $B$6) * (($A$44 - $A$6) / ($B$44 - $B$6)), "")</f>
        <v>0.60222953216374264</v>
      </c>
      <c r="B7" s="2">
        <f t="shared" ref="B7:B162" si="18">B6+1</f>
        <v>2</v>
      </c>
      <c r="C7" s="4">
        <f t="shared" ref="C7:C109" si="19">C6+0.5</f>
        <v>5.33</v>
      </c>
      <c r="D7" s="2">
        <v>11</v>
      </c>
      <c r="E7" s="17">
        <f t="shared" si="1"/>
        <v>6.7507309941520433E-2</v>
      </c>
      <c r="F7" s="28">
        <f t="shared" si="2"/>
        <v>3.5661764705882355</v>
      </c>
      <c r="G7" s="28">
        <f t="shared" si="3"/>
        <v>14.566176470588236</v>
      </c>
      <c r="H7" s="2">
        <v>50.26548245743669</v>
      </c>
      <c r="I7" s="14">
        <f t="shared" si="4"/>
        <v>2.8978487340537198</v>
      </c>
      <c r="J7" s="2">
        <f t="shared" si="5"/>
        <v>15.445533752506327</v>
      </c>
      <c r="K7" s="2">
        <f t="shared" si="6"/>
        <v>3.1998597710133323</v>
      </c>
      <c r="L7" s="2">
        <f t="shared" si="7"/>
        <v>17.055252579501062</v>
      </c>
      <c r="M7" s="2">
        <f t="shared" si="8"/>
        <v>1.6097188269947349</v>
      </c>
      <c r="N7" s="18">
        <f t="shared" ref="N7:N43" si="20">IF(AND($N$6&lt;&gt;"",$N$44&lt;&gt;""), $N$6 + (O7 - $O$6) * (($N$44 - $N$6) / ($O$44 - $O$6)), "")</f>
        <v>0.5800073099415205</v>
      </c>
      <c r="O7" s="2">
        <f t="shared" ref="O7:O162" si="21">O6+1</f>
        <v>2</v>
      </c>
      <c r="P7" s="2">
        <f t="shared" ref="P7:P109" si="22">P6+0.5</f>
        <v>5.08</v>
      </c>
      <c r="Q7" s="2">
        <v>10</v>
      </c>
      <c r="R7" s="17">
        <f t="shared" si="9"/>
        <v>4.5285087719298289E-2</v>
      </c>
      <c r="S7" s="28">
        <f t="shared" si="10"/>
        <v>2.3897058823529411</v>
      </c>
      <c r="T7" s="28">
        <f t="shared" si="11"/>
        <v>12.389705882352942</v>
      </c>
      <c r="U7" s="2">
        <v>50.26548245743669</v>
      </c>
      <c r="V7" s="14">
        <f t="shared" si="12"/>
        <v>2.4648536682890043</v>
      </c>
      <c r="W7" s="2">
        <f t="shared" si="13"/>
        <v>12.521456634908143</v>
      </c>
      <c r="X7" s="2">
        <f t="shared" si="14"/>
        <v>3.0959040819194783</v>
      </c>
      <c r="Y7" s="2">
        <f t="shared" si="15"/>
        <v>15.72719273615095</v>
      </c>
      <c r="Z7" s="2">
        <f t="shared" si="16"/>
        <v>3.2057361012428078</v>
      </c>
      <c r="AB7" s="48" t="s">
        <v>28</v>
      </c>
      <c r="AC7" s="47"/>
      <c r="AD7" s="8" t="s">
        <v>86</v>
      </c>
      <c r="AG7" s="6" t="s">
        <v>29</v>
      </c>
      <c r="AH7" s="9">
        <f>AVERAGE(AH4:AH6)</f>
        <v>5</v>
      </c>
    </row>
    <row r="8" spans="1:34" x14ac:dyDescent="0.25">
      <c r="A8" s="17">
        <f t="shared" si="17"/>
        <v>0.60237573099415198</v>
      </c>
      <c r="B8" s="2">
        <f t="shared" si="18"/>
        <v>3</v>
      </c>
      <c r="C8" s="4">
        <f t="shared" si="19"/>
        <v>5.83</v>
      </c>
      <c r="D8" s="2">
        <v>14</v>
      </c>
      <c r="E8" s="17">
        <f t="shared" si="1"/>
        <v>6.7653508771929771E-2</v>
      </c>
      <c r="F8" s="28">
        <f t="shared" si="2"/>
        <v>3.5661764705882355</v>
      </c>
      <c r="G8" s="28">
        <f t="shared" si="3"/>
        <v>17.566176470588236</v>
      </c>
      <c r="H8" s="2">
        <v>50.26548245743669</v>
      </c>
      <c r="I8" s="14">
        <f t="shared" si="4"/>
        <v>3.494679770648327</v>
      </c>
      <c r="J8" s="2">
        <f t="shared" si="5"/>
        <v>20.373983062879748</v>
      </c>
      <c r="K8" s="2">
        <f t="shared" si="6"/>
        <v>3.1998597710133323</v>
      </c>
      <c r="L8" s="2">
        <f t="shared" si="7"/>
        <v>18.655182465007726</v>
      </c>
      <c r="M8" s="2">
        <f t="shared" si="8"/>
        <v>1.718800597872022</v>
      </c>
      <c r="N8" s="18">
        <f t="shared" si="20"/>
        <v>0.58015350877192984</v>
      </c>
      <c r="O8" s="2">
        <f t="shared" si="21"/>
        <v>3</v>
      </c>
      <c r="P8" s="2">
        <f t="shared" si="22"/>
        <v>5.58</v>
      </c>
      <c r="Q8" s="2">
        <v>11.5</v>
      </c>
      <c r="R8" s="17">
        <f t="shared" si="9"/>
        <v>4.5431286549707628E-2</v>
      </c>
      <c r="S8" s="28">
        <f t="shared" si="10"/>
        <v>2.3897058823529411</v>
      </c>
      <c r="T8" s="28">
        <f t="shared" si="11"/>
        <v>13.889705882352942</v>
      </c>
      <c r="U8" s="2">
        <v>50.26548245743669</v>
      </c>
      <c r="V8" s="14">
        <f t="shared" si="12"/>
        <v>2.7632691865863079</v>
      </c>
      <c r="W8" s="2">
        <f t="shared" si="13"/>
        <v>15.419042061151599</v>
      </c>
      <c r="X8" s="2">
        <f t="shared" si="14"/>
        <v>3.0959040819194783</v>
      </c>
      <c r="Y8" s="2">
        <f t="shared" si="15"/>
        <v>17.27514477711069</v>
      </c>
      <c r="Z8" s="2">
        <f t="shared" si="16"/>
        <v>1.856102715959091</v>
      </c>
      <c r="AB8" s="45" t="s">
        <v>30</v>
      </c>
      <c r="AC8" s="46"/>
      <c r="AD8" s="47"/>
      <c r="AG8" s="6" t="s">
        <v>31</v>
      </c>
      <c r="AH8" s="9">
        <f>AH7/(MINUTE(AH3)+(HOUR(AH3)*60))</f>
        <v>3.6764705882352942E-2</v>
      </c>
    </row>
    <row r="9" spans="1:34" x14ac:dyDescent="0.25">
      <c r="A9" s="17">
        <f t="shared" si="17"/>
        <v>0.60252192982456132</v>
      </c>
      <c r="B9" s="2">
        <f t="shared" si="18"/>
        <v>4</v>
      </c>
      <c r="C9" s="4">
        <f t="shared" si="19"/>
        <v>6.33</v>
      </c>
      <c r="D9" s="2">
        <v>15</v>
      </c>
      <c r="E9" s="17">
        <f t="shared" si="1"/>
        <v>6.779970760233911E-2</v>
      </c>
      <c r="F9" s="28">
        <f t="shared" si="2"/>
        <v>3.5661764705882355</v>
      </c>
      <c r="G9" s="28">
        <f t="shared" si="3"/>
        <v>18.566176470588236</v>
      </c>
      <c r="H9" s="2">
        <v>50.26548245743669</v>
      </c>
      <c r="I9" s="14">
        <f t="shared" si="4"/>
        <v>3.6936234495131965</v>
      </c>
      <c r="J9" s="2">
        <f t="shared" si="5"/>
        <v>23.380636435418534</v>
      </c>
      <c r="K9" s="2">
        <f t="shared" si="6"/>
        <v>3.1998597710133323</v>
      </c>
      <c r="L9" s="2">
        <f t="shared" si="7"/>
        <v>20.255112350514395</v>
      </c>
      <c r="M9" s="2">
        <f t="shared" si="8"/>
        <v>3.1255240849041392</v>
      </c>
      <c r="N9" s="18">
        <f t="shared" si="20"/>
        <v>0.58029970760233918</v>
      </c>
      <c r="O9" s="2">
        <f t="shared" si="21"/>
        <v>4</v>
      </c>
      <c r="P9" s="2">
        <f t="shared" si="22"/>
        <v>6.08</v>
      </c>
      <c r="Q9" s="2">
        <v>14.5</v>
      </c>
      <c r="R9" s="17">
        <f t="shared" si="9"/>
        <v>4.5577485380116967E-2</v>
      </c>
      <c r="S9" s="28">
        <f t="shared" si="10"/>
        <v>2.3897058823529411</v>
      </c>
      <c r="T9" s="28">
        <f t="shared" si="11"/>
        <v>16.889705882352942</v>
      </c>
      <c r="U9" s="2">
        <v>50.26548245743669</v>
      </c>
      <c r="V9" s="14">
        <f t="shared" si="12"/>
        <v>3.3601002231809156</v>
      </c>
      <c r="W9" s="2">
        <f t="shared" si="13"/>
        <v>20.429409356939967</v>
      </c>
      <c r="X9" s="2">
        <f t="shared" si="14"/>
        <v>3.0959040819194783</v>
      </c>
      <c r="Y9" s="2">
        <f t="shared" si="15"/>
        <v>18.823096818070429</v>
      </c>
      <c r="Z9" s="2">
        <f t="shared" si="16"/>
        <v>1.6063125388695383</v>
      </c>
      <c r="AB9" s="45" t="s">
        <v>32</v>
      </c>
      <c r="AC9" s="47"/>
      <c r="AD9" s="19">
        <v>0.53472222222222221</v>
      </c>
      <c r="AG9" s="20"/>
      <c r="AH9" s="20"/>
    </row>
    <row r="10" spans="1:34" x14ac:dyDescent="0.25">
      <c r="A10" s="17">
        <f t="shared" si="17"/>
        <v>0.60266812865497077</v>
      </c>
      <c r="B10" s="2">
        <f t="shared" si="18"/>
        <v>5</v>
      </c>
      <c r="C10" s="4">
        <f t="shared" si="19"/>
        <v>6.83</v>
      </c>
      <c r="D10" s="2">
        <v>17.5</v>
      </c>
      <c r="E10" s="17">
        <f t="shared" si="1"/>
        <v>6.794590643274856E-2</v>
      </c>
      <c r="F10" s="28">
        <f t="shared" si="2"/>
        <v>3.5661764705882355</v>
      </c>
      <c r="G10" s="28">
        <f t="shared" si="3"/>
        <v>21.066176470588236</v>
      </c>
      <c r="H10" s="2">
        <v>50.26548245743669</v>
      </c>
      <c r="I10" s="14">
        <f t="shared" si="4"/>
        <v>4.1909826466753692</v>
      </c>
      <c r="J10" s="2">
        <f t="shared" si="5"/>
        <v>28.624411476792773</v>
      </c>
      <c r="K10" s="2">
        <f t="shared" si="6"/>
        <v>3.1998597710133323</v>
      </c>
      <c r="L10" s="2">
        <f t="shared" si="7"/>
        <v>21.85504223602106</v>
      </c>
      <c r="M10" s="2">
        <f t="shared" si="8"/>
        <v>6.769369240771713</v>
      </c>
      <c r="N10" s="18">
        <f t="shared" si="20"/>
        <v>0.58044590643274863</v>
      </c>
      <c r="O10" s="2">
        <f t="shared" si="21"/>
        <v>5</v>
      </c>
      <c r="P10" s="2">
        <f t="shared" si="22"/>
        <v>6.58</v>
      </c>
      <c r="Q10" s="2">
        <v>14.5</v>
      </c>
      <c r="R10" s="17">
        <f t="shared" si="9"/>
        <v>4.5723684210526416E-2</v>
      </c>
      <c r="S10" s="28">
        <f t="shared" si="10"/>
        <v>2.3897058823529411</v>
      </c>
      <c r="T10" s="28">
        <f t="shared" si="11"/>
        <v>16.889705882352942</v>
      </c>
      <c r="U10" s="2">
        <v>50.26548245743669</v>
      </c>
      <c r="V10" s="14">
        <f t="shared" si="12"/>
        <v>3.3601002231809156</v>
      </c>
      <c r="W10" s="2">
        <f t="shared" si="13"/>
        <v>22.109459468530424</v>
      </c>
      <c r="X10" s="2">
        <f t="shared" si="14"/>
        <v>3.0959040819194783</v>
      </c>
      <c r="Y10" s="2">
        <f t="shared" si="15"/>
        <v>20.371048859030168</v>
      </c>
      <c r="Z10" s="2">
        <f t="shared" si="16"/>
        <v>1.7384106095002565</v>
      </c>
      <c r="AB10" s="45" t="s">
        <v>33</v>
      </c>
      <c r="AC10" s="47"/>
      <c r="AD10" s="8">
        <v>50</v>
      </c>
      <c r="AG10" s="20"/>
      <c r="AH10" s="20"/>
    </row>
    <row r="11" spans="1:34" x14ac:dyDescent="0.25">
      <c r="A11" s="17">
        <f t="shared" si="17"/>
        <v>0.60281432748538011</v>
      </c>
      <c r="B11" s="2">
        <f t="shared" si="18"/>
        <v>6</v>
      </c>
      <c r="C11" s="4">
        <f t="shared" si="19"/>
        <v>7.33</v>
      </c>
      <c r="D11" s="2">
        <v>23</v>
      </c>
      <c r="E11" s="17">
        <f t="shared" si="1"/>
        <v>6.8092105263157898E-2</v>
      </c>
      <c r="F11" s="28">
        <f t="shared" si="2"/>
        <v>3.6029411764705883</v>
      </c>
      <c r="G11" s="28">
        <f t="shared" si="3"/>
        <v>26.602941176470587</v>
      </c>
      <c r="H11" s="2">
        <v>50.26548245743669</v>
      </c>
      <c r="I11" s="14">
        <f t="shared" si="4"/>
        <v>5.2924869862727695</v>
      </c>
      <c r="J11" s="2">
        <f t="shared" si="5"/>
        <v>38.793929609379404</v>
      </c>
      <c r="K11" s="2">
        <f t="shared" si="6"/>
        <v>3.1998597710133323</v>
      </c>
      <c r="L11" s="2">
        <f t="shared" si="7"/>
        <v>23.454972121527724</v>
      </c>
      <c r="M11" s="2">
        <f t="shared" si="8"/>
        <v>15.33895748785168</v>
      </c>
      <c r="N11" s="18">
        <f t="shared" si="20"/>
        <v>0.58059210526315796</v>
      </c>
      <c r="O11" s="2">
        <f t="shared" si="21"/>
        <v>6</v>
      </c>
      <c r="P11" s="2">
        <f t="shared" si="22"/>
        <v>7.08</v>
      </c>
      <c r="Q11" s="2">
        <v>18.5</v>
      </c>
      <c r="R11" s="17">
        <f t="shared" si="9"/>
        <v>4.5869883040935755E-2</v>
      </c>
      <c r="S11" s="28">
        <f t="shared" si="10"/>
        <v>2.4264705882352944</v>
      </c>
      <c r="T11" s="28">
        <f t="shared" si="11"/>
        <v>20.926470588235293</v>
      </c>
      <c r="U11" s="2">
        <v>50.26548245743669</v>
      </c>
      <c r="V11" s="14">
        <f t="shared" si="12"/>
        <v>4.1631890444810118</v>
      </c>
      <c r="W11" s="2">
        <f t="shared" si="13"/>
        <v>29.475378434925563</v>
      </c>
      <c r="X11" s="2">
        <f t="shared" si="14"/>
        <v>3.0959040819194783</v>
      </c>
      <c r="Y11" s="2">
        <f t="shared" si="15"/>
        <v>21.919000899989907</v>
      </c>
      <c r="Z11" s="2">
        <f t="shared" si="16"/>
        <v>7.5563775349356561</v>
      </c>
      <c r="AB11" s="45" t="s">
        <v>34</v>
      </c>
      <c r="AC11" s="47"/>
      <c r="AD11" s="8">
        <v>50</v>
      </c>
      <c r="AG11" s="20"/>
      <c r="AH11" s="21">
        <f>(AH6/AC20)*10</f>
        <v>0.99471839432434594</v>
      </c>
    </row>
    <row r="12" spans="1:34" x14ac:dyDescent="0.25">
      <c r="A12" s="17">
        <f t="shared" si="17"/>
        <v>0.60296052631578945</v>
      </c>
      <c r="B12" s="2">
        <f t="shared" si="18"/>
        <v>7</v>
      </c>
      <c r="C12" s="4">
        <f t="shared" si="19"/>
        <v>7.83</v>
      </c>
      <c r="D12" s="29">
        <v>17.5</v>
      </c>
      <c r="E12" s="17">
        <f t="shared" si="1"/>
        <v>6.8238304093567237E-2</v>
      </c>
      <c r="F12" s="28">
        <f t="shared" si="2"/>
        <v>3.6029411764705883</v>
      </c>
      <c r="G12" s="28">
        <f t="shared" si="3"/>
        <v>21.102941176470587</v>
      </c>
      <c r="H12" s="2">
        <v>50.26548245743669</v>
      </c>
      <c r="I12" s="14">
        <f t="shared" si="4"/>
        <v>4.1982967525159891</v>
      </c>
      <c r="J12" s="2">
        <f t="shared" si="5"/>
        <v>32.872663572200196</v>
      </c>
      <c r="K12" s="2">
        <f t="shared" si="6"/>
        <v>3.1998597710133323</v>
      </c>
      <c r="L12" s="2">
        <f t="shared" si="7"/>
        <v>25.054902007034393</v>
      </c>
      <c r="M12" s="2">
        <f t="shared" si="8"/>
        <v>7.817761565165803</v>
      </c>
      <c r="N12" s="18">
        <f t="shared" si="20"/>
        <v>0.5807383040935673</v>
      </c>
      <c r="O12" s="2">
        <f t="shared" si="21"/>
        <v>7</v>
      </c>
      <c r="P12" s="2">
        <f t="shared" si="22"/>
        <v>7.58</v>
      </c>
      <c r="Q12" s="29">
        <v>19</v>
      </c>
      <c r="R12" s="17">
        <f t="shared" si="9"/>
        <v>4.6016081871345094E-2</v>
      </c>
      <c r="S12" s="28">
        <f t="shared" si="10"/>
        <v>2.4264705882352944</v>
      </c>
      <c r="T12" s="28">
        <f t="shared" si="11"/>
        <v>21.426470588235293</v>
      </c>
      <c r="U12" s="2">
        <v>50.26548245743669</v>
      </c>
      <c r="V12" s="14">
        <f t="shared" si="12"/>
        <v>4.2626608839134468</v>
      </c>
      <c r="W12" s="2">
        <f t="shared" si="13"/>
        <v>32.310969500063926</v>
      </c>
      <c r="X12" s="2">
        <f t="shared" si="14"/>
        <v>3.0959040819194783</v>
      </c>
      <c r="Y12" s="2">
        <f t="shared" si="15"/>
        <v>23.466952940949646</v>
      </c>
      <c r="Z12" s="2">
        <f t="shared" si="16"/>
        <v>8.8440165591142801</v>
      </c>
      <c r="AB12" s="45" t="s">
        <v>35</v>
      </c>
      <c r="AC12" s="47"/>
      <c r="AD12" s="8">
        <v>50</v>
      </c>
    </row>
    <row r="13" spans="1:34" x14ac:dyDescent="0.25">
      <c r="A13" s="17">
        <f t="shared" si="17"/>
        <v>0.60310672514619879</v>
      </c>
      <c r="B13" s="2">
        <f t="shared" si="18"/>
        <v>8</v>
      </c>
      <c r="C13" s="4">
        <f t="shared" si="19"/>
        <v>8.33</v>
      </c>
      <c r="D13" s="2">
        <v>15.5</v>
      </c>
      <c r="E13" s="17">
        <f t="shared" si="1"/>
        <v>6.8384502923976576E-2</v>
      </c>
      <c r="F13" s="28">
        <f t="shared" si="2"/>
        <v>3.6029411764705883</v>
      </c>
      <c r="G13" s="28">
        <f t="shared" si="3"/>
        <v>19.102941176470587</v>
      </c>
      <c r="H13" s="2">
        <v>50.26548245743669</v>
      </c>
      <c r="I13" s="14">
        <f t="shared" si="4"/>
        <v>3.8004093947862505</v>
      </c>
      <c r="J13" s="2">
        <f t="shared" si="5"/>
        <v>31.657410258569467</v>
      </c>
      <c r="K13" s="2">
        <f t="shared" si="6"/>
        <v>3.1998597710133323</v>
      </c>
      <c r="L13" s="2">
        <f t="shared" si="7"/>
        <v>26.654831892541058</v>
      </c>
      <c r="M13" s="2">
        <f t="shared" si="8"/>
        <v>5.0025783660284091</v>
      </c>
      <c r="N13" s="18">
        <f t="shared" si="20"/>
        <v>0.58088450292397664</v>
      </c>
      <c r="O13" s="2">
        <f t="shared" si="21"/>
        <v>8</v>
      </c>
      <c r="P13" s="2">
        <f t="shared" si="22"/>
        <v>8.08</v>
      </c>
      <c r="Q13" s="2">
        <v>17.5</v>
      </c>
      <c r="R13" s="17">
        <f t="shared" si="9"/>
        <v>4.6162280701754432E-2</v>
      </c>
      <c r="S13" s="28">
        <f t="shared" si="10"/>
        <v>2.4264705882352944</v>
      </c>
      <c r="T13" s="28">
        <f t="shared" si="11"/>
        <v>19.926470588235293</v>
      </c>
      <c r="U13" s="2">
        <v>50.26548245743669</v>
      </c>
      <c r="V13" s="14">
        <f t="shared" si="12"/>
        <v>3.9642453656161432</v>
      </c>
      <c r="W13" s="2">
        <f t="shared" si="13"/>
        <v>32.031102554178439</v>
      </c>
      <c r="X13" s="2">
        <f t="shared" si="14"/>
        <v>3.0959040819194783</v>
      </c>
      <c r="Y13" s="2">
        <f t="shared" si="15"/>
        <v>25.014904981909385</v>
      </c>
      <c r="Z13" s="2">
        <f t="shared" si="16"/>
        <v>7.0161975722690535</v>
      </c>
      <c r="AB13" s="45" t="s">
        <v>36</v>
      </c>
      <c r="AC13" s="47"/>
      <c r="AD13" s="19">
        <v>0.62916666666666665</v>
      </c>
    </row>
    <row r="14" spans="1:34" x14ac:dyDescent="0.25">
      <c r="A14" s="17">
        <f t="shared" si="17"/>
        <v>0.60325292397660812</v>
      </c>
      <c r="B14" s="2">
        <f t="shared" si="18"/>
        <v>9</v>
      </c>
      <c r="C14" s="4">
        <f t="shared" si="19"/>
        <v>8.83</v>
      </c>
      <c r="D14" s="2">
        <v>15.5</v>
      </c>
      <c r="E14" s="17">
        <f t="shared" si="1"/>
        <v>6.8530701754385914E-2</v>
      </c>
      <c r="F14" s="28">
        <f t="shared" si="2"/>
        <v>3.6029411764705883</v>
      </c>
      <c r="G14" s="28">
        <f t="shared" si="3"/>
        <v>19.102941176470587</v>
      </c>
      <c r="H14" s="2">
        <v>50.26548245743669</v>
      </c>
      <c r="I14" s="14">
        <f t="shared" si="4"/>
        <v>3.8004093947862505</v>
      </c>
      <c r="J14" s="2">
        <f t="shared" si="5"/>
        <v>33.557614955962592</v>
      </c>
      <c r="K14" s="2">
        <f t="shared" si="6"/>
        <v>3.1998597710133323</v>
      </c>
      <c r="L14" s="2">
        <f t="shared" si="7"/>
        <v>28.254761778047726</v>
      </c>
      <c r="M14" s="2">
        <f t="shared" si="8"/>
        <v>5.3028531779148658</v>
      </c>
      <c r="N14" s="18">
        <f t="shared" si="20"/>
        <v>0.58103070175438598</v>
      </c>
      <c r="O14" s="2">
        <f t="shared" si="21"/>
        <v>9</v>
      </c>
      <c r="P14" s="2">
        <f t="shared" si="22"/>
        <v>8.58</v>
      </c>
      <c r="Q14" s="2">
        <v>17.5</v>
      </c>
      <c r="R14" s="17">
        <f t="shared" si="9"/>
        <v>4.6308479532163771E-2</v>
      </c>
      <c r="S14" s="28">
        <f t="shared" si="10"/>
        <v>2.4264705882352944</v>
      </c>
      <c r="T14" s="28">
        <f t="shared" si="11"/>
        <v>19.926470588235293</v>
      </c>
      <c r="U14" s="2">
        <v>50.26548245743669</v>
      </c>
      <c r="V14" s="14">
        <f t="shared" si="12"/>
        <v>3.9642453656161432</v>
      </c>
      <c r="W14" s="2">
        <f t="shared" si="13"/>
        <v>34.013225236986507</v>
      </c>
      <c r="X14" s="2">
        <f t="shared" si="14"/>
        <v>3.0959040819194783</v>
      </c>
      <c r="Y14" s="2">
        <f t="shared" si="15"/>
        <v>26.562857022869125</v>
      </c>
      <c r="Z14" s="2">
        <f t="shared" si="16"/>
        <v>7.4503682141173826</v>
      </c>
      <c r="AB14" s="45" t="s">
        <v>37</v>
      </c>
      <c r="AC14" s="47"/>
      <c r="AD14" s="8">
        <v>45</v>
      </c>
    </row>
    <row r="15" spans="1:34" x14ac:dyDescent="0.25">
      <c r="A15" s="17">
        <f t="shared" si="17"/>
        <v>0.60339912280701746</v>
      </c>
      <c r="B15" s="2">
        <f t="shared" si="18"/>
        <v>10</v>
      </c>
      <c r="C15" s="4">
        <f t="shared" si="19"/>
        <v>9.33</v>
      </c>
      <c r="D15" s="2">
        <v>18</v>
      </c>
      <c r="E15" s="17">
        <f t="shared" si="1"/>
        <v>6.8676900584795253E-2</v>
      </c>
      <c r="F15" s="28">
        <f t="shared" si="2"/>
        <v>3.6029411764705883</v>
      </c>
      <c r="G15" s="28">
        <f t="shared" si="3"/>
        <v>21.602941176470587</v>
      </c>
      <c r="H15" s="2">
        <v>50.26548245743669</v>
      </c>
      <c r="I15" s="14">
        <f t="shared" si="4"/>
        <v>4.2977685919484241</v>
      </c>
      <c r="J15" s="2">
        <f t="shared" si="5"/>
        <v>40.0981809628788</v>
      </c>
      <c r="K15" s="2">
        <f t="shared" si="6"/>
        <v>3.1998597710133323</v>
      </c>
      <c r="L15" s="2">
        <f t="shared" si="7"/>
        <v>29.854691663554391</v>
      </c>
      <c r="M15" s="2">
        <f t="shared" si="8"/>
        <v>10.243489299324409</v>
      </c>
      <c r="N15" s="18">
        <f t="shared" si="20"/>
        <v>0.58117690058479532</v>
      </c>
      <c r="O15" s="2">
        <f t="shared" si="21"/>
        <v>10</v>
      </c>
      <c r="P15" s="2">
        <f t="shared" si="22"/>
        <v>9.08</v>
      </c>
      <c r="Q15" s="2">
        <v>19</v>
      </c>
      <c r="R15" s="17">
        <f t="shared" si="9"/>
        <v>4.645467836257311E-2</v>
      </c>
      <c r="S15" s="28">
        <f t="shared" si="10"/>
        <v>2.4264705882352944</v>
      </c>
      <c r="T15" s="28">
        <f t="shared" si="11"/>
        <v>21.426470588235293</v>
      </c>
      <c r="U15" s="2">
        <v>50.26548245743669</v>
      </c>
      <c r="V15" s="14">
        <f t="shared" si="12"/>
        <v>4.2626608839134468</v>
      </c>
      <c r="W15" s="2">
        <f t="shared" si="13"/>
        <v>38.704960825934094</v>
      </c>
      <c r="X15" s="2">
        <f t="shared" si="14"/>
        <v>3.0959040819194783</v>
      </c>
      <c r="Y15" s="2">
        <f t="shared" si="15"/>
        <v>28.110809063828864</v>
      </c>
      <c r="Z15" s="2">
        <f t="shared" si="16"/>
        <v>10.594151762105231</v>
      </c>
      <c r="AB15" s="45" t="s">
        <v>38</v>
      </c>
      <c r="AC15" s="47"/>
      <c r="AD15" s="8">
        <v>45</v>
      </c>
    </row>
    <row r="16" spans="1:34" x14ac:dyDescent="0.25">
      <c r="A16" s="17">
        <f t="shared" si="17"/>
        <v>0.60354532163742691</v>
      </c>
      <c r="B16" s="2">
        <f t="shared" si="18"/>
        <v>11</v>
      </c>
      <c r="C16" s="4">
        <f t="shared" si="19"/>
        <v>9.83</v>
      </c>
      <c r="D16" s="2">
        <v>18.5</v>
      </c>
      <c r="E16" s="17">
        <f t="shared" si="1"/>
        <v>6.8823099415204703E-2</v>
      </c>
      <c r="F16" s="28">
        <f t="shared" si="2"/>
        <v>3.6397058823529411</v>
      </c>
      <c r="G16" s="28">
        <f t="shared" si="3"/>
        <v>22.139705882352942</v>
      </c>
      <c r="H16" s="2">
        <v>50.26548245743669</v>
      </c>
      <c r="I16" s="14">
        <f t="shared" si="4"/>
        <v>4.4045545372214789</v>
      </c>
      <c r="J16" s="2">
        <f t="shared" si="5"/>
        <v>43.296771100887135</v>
      </c>
      <c r="K16" s="2">
        <f t="shared" si="6"/>
        <v>3.1998597710133323</v>
      </c>
      <c r="L16" s="2">
        <f t="shared" si="7"/>
        <v>31.454621549061056</v>
      </c>
      <c r="M16" s="2">
        <f t="shared" si="8"/>
        <v>11.842149551826079</v>
      </c>
      <c r="N16" s="18">
        <f t="shared" si="20"/>
        <v>0.58132309941520477</v>
      </c>
      <c r="O16" s="2">
        <f t="shared" si="21"/>
        <v>11</v>
      </c>
      <c r="P16" s="2">
        <f t="shared" si="22"/>
        <v>9.58</v>
      </c>
      <c r="Q16" s="2">
        <v>21</v>
      </c>
      <c r="R16" s="17">
        <f t="shared" si="9"/>
        <v>4.6600877192982559E-2</v>
      </c>
      <c r="S16" s="28">
        <f t="shared" si="10"/>
        <v>2.4632352941176472</v>
      </c>
      <c r="T16" s="28">
        <f t="shared" si="11"/>
        <v>23.463235294117649</v>
      </c>
      <c r="U16" s="2">
        <v>50.26548245743669</v>
      </c>
      <c r="V16" s="14">
        <f t="shared" si="12"/>
        <v>4.6678623474838057</v>
      </c>
      <c r="W16" s="2">
        <f t="shared" si="13"/>
        <v>44.718121288894856</v>
      </c>
      <c r="X16" s="2">
        <f t="shared" si="14"/>
        <v>3.0959040819194783</v>
      </c>
      <c r="Y16" s="2">
        <f t="shared" si="15"/>
        <v>29.658761104788603</v>
      </c>
      <c r="Z16" s="2">
        <f t="shared" si="16"/>
        <v>15.059360184106254</v>
      </c>
      <c r="AB16" s="45" t="s">
        <v>39</v>
      </c>
      <c r="AC16" s="47"/>
      <c r="AD16" s="8">
        <v>45</v>
      </c>
    </row>
    <row r="17" spans="1:30" x14ac:dyDescent="0.25">
      <c r="A17" s="17">
        <f t="shared" si="17"/>
        <v>0.60369152046783625</v>
      </c>
      <c r="B17" s="2">
        <f t="shared" si="18"/>
        <v>12</v>
      </c>
      <c r="C17" s="4">
        <f t="shared" si="19"/>
        <v>10.33</v>
      </c>
      <c r="D17" s="2">
        <v>15</v>
      </c>
      <c r="E17" s="17">
        <f t="shared" si="1"/>
        <v>6.8969298245614041E-2</v>
      </c>
      <c r="F17" s="28">
        <f t="shared" si="2"/>
        <v>3.6397058823529411</v>
      </c>
      <c r="G17" s="28">
        <f t="shared" si="3"/>
        <v>18.639705882352942</v>
      </c>
      <c r="H17" s="2">
        <v>50.26548245743669</v>
      </c>
      <c r="I17" s="14">
        <f t="shared" si="4"/>
        <v>3.7082516611944367</v>
      </c>
      <c r="J17" s="2">
        <f t="shared" si="5"/>
        <v>38.30623966013853</v>
      </c>
      <c r="K17" s="2">
        <f t="shared" si="6"/>
        <v>3.1998597710133323</v>
      </c>
      <c r="L17" s="2">
        <f t="shared" si="7"/>
        <v>33.05455143456772</v>
      </c>
      <c r="M17" s="2">
        <f t="shared" si="8"/>
        <v>5.2516882255708097</v>
      </c>
      <c r="N17" s="18">
        <f t="shared" si="20"/>
        <v>0.58146929824561411</v>
      </c>
      <c r="O17" s="2">
        <f t="shared" si="21"/>
        <v>12</v>
      </c>
      <c r="P17" s="2">
        <f t="shared" si="22"/>
        <v>10.08</v>
      </c>
      <c r="Q17" s="2">
        <v>16.5</v>
      </c>
      <c r="R17" s="17">
        <f t="shared" si="9"/>
        <v>4.6747076023391898E-2</v>
      </c>
      <c r="S17" s="28">
        <f t="shared" si="10"/>
        <v>2.4632352941176472</v>
      </c>
      <c r="T17" s="28">
        <f t="shared" si="11"/>
        <v>18.963235294117649</v>
      </c>
      <c r="U17" s="2">
        <v>50.26548245743669</v>
      </c>
      <c r="V17" s="14">
        <f t="shared" si="12"/>
        <v>3.7726157925918944</v>
      </c>
      <c r="W17" s="2">
        <f t="shared" si="13"/>
        <v>38.027967189326297</v>
      </c>
      <c r="X17" s="2">
        <f t="shared" si="14"/>
        <v>3.0959040819194783</v>
      </c>
      <c r="Y17" s="2">
        <f t="shared" si="15"/>
        <v>31.206713145748342</v>
      </c>
      <c r="Z17" s="2">
        <f t="shared" si="16"/>
        <v>6.8212540435779552</v>
      </c>
      <c r="AB17" s="49" t="s">
        <v>40</v>
      </c>
      <c r="AC17" s="47"/>
      <c r="AD17" s="22">
        <f>((AD10-AD14)+(AD11-AD15)+(AD12-AD16))/3</f>
        <v>5</v>
      </c>
    </row>
    <row r="18" spans="1:30" x14ac:dyDescent="0.25">
      <c r="A18" s="17">
        <f t="shared" si="17"/>
        <v>0.60383771929824559</v>
      </c>
      <c r="B18" s="2">
        <f t="shared" si="18"/>
        <v>13</v>
      </c>
      <c r="C18" s="4">
        <f t="shared" si="19"/>
        <v>10.83</v>
      </c>
      <c r="D18" s="2">
        <v>13.5</v>
      </c>
      <c r="E18" s="17">
        <f t="shared" si="1"/>
        <v>6.911549707602338E-2</v>
      </c>
      <c r="F18" s="28">
        <f t="shared" si="2"/>
        <v>3.6397058823529411</v>
      </c>
      <c r="G18" s="28">
        <f t="shared" si="3"/>
        <v>17.139705882352942</v>
      </c>
      <c r="H18" s="2">
        <v>50.26548245743669</v>
      </c>
      <c r="I18" s="14">
        <f t="shared" si="4"/>
        <v>3.4098361428971331</v>
      </c>
      <c r="J18" s="2">
        <f t="shared" si="5"/>
        <v>36.928525427575948</v>
      </c>
      <c r="K18" s="2">
        <f t="shared" si="6"/>
        <v>3.1998597710133323</v>
      </c>
      <c r="L18" s="2">
        <f t="shared" si="7"/>
        <v>34.654481320074389</v>
      </c>
      <c r="M18" s="2">
        <f t="shared" si="8"/>
        <v>2.2740441075015596</v>
      </c>
      <c r="N18" s="18">
        <f t="shared" si="20"/>
        <v>0.58161549707602345</v>
      </c>
      <c r="O18" s="2">
        <f t="shared" si="21"/>
        <v>13</v>
      </c>
      <c r="P18" s="2">
        <f t="shared" si="22"/>
        <v>10.58</v>
      </c>
      <c r="Q18" s="2">
        <v>16.5</v>
      </c>
      <c r="R18" s="17">
        <f t="shared" si="9"/>
        <v>4.6893274853801237E-2</v>
      </c>
      <c r="S18" s="28">
        <f t="shared" si="10"/>
        <v>2.4632352941176472</v>
      </c>
      <c r="T18" s="28">
        <f t="shared" si="11"/>
        <v>18.963235294117649</v>
      </c>
      <c r="U18" s="2">
        <v>50.26548245743669</v>
      </c>
      <c r="V18" s="14">
        <f t="shared" si="12"/>
        <v>3.7726157925918944</v>
      </c>
      <c r="W18" s="2">
        <f t="shared" si="13"/>
        <v>39.914275085622243</v>
      </c>
      <c r="X18" s="2">
        <f t="shared" si="14"/>
        <v>3.0959040819194783</v>
      </c>
      <c r="Y18" s="2">
        <f t="shared" si="15"/>
        <v>32.754665186708081</v>
      </c>
      <c r="Z18" s="2">
        <f t="shared" si="16"/>
        <v>7.1596098989141623</v>
      </c>
      <c r="AB18" s="49" t="s">
        <v>41</v>
      </c>
      <c r="AC18" s="47"/>
      <c r="AD18" s="23" t="s">
        <v>48</v>
      </c>
    </row>
    <row r="19" spans="1:30" x14ac:dyDescent="0.25">
      <c r="A19" s="17">
        <f t="shared" si="17"/>
        <v>0.60398391812865493</v>
      </c>
      <c r="B19" s="2">
        <f t="shared" si="18"/>
        <v>14</v>
      </c>
      <c r="C19" s="4">
        <f t="shared" si="19"/>
        <v>11.33</v>
      </c>
      <c r="D19" s="2">
        <v>15.5</v>
      </c>
      <c r="E19" s="17">
        <f t="shared" si="1"/>
        <v>6.9261695906432719E-2</v>
      </c>
      <c r="F19" s="28">
        <f t="shared" si="2"/>
        <v>3.6397058823529411</v>
      </c>
      <c r="G19" s="28">
        <f t="shared" si="3"/>
        <v>19.139705882352942</v>
      </c>
      <c r="H19" s="2">
        <v>50.26548245743669</v>
      </c>
      <c r="I19" s="14">
        <f t="shared" si="4"/>
        <v>3.8077235006268713</v>
      </c>
      <c r="J19" s="2">
        <f t="shared" si="5"/>
        <v>43.141507262102451</v>
      </c>
      <c r="K19" s="2">
        <f t="shared" si="6"/>
        <v>3.1998597710133323</v>
      </c>
      <c r="L19" s="2">
        <f t="shared" si="7"/>
        <v>36.254411205581057</v>
      </c>
      <c r="M19" s="2">
        <f t="shared" si="8"/>
        <v>6.8870960565213935</v>
      </c>
      <c r="N19" s="18">
        <f t="shared" si="20"/>
        <v>0.58176169590643279</v>
      </c>
      <c r="O19" s="2">
        <f t="shared" si="21"/>
        <v>14</v>
      </c>
      <c r="P19" s="2">
        <f t="shared" si="22"/>
        <v>11.08</v>
      </c>
      <c r="Q19" s="2">
        <v>16</v>
      </c>
      <c r="R19" s="17">
        <f t="shared" si="9"/>
        <v>4.7039473684210575E-2</v>
      </c>
      <c r="S19" s="28">
        <f t="shared" si="10"/>
        <v>2.4632352941176472</v>
      </c>
      <c r="T19" s="28">
        <f t="shared" si="11"/>
        <v>18.463235294117649</v>
      </c>
      <c r="U19" s="2">
        <v>50.26548245743669</v>
      </c>
      <c r="V19" s="14">
        <f t="shared" si="12"/>
        <v>3.6731439531594603</v>
      </c>
      <c r="W19" s="2">
        <f t="shared" si="13"/>
        <v>40.698435001006821</v>
      </c>
      <c r="X19" s="2">
        <f t="shared" si="14"/>
        <v>3.0959040819194783</v>
      </c>
      <c r="Y19" s="2">
        <f t="shared" si="15"/>
        <v>34.302617227667817</v>
      </c>
      <c r="Z19" s="2">
        <f t="shared" si="16"/>
        <v>6.3958177733390045</v>
      </c>
      <c r="AB19" s="50" t="s">
        <v>43</v>
      </c>
      <c r="AC19" s="46"/>
      <c r="AD19" s="47"/>
    </row>
    <row r="20" spans="1:30" x14ac:dyDescent="0.25">
      <c r="A20" s="17">
        <f t="shared" si="17"/>
        <v>0.60413011695906427</v>
      </c>
      <c r="B20" s="2">
        <f t="shared" si="18"/>
        <v>15</v>
      </c>
      <c r="C20" s="4">
        <f t="shared" si="19"/>
        <v>11.83</v>
      </c>
      <c r="D20" s="2">
        <v>18</v>
      </c>
      <c r="E20" s="17">
        <f t="shared" si="1"/>
        <v>6.9407894736842057E-2</v>
      </c>
      <c r="F20" s="28">
        <f t="shared" si="2"/>
        <v>3.6397058823529411</v>
      </c>
      <c r="G20" s="28">
        <f t="shared" si="3"/>
        <v>21.639705882352942</v>
      </c>
      <c r="H20" s="2">
        <v>50.26548245743669</v>
      </c>
      <c r="I20" s="14">
        <f t="shared" si="4"/>
        <v>4.3050826977890448</v>
      </c>
      <c r="J20" s="2">
        <f t="shared" si="5"/>
        <v>50.929128314844398</v>
      </c>
      <c r="K20" s="2">
        <f t="shared" si="6"/>
        <v>3.1998597710133323</v>
      </c>
      <c r="L20" s="2">
        <f t="shared" si="7"/>
        <v>37.854341091087718</v>
      </c>
      <c r="M20" s="2">
        <f t="shared" si="8"/>
        <v>13.07478722375668</v>
      </c>
      <c r="N20" s="18">
        <f t="shared" si="20"/>
        <v>0.58190789473684212</v>
      </c>
      <c r="O20" s="2">
        <f t="shared" si="21"/>
        <v>15</v>
      </c>
      <c r="P20" s="2">
        <f t="shared" si="22"/>
        <v>11.58</v>
      </c>
      <c r="Q20" s="2">
        <v>17.5</v>
      </c>
      <c r="R20" s="17">
        <f t="shared" si="9"/>
        <v>4.7185672514619914E-2</v>
      </c>
      <c r="S20" s="28">
        <f t="shared" si="10"/>
        <v>2.4632352941176472</v>
      </c>
      <c r="T20" s="28">
        <f t="shared" si="11"/>
        <v>19.963235294117649</v>
      </c>
      <c r="U20" s="2">
        <v>50.26548245743669</v>
      </c>
      <c r="V20" s="14">
        <f t="shared" si="12"/>
        <v>3.9715594714567635</v>
      </c>
      <c r="W20" s="2">
        <f t="shared" si="13"/>
        <v>45.99065867946932</v>
      </c>
      <c r="X20" s="2">
        <f t="shared" si="14"/>
        <v>3.0959040819194783</v>
      </c>
      <c r="Y20" s="2">
        <f t="shared" si="15"/>
        <v>35.850569268627559</v>
      </c>
      <c r="Z20" s="2">
        <f t="shared" si="16"/>
        <v>10.14008941084176</v>
      </c>
      <c r="AB20" s="24" t="s">
        <v>44</v>
      </c>
      <c r="AC20" s="50">
        <f>((((80/10)/2)^2)*PI())</f>
        <v>50.26548245743669</v>
      </c>
      <c r="AD20" s="47"/>
    </row>
    <row r="21" spans="1:30" x14ac:dyDescent="0.25">
      <c r="A21" s="17">
        <f t="shared" si="17"/>
        <v>0.60427631578947361</v>
      </c>
      <c r="B21" s="2">
        <f t="shared" si="18"/>
        <v>16</v>
      </c>
      <c r="C21" s="4">
        <f t="shared" si="19"/>
        <v>12.33</v>
      </c>
      <c r="D21" s="2">
        <v>14</v>
      </c>
      <c r="E21" s="17">
        <f t="shared" si="1"/>
        <v>6.9554093567251396E-2</v>
      </c>
      <c r="F21" s="28">
        <f t="shared" si="2"/>
        <v>3.6764705882352944</v>
      </c>
      <c r="G21" s="28">
        <f t="shared" si="3"/>
        <v>17.676470588235293</v>
      </c>
      <c r="H21" s="2">
        <v>50.26548245743669</v>
      </c>
      <c r="I21" s="14">
        <f t="shared" si="4"/>
        <v>3.5166220881701875</v>
      </c>
      <c r="J21" s="2">
        <f t="shared" si="5"/>
        <v>43.359950347138415</v>
      </c>
      <c r="K21" s="2">
        <f t="shared" si="6"/>
        <v>3.1998597710133323</v>
      </c>
      <c r="L21" s="2">
        <f t="shared" si="7"/>
        <v>39.454270976594387</v>
      </c>
      <c r="M21" s="2">
        <f t="shared" si="8"/>
        <v>3.9056793705440285</v>
      </c>
      <c r="N21" s="18">
        <f t="shared" si="20"/>
        <v>0.58205409356725146</v>
      </c>
      <c r="O21" s="2">
        <f t="shared" si="21"/>
        <v>16</v>
      </c>
      <c r="P21" s="2">
        <f t="shared" si="22"/>
        <v>12.08</v>
      </c>
      <c r="Q21" s="2">
        <v>13.5</v>
      </c>
      <c r="R21" s="17">
        <f t="shared" si="9"/>
        <v>4.7331871345029253E-2</v>
      </c>
      <c r="S21" s="28">
        <f t="shared" si="10"/>
        <v>2.5</v>
      </c>
      <c r="T21" s="28">
        <f t="shared" si="11"/>
        <v>16</v>
      </c>
      <c r="U21" s="2">
        <v>50.26548245743669</v>
      </c>
      <c r="V21" s="14">
        <f t="shared" si="12"/>
        <v>3.183098861837907</v>
      </c>
      <c r="W21" s="2">
        <f t="shared" si="13"/>
        <v>38.45183425100192</v>
      </c>
      <c r="X21" s="2">
        <f t="shared" si="14"/>
        <v>3.0959040819194783</v>
      </c>
      <c r="Y21" s="2">
        <f t="shared" si="15"/>
        <v>37.398521309587295</v>
      </c>
      <c r="Z21" s="2">
        <f t="shared" si="16"/>
        <v>1.0533129414146245</v>
      </c>
      <c r="AB21" s="50" t="s">
        <v>45</v>
      </c>
      <c r="AC21" s="47"/>
      <c r="AD21" s="25">
        <f>(M2+Z2)/2</f>
        <v>89.073090302070966</v>
      </c>
    </row>
    <row r="22" spans="1:30" x14ac:dyDescent="0.25">
      <c r="A22" s="17">
        <f t="shared" si="17"/>
        <v>0.60442251461988306</v>
      </c>
      <c r="B22" s="2">
        <f t="shared" si="18"/>
        <v>17</v>
      </c>
      <c r="C22" s="4">
        <f t="shared" si="19"/>
        <v>12.83</v>
      </c>
      <c r="D22" s="2">
        <v>13</v>
      </c>
      <c r="E22" s="17">
        <f t="shared" si="1"/>
        <v>6.9700292397660846E-2</v>
      </c>
      <c r="F22" s="28">
        <f t="shared" si="2"/>
        <v>3.6764705882352944</v>
      </c>
      <c r="G22" s="28">
        <f t="shared" si="3"/>
        <v>16.676470588235293</v>
      </c>
      <c r="H22" s="2">
        <v>50.26548245743669</v>
      </c>
      <c r="I22" s="14">
        <f t="shared" si="4"/>
        <v>3.317678409305318</v>
      </c>
      <c r="J22" s="2">
        <f t="shared" si="5"/>
        <v>42.56581399138723</v>
      </c>
      <c r="K22" s="2">
        <f t="shared" si="6"/>
        <v>3.1998597710133323</v>
      </c>
      <c r="L22" s="2">
        <f t="shared" si="7"/>
        <v>41.054200862101055</v>
      </c>
      <c r="M22" s="2">
        <f t="shared" si="8"/>
        <v>1.5116131292861752</v>
      </c>
      <c r="N22" s="18">
        <f t="shared" si="20"/>
        <v>0.58220029239766091</v>
      </c>
      <c r="O22" s="2">
        <f t="shared" si="21"/>
        <v>17</v>
      </c>
      <c r="P22" s="2">
        <f t="shared" si="22"/>
        <v>12.58</v>
      </c>
      <c r="Q22" s="2">
        <v>13.5</v>
      </c>
      <c r="R22" s="17">
        <f t="shared" si="9"/>
        <v>4.7478070175438702E-2</v>
      </c>
      <c r="S22" s="28">
        <f t="shared" si="10"/>
        <v>2.5</v>
      </c>
      <c r="T22" s="28">
        <f t="shared" si="11"/>
        <v>16</v>
      </c>
      <c r="U22" s="2">
        <v>50.26548245743669</v>
      </c>
      <c r="V22" s="14">
        <f t="shared" si="12"/>
        <v>3.183098861837907</v>
      </c>
      <c r="W22" s="2">
        <f t="shared" si="13"/>
        <v>40.043383681920872</v>
      </c>
      <c r="X22" s="2">
        <f t="shared" si="14"/>
        <v>3.0959040819194783</v>
      </c>
      <c r="Y22" s="2">
        <f t="shared" si="15"/>
        <v>38.946473350547038</v>
      </c>
      <c r="Z22" s="2">
        <f t="shared" si="16"/>
        <v>1.0969103313738344</v>
      </c>
      <c r="AB22" s="31"/>
      <c r="AC22" s="31"/>
      <c r="AD22" s="32"/>
    </row>
    <row r="23" spans="1:30" x14ac:dyDescent="0.25">
      <c r="A23" s="17">
        <f t="shared" si="17"/>
        <v>0.60456871345029239</v>
      </c>
      <c r="B23" s="2">
        <f t="shared" si="18"/>
        <v>18</v>
      </c>
      <c r="C23" s="4">
        <f t="shared" si="19"/>
        <v>13.33</v>
      </c>
      <c r="D23" s="2">
        <v>12</v>
      </c>
      <c r="E23" s="17">
        <f t="shared" si="1"/>
        <v>6.9846491228070184E-2</v>
      </c>
      <c r="F23" s="28">
        <f t="shared" si="2"/>
        <v>3.6764705882352944</v>
      </c>
      <c r="G23" s="28">
        <f t="shared" si="3"/>
        <v>15.676470588235293</v>
      </c>
      <c r="H23" s="2">
        <v>50.26548245743669</v>
      </c>
      <c r="I23" s="14">
        <f t="shared" si="4"/>
        <v>3.1187347304404489</v>
      </c>
      <c r="J23" s="2">
        <f t="shared" si="5"/>
        <v>41.572733956771181</v>
      </c>
      <c r="K23" s="2">
        <f t="shared" si="6"/>
        <v>3.1998597710133323</v>
      </c>
      <c r="L23" s="2">
        <f t="shared" si="7"/>
        <v>42.654130747607717</v>
      </c>
      <c r="M23" s="2">
        <f t="shared" si="8"/>
        <v>1.0813967908365356</v>
      </c>
      <c r="N23" s="18">
        <f t="shared" si="20"/>
        <v>0.58234649122807025</v>
      </c>
      <c r="O23" s="2">
        <f t="shared" si="21"/>
        <v>18</v>
      </c>
      <c r="P23" s="2">
        <f t="shared" si="22"/>
        <v>13.08</v>
      </c>
      <c r="Q23" s="2">
        <v>13.5</v>
      </c>
      <c r="R23" s="17">
        <f t="shared" si="9"/>
        <v>4.7624269005848041E-2</v>
      </c>
      <c r="S23" s="28">
        <f t="shared" si="10"/>
        <v>2.5</v>
      </c>
      <c r="T23" s="28">
        <f t="shared" si="11"/>
        <v>16</v>
      </c>
      <c r="U23" s="2">
        <v>50.26548245743669</v>
      </c>
      <c r="V23" s="14">
        <f t="shared" si="12"/>
        <v>3.183098861837907</v>
      </c>
      <c r="W23" s="2">
        <f t="shared" si="13"/>
        <v>41.634933112839825</v>
      </c>
      <c r="X23" s="2">
        <f t="shared" si="14"/>
        <v>3.0959040819194783</v>
      </c>
      <c r="Y23" s="2">
        <f t="shared" si="15"/>
        <v>40.494425391506773</v>
      </c>
      <c r="Z23" s="2">
        <f t="shared" si="16"/>
        <v>1.1405077213330514</v>
      </c>
      <c r="AB23" s="45" t="s">
        <v>68</v>
      </c>
      <c r="AC23" s="46"/>
      <c r="AD23" s="47"/>
    </row>
    <row r="24" spans="1:30" x14ac:dyDescent="0.25">
      <c r="A24" s="17">
        <f t="shared" si="17"/>
        <v>0.60471491228070173</v>
      </c>
      <c r="B24" s="2">
        <f t="shared" si="18"/>
        <v>19</v>
      </c>
      <c r="C24" s="4">
        <f t="shared" si="19"/>
        <v>13.83</v>
      </c>
      <c r="D24" s="2">
        <v>11</v>
      </c>
      <c r="E24" s="17">
        <f t="shared" si="1"/>
        <v>6.9992690058479523E-2</v>
      </c>
      <c r="F24" s="28">
        <f t="shared" si="2"/>
        <v>3.6764705882352944</v>
      </c>
      <c r="G24" s="28">
        <f t="shared" si="3"/>
        <v>14.676470588235293</v>
      </c>
      <c r="H24" s="2">
        <v>50.26548245743669</v>
      </c>
      <c r="I24" s="14">
        <f t="shared" si="4"/>
        <v>2.9197910515755798</v>
      </c>
      <c r="J24" s="2">
        <f t="shared" si="5"/>
        <v>40.380710243290267</v>
      </c>
      <c r="K24" s="2">
        <f t="shared" si="6"/>
        <v>3.1998597710133323</v>
      </c>
      <c r="L24" s="2">
        <f t="shared" si="7"/>
        <v>44.254060633114385</v>
      </c>
      <c r="M24" s="2">
        <f t="shared" si="8"/>
        <v>3.8733503898241182</v>
      </c>
      <c r="N24" s="18">
        <f t="shared" si="20"/>
        <v>0.58249269005847959</v>
      </c>
      <c r="O24" s="2">
        <f t="shared" si="21"/>
        <v>19</v>
      </c>
      <c r="P24" s="2">
        <f t="shared" si="22"/>
        <v>13.58</v>
      </c>
      <c r="Q24" s="2">
        <v>14</v>
      </c>
      <c r="R24" s="17">
        <f t="shared" si="9"/>
        <v>4.777046783625738E-2</v>
      </c>
      <c r="S24" s="28">
        <f t="shared" si="10"/>
        <v>2.5</v>
      </c>
      <c r="T24" s="28">
        <f t="shared" si="11"/>
        <v>16.5</v>
      </c>
      <c r="U24" s="2">
        <v>50.26548245743669</v>
      </c>
      <c r="V24" s="14">
        <f t="shared" si="12"/>
        <v>3.2825707012703416</v>
      </c>
      <c r="W24" s="2">
        <f t="shared" si="13"/>
        <v>44.577310123251237</v>
      </c>
      <c r="X24" s="2">
        <f t="shared" si="14"/>
        <v>3.0959040819194783</v>
      </c>
      <c r="Y24" s="2">
        <f t="shared" si="15"/>
        <v>42.042377432466516</v>
      </c>
      <c r="Z24" s="2">
        <f t="shared" si="16"/>
        <v>2.5349326907847214</v>
      </c>
      <c r="AB24" s="60" t="s">
        <v>69</v>
      </c>
      <c r="AC24" s="46"/>
      <c r="AD24" s="47"/>
    </row>
    <row r="25" spans="1:30" x14ac:dyDescent="0.25">
      <c r="A25" s="17">
        <f t="shared" si="17"/>
        <v>0.60486111111111107</v>
      </c>
      <c r="B25" s="2">
        <f t="shared" si="18"/>
        <v>20</v>
      </c>
      <c r="C25" s="4">
        <f t="shared" si="19"/>
        <v>14.33</v>
      </c>
      <c r="D25" s="2">
        <v>10.5</v>
      </c>
      <c r="E25" s="17">
        <f t="shared" si="1"/>
        <v>7.0138888888888862E-2</v>
      </c>
      <c r="F25" s="28">
        <f t="shared" si="2"/>
        <v>3.7132352941176472</v>
      </c>
      <c r="G25" s="28">
        <f t="shared" si="3"/>
        <v>14.213235294117647</v>
      </c>
      <c r="H25" s="2">
        <v>50.26548245743669</v>
      </c>
      <c r="I25" s="14">
        <f t="shared" si="4"/>
        <v>2.8276333179837652</v>
      </c>
      <c r="J25" s="2">
        <f t="shared" si="5"/>
        <v>40.519985446707352</v>
      </c>
      <c r="K25" s="2">
        <f t="shared" si="6"/>
        <v>3.1998597710133323</v>
      </c>
      <c r="L25" s="2">
        <f t="shared" si="7"/>
        <v>45.853990518621053</v>
      </c>
      <c r="M25" s="2">
        <f t="shared" si="8"/>
        <v>5.3340050719137011</v>
      </c>
      <c r="N25" s="18">
        <f t="shared" si="20"/>
        <v>0.58263888888888893</v>
      </c>
      <c r="O25" s="2">
        <f t="shared" si="21"/>
        <v>20</v>
      </c>
      <c r="P25" s="2">
        <f t="shared" si="22"/>
        <v>14.08</v>
      </c>
      <c r="Q25" s="2">
        <v>12</v>
      </c>
      <c r="R25" s="17">
        <f t="shared" si="9"/>
        <v>4.7916666666666718E-2</v>
      </c>
      <c r="S25" s="28">
        <f t="shared" si="10"/>
        <v>2.5367647058823528</v>
      </c>
      <c r="T25" s="28">
        <f t="shared" si="11"/>
        <v>14.536764705882353</v>
      </c>
      <c r="U25" s="2">
        <v>50.26548245743669</v>
      </c>
      <c r="V25" s="14">
        <f t="shared" si="12"/>
        <v>2.8919974493812233</v>
      </c>
      <c r="W25" s="2">
        <f t="shared" si="13"/>
        <v>40.719324087287625</v>
      </c>
      <c r="X25" s="2">
        <f t="shared" si="14"/>
        <v>3.0959040819194783</v>
      </c>
      <c r="Y25" s="2">
        <f t="shared" si="15"/>
        <v>43.590329473426252</v>
      </c>
      <c r="Z25" s="2">
        <f t="shared" si="16"/>
        <v>2.8710053861386271</v>
      </c>
      <c r="AB25" s="45" t="s">
        <v>70</v>
      </c>
      <c r="AC25" s="46"/>
      <c r="AD25" s="47"/>
    </row>
    <row r="26" spans="1:30" x14ac:dyDescent="0.25">
      <c r="A26" s="17">
        <f t="shared" si="17"/>
        <v>0.60500730994152041</v>
      </c>
      <c r="B26" s="2">
        <f t="shared" si="18"/>
        <v>21</v>
      </c>
      <c r="C26" s="4">
        <f t="shared" si="19"/>
        <v>14.83</v>
      </c>
      <c r="D26" s="2">
        <v>11.5</v>
      </c>
      <c r="E26" s="17">
        <f t="shared" si="1"/>
        <v>7.02850877192982E-2</v>
      </c>
      <c r="F26" s="28">
        <f t="shared" si="2"/>
        <v>3.7132352941176472</v>
      </c>
      <c r="G26" s="28">
        <f t="shared" si="3"/>
        <v>15.213235294117647</v>
      </c>
      <c r="H26" s="2">
        <v>50.26548245743669</v>
      </c>
      <c r="I26" s="14">
        <f t="shared" si="4"/>
        <v>3.0265769968486342</v>
      </c>
      <c r="J26" s="2">
        <f t="shared" si="5"/>
        <v>44.884136863265248</v>
      </c>
      <c r="K26" s="2">
        <f t="shared" si="6"/>
        <v>3.1998597710133323</v>
      </c>
      <c r="L26" s="2">
        <f t="shared" si="7"/>
        <v>47.453920404127722</v>
      </c>
      <c r="M26" s="2">
        <f t="shared" si="8"/>
        <v>2.5697835408624741</v>
      </c>
      <c r="N26" s="18">
        <f t="shared" si="20"/>
        <v>0.58278508771929827</v>
      </c>
      <c r="O26" s="2">
        <f t="shared" si="21"/>
        <v>21</v>
      </c>
      <c r="P26" s="2">
        <f t="shared" si="22"/>
        <v>14.58</v>
      </c>
      <c r="Q26" s="2">
        <v>12.5</v>
      </c>
      <c r="R26" s="17">
        <f t="shared" si="9"/>
        <v>4.8062865497076057E-2</v>
      </c>
      <c r="S26" s="28">
        <f t="shared" si="10"/>
        <v>2.5367647058823528</v>
      </c>
      <c r="T26" s="28">
        <f t="shared" si="11"/>
        <v>15.036764705882353</v>
      </c>
      <c r="U26" s="2">
        <v>50.26548245743669</v>
      </c>
      <c r="V26" s="14">
        <f t="shared" si="12"/>
        <v>2.9914692888136578</v>
      </c>
      <c r="W26" s="2">
        <f t="shared" si="13"/>
        <v>43.615622230903128</v>
      </c>
      <c r="X26" s="2">
        <f t="shared" si="14"/>
        <v>3.0959040819194783</v>
      </c>
      <c r="Y26" s="2">
        <f t="shared" si="15"/>
        <v>45.138281514385994</v>
      </c>
      <c r="Z26" s="2">
        <f t="shared" si="16"/>
        <v>1.5226592834828665</v>
      </c>
      <c r="AB26" s="60" t="s">
        <v>71</v>
      </c>
      <c r="AC26" s="46"/>
      <c r="AD26" s="47"/>
    </row>
    <row r="27" spans="1:30" x14ac:dyDescent="0.25">
      <c r="A27" s="17">
        <f t="shared" si="17"/>
        <v>0.60515350877192975</v>
      </c>
      <c r="B27" s="2">
        <f t="shared" si="18"/>
        <v>22</v>
      </c>
      <c r="C27" s="4">
        <f t="shared" si="19"/>
        <v>15.33</v>
      </c>
      <c r="D27" s="2">
        <v>13</v>
      </c>
      <c r="E27" s="17">
        <f t="shared" si="1"/>
        <v>7.0431286549707539E-2</v>
      </c>
      <c r="F27" s="28">
        <f t="shared" si="2"/>
        <v>3.7132352941176472</v>
      </c>
      <c r="G27" s="28">
        <f t="shared" si="3"/>
        <v>16.713235294117649</v>
      </c>
      <c r="H27" s="2">
        <v>50.26548245743669</v>
      </c>
      <c r="I27" s="14">
        <f t="shared" si="4"/>
        <v>3.3249925151459387</v>
      </c>
      <c r="J27" s="2">
        <f t="shared" si="5"/>
        <v>50.97213525718724</v>
      </c>
      <c r="K27" s="2">
        <f t="shared" si="6"/>
        <v>3.1998597710133323</v>
      </c>
      <c r="L27" s="2">
        <f t="shared" si="7"/>
        <v>49.053850289634383</v>
      </c>
      <c r="M27" s="2">
        <f t="shared" si="8"/>
        <v>1.9182849675528573</v>
      </c>
      <c r="N27" s="18">
        <f t="shared" si="20"/>
        <v>0.58293128654970761</v>
      </c>
      <c r="O27" s="2">
        <f t="shared" si="21"/>
        <v>22</v>
      </c>
      <c r="P27" s="2">
        <f t="shared" si="22"/>
        <v>15.08</v>
      </c>
      <c r="Q27" s="2">
        <v>12</v>
      </c>
      <c r="R27" s="17">
        <f t="shared" si="9"/>
        <v>4.8209064327485396E-2</v>
      </c>
      <c r="S27" s="28">
        <f t="shared" si="10"/>
        <v>2.5367647058823528</v>
      </c>
      <c r="T27" s="28">
        <f t="shared" si="11"/>
        <v>14.536764705882353</v>
      </c>
      <c r="U27" s="2">
        <v>50.26548245743669</v>
      </c>
      <c r="V27" s="14">
        <f t="shared" si="12"/>
        <v>2.8919974493812233</v>
      </c>
      <c r="W27" s="2">
        <f t="shared" si="13"/>
        <v>43.611321536668846</v>
      </c>
      <c r="X27" s="2">
        <f t="shared" si="14"/>
        <v>3.0959040819194783</v>
      </c>
      <c r="Y27" s="2">
        <f t="shared" si="15"/>
        <v>46.68623355534573</v>
      </c>
      <c r="Z27" s="2">
        <f t="shared" si="16"/>
        <v>3.0749120186768835</v>
      </c>
      <c r="AB27" s="20"/>
      <c r="AC27" s="20"/>
      <c r="AD27" s="20"/>
    </row>
    <row r="28" spans="1:30" x14ac:dyDescent="0.25">
      <c r="A28" s="17">
        <f t="shared" si="17"/>
        <v>0.60529970760233909</v>
      </c>
      <c r="B28" s="2">
        <f t="shared" si="18"/>
        <v>23</v>
      </c>
      <c r="C28" s="4">
        <f t="shared" si="19"/>
        <v>15.83</v>
      </c>
      <c r="D28" s="2">
        <v>13.5</v>
      </c>
      <c r="E28" s="17">
        <f t="shared" si="1"/>
        <v>7.0577485380116878E-2</v>
      </c>
      <c r="F28" s="28">
        <f t="shared" si="2"/>
        <v>3.7132352941176472</v>
      </c>
      <c r="G28" s="28">
        <f t="shared" si="3"/>
        <v>17.213235294117649</v>
      </c>
      <c r="H28" s="2">
        <v>50.26548245743669</v>
      </c>
      <c r="I28" s="14">
        <f t="shared" si="4"/>
        <v>3.4244643545783733</v>
      </c>
      <c r="J28" s="2">
        <f t="shared" si="5"/>
        <v>54.209270732975646</v>
      </c>
      <c r="K28" s="2">
        <f t="shared" si="6"/>
        <v>3.1998597710133323</v>
      </c>
      <c r="L28" s="2">
        <f t="shared" si="7"/>
        <v>50.653780175141051</v>
      </c>
      <c r="M28" s="2">
        <f t="shared" si="8"/>
        <v>3.5554905578345952</v>
      </c>
      <c r="N28" s="18">
        <f t="shared" si="20"/>
        <v>0.58307748538011694</v>
      </c>
      <c r="O28" s="2">
        <f t="shared" si="21"/>
        <v>23</v>
      </c>
      <c r="P28" s="2">
        <f t="shared" si="22"/>
        <v>15.58</v>
      </c>
      <c r="Q28" s="2">
        <v>14</v>
      </c>
      <c r="R28" s="17">
        <f t="shared" si="9"/>
        <v>4.8355263157894735E-2</v>
      </c>
      <c r="S28" s="28">
        <f t="shared" si="10"/>
        <v>2.5367647058823528</v>
      </c>
      <c r="T28" s="28">
        <f t="shared" si="11"/>
        <v>16.536764705882351</v>
      </c>
      <c r="U28" s="2">
        <v>50.26548245743669</v>
      </c>
      <c r="V28" s="14">
        <f t="shared" si="12"/>
        <v>3.2898848071109614</v>
      </c>
      <c r="W28" s="2">
        <f t="shared" si="13"/>
        <v>51.256405294788777</v>
      </c>
      <c r="X28" s="2">
        <f t="shared" si="14"/>
        <v>3.0959040819194783</v>
      </c>
      <c r="Y28" s="2">
        <f t="shared" si="15"/>
        <v>48.234185596305473</v>
      </c>
      <c r="Z28" s="2">
        <f t="shared" si="16"/>
        <v>3.0222196984833047</v>
      </c>
      <c r="AB28" s="9" t="s">
        <v>72</v>
      </c>
      <c r="AC28" s="9" t="s">
        <v>73</v>
      </c>
      <c r="AD28" s="20"/>
    </row>
    <row r="29" spans="1:30" x14ac:dyDescent="0.25">
      <c r="A29" s="17">
        <f t="shared" si="17"/>
        <v>0.60544590643274854</v>
      </c>
      <c r="B29" s="2">
        <f t="shared" si="18"/>
        <v>24</v>
      </c>
      <c r="C29" s="4">
        <f t="shared" si="19"/>
        <v>16.329999999999998</v>
      </c>
      <c r="D29" s="2">
        <v>12.5</v>
      </c>
      <c r="E29" s="17">
        <f t="shared" si="1"/>
        <v>7.0723684210526327E-2</v>
      </c>
      <c r="F29" s="28">
        <f t="shared" si="2"/>
        <v>3.7132352941176472</v>
      </c>
      <c r="G29" s="28">
        <f t="shared" si="3"/>
        <v>16.213235294117649</v>
      </c>
      <c r="H29" s="2">
        <v>50.26548245743669</v>
      </c>
      <c r="I29" s="14">
        <f t="shared" si="4"/>
        <v>3.2255206757135042</v>
      </c>
      <c r="J29" s="2">
        <f t="shared" si="5"/>
        <v>52.672752634401519</v>
      </c>
      <c r="K29" s="2">
        <f t="shared" si="6"/>
        <v>3.1998597710133323</v>
      </c>
      <c r="L29" s="2">
        <f t="shared" si="7"/>
        <v>52.253710060647713</v>
      </c>
      <c r="M29" s="2">
        <f t="shared" si="8"/>
        <v>0.41904257375380638</v>
      </c>
      <c r="N29" s="18">
        <f t="shared" si="20"/>
        <v>0.58322368421052639</v>
      </c>
      <c r="O29" s="2">
        <f t="shared" si="21"/>
        <v>24</v>
      </c>
      <c r="P29" s="2">
        <f t="shared" si="22"/>
        <v>16.079999999999998</v>
      </c>
      <c r="Q29" s="2">
        <v>16.5</v>
      </c>
      <c r="R29" s="17">
        <f t="shared" si="9"/>
        <v>4.8501461988304184E-2</v>
      </c>
      <c r="S29" s="28">
        <f t="shared" si="10"/>
        <v>2.5367647058823528</v>
      </c>
      <c r="T29" s="28">
        <f t="shared" si="11"/>
        <v>19.036764705882351</v>
      </c>
      <c r="U29" s="2">
        <v>50.26548245743669</v>
      </c>
      <c r="V29" s="14">
        <f t="shared" si="12"/>
        <v>3.7872440042731341</v>
      </c>
      <c r="W29" s="2">
        <f t="shared" si="13"/>
        <v>60.898883588711989</v>
      </c>
      <c r="X29" s="2">
        <f t="shared" si="14"/>
        <v>3.0959040819194783</v>
      </c>
      <c r="Y29" s="2">
        <f t="shared" si="15"/>
        <v>49.782137637265208</v>
      </c>
      <c r="Z29" s="2">
        <f t="shared" si="16"/>
        <v>11.116745951446781</v>
      </c>
      <c r="AB29" s="9">
        <f>MAX(D4:D160)</f>
        <v>23</v>
      </c>
      <c r="AC29" s="9">
        <f>MAX(Q4:Q160)</f>
        <v>21</v>
      </c>
      <c r="AD29" s="20"/>
    </row>
    <row r="30" spans="1:30" x14ac:dyDescent="0.25">
      <c r="A30" s="17">
        <f t="shared" si="17"/>
        <v>0.60559210526315788</v>
      </c>
      <c r="B30" s="2">
        <f t="shared" si="18"/>
        <v>25</v>
      </c>
      <c r="C30" s="4">
        <f t="shared" si="19"/>
        <v>16.829999999999998</v>
      </c>
      <c r="D30" s="2">
        <v>13</v>
      </c>
      <c r="E30" s="17">
        <f t="shared" si="1"/>
        <v>7.0869883040935666E-2</v>
      </c>
      <c r="F30" s="28">
        <f t="shared" si="2"/>
        <v>3.75</v>
      </c>
      <c r="G30" s="28">
        <f t="shared" si="3"/>
        <v>16.75</v>
      </c>
      <c r="H30" s="2">
        <v>50.26548245743669</v>
      </c>
      <c r="I30" s="14">
        <f t="shared" si="4"/>
        <v>3.3323066209865586</v>
      </c>
      <c r="J30" s="2">
        <f t="shared" si="5"/>
        <v>56.082720431203775</v>
      </c>
      <c r="K30" s="2">
        <f t="shared" si="6"/>
        <v>3.1998597710133323</v>
      </c>
      <c r="L30" s="2">
        <f t="shared" si="7"/>
        <v>53.853639946154374</v>
      </c>
      <c r="M30" s="2">
        <f t="shared" si="8"/>
        <v>2.2290804850494013</v>
      </c>
      <c r="N30" s="18">
        <f t="shared" si="20"/>
        <v>0.58336988304093573</v>
      </c>
      <c r="O30" s="2">
        <f t="shared" si="21"/>
        <v>25</v>
      </c>
      <c r="P30" s="2">
        <f t="shared" si="22"/>
        <v>16.579999999999998</v>
      </c>
      <c r="Q30" s="2">
        <v>13</v>
      </c>
      <c r="R30" s="17">
        <f t="shared" si="9"/>
        <v>4.8647660818713523E-2</v>
      </c>
      <c r="S30" s="28">
        <f t="shared" si="10"/>
        <v>2.5735294117647061</v>
      </c>
      <c r="T30" s="28">
        <f t="shared" si="11"/>
        <v>15.573529411764707</v>
      </c>
      <c r="U30" s="2">
        <v>50.26548245743669</v>
      </c>
      <c r="V30" s="14">
        <f t="shared" si="12"/>
        <v>3.0982552340867127</v>
      </c>
      <c r="W30" s="2">
        <f t="shared" si="13"/>
        <v>51.369071781157693</v>
      </c>
      <c r="X30" s="2">
        <f t="shared" si="14"/>
        <v>3.0959040819194783</v>
      </c>
      <c r="Y30" s="2">
        <f t="shared" si="15"/>
        <v>51.330089678224944</v>
      </c>
      <c r="Z30" s="2">
        <f t="shared" si="16"/>
        <v>3.8982102932749285E-2</v>
      </c>
      <c r="AB30" s="9" t="s">
        <v>16</v>
      </c>
      <c r="AC30" s="9" t="s">
        <v>16</v>
      </c>
      <c r="AD30" s="20"/>
    </row>
    <row r="31" spans="1:30" x14ac:dyDescent="0.25">
      <c r="A31" s="17">
        <f t="shared" si="17"/>
        <v>0.60573830409356721</v>
      </c>
      <c r="B31" s="2">
        <f t="shared" si="18"/>
        <v>26</v>
      </c>
      <c r="C31" s="4">
        <f t="shared" si="19"/>
        <v>17.329999999999998</v>
      </c>
      <c r="D31" s="2">
        <v>12</v>
      </c>
      <c r="E31" s="17">
        <f t="shared" si="1"/>
        <v>7.1016081871345005E-2</v>
      </c>
      <c r="F31" s="28">
        <f t="shared" si="2"/>
        <v>3.75</v>
      </c>
      <c r="G31" s="28">
        <f t="shared" si="3"/>
        <v>15.75</v>
      </c>
      <c r="H31" s="2">
        <v>50.26548245743669</v>
      </c>
      <c r="I31" s="14">
        <f t="shared" si="4"/>
        <v>3.1333629421216895</v>
      </c>
      <c r="J31" s="2">
        <f t="shared" si="5"/>
        <v>54.301179786968873</v>
      </c>
      <c r="K31" s="2">
        <f t="shared" si="6"/>
        <v>3.1998597710133323</v>
      </c>
      <c r="L31" s="2">
        <f t="shared" si="7"/>
        <v>55.453569831661042</v>
      </c>
      <c r="M31" s="2">
        <f t="shared" si="8"/>
        <v>1.1523900446921687</v>
      </c>
      <c r="N31" s="18">
        <f t="shared" si="20"/>
        <v>0.58351608187134507</v>
      </c>
      <c r="O31" s="2">
        <f t="shared" si="21"/>
        <v>26</v>
      </c>
      <c r="P31" s="2">
        <f t="shared" si="22"/>
        <v>17.079999999999998</v>
      </c>
      <c r="Q31" s="2">
        <v>13</v>
      </c>
      <c r="R31" s="17">
        <f t="shared" si="9"/>
        <v>4.8793859649122862E-2</v>
      </c>
      <c r="S31" s="28">
        <f t="shared" si="10"/>
        <v>2.5735294117647061</v>
      </c>
      <c r="T31" s="28">
        <f t="shared" si="11"/>
        <v>15.573529411764707</v>
      </c>
      <c r="U31" s="2">
        <v>50.26548245743669</v>
      </c>
      <c r="V31" s="14">
        <f t="shared" si="12"/>
        <v>3.0982552340867127</v>
      </c>
      <c r="W31" s="2">
        <f t="shared" si="13"/>
        <v>52.918199398201047</v>
      </c>
      <c r="X31" s="2">
        <f t="shared" si="14"/>
        <v>3.0959040819194783</v>
      </c>
      <c r="Y31" s="2">
        <f t="shared" si="15"/>
        <v>52.878041719184687</v>
      </c>
      <c r="Z31" s="2">
        <f t="shared" si="16"/>
        <v>4.0157679016360248E-2</v>
      </c>
      <c r="AB31" s="9">
        <f t="array" ref="AB31">INDEX(B4:B160, MATCH(MAX(D4:D160), D4:D160, 0))</f>
        <v>6</v>
      </c>
      <c r="AC31" s="9">
        <f t="array" ref="AC31">INDEX(O4:O160, MATCH(MAX(Q4:Q160), Q4:Q160, 0))</f>
        <v>11</v>
      </c>
      <c r="AD31" s="20"/>
    </row>
    <row r="32" spans="1:30" x14ac:dyDescent="0.25">
      <c r="A32" s="17">
        <f t="shared" si="17"/>
        <v>0.60588450292397655</v>
      </c>
      <c r="B32" s="2">
        <f t="shared" si="18"/>
        <v>27</v>
      </c>
      <c r="C32" s="4">
        <f t="shared" si="19"/>
        <v>17.829999999999998</v>
      </c>
      <c r="D32" s="2">
        <v>13.5</v>
      </c>
      <c r="E32" s="17">
        <f t="shared" si="1"/>
        <v>7.1162280701754344E-2</v>
      </c>
      <c r="F32" s="28">
        <f t="shared" si="2"/>
        <v>3.75</v>
      </c>
      <c r="G32" s="28">
        <f t="shared" si="3"/>
        <v>17.25</v>
      </c>
      <c r="H32" s="2">
        <v>50.26548245743669</v>
      </c>
      <c r="I32" s="14">
        <f t="shared" si="4"/>
        <v>3.4317784604189931</v>
      </c>
      <c r="J32" s="2">
        <f t="shared" si="5"/>
        <v>61.188609949270642</v>
      </c>
      <c r="K32" s="2">
        <f t="shared" si="6"/>
        <v>3.1998597710133323</v>
      </c>
      <c r="L32" s="2">
        <f t="shared" si="7"/>
        <v>57.053499717167711</v>
      </c>
      <c r="M32" s="2">
        <f t="shared" si="8"/>
        <v>4.1351102321029316</v>
      </c>
      <c r="N32" s="18">
        <f t="shared" si="20"/>
        <v>0.58366228070175441</v>
      </c>
      <c r="O32" s="2">
        <f t="shared" si="21"/>
        <v>27</v>
      </c>
      <c r="P32" s="2">
        <f t="shared" si="22"/>
        <v>17.579999999999998</v>
      </c>
      <c r="Q32" s="2">
        <v>15</v>
      </c>
      <c r="R32" s="17">
        <f t="shared" si="9"/>
        <v>4.89400584795322E-2</v>
      </c>
      <c r="S32" s="28">
        <f t="shared" si="10"/>
        <v>2.5735294117647061</v>
      </c>
      <c r="T32" s="28">
        <f t="shared" si="11"/>
        <v>17.573529411764707</v>
      </c>
      <c r="U32" s="2">
        <v>50.26548245743669</v>
      </c>
      <c r="V32" s="14">
        <f t="shared" si="12"/>
        <v>3.4961425918164513</v>
      </c>
      <c r="W32" s="2">
        <f t="shared" si="13"/>
        <v>61.462186764133207</v>
      </c>
      <c r="X32" s="2">
        <f t="shared" si="14"/>
        <v>3.0959040819194783</v>
      </c>
      <c r="Y32" s="2">
        <f t="shared" si="15"/>
        <v>54.425993760144422</v>
      </c>
      <c r="Z32" s="2">
        <f t="shared" si="16"/>
        <v>7.0361930039887852</v>
      </c>
    </row>
    <row r="33" spans="1:26" x14ac:dyDescent="0.25">
      <c r="A33" s="17">
        <f t="shared" si="17"/>
        <v>0.60603070175438589</v>
      </c>
      <c r="B33" s="2">
        <f t="shared" si="18"/>
        <v>28</v>
      </c>
      <c r="C33" s="4">
        <f t="shared" si="19"/>
        <v>18.329999999999998</v>
      </c>
      <c r="D33" s="2">
        <v>13.5</v>
      </c>
      <c r="E33" s="17">
        <f t="shared" si="1"/>
        <v>7.1308479532163682E-2</v>
      </c>
      <c r="F33" s="28">
        <f t="shared" si="2"/>
        <v>3.75</v>
      </c>
      <c r="G33" s="28">
        <f t="shared" si="3"/>
        <v>17.25</v>
      </c>
      <c r="H33" s="2">
        <v>50.26548245743669</v>
      </c>
      <c r="I33" s="14">
        <f t="shared" si="4"/>
        <v>3.4317784604189931</v>
      </c>
      <c r="J33" s="2">
        <f t="shared" si="5"/>
        <v>62.90449917948014</v>
      </c>
      <c r="K33" s="2">
        <f t="shared" si="6"/>
        <v>3.1998597710133323</v>
      </c>
      <c r="L33" s="2">
        <f t="shared" si="7"/>
        <v>58.653429602674379</v>
      </c>
      <c r="M33" s="2">
        <f t="shared" si="8"/>
        <v>4.2510695768057616</v>
      </c>
      <c r="N33" s="18">
        <f t="shared" si="20"/>
        <v>0.58380847953216375</v>
      </c>
      <c r="O33" s="2">
        <f t="shared" si="21"/>
        <v>28</v>
      </c>
      <c r="P33" s="2">
        <f t="shared" si="22"/>
        <v>18.079999999999998</v>
      </c>
      <c r="Q33" s="2">
        <v>16</v>
      </c>
      <c r="R33" s="17">
        <f t="shared" si="9"/>
        <v>4.9086257309941539E-2</v>
      </c>
      <c r="S33" s="28">
        <f t="shared" si="10"/>
        <v>2.5735294117647061</v>
      </c>
      <c r="T33" s="28">
        <f t="shared" si="11"/>
        <v>18.573529411764707</v>
      </c>
      <c r="U33" s="2">
        <v>50.26548245743669</v>
      </c>
      <c r="V33" s="14">
        <f t="shared" si="12"/>
        <v>3.6950862706813203</v>
      </c>
      <c r="W33" s="2">
        <f t="shared" si="13"/>
        <v>66.807159773918272</v>
      </c>
      <c r="X33" s="2">
        <f t="shared" si="14"/>
        <v>3.0959040819194783</v>
      </c>
      <c r="Y33" s="2">
        <f t="shared" si="15"/>
        <v>55.973945801104165</v>
      </c>
      <c r="Z33" s="2">
        <f t="shared" si="16"/>
        <v>10.833213972814107</v>
      </c>
    </row>
    <row r="34" spans="1:26" x14ac:dyDescent="0.25">
      <c r="A34" s="17">
        <f t="shared" si="17"/>
        <v>0.60617690058479523</v>
      </c>
      <c r="B34" s="2">
        <f t="shared" si="18"/>
        <v>29</v>
      </c>
      <c r="C34" s="4">
        <f t="shared" si="19"/>
        <v>18.829999999999998</v>
      </c>
      <c r="D34" s="2">
        <v>13</v>
      </c>
      <c r="E34" s="17">
        <f t="shared" si="1"/>
        <v>7.1454678362573021E-2</v>
      </c>
      <c r="F34" s="28">
        <f t="shared" si="2"/>
        <v>3.75</v>
      </c>
      <c r="G34" s="28">
        <f t="shared" si="3"/>
        <v>16.75</v>
      </c>
      <c r="H34" s="2">
        <v>50.26548245743669</v>
      </c>
      <c r="I34" s="14">
        <f t="shared" si="4"/>
        <v>3.3323066209865586</v>
      </c>
      <c r="J34" s="2">
        <f t="shared" si="5"/>
        <v>62.74733367317689</v>
      </c>
      <c r="K34" s="2">
        <f t="shared" si="6"/>
        <v>3.1998597710133323</v>
      </c>
      <c r="L34" s="2">
        <f t="shared" si="7"/>
        <v>60.25335948818104</v>
      </c>
      <c r="M34" s="2">
        <f t="shared" si="8"/>
        <v>2.4939741849958494</v>
      </c>
      <c r="N34" s="18">
        <f t="shared" si="20"/>
        <v>0.58395467836257309</v>
      </c>
      <c r="O34" s="2">
        <f t="shared" si="21"/>
        <v>29</v>
      </c>
      <c r="P34" s="2">
        <f t="shared" si="22"/>
        <v>18.579999999999998</v>
      </c>
      <c r="Q34" s="2">
        <v>14.5</v>
      </c>
      <c r="R34" s="17">
        <f t="shared" si="9"/>
        <v>4.9232456140350878E-2</v>
      </c>
      <c r="S34" s="28">
        <f t="shared" si="10"/>
        <v>2.5735294117647061</v>
      </c>
      <c r="T34" s="28">
        <f t="shared" si="11"/>
        <v>17.073529411764707</v>
      </c>
      <c r="U34" s="2">
        <v>50.26548245743669</v>
      </c>
      <c r="V34" s="14">
        <f t="shared" si="12"/>
        <v>3.3966707523840167</v>
      </c>
      <c r="W34" s="2">
        <f t="shared" si="13"/>
        <v>63.110142579295022</v>
      </c>
      <c r="X34" s="2">
        <f t="shared" si="14"/>
        <v>3.0959040819194783</v>
      </c>
      <c r="Y34" s="2">
        <f t="shared" si="15"/>
        <v>57.5218978420639</v>
      </c>
      <c r="Z34" s="2">
        <f t="shared" si="16"/>
        <v>5.5882447372311219</v>
      </c>
    </row>
    <row r="35" spans="1:26" x14ac:dyDescent="0.25">
      <c r="A35" s="17">
        <f t="shared" si="17"/>
        <v>0.60632309941520468</v>
      </c>
      <c r="B35" s="2">
        <f t="shared" si="18"/>
        <v>30</v>
      </c>
      <c r="C35" s="4">
        <f t="shared" si="19"/>
        <v>19.329999999999998</v>
      </c>
      <c r="D35" s="2">
        <v>13.5</v>
      </c>
      <c r="E35" s="17">
        <f t="shared" si="1"/>
        <v>7.1600877192982471E-2</v>
      </c>
      <c r="F35" s="28">
        <f t="shared" si="2"/>
        <v>3.7867647058823533</v>
      </c>
      <c r="G35" s="28">
        <f t="shared" si="3"/>
        <v>17.286764705882355</v>
      </c>
      <c r="H35" s="2">
        <v>50.26548245743669</v>
      </c>
      <c r="I35" s="14">
        <f t="shared" si="4"/>
        <v>3.4390925662596139</v>
      </c>
      <c r="J35" s="2">
        <f t="shared" si="5"/>
        <v>66.477659305798326</v>
      </c>
      <c r="K35" s="2">
        <f t="shared" si="6"/>
        <v>3.1998597710133323</v>
      </c>
      <c r="L35" s="2">
        <f t="shared" si="7"/>
        <v>61.853289373687709</v>
      </c>
      <c r="M35" s="2">
        <f t="shared" si="8"/>
        <v>4.6243699321106178</v>
      </c>
      <c r="N35" s="18">
        <f t="shared" si="20"/>
        <v>0.58410087719298254</v>
      </c>
      <c r="O35" s="2">
        <f t="shared" si="21"/>
        <v>30</v>
      </c>
      <c r="P35" s="2">
        <f t="shared" si="22"/>
        <v>19.079999999999998</v>
      </c>
      <c r="Q35" s="2">
        <v>15</v>
      </c>
      <c r="R35" s="17">
        <f t="shared" si="9"/>
        <v>4.9378654970760327E-2</v>
      </c>
      <c r="S35" s="28">
        <f t="shared" si="10"/>
        <v>2.6102941176470589</v>
      </c>
      <c r="T35" s="28">
        <f t="shared" si="11"/>
        <v>17.610294117647058</v>
      </c>
      <c r="U35" s="2">
        <v>50.26548245743669</v>
      </c>
      <c r="V35" s="14">
        <f t="shared" si="12"/>
        <v>3.5034566976570707</v>
      </c>
      <c r="W35" s="2">
        <f t="shared" si="13"/>
        <v>66.845953791296907</v>
      </c>
      <c r="X35" s="2">
        <f t="shared" si="14"/>
        <v>3.0959040819194783</v>
      </c>
      <c r="Y35" s="2">
        <f t="shared" si="15"/>
        <v>59.069849883023643</v>
      </c>
      <c r="Z35" s="2">
        <f t="shared" si="16"/>
        <v>7.7761039082732637</v>
      </c>
    </row>
    <row r="36" spans="1:26" x14ac:dyDescent="0.25">
      <c r="A36" s="17">
        <f t="shared" si="17"/>
        <v>0.60646929824561402</v>
      </c>
      <c r="B36" s="2">
        <f t="shared" si="18"/>
        <v>31</v>
      </c>
      <c r="C36" s="4">
        <f t="shared" si="19"/>
        <v>19.829999999999998</v>
      </c>
      <c r="D36" s="2">
        <v>12.5</v>
      </c>
      <c r="E36" s="17">
        <f t="shared" si="1"/>
        <v>7.1747076023391809E-2</v>
      </c>
      <c r="F36" s="28">
        <f t="shared" si="2"/>
        <v>3.7867647058823533</v>
      </c>
      <c r="G36" s="28">
        <f t="shared" si="3"/>
        <v>16.286764705882355</v>
      </c>
      <c r="H36" s="2">
        <v>50.26548245743669</v>
      </c>
      <c r="I36" s="14">
        <f t="shared" si="4"/>
        <v>3.2401488873947448</v>
      </c>
      <c r="J36" s="2">
        <f t="shared" si="5"/>
        <v>64.252152437037779</v>
      </c>
      <c r="K36" s="2">
        <f t="shared" si="6"/>
        <v>3.1998597710133323</v>
      </c>
      <c r="L36" s="2">
        <f t="shared" si="7"/>
        <v>63.453219259194377</v>
      </c>
      <c r="M36" s="2">
        <f t="shared" si="8"/>
        <v>0.79893317784340212</v>
      </c>
      <c r="N36" s="18">
        <f t="shared" si="20"/>
        <v>0.58424707602339188</v>
      </c>
      <c r="O36" s="2">
        <f t="shared" si="21"/>
        <v>31</v>
      </c>
      <c r="P36" s="2">
        <f t="shared" si="22"/>
        <v>19.579999999999998</v>
      </c>
      <c r="Q36" s="2">
        <v>15.5</v>
      </c>
      <c r="R36" s="17">
        <f t="shared" si="9"/>
        <v>4.9524853801169666E-2</v>
      </c>
      <c r="S36" s="28">
        <f t="shared" si="10"/>
        <v>2.6102941176470589</v>
      </c>
      <c r="T36" s="28">
        <f t="shared" si="11"/>
        <v>18.110294117647058</v>
      </c>
      <c r="U36" s="2">
        <v>50.26548245743669</v>
      </c>
      <c r="V36" s="14">
        <f t="shared" si="12"/>
        <v>3.6029285370895052</v>
      </c>
      <c r="W36" s="2">
        <f t="shared" si="13"/>
        <v>70.545340756212511</v>
      </c>
      <c r="X36" s="2">
        <f t="shared" si="14"/>
        <v>3.0959040819194783</v>
      </c>
      <c r="Y36" s="2">
        <f t="shared" si="15"/>
        <v>60.617801923983379</v>
      </c>
      <c r="Z36" s="2">
        <f t="shared" si="16"/>
        <v>9.927538832229132</v>
      </c>
    </row>
    <row r="37" spans="1:26" x14ac:dyDescent="0.25">
      <c r="A37" s="17">
        <f t="shared" si="17"/>
        <v>0.60661549707602336</v>
      </c>
      <c r="B37" s="2">
        <f t="shared" si="18"/>
        <v>32</v>
      </c>
      <c r="C37" s="4">
        <f t="shared" si="19"/>
        <v>20.329999999999998</v>
      </c>
      <c r="D37" s="29">
        <v>15</v>
      </c>
      <c r="E37" s="17">
        <f t="shared" si="1"/>
        <v>7.1893274853801148E-2</v>
      </c>
      <c r="F37" s="28">
        <f t="shared" si="2"/>
        <v>3.7867647058823533</v>
      </c>
      <c r="G37" s="28">
        <f t="shared" si="3"/>
        <v>18.786764705882355</v>
      </c>
      <c r="H37" s="2">
        <v>50.26548245743669</v>
      </c>
      <c r="I37" s="14">
        <f t="shared" si="4"/>
        <v>3.7375080845569175</v>
      </c>
      <c r="J37" s="2">
        <f t="shared" si="5"/>
        <v>75.983539359042126</v>
      </c>
      <c r="K37" s="2">
        <f t="shared" si="6"/>
        <v>3.1998597710133323</v>
      </c>
      <c r="L37" s="2">
        <f t="shared" si="7"/>
        <v>65.053149144701038</v>
      </c>
      <c r="M37" s="2">
        <f t="shared" si="8"/>
        <v>10.930390214341088</v>
      </c>
      <c r="N37" s="18">
        <f t="shared" si="20"/>
        <v>0.58439327485380121</v>
      </c>
      <c r="O37" s="29">
        <f t="shared" si="21"/>
        <v>32</v>
      </c>
      <c r="P37" s="29">
        <f t="shared" si="22"/>
        <v>20.079999999999998</v>
      </c>
      <c r="Q37" s="29">
        <v>16</v>
      </c>
      <c r="R37" s="17">
        <f t="shared" si="9"/>
        <v>4.9671052631579005E-2</v>
      </c>
      <c r="S37" s="28">
        <f t="shared" si="10"/>
        <v>2.6102941176470589</v>
      </c>
      <c r="T37" s="28">
        <f t="shared" si="11"/>
        <v>18.610294117647058</v>
      </c>
      <c r="U37" s="2">
        <v>50.26548245743669</v>
      </c>
      <c r="V37" s="14">
        <f t="shared" si="12"/>
        <v>3.7024003765219407</v>
      </c>
      <c r="W37" s="2">
        <f t="shared" si="13"/>
        <v>74.344199560560568</v>
      </c>
      <c r="X37" s="2">
        <f t="shared" si="14"/>
        <v>3.0959040819194783</v>
      </c>
      <c r="Y37" s="2">
        <f t="shared" si="15"/>
        <v>62.165753964943121</v>
      </c>
      <c r="Z37" s="2">
        <f t="shared" si="16"/>
        <v>12.178445595617447</v>
      </c>
    </row>
    <row r="38" spans="1:26" x14ac:dyDescent="0.25">
      <c r="A38" s="17">
        <f t="shared" si="17"/>
        <v>0.6067616959064327</v>
      </c>
      <c r="B38" s="2">
        <f t="shared" si="18"/>
        <v>33</v>
      </c>
      <c r="C38" s="4">
        <f t="shared" si="19"/>
        <v>20.83</v>
      </c>
      <c r="D38" s="2">
        <v>12.5</v>
      </c>
      <c r="E38" s="17">
        <f t="shared" si="1"/>
        <v>7.2039473684210487E-2</v>
      </c>
      <c r="F38" s="28">
        <f t="shared" si="2"/>
        <v>3.7867647058823533</v>
      </c>
      <c r="G38" s="28">
        <f t="shared" si="3"/>
        <v>16.286764705882355</v>
      </c>
      <c r="H38" s="2">
        <v>50.26548245743669</v>
      </c>
      <c r="I38" s="14">
        <f t="shared" si="4"/>
        <v>3.2401488873947448</v>
      </c>
      <c r="J38" s="2">
        <f t="shared" si="5"/>
        <v>67.492301324432532</v>
      </c>
      <c r="K38" s="2">
        <f t="shared" si="6"/>
        <v>3.1998597710133323</v>
      </c>
      <c r="L38" s="2">
        <f t="shared" si="7"/>
        <v>66.653079030207707</v>
      </c>
      <c r="M38" s="2">
        <f t="shared" si="8"/>
        <v>0.8392222942248253</v>
      </c>
      <c r="N38" s="18">
        <f t="shared" si="20"/>
        <v>0.58453947368421055</v>
      </c>
      <c r="O38" s="2">
        <f t="shared" si="21"/>
        <v>33</v>
      </c>
      <c r="P38" s="2">
        <f t="shared" si="22"/>
        <v>20.58</v>
      </c>
      <c r="Q38" s="2">
        <v>13.5</v>
      </c>
      <c r="R38" s="17">
        <f t="shared" si="9"/>
        <v>4.9817251461988343E-2</v>
      </c>
      <c r="S38" s="28">
        <f t="shared" si="10"/>
        <v>2.6102941176470589</v>
      </c>
      <c r="T38" s="28">
        <f t="shared" si="11"/>
        <v>16.110294117647058</v>
      </c>
      <c r="U38" s="2">
        <v>50.26548245743669</v>
      </c>
      <c r="V38" s="14">
        <f t="shared" si="12"/>
        <v>3.2050411793597671</v>
      </c>
      <c r="W38" s="2">
        <f t="shared" si="13"/>
        <v>65.959747471224006</v>
      </c>
      <c r="X38" s="2">
        <f t="shared" si="14"/>
        <v>3.0959040819194783</v>
      </c>
      <c r="Y38" s="2">
        <f t="shared" si="15"/>
        <v>63.713706005902857</v>
      </c>
      <c r="Z38" s="2">
        <f t="shared" si="16"/>
        <v>2.2460414653211487</v>
      </c>
    </row>
    <row r="39" spans="1:26" x14ac:dyDescent="0.25">
      <c r="A39" s="17">
        <f t="shared" si="17"/>
        <v>0.60690789473684204</v>
      </c>
      <c r="B39" s="2">
        <f t="shared" si="18"/>
        <v>34</v>
      </c>
      <c r="C39" s="4">
        <f t="shared" si="19"/>
        <v>21.33</v>
      </c>
      <c r="D39" s="2">
        <v>12.5</v>
      </c>
      <c r="E39" s="17">
        <f t="shared" si="1"/>
        <v>7.2185672514619825E-2</v>
      </c>
      <c r="F39" s="28">
        <f t="shared" si="2"/>
        <v>3.7867647058823533</v>
      </c>
      <c r="G39" s="28">
        <f t="shared" si="3"/>
        <v>16.286764705882355</v>
      </c>
      <c r="H39" s="2">
        <v>50.26548245743669</v>
      </c>
      <c r="I39" s="14">
        <f t="shared" si="4"/>
        <v>3.2401488873947448</v>
      </c>
      <c r="J39" s="2">
        <f t="shared" si="5"/>
        <v>69.112375768129908</v>
      </c>
      <c r="K39" s="2">
        <f t="shared" si="6"/>
        <v>3.1998597710133323</v>
      </c>
      <c r="L39" s="2">
        <f t="shared" si="7"/>
        <v>68.253008915714375</v>
      </c>
      <c r="M39" s="2">
        <f t="shared" si="8"/>
        <v>0.85936685241553334</v>
      </c>
      <c r="N39" s="18">
        <f t="shared" si="20"/>
        <v>0.58468567251461989</v>
      </c>
      <c r="O39" s="2">
        <f t="shared" si="21"/>
        <v>34</v>
      </c>
      <c r="P39" s="2">
        <f t="shared" si="22"/>
        <v>21.08</v>
      </c>
      <c r="Q39" s="2">
        <v>12</v>
      </c>
      <c r="R39" s="17">
        <f t="shared" si="9"/>
        <v>4.9963450292397682E-2</v>
      </c>
      <c r="S39" s="28">
        <f t="shared" si="10"/>
        <v>2.6102941176470589</v>
      </c>
      <c r="T39" s="28">
        <f t="shared" si="11"/>
        <v>14.610294117647058</v>
      </c>
      <c r="U39" s="2">
        <v>50.26548245743669</v>
      </c>
      <c r="V39" s="14">
        <f t="shared" si="12"/>
        <v>2.9066256610624635</v>
      </c>
      <c r="W39" s="2">
        <f t="shared" si="13"/>
        <v>61.271668935196722</v>
      </c>
      <c r="X39" s="2">
        <f t="shared" si="14"/>
        <v>3.0959040819194783</v>
      </c>
      <c r="Y39" s="2">
        <f t="shared" si="15"/>
        <v>65.261658046862593</v>
      </c>
      <c r="Z39" s="2">
        <f t="shared" si="16"/>
        <v>3.9899891116658708</v>
      </c>
    </row>
    <row r="40" spans="1:26" x14ac:dyDescent="0.25">
      <c r="A40" s="17">
        <f t="shared" si="17"/>
        <v>0.60705409356725137</v>
      </c>
      <c r="B40" s="2">
        <f t="shared" si="18"/>
        <v>35</v>
      </c>
      <c r="C40" s="4">
        <f t="shared" si="19"/>
        <v>21.83</v>
      </c>
      <c r="D40" s="2">
        <v>13</v>
      </c>
      <c r="E40" s="17">
        <f t="shared" si="1"/>
        <v>7.2331871345029164E-2</v>
      </c>
      <c r="F40" s="28">
        <f t="shared" si="2"/>
        <v>3.8235294117647061</v>
      </c>
      <c r="G40" s="28">
        <f t="shared" si="3"/>
        <v>16.823529411764707</v>
      </c>
      <c r="H40" s="2">
        <v>50.26548245743669</v>
      </c>
      <c r="I40" s="14">
        <f t="shared" si="4"/>
        <v>3.3469348326677997</v>
      </c>
      <c r="J40" s="2">
        <f t="shared" si="5"/>
        <v>73.063587397138065</v>
      </c>
      <c r="K40" s="2">
        <f t="shared" si="6"/>
        <v>3.1998597710133323</v>
      </c>
      <c r="L40" s="2">
        <f t="shared" si="7"/>
        <v>69.852938801221043</v>
      </c>
      <c r="M40" s="2">
        <f t="shared" si="8"/>
        <v>3.2106485959170215</v>
      </c>
      <c r="N40" s="18">
        <f t="shared" si="20"/>
        <v>0.58483187134502923</v>
      </c>
      <c r="O40" s="2">
        <f t="shared" si="21"/>
        <v>35</v>
      </c>
      <c r="P40" s="2">
        <f t="shared" si="22"/>
        <v>21.58</v>
      </c>
      <c r="Q40" s="2">
        <v>14.5</v>
      </c>
      <c r="R40" s="17">
        <f t="shared" si="9"/>
        <v>5.0109649122807021E-2</v>
      </c>
      <c r="S40" s="28">
        <f t="shared" si="10"/>
        <v>2.6470588235294117</v>
      </c>
      <c r="T40" s="28">
        <f t="shared" si="11"/>
        <v>17.147058823529413</v>
      </c>
      <c r="U40" s="2">
        <v>50.26548245743669</v>
      </c>
      <c r="V40" s="14">
        <f t="shared" si="12"/>
        <v>3.4112989640652569</v>
      </c>
      <c r="W40" s="2">
        <f t="shared" si="13"/>
        <v>73.615831644528242</v>
      </c>
      <c r="X40" s="2">
        <f t="shared" si="14"/>
        <v>3.0959040819194783</v>
      </c>
      <c r="Y40" s="2">
        <f t="shared" si="15"/>
        <v>66.809610087822335</v>
      </c>
      <c r="Z40" s="2">
        <f t="shared" si="16"/>
        <v>6.806221556705907</v>
      </c>
    </row>
    <row r="41" spans="1:26" x14ac:dyDescent="0.25">
      <c r="A41" s="17">
        <f t="shared" si="17"/>
        <v>0.60720029239766082</v>
      </c>
      <c r="B41" s="2">
        <f t="shared" si="18"/>
        <v>36</v>
      </c>
      <c r="C41" s="4">
        <f t="shared" si="19"/>
        <v>22.33</v>
      </c>
      <c r="D41" s="2">
        <v>13.5</v>
      </c>
      <c r="E41" s="17">
        <f t="shared" si="1"/>
        <v>7.2478070175438614E-2</v>
      </c>
      <c r="F41" s="28">
        <f t="shared" si="2"/>
        <v>3.8235294117647061</v>
      </c>
      <c r="G41" s="28">
        <f t="shared" si="3"/>
        <v>17.323529411764707</v>
      </c>
      <c r="H41" s="2">
        <v>50.26548245743669</v>
      </c>
      <c r="I41" s="14">
        <f t="shared" si="4"/>
        <v>3.4464066721002338</v>
      </c>
      <c r="J41" s="2">
        <f t="shared" si="5"/>
        <v>76.958260987998216</v>
      </c>
      <c r="K41" s="2">
        <f t="shared" si="6"/>
        <v>3.1998597710133323</v>
      </c>
      <c r="L41" s="2">
        <f t="shared" si="7"/>
        <v>71.452868686727712</v>
      </c>
      <c r="M41" s="2">
        <f t="shared" si="8"/>
        <v>5.5053923012705042</v>
      </c>
      <c r="N41" s="18">
        <f t="shared" si="20"/>
        <v>0.58497807017543868</v>
      </c>
      <c r="O41" s="2">
        <f t="shared" si="21"/>
        <v>36</v>
      </c>
      <c r="P41" s="2">
        <f t="shared" si="22"/>
        <v>22.08</v>
      </c>
      <c r="Q41" s="2">
        <v>17</v>
      </c>
      <c r="R41" s="17">
        <f t="shared" si="9"/>
        <v>5.025584795321647E-2</v>
      </c>
      <c r="S41" s="28">
        <f t="shared" si="10"/>
        <v>2.6470588235294117</v>
      </c>
      <c r="T41" s="28">
        <f t="shared" si="11"/>
        <v>19.647058823529413</v>
      </c>
      <c r="U41" s="2">
        <v>50.26548245743669</v>
      </c>
      <c r="V41" s="14">
        <f t="shared" si="12"/>
        <v>3.90865816122743</v>
      </c>
      <c r="W41" s="2">
        <f t="shared" si="13"/>
        <v>86.303172199901653</v>
      </c>
      <c r="X41" s="2">
        <f t="shared" si="14"/>
        <v>3.0959040819194783</v>
      </c>
      <c r="Y41" s="2">
        <f t="shared" si="15"/>
        <v>68.357562128782078</v>
      </c>
      <c r="Z41" s="2">
        <f t="shared" si="16"/>
        <v>17.945610071119575</v>
      </c>
    </row>
    <row r="42" spans="1:26" x14ac:dyDescent="0.25">
      <c r="A42" s="17">
        <f t="shared" si="17"/>
        <v>0.60734649122807016</v>
      </c>
      <c r="B42" s="2">
        <f t="shared" si="18"/>
        <v>37</v>
      </c>
      <c r="C42" s="4">
        <f t="shared" si="19"/>
        <v>22.83</v>
      </c>
      <c r="D42" s="2">
        <v>12.5</v>
      </c>
      <c r="E42" s="17">
        <f t="shared" si="1"/>
        <v>7.2624269005847952E-2</v>
      </c>
      <c r="F42" s="28">
        <f t="shared" si="2"/>
        <v>3.8235294117647061</v>
      </c>
      <c r="G42" s="28">
        <f t="shared" si="3"/>
        <v>16.323529411764707</v>
      </c>
      <c r="H42" s="2">
        <v>50.26548245743669</v>
      </c>
      <c r="I42" s="14">
        <f t="shared" si="4"/>
        <v>3.2474629932353647</v>
      </c>
      <c r="J42" s="2">
        <f t="shared" si="5"/>
        <v>74.139580135563364</v>
      </c>
      <c r="K42" s="2">
        <f t="shared" si="6"/>
        <v>3.1998597710133323</v>
      </c>
      <c r="L42" s="2">
        <f t="shared" si="7"/>
        <v>73.052798572234366</v>
      </c>
      <c r="M42" s="2">
        <f t="shared" si="8"/>
        <v>1.0867815633289979</v>
      </c>
      <c r="N42" s="18">
        <f t="shared" si="20"/>
        <v>0.58512426900584802</v>
      </c>
      <c r="O42" s="2">
        <f t="shared" si="21"/>
        <v>37</v>
      </c>
      <c r="P42" s="2">
        <f t="shared" si="22"/>
        <v>22.58</v>
      </c>
      <c r="Q42" s="2">
        <v>14.5</v>
      </c>
      <c r="R42" s="17">
        <f t="shared" si="9"/>
        <v>5.0402046783625809E-2</v>
      </c>
      <c r="S42" s="28">
        <f t="shared" si="10"/>
        <v>2.6470588235294117</v>
      </c>
      <c r="T42" s="28">
        <f t="shared" si="11"/>
        <v>17.147058823529413</v>
      </c>
      <c r="U42" s="2">
        <v>50.26548245743669</v>
      </c>
      <c r="V42" s="14">
        <f t="shared" si="12"/>
        <v>3.4112989640652569</v>
      </c>
      <c r="W42" s="2">
        <f t="shared" si="13"/>
        <v>77.027130608593495</v>
      </c>
      <c r="X42" s="2">
        <f t="shared" si="14"/>
        <v>3.0959040819194783</v>
      </c>
      <c r="Y42" s="2">
        <f t="shared" si="15"/>
        <v>69.905514169741821</v>
      </c>
      <c r="Z42" s="2">
        <f t="shared" si="16"/>
        <v>7.1216164388516745</v>
      </c>
    </row>
    <row r="43" spans="1:26" x14ac:dyDescent="0.25">
      <c r="A43" s="17">
        <f t="shared" si="17"/>
        <v>0.6074926900584795</v>
      </c>
      <c r="B43" s="2">
        <f t="shared" si="18"/>
        <v>38</v>
      </c>
      <c r="C43" s="4">
        <f t="shared" si="19"/>
        <v>23.33</v>
      </c>
      <c r="D43" s="2">
        <v>12.5</v>
      </c>
      <c r="E43" s="17">
        <f t="shared" si="1"/>
        <v>7.2770467836257291E-2</v>
      </c>
      <c r="F43" s="28">
        <f t="shared" si="2"/>
        <v>3.8235294117647061</v>
      </c>
      <c r="G43" s="28">
        <f t="shared" si="3"/>
        <v>16.323529411764707</v>
      </c>
      <c r="H43" s="2">
        <v>50.26548245743669</v>
      </c>
      <c r="I43" s="14">
        <f t="shared" si="4"/>
        <v>3.2474629932353647</v>
      </c>
      <c r="J43" s="2">
        <f t="shared" si="5"/>
        <v>75.763311632181058</v>
      </c>
      <c r="K43" s="2">
        <f t="shared" si="6"/>
        <v>3.1998597710133323</v>
      </c>
      <c r="L43" s="2">
        <f t="shared" si="7"/>
        <v>74.652728457741034</v>
      </c>
      <c r="M43" s="2">
        <f t="shared" si="8"/>
        <v>1.1105831744400234</v>
      </c>
      <c r="N43" s="18">
        <f t="shared" si="20"/>
        <v>0.58527046783625736</v>
      </c>
      <c r="O43" s="2">
        <f t="shared" si="21"/>
        <v>38</v>
      </c>
      <c r="P43" s="2">
        <f t="shared" si="22"/>
        <v>23.08</v>
      </c>
      <c r="Q43" s="2">
        <v>14</v>
      </c>
      <c r="R43" s="17">
        <f t="shared" si="9"/>
        <v>5.0548245614035148E-2</v>
      </c>
      <c r="S43" s="28">
        <f t="shared" si="10"/>
        <v>2.6470588235294117</v>
      </c>
      <c r="T43" s="28">
        <f t="shared" si="11"/>
        <v>16.647058823529413</v>
      </c>
      <c r="U43" s="2">
        <v>50.26548245743669</v>
      </c>
      <c r="V43" s="14">
        <f t="shared" si="12"/>
        <v>3.3118271246328224</v>
      </c>
      <c r="W43" s="2">
        <f t="shared" si="13"/>
        <v>76.436970036525537</v>
      </c>
      <c r="X43" s="2">
        <f t="shared" si="14"/>
        <v>3.0959040819194783</v>
      </c>
      <c r="Y43" s="2">
        <f t="shared" si="15"/>
        <v>71.453466210701549</v>
      </c>
      <c r="Z43" s="2">
        <f t="shared" si="16"/>
        <v>4.9835038258239877</v>
      </c>
    </row>
    <row r="44" spans="1:26" x14ac:dyDescent="0.25">
      <c r="A44" s="13">
        <v>0.60763888888888884</v>
      </c>
      <c r="B44" s="2">
        <f t="shared" si="18"/>
        <v>39</v>
      </c>
      <c r="C44" s="4">
        <f t="shared" si="19"/>
        <v>23.83</v>
      </c>
      <c r="D44" s="2">
        <v>12</v>
      </c>
      <c r="E44" s="17">
        <f t="shared" si="1"/>
        <v>7.291666666666663E-2</v>
      </c>
      <c r="F44" s="28">
        <f t="shared" si="2"/>
        <v>3.8602941176470589</v>
      </c>
      <c r="G44" s="28">
        <f t="shared" si="3"/>
        <v>15.860294117647058</v>
      </c>
      <c r="H44" s="2">
        <v>50.26548245743669</v>
      </c>
      <c r="I44" s="14">
        <f t="shared" si="4"/>
        <v>3.15530525964355</v>
      </c>
      <c r="J44" s="2">
        <f t="shared" si="5"/>
        <v>75.190924337305788</v>
      </c>
      <c r="K44" s="2">
        <f t="shared" si="6"/>
        <v>3.1998597710133323</v>
      </c>
      <c r="L44" s="2">
        <f t="shared" si="7"/>
        <v>76.252658343247703</v>
      </c>
      <c r="M44" s="2">
        <f t="shared" si="8"/>
        <v>1.0617340059419149</v>
      </c>
      <c r="N44" s="15">
        <v>0.5854166666666667</v>
      </c>
      <c r="O44" s="2">
        <f t="shared" si="21"/>
        <v>39</v>
      </c>
      <c r="P44" s="2">
        <f t="shared" si="22"/>
        <v>23.58</v>
      </c>
      <c r="Q44" s="2">
        <v>15.5</v>
      </c>
      <c r="R44" s="17">
        <f t="shared" si="9"/>
        <v>5.0694444444444486E-2</v>
      </c>
      <c r="S44" s="28">
        <f t="shared" si="10"/>
        <v>2.6838235294117649</v>
      </c>
      <c r="T44" s="28">
        <f t="shared" si="11"/>
        <v>18.183823529411764</v>
      </c>
      <c r="U44" s="2">
        <v>50.26548245743669</v>
      </c>
      <c r="V44" s="14">
        <f t="shared" si="12"/>
        <v>3.6175567487707463</v>
      </c>
      <c r="W44" s="2">
        <f t="shared" si="13"/>
        <v>85.301988136014188</v>
      </c>
      <c r="X44" s="2">
        <f t="shared" si="14"/>
        <v>3.0959040819194783</v>
      </c>
      <c r="Y44" s="2">
        <f t="shared" si="15"/>
        <v>73.001418251661292</v>
      </c>
      <c r="Z44" s="2">
        <f t="shared" si="16"/>
        <v>12.300569884352896</v>
      </c>
    </row>
    <row r="45" spans="1:26" x14ac:dyDescent="0.25">
      <c r="A45" s="17">
        <f t="shared" ref="A45:A82" si="23">IF(AND($A$44&lt;&gt;"",$A$83&lt;&gt;""), $A$44 + (B45 - $B$44) * (($A$83 - $A$44) / ($B$83 - $B$44)), "")</f>
        <v>0.60778133903133902</v>
      </c>
      <c r="B45" s="2">
        <f t="shared" si="18"/>
        <v>40</v>
      </c>
      <c r="C45" s="4">
        <f t="shared" si="19"/>
        <v>24.33</v>
      </c>
      <c r="D45" s="2">
        <v>13</v>
      </c>
      <c r="E45" s="17">
        <f t="shared" si="1"/>
        <v>7.3059116809116809E-2</v>
      </c>
      <c r="F45" s="28">
        <f t="shared" si="2"/>
        <v>3.8602941176470589</v>
      </c>
      <c r="G45" s="28">
        <f t="shared" si="3"/>
        <v>16.860294117647058</v>
      </c>
      <c r="H45" s="2">
        <v>50.26548245743669</v>
      </c>
      <c r="I45" s="14">
        <f t="shared" si="4"/>
        <v>3.3542489385084191</v>
      </c>
      <c r="J45" s="2">
        <f t="shared" si="5"/>
        <v>81.608876673909833</v>
      </c>
      <c r="K45" s="2">
        <f t="shared" si="6"/>
        <v>3.1998597710133323</v>
      </c>
      <c r="L45" s="2">
        <f t="shared" si="7"/>
        <v>77.852588228754371</v>
      </c>
      <c r="M45" s="2">
        <f t="shared" si="8"/>
        <v>3.7562884451554623</v>
      </c>
      <c r="N45" s="18">
        <f t="shared" ref="N45:N82" si="24">IF(AND($N$44&lt;&gt;"",$N$83&lt;&gt;""), $N$44 + (O45 - $O$44) * (($N$83 - $N$44) / ($O$83 - $O$44)), "")</f>
        <v>0.5855235042735043</v>
      </c>
      <c r="O45" s="2">
        <f t="shared" si="21"/>
        <v>40</v>
      </c>
      <c r="P45" s="2">
        <f t="shared" si="22"/>
        <v>24.08</v>
      </c>
      <c r="Q45" s="2">
        <v>15</v>
      </c>
      <c r="R45" s="17">
        <f t="shared" si="9"/>
        <v>5.0801282051282093E-2</v>
      </c>
      <c r="S45" s="28">
        <f t="shared" si="10"/>
        <v>2.6838235294117649</v>
      </c>
      <c r="T45" s="28">
        <f t="shared" si="11"/>
        <v>17.683823529411764</v>
      </c>
      <c r="U45" s="2">
        <v>50.26548245743669</v>
      </c>
      <c r="V45" s="14">
        <f t="shared" si="12"/>
        <v>3.5180849093383113</v>
      </c>
      <c r="W45" s="2">
        <f t="shared" si="13"/>
        <v>84.715484616866533</v>
      </c>
      <c r="X45" s="2">
        <f t="shared" si="14"/>
        <v>3.0959040819194783</v>
      </c>
      <c r="Y45" s="2">
        <f t="shared" si="15"/>
        <v>74.549370292621035</v>
      </c>
      <c r="Z45" s="2">
        <f t="shared" si="16"/>
        <v>10.166114324245498</v>
      </c>
    </row>
    <row r="46" spans="1:26" x14ac:dyDescent="0.25">
      <c r="A46" s="17">
        <f t="shared" si="23"/>
        <v>0.60792378917378909</v>
      </c>
      <c r="B46" s="2">
        <f t="shared" si="18"/>
        <v>41</v>
      </c>
      <c r="C46" s="4">
        <f t="shared" si="19"/>
        <v>24.83</v>
      </c>
      <c r="D46" s="2">
        <v>12</v>
      </c>
      <c r="E46" s="17">
        <f t="shared" si="1"/>
        <v>7.3201566951566877E-2</v>
      </c>
      <c r="F46" s="28">
        <f t="shared" si="2"/>
        <v>3.8602941176470589</v>
      </c>
      <c r="G46" s="28">
        <f t="shared" si="3"/>
        <v>15.860294117647058</v>
      </c>
      <c r="H46" s="2">
        <v>50.26548245743669</v>
      </c>
      <c r="I46" s="14">
        <f t="shared" si="4"/>
        <v>3.15530525964355</v>
      </c>
      <c r="J46" s="2">
        <f t="shared" si="5"/>
        <v>78.346229596949343</v>
      </c>
      <c r="K46" s="2">
        <f t="shared" si="6"/>
        <v>3.1998597710133323</v>
      </c>
      <c r="L46" s="2">
        <f t="shared" si="7"/>
        <v>79.452518114261039</v>
      </c>
      <c r="M46" s="2">
        <f t="shared" si="8"/>
        <v>1.1062885173116968</v>
      </c>
      <c r="N46" s="18">
        <f t="shared" si="24"/>
        <v>0.58563034188034191</v>
      </c>
      <c r="O46" s="2">
        <f t="shared" si="21"/>
        <v>41</v>
      </c>
      <c r="P46" s="2">
        <f t="shared" si="22"/>
        <v>24.58</v>
      </c>
      <c r="Q46" s="2">
        <v>14.5</v>
      </c>
      <c r="R46" s="17">
        <f t="shared" si="9"/>
        <v>5.0908119658119699E-2</v>
      </c>
      <c r="S46" s="28">
        <f t="shared" si="10"/>
        <v>2.6838235294117649</v>
      </c>
      <c r="T46" s="28">
        <f t="shared" si="11"/>
        <v>17.183823529411764</v>
      </c>
      <c r="U46" s="2">
        <v>50.26548245743669</v>
      </c>
      <c r="V46" s="14">
        <f t="shared" si="12"/>
        <v>3.4186130699058772</v>
      </c>
      <c r="W46" s="2">
        <f t="shared" si="13"/>
        <v>84.029509258286453</v>
      </c>
      <c r="X46" s="2">
        <f t="shared" si="14"/>
        <v>3.0959040819194783</v>
      </c>
      <c r="Y46" s="2">
        <f t="shared" si="15"/>
        <v>76.097322333580777</v>
      </c>
      <c r="Z46" s="2">
        <f t="shared" si="16"/>
        <v>7.9321869247056753</v>
      </c>
    </row>
    <row r="47" spans="1:26" x14ac:dyDescent="0.25">
      <c r="A47" s="17">
        <f t="shared" si="23"/>
        <v>0.60806623931623927</v>
      </c>
      <c r="B47" s="2">
        <f t="shared" si="18"/>
        <v>42</v>
      </c>
      <c r="C47" s="4">
        <f t="shared" si="19"/>
        <v>25.33</v>
      </c>
      <c r="D47" s="2">
        <v>11.5</v>
      </c>
      <c r="E47" s="17">
        <f t="shared" si="1"/>
        <v>7.3344017094017055E-2</v>
      </c>
      <c r="F47" s="28">
        <f t="shared" si="2"/>
        <v>3.8602941176470589</v>
      </c>
      <c r="G47" s="28">
        <f t="shared" si="3"/>
        <v>15.360294117647058</v>
      </c>
      <c r="H47" s="2">
        <v>50.26548245743669</v>
      </c>
      <c r="I47" s="14">
        <f t="shared" si="4"/>
        <v>3.0558334202111155</v>
      </c>
      <c r="J47" s="2">
        <f t="shared" si="5"/>
        <v>77.40426053394755</v>
      </c>
      <c r="K47" s="2">
        <f t="shared" si="6"/>
        <v>3.1998597710133323</v>
      </c>
      <c r="L47" s="2">
        <f t="shared" si="7"/>
        <v>81.052447999767708</v>
      </c>
      <c r="M47" s="2">
        <f t="shared" si="8"/>
        <v>3.6481874658201576</v>
      </c>
      <c r="N47" s="18">
        <f t="shared" si="24"/>
        <v>0.58573717948717952</v>
      </c>
      <c r="O47" s="2">
        <f t="shared" si="21"/>
        <v>42</v>
      </c>
      <c r="P47" s="2">
        <f t="shared" si="22"/>
        <v>25.08</v>
      </c>
      <c r="Q47" s="2">
        <v>12.5</v>
      </c>
      <c r="R47" s="17">
        <f t="shared" si="9"/>
        <v>5.1014957264957306E-2</v>
      </c>
      <c r="S47" s="28">
        <f t="shared" si="10"/>
        <v>2.6838235294117649</v>
      </c>
      <c r="T47" s="28">
        <f t="shared" si="11"/>
        <v>15.183823529411764</v>
      </c>
      <c r="U47" s="2">
        <v>50.26548245743669</v>
      </c>
      <c r="V47" s="14">
        <f t="shared" si="12"/>
        <v>3.0207257121761391</v>
      </c>
      <c r="W47" s="2">
        <f t="shared" si="13"/>
        <v>75.759800861377556</v>
      </c>
      <c r="X47" s="2">
        <f t="shared" si="14"/>
        <v>3.0959040819194783</v>
      </c>
      <c r="Y47" s="2">
        <f t="shared" si="15"/>
        <v>77.645274374540506</v>
      </c>
      <c r="Z47" s="2">
        <f t="shared" si="16"/>
        <v>1.8854735131629496</v>
      </c>
    </row>
    <row r="48" spans="1:26" x14ac:dyDescent="0.25">
      <c r="A48" s="17">
        <f t="shared" si="23"/>
        <v>0.60820868945868944</v>
      </c>
      <c r="B48" s="2">
        <f t="shared" si="18"/>
        <v>43</v>
      </c>
      <c r="C48" s="4">
        <f t="shared" si="19"/>
        <v>25.83</v>
      </c>
      <c r="D48" s="2">
        <v>10.5</v>
      </c>
      <c r="E48" s="17">
        <f t="shared" si="1"/>
        <v>7.3486467236467234E-2</v>
      </c>
      <c r="F48" s="28">
        <f t="shared" si="2"/>
        <v>3.8602941176470589</v>
      </c>
      <c r="G48" s="28">
        <f t="shared" si="3"/>
        <v>14.360294117647058</v>
      </c>
      <c r="H48" s="2">
        <v>50.26548245743669</v>
      </c>
      <c r="I48" s="14">
        <f t="shared" si="4"/>
        <v>2.8568897413462464</v>
      </c>
      <c r="J48" s="2">
        <f t="shared" si="5"/>
        <v>73.793462018973543</v>
      </c>
      <c r="K48" s="2">
        <f t="shared" si="6"/>
        <v>3.1998597710133323</v>
      </c>
      <c r="L48" s="2">
        <f t="shared" si="7"/>
        <v>82.652377885274362</v>
      </c>
      <c r="M48" s="2">
        <f t="shared" si="8"/>
        <v>8.8589158663008192</v>
      </c>
      <c r="N48" s="18">
        <f t="shared" si="24"/>
        <v>0.58584401709401712</v>
      </c>
      <c r="O48" s="2">
        <f t="shared" si="21"/>
        <v>43</v>
      </c>
      <c r="P48" s="2">
        <f t="shared" si="22"/>
        <v>25.58</v>
      </c>
      <c r="Q48" s="2">
        <v>13</v>
      </c>
      <c r="R48" s="17">
        <f t="shared" si="9"/>
        <v>5.1121794871794912E-2</v>
      </c>
      <c r="S48" s="28">
        <f t="shared" si="10"/>
        <v>2.6838235294117649</v>
      </c>
      <c r="T48" s="28">
        <f t="shared" si="11"/>
        <v>15.683823529411764</v>
      </c>
      <c r="U48" s="2">
        <v>50.26548245743669</v>
      </c>
      <c r="V48" s="14">
        <f t="shared" si="12"/>
        <v>3.1201975516085731</v>
      </c>
      <c r="W48" s="2">
        <f t="shared" si="13"/>
        <v>79.814653370147298</v>
      </c>
      <c r="X48" s="2">
        <f t="shared" si="14"/>
        <v>3.0959040819194783</v>
      </c>
      <c r="Y48" s="2">
        <f t="shared" si="15"/>
        <v>79.193226415500249</v>
      </c>
      <c r="Z48" s="2">
        <f t="shared" si="16"/>
        <v>0.621426954647049</v>
      </c>
    </row>
    <row r="49" spans="1:26" x14ac:dyDescent="0.25">
      <c r="A49" s="17">
        <f t="shared" si="23"/>
        <v>0.60835113960113951</v>
      </c>
      <c r="B49" s="2">
        <f t="shared" si="18"/>
        <v>44</v>
      </c>
      <c r="C49" s="4">
        <f t="shared" si="19"/>
        <v>26.33</v>
      </c>
      <c r="D49" s="2">
        <v>10.5</v>
      </c>
      <c r="E49" s="17">
        <f t="shared" si="1"/>
        <v>7.3628917378917302E-2</v>
      </c>
      <c r="F49" s="28">
        <f t="shared" si="2"/>
        <v>3.8970588235294117</v>
      </c>
      <c r="G49" s="28">
        <f t="shared" si="3"/>
        <v>14.397058823529411</v>
      </c>
      <c r="H49" s="2">
        <v>50.26548245743669</v>
      </c>
      <c r="I49" s="14">
        <f t="shared" si="4"/>
        <v>2.8642038471868663</v>
      </c>
      <c r="J49" s="2">
        <f t="shared" si="5"/>
        <v>75.414487296430181</v>
      </c>
      <c r="K49" s="2">
        <f t="shared" si="6"/>
        <v>3.1998597710133323</v>
      </c>
      <c r="L49" s="2">
        <f t="shared" si="7"/>
        <v>84.25230777078103</v>
      </c>
      <c r="M49" s="2">
        <f t="shared" si="8"/>
        <v>8.8378204743508491</v>
      </c>
      <c r="N49" s="18">
        <f t="shared" si="24"/>
        <v>0.58595085470085473</v>
      </c>
      <c r="O49" s="2">
        <f t="shared" si="21"/>
        <v>44</v>
      </c>
      <c r="P49" s="2">
        <f t="shared" si="22"/>
        <v>26.08</v>
      </c>
      <c r="Q49" s="2">
        <v>13.5</v>
      </c>
      <c r="R49" s="17">
        <f t="shared" si="9"/>
        <v>5.1228632478632519E-2</v>
      </c>
      <c r="S49" s="28">
        <f t="shared" si="10"/>
        <v>2.6838235294117649</v>
      </c>
      <c r="T49" s="28">
        <f t="shared" si="11"/>
        <v>16.183823529411764</v>
      </c>
      <c r="U49" s="2">
        <v>50.26548245743669</v>
      </c>
      <c r="V49" s="14">
        <f t="shared" si="12"/>
        <v>3.2196693910410081</v>
      </c>
      <c r="W49" s="2">
        <f t="shared" si="13"/>
        <v>83.968977718349493</v>
      </c>
      <c r="X49" s="2">
        <f t="shared" si="14"/>
        <v>3.0959040819194783</v>
      </c>
      <c r="Y49" s="2">
        <f t="shared" si="15"/>
        <v>80.741178456459991</v>
      </c>
      <c r="Z49" s="2">
        <f t="shared" si="16"/>
        <v>3.2277992618895013</v>
      </c>
    </row>
    <row r="50" spans="1:26" x14ac:dyDescent="0.25">
      <c r="A50" s="17">
        <f t="shared" si="23"/>
        <v>0.60849358974358969</v>
      </c>
      <c r="B50" s="2">
        <f t="shared" si="18"/>
        <v>45</v>
      </c>
      <c r="C50" s="4">
        <f t="shared" si="19"/>
        <v>26.83</v>
      </c>
      <c r="D50" s="2">
        <v>9.5</v>
      </c>
      <c r="E50" s="17">
        <f t="shared" si="1"/>
        <v>7.3771367521367481E-2</v>
      </c>
      <c r="F50" s="28">
        <f t="shared" si="2"/>
        <v>3.8970588235294117</v>
      </c>
      <c r="G50" s="28">
        <f t="shared" si="3"/>
        <v>13.397058823529411</v>
      </c>
      <c r="H50" s="2">
        <v>50.26548245743669</v>
      </c>
      <c r="I50" s="14">
        <f t="shared" si="4"/>
        <v>2.6652601683219972</v>
      </c>
      <c r="J50" s="2">
        <f t="shared" si="5"/>
        <v>71.508930316079187</v>
      </c>
      <c r="K50" s="2">
        <f t="shared" si="6"/>
        <v>3.1998597710133323</v>
      </c>
      <c r="L50" s="2">
        <f t="shared" si="7"/>
        <v>85.852237656287699</v>
      </c>
      <c r="M50" s="2">
        <f t="shared" si="8"/>
        <v>14.343307340208511</v>
      </c>
      <c r="N50" s="18">
        <f t="shared" si="24"/>
        <v>0.58605769230769234</v>
      </c>
      <c r="O50" s="2">
        <f t="shared" si="21"/>
        <v>45</v>
      </c>
      <c r="P50" s="2">
        <f t="shared" si="22"/>
        <v>26.58</v>
      </c>
      <c r="Q50" s="2">
        <v>13.5</v>
      </c>
      <c r="R50" s="17">
        <f t="shared" si="9"/>
        <v>5.1335470085470125E-2</v>
      </c>
      <c r="S50" s="28">
        <f t="shared" si="10"/>
        <v>2.6838235294117649</v>
      </c>
      <c r="T50" s="28">
        <f t="shared" si="11"/>
        <v>16.183823529411764</v>
      </c>
      <c r="U50" s="2">
        <v>50.26548245743669</v>
      </c>
      <c r="V50" s="14">
        <f t="shared" si="12"/>
        <v>3.2196693910410081</v>
      </c>
      <c r="W50" s="2">
        <f t="shared" si="13"/>
        <v>85.578812413869997</v>
      </c>
      <c r="X50" s="2">
        <f t="shared" si="14"/>
        <v>3.0959040819194783</v>
      </c>
      <c r="Y50" s="2">
        <f t="shared" si="15"/>
        <v>82.289130497419734</v>
      </c>
      <c r="Z50" s="2">
        <f t="shared" si="16"/>
        <v>3.2896819164502631</v>
      </c>
    </row>
    <row r="51" spans="1:26" x14ac:dyDescent="0.25">
      <c r="A51" s="17">
        <f t="shared" si="23"/>
        <v>0.60863603988603987</v>
      </c>
      <c r="B51" s="2">
        <f t="shared" si="18"/>
        <v>46</v>
      </c>
      <c r="C51" s="4">
        <f t="shared" si="19"/>
        <v>27.33</v>
      </c>
      <c r="D51" s="2">
        <v>9.5</v>
      </c>
      <c r="E51" s="17">
        <f t="shared" si="1"/>
        <v>7.391381766381766E-2</v>
      </c>
      <c r="F51" s="28">
        <f t="shared" si="2"/>
        <v>3.8970588235294117</v>
      </c>
      <c r="G51" s="28">
        <f t="shared" si="3"/>
        <v>13.397058823529411</v>
      </c>
      <c r="H51" s="2">
        <v>50.26548245743669</v>
      </c>
      <c r="I51" s="14">
        <f t="shared" si="4"/>
        <v>2.6652601683219972</v>
      </c>
      <c r="J51" s="2">
        <f t="shared" si="5"/>
        <v>72.841560400240184</v>
      </c>
      <c r="K51" s="2">
        <f t="shared" si="6"/>
        <v>3.1998597710133323</v>
      </c>
      <c r="L51" s="2">
        <f t="shared" si="7"/>
        <v>87.452167541794367</v>
      </c>
      <c r="M51" s="2">
        <f t="shared" si="8"/>
        <v>14.610607141554183</v>
      </c>
      <c r="N51" s="18">
        <f t="shared" si="24"/>
        <v>0.58616452991452994</v>
      </c>
      <c r="O51" s="2">
        <f t="shared" si="21"/>
        <v>46</v>
      </c>
      <c r="P51" s="2">
        <f t="shared" si="22"/>
        <v>27.08</v>
      </c>
      <c r="Q51" s="2">
        <v>11</v>
      </c>
      <c r="R51" s="17">
        <f t="shared" si="9"/>
        <v>5.1442307692307732E-2</v>
      </c>
      <c r="S51" s="28">
        <f t="shared" si="10"/>
        <v>2.7205882352941178</v>
      </c>
      <c r="T51" s="28">
        <f t="shared" si="11"/>
        <v>13.720588235294118</v>
      </c>
      <c r="U51" s="2">
        <v>50.26548245743669</v>
      </c>
      <c r="V51" s="14">
        <f t="shared" si="12"/>
        <v>2.7296242997194553</v>
      </c>
      <c r="W51" s="2">
        <f t="shared" si="13"/>
        <v>73.918226036402842</v>
      </c>
      <c r="X51" s="2">
        <f t="shared" si="14"/>
        <v>3.0959040819194783</v>
      </c>
      <c r="Y51" s="2">
        <f t="shared" si="15"/>
        <v>83.837082538379462</v>
      </c>
      <c r="Z51" s="2">
        <f t="shared" si="16"/>
        <v>9.9188565019766202</v>
      </c>
    </row>
    <row r="52" spans="1:26" x14ac:dyDescent="0.25">
      <c r="A52" s="17">
        <f t="shared" si="23"/>
        <v>0.60877849002849005</v>
      </c>
      <c r="B52" s="2">
        <f t="shared" si="18"/>
        <v>47</v>
      </c>
      <c r="C52" s="4">
        <f t="shared" si="19"/>
        <v>27.83</v>
      </c>
      <c r="D52" s="2">
        <v>8.5</v>
      </c>
      <c r="E52" s="17">
        <f t="shared" si="1"/>
        <v>7.4056267806267839E-2</v>
      </c>
      <c r="F52" s="28">
        <f t="shared" si="2"/>
        <v>3.8970588235294117</v>
      </c>
      <c r="G52" s="28">
        <f t="shared" si="3"/>
        <v>12.397058823529411</v>
      </c>
      <c r="H52" s="2">
        <v>50.26548245743669</v>
      </c>
      <c r="I52" s="14">
        <f t="shared" si="4"/>
        <v>2.4663164894571281</v>
      </c>
      <c r="J52" s="2">
        <f t="shared" si="5"/>
        <v>68.637587901591871</v>
      </c>
      <c r="K52" s="2">
        <f t="shared" si="6"/>
        <v>3.1998597710133323</v>
      </c>
      <c r="L52" s="2">
        <f t="shared" si="7"/>
        <v>89.052097427301035</v>
      </c>
      <c r="M52" s="2">
        <f t="shared" si="8"/>
        <v>20.414509525709164</v>
      </c>
      <c r="N52" s="18">
        <f t="shared" si="24"/>
        <v>0.58627136752136755</v>
      </c>
      <c r="O52" s="2">
        <f t="shared" si="21"/>
        <v>47</v>
      </c>
      <c r="P52" s="2">
        <f t="shared" si="22"/>
        <v>27.58</v>
      </c>
      <c r="Q52" s="2">
        <v>11</v>
      </c>
      <c r="R52" s="17">
        <f t="shared" si="9"/>
        <v>5.1549145299145338E-2</v>
      </c>
      <c r="S52" s="28">
        <f t="shared" si="10"/>
        <v>2.7205882352941178</v>
      </c>
      <c r="T52" s="28">
        <f t="shared" si="11"/>
        <v>13.720588235294118</v>
      </c>
      <c r="U52" s="2">
        <v>50.26548245743669</v>
      </c>
      <c r="V52" s="14">
        <f t="shared" si="12"/>
        <v>2.7296242997194553</v>
      </c>
      <c r="W52" s="2">
        <f t="shared" si="13"/>
        <v>75.283038186262573</v>
      </c>
      <c r="X52" s="2">
        <f t="shared" si="14"/>
        <v>3.0959040819194783</v>
      </c>
      <c r="Y52" s="2">
        <f t="shared" si="15"/>
        <v>85.385034579339205</v>
      </c>
      <c r="Z52" s="2">
        <f t="shared" si="16"/>
        <v>10.101996393076632</v>
      </c>
    </row>
    <row r="53" spans="1:26" x14ac:dyDescent="0.25">
      <c r="A53" s="17">
        <f t="shared" si="23"/>
        <v>0.60892094017094012</v>
      </c>
      <c r="B53" s="2">
        <f t="shared" si="18"/>
        <v>48</v>
      </c>
      <c r="C53" s="4">
        <f t="shared" si="19"/>
        <v>28.33</v>
      </c>
      <c r="D53" s="2">
        <v>10</v>
      </c>
      <c r="E53" s="17">
        <f t="shared" si="1"/>
        <v>7.4198717948717907E-2</v>
      </c>
      <c r="F53" s="28">
        <f t="shared" si="2"/>
        <v>3.8970588235294117</v>
      </c>
      <c r="G53" s="28">
        <f t="shared" si="3"/>
        <v>13.897058823529411</v>
      </c>
      <c r="H53" s="2">
        <v>50.26548245743669</v>
      </c>
      <c r="I53" s="14">
        <f t="shared" si="4"/>
        <v>2.7647320077544317</v>
      </c>
      <c r="J53" s="2">
        <f t="shared" si="5"/>
        <v>78.324857779683043</v>
      </c>
      <c r="K53" s="2">
        <f t="shared" si="6"/>
        <v>3.1998597710133323</v>
      </c>
      <c r="L53" s="2">
        <f t="shared" si="7"/>
        <v>90.652027312807704</v>
      </c>
      <c r="M53" s="2">
        <f t="shared" si="8"/>
        <v>12.32716953312466</v>
      </c>
      <c r="N53" s="18">
        <f t="shared" si="24"/>
        <v>0.58637820512820515</v>
      </c>
      <c r="O53" s="2">
        <f t="shared" si="21"/>
        <v>48</v>
      </c>
      <c r="P53" s="2">
        <f t="shared" si="22"/>
        <v>28.08</v>
      </c>
      <c r="Q53" s="2">
        <v>11.5</v>
      </c>
      <c r="R53" s="17">
        <f t="shared" si="9"/>
        <v>5.1655982905982945E-2</v>
      </c>
      <c r="S53" s="28">
        <f t="shared" si="10"/>
        <v>2.7205882352941178</v>
      </c>
      <c r="T53" s="28">
        <f t="shared" si="11"/>
        <v>14.220588235294118</v>
      </c>
      <c r="U53" s="2">
        <v>50.26548245743669</v>
      </c>
      <c r="V53" s="14">
        <f t="shared" si="12"/>
        <v>2.8290961391518898</v>
      </c>
      <c r="W53" s="2">
        <f t="shared" si="13"/>
        <v>79.441019587385057</v>
      </c>
      <c r="X53" s="2">
        <f t="shared" si="14"/>
        <v>3.0959040819194783</v>
      </c>
      <c r="Y53" s="2">
        <f t="shared" si="15"/>
        <v>86.932986620298948</v>
      </c>
      <c r="Z53" s="2">
        <f t="shared" si="16"/>
        <v>7.491967032913891</v>
      </c>
    </row>
    <row r="54" spans="1:26" x14ac:dyDescent="0.25">
      <c r="A54" s="17">
        <f t="shared" si="23"/>
        <v>0.6090633903133903</v>
      </c>
      <c r="B54" s="2">
        <f t="shared" si="18"/>
        <v>49</v>
      </c>
      <c r="C54" s="4">
        <f t="shared" si="19"/>
        <v>28.83</v>
      </c>
      <c r="D54" s="2">
        <v>11</v>
      </c>
      <c r="E54" s="17">
        <f t="shared" si="1"/>
        <v>7.4341168091168086E-2</v>
      </c>
      <c r="F54" s="28">
        <f t="shared" si="2"/>
        <v>3.9338235294117649</v>
      </c>
      <c r="G54" s="28">
        <f t="shared" si="3"/>
        <v>14.933823529411764</v>
      </c>
      <c r="H54" s="2">
        <v>50.26548245743669</v>
      </c>
      <c r="I54" s="14">
        <f t="shared" si="4"/>
        <v>2.9709897924599211</v>
      </c>
      <c r="J54" s="2">
        <f t="shared" si="5"/>
        <v>85.653635716619519</v>
      </c>
      <c r="K54" s="2">
        <f t="shared" si="6"/>
        <v>3.1998597710133323</v>
      </c>
      <c r="L54" s="2">
        <f t="shared" si="7"/>
        <v>92.251957198314358</v>
      </c>
      <c r="M54" s="2">
        <f t="shared" si="8"/>
        <v>6.598321481694839</v>
      </c>
      <c r="N54" s="18">
        <f t="shared" si="24"/>
        <v>0.58648504273504276</v>
      </c>
      <c r="O54" s="2">
        <f t="shared" si="21"/>
        <v>49</v>
      </c>
      <c r="P54" s="2">
        <f t="shared" si="22"/>
        <v>28.58</v>
      </c>
      <c r="Q54" s="2">
        <v>11.5</v>
      </c>
      <c r="R54" s="17">
        <f t="shared" si="9"/>
        <v>5.1762820512820551E-2</v>
      </c>
      <c r="S54" s="28">
        <f t="shared" si="10"/>
        <v>2.7205882352941178</v>
      </c>
      <c r="T54" s="28">
        <f t="shared" si="11"/>
        <v>14.220588235294118</v>
      </c>
      <c r="U54" s="2">
        <v>50.26548245743669</v>
      </c>
      <c r="V54" s="14">
        <f t="shared" si="12"/>
        <v>2.8290961391518898</v>
      </c>
      <c r="W54" s="2">
        <f t="shared" si="13"/>
        <v>80.855567656961</v>
      </c>
      <c r="X54" s="2">
        <f t="shared" si="14"/>
        <v>3.0959040819194783</v>
      </c>
      <c r="Y54" s="2">
        <f t="shared" si="15"/>
        <v>88.480938661258691</v>
      </c>
      <c r="Z54" s="2">
        <f t="shared" si="16"/>
        <v>7.6253710042976905</v>
      </c>
    </row>
    <row r="55" spans="1:26" x14ac:dyDescent="0.25">
      <c r="A55" s="17">
        <f t="shared" si="23"/>
        <v>0.60920584045584047</v>
      </c>
      <c r="B55" s="2">
        <f t="shared" si="18"/>
        <v>50</v>
      </c>
      <c r="C55" s="4">
        <f t="shared" si="19"/>
        <v>29.33</v>
      </c>
      <c r="D55" s="2">
        <v>9</v>
      </c>
      <c r="E55" s="17">
        <f t="shared" si="1"/>
        <v>7.4483618233618265E-2</v>
      </c>
      <c r="F55" s="28">
        <f t="shared" si="2"/>
        <v>3.9338235294117649</v>
      </c>
      <c r="G55" s="28">
        <f t="shared" si="3"/>
        <v>12.933823529411764</v>
      </c>
      <c r="H55" s="2">
        <v>50.26548245743669</v>
      </c>
      <c r="I55" s="14">
        <f t="shared" si="4"/>
        <v>2.573102434730183</v>
      </c>
      <c r="J55" s="2">
        <f t="shared" si="5"/>
        <v>75.469094410636259</v>
      </c>
      <c r="K55" s="2">
        <f t="shared" si="6"/>
        <v>3.1998597710133323</v>
      </c>
      <c r="L55" s="2">
        <f t="shared" si="7"/>
        <v>93.851887083821026</v>
      </c>
      <c r="M55" s="2">
        <f t="shared" si="8"/>
        <v>18.382792673184767</v>
      </c>
      <c r="N55" s="18">
        <f t="shared" si="24"/>
        <v>0.58659188034188037</v>
      </c>
      <c r="O55" s="2">
        <f t="shared" si="21"/>
        <v>50</v>
      </c>
      <c r="P55" s="2">
        <f t="shared" si="22"/>
        <v>29.08</v>
      </c>
      <c r="Q55" s="2">
        <v>10</v>
      </c>
      <c r="R55" s="17">
        <f t="shared" si="9"/>
        <v>5.1869658119658157E-2</v>
      </c>
      <c r="S55" s="28">
        <f t="shared" si="10"/>
        <v>2.7205882352941178</v>
      </c>
      <c r="T55" s="28">
        <f t="shared" si="11"/>
        <v>12.720588235294118</v>
      </c>
      <c r="U55" s="2">
        <v>50.26548245743669</v>
      </c>
      <c r="V55" s="14">
        <f t="shared" si="12"/>
        <v>2.5306806208545858</v>
      </c>
      <c r="W55" s="2">
        <f t="shared" si="13"/>
        <v>73.59219245445135</v>
      </c>
      <c r="X55" s="2">
        <f t="shared" si="14"/>
        <v>3.0959040819194783</v>
      </c>
      <c r="Y55" s="2">
        <f t="shared" si="15"/>
        <v>90.028890702218419</v>
      </c>
      <c r="Z55" s="2">
        <f t="shared" si="16"/>
        <v>16.436698247767069</v>
      </c>
    </row>
    <row r="56" spans="1:26" x14ac:dyDescent="0.25">
      <c r="A56" s="17">
        <f t="shared" si="23"/>
        <v>0.60934829059829054</v>
      </c>
      <c r="B56" s="2">
        <f t="shared" si="18"/>
        <v>51</v>
      </c>
      <c r="C56" s="4">
        <f t="shared" si="19"/>
        <v>29.83</v>
      </c>
      <c r="D56" s="2">
        <v>9</v>
      </c>
      <c r="E56" s="17">
        <f t="shared" si="1"/>
        <v>7.4626068376068333E-2</v>
      </c>
      <c r="F56" s="28">
        <f t="shared" si="2"/>
        <v>3.9338235294117649</v>
      </c>
      <c r="G56" s="28">
        <f t="shared" si="3"/>
        <v>12.933823529411764</v>
      </c>
      <c r="H56" s="2">
        <v>50.26548245743669</v>
      </c>
      <c r="I56" s="14">
        <f t="shared" si="4"/>
        <v>2.573102434730183</v>
      </c>
      <c r="J56" s="2">
        <f t="shared" si="5"/>
        <v>76.755645628001346</v>
      </c>
      <c r="K56" s="2">
        <f t="shared" si="6"/>
        <v>3.1998597710133323</v>
      </c>
      <c r="L56" s="2">
        <f t="shared" si="7"/>
        <v>95.451816969327695</v>
      </c>
      <c r="M56" s="2">
        <f t="shared" si="8"/>
        <v>18.696171341326348</v>
      </c>
      <c r="N56" s="18">
        <f t="shared" si="24"/>
        <v>0.58669871794871797</v>
      </c>
      <c r="O56" s="2">
        <f t="shared" si="21"/>
        <v>51</v>
      </c>
      <c r="P56" s="2">
        <f t="shared" si="22"/>
        <v>29.58</v>
      </c>
      <c r="Q56" s="2">
        <v>9</v>
      </c>
      <c r="R56" s="17">
        <f t="shared" si="9"/>
        <v>5.1976495726495764E-2</v>
      </c>
      <c r="S56" s="28">
        <f t="shared" si="10"/>
        <v>2.7205882352941178</v>
      </c>
      <c r="T56" s="28">
        <f t="shared" si="11"/>
        <v>11.720588235294118</v>
      </c>
      <c r="U56" s="2">
        <v>50.26548245743669</v>
      </c>
      <c r="V56" s="14">
        <f t="shared" si="12"/>
        <v>2.3317369419897167</v>
      </c>
      <c r="W56" s="2">
        <f t="shared" si="13"/>
        <v>68.972778744055816</v>
      </c>
      <c r="X56" s="2">
        <f t="shared" si="14"/>
        <v>3.0959040819194783</v>
      </c>
      <c r="Y56" s="2">
        <f t="shared" si="15"/>
        <v>91.576842743178162</v>
      </c>
      <c r="Z56" s="2">
        <f t="shared" si="16"/>
        <v>22.604063999122346</v>
      </c>
    </row>
    <row r="57" spans="1:26" x14ac:dyDescent="0.25">
      <c r="A57" s="17">
        <f t="shared" si="23"/>
        <v>0.60949074074074072</v>
      </c>
      <c r="B57" s="2">
        <f t="shared" si="18"/>
        <v>52</v>
      </c>
      <c r="C57" s="4">
        <f t="shared" si="19"/>
        <v>30.33</v>
      </c>
      <c r="D57" s="2">
        <v>8</v>
      </c>
      <c r="E57" s="17">
        <f t="shared" si="1"/>
        <v>7.4768518518518512E-2</v>
      </c>
      <c r="F57" s="28">
        <f t="shared" si="2"/>
        <v>3.9338235294117649</v>
      </c>
      <c r="G57" s="28">
        <f t="shared" si="3"/>
        <v>11.933823529411764</v>
      </c>
      <c r="H57" s="2">
        <v>50.26548245743669</v>
      </c>
      <c r="I57" s="14">
        <f t="shared" si="4"/>
        <v>2.3741587558653139</v>
      </c>
      <c r="J57" s="2">
        <f t="shared" si="5"/>
        <v>72.00823506539497</v>
      </c>
      <c r="K57" s="2">
        <f t="shared" si="6"/>
        <v>3.1998597710133323</v>
      </c>
      <c r="L57" s="2">
        <f t="shared" si="7"/>
        <v>97.051746854834363</v>
      </c>
      <c r="M57" s="2">
        <f t="shared" si="8"/>
        <v>25.043511789439393</v>
      </c>
      <c r="N57" s="18">
        <f t="shared" si="24"/>
        <v>0.58680555555555558</v>
      </c>
      <c r="O57" s="2">
        <f t="shared" si="21"/>
        <v>52</v>
      </c>
      <c r="P57" s="2">
        <f t="shared" si="22"/>
        <v>30.08</v>
      </c>
      <c r="Q57" s="2">
        <v>10</v>
      </c>
      <c r="R57" s="17">
        <f t="shared" si="9"/>
        <v>5.208333333333337E-2</v>
      </c>
      <c r="S57" s="28">
        <f t="shared" si="10"/>
        <v>2.7573529411764706</v>
      </c>
      <c r="T57" s="28">
        <f t="shared" si="11"/>
        <v>12.757352941176471</v>
      </c>
      <c r="U57" s="2">
        <v>50.26548245743669</v>
      </c>
      <c r="V57" s="14">
        <f t="shared" si="12"/>
        <v>2.5379947266952065</v>
      </c>
      <c r="W57" s="2">
        <f t="shared" si="13"/>
        <v>76.342881378991805</v>
      </c>
      <c r="X57" s="2">
        <f t="shared" si="14"/>
        <v>3.0959040819194783</v>
      </c>
      <c r="Y57" s="2">
        <f t="shared" si="15"/>
        <v>93.124794784137904</v>
      </c>
      <c r="Z57" s="2">
        <f t="shared" si="16"/>
        <v>16.781913405146099</v>
      </c>
    </row>
    <row r="58" spans="1:26" x14ac:dyDescent="0.25">
      <c r="A58" s="17">
        <f t="shared" si="23"/>
        <v>0.6096331908831909</v>
      </c>
      <c r="B58" s="2">
        <f t="shared" si="18"/>
        <v>53</v>
      </c>
      <c r="C58" s="4">
        <f t="shared" si="19"/>
        <v>30.83</v>
      </c>
      <c r="D58" s="2">
        <v>9</v>
      </c>
      <c r="E58" s="17">
        <f t="shared" si="1"/>
        <v>7.4910968660968691E-2</v>
      </c>
      <c r="F58" s="28">
        <f t="shared" si="2"/>
        <v>3.9338235294117649</v>
      </c>
      <c r="G58" s="28">
        <f t="shared" si="3"/>
        <v>12.933823529411764</v>
      </c>
      <c r="H58" s="2">
        <v>50.26548245743669</v>
      </c>
      <c r="I58" s="14">
        <f t="shared" si="4"/>
        <v>2.573102434730183</v>
      </c>
      <c r="J58" s="2">
        <f t="shared" si="5"/>
        <v>79.328748062731535</v>
      </c>
      <c r="K58" s="2">
        <f t="shared" si="6"/>
        <v>3.1998597710133323</v>
      </c>
      <c r="L58" s="2">
        <f t="shared" si="7"/>
        <v>98.651676740341031</v>
      </c>
      <c r="M58" s="2">
        <f t="shared" si="8"/>
        <v>19.322928677609497</v>
      </c>
      <c r="N58" s="18">
        <f t="shared" si="24"/>
        <v>0.58691239316239319</v>
      </c>
      <c r="O58" s="2">
        <f t="shared" si="21"/>
        <v>53</v>
      </c>
      <c r="P58" s="2">
        <f t="shared" si="22"/>
        <v>30.58</v>
      </c>
      <c r="Q58" s="2">
        <v>10.5</v>
      </c>
      <c r="R58" s="17">
        <f t="shared" si="9"/>
        <v>5.2190170940170977E-2</v>
      </c>
      <c r="S58" s="28">
        <f t="shared" si="10"/>
        <v>2.7573529411764706</v>
      </c>
      <c r="T58" s="28">
        <f t="shared" si="11"/>
        <v>13.257352941176471</v>
      </c>
      <c r="U58" s="2">
        <v>50.26548245743669</v>
      </c>
      <c r="V58" s="14">
        <f t="shared" si="12"/>
        <v>2.6374665661276406</v>
      </c>
      <c r="W58" s="2">
        <f t="shared" si="13"/>
        <v>80.653727592183245</v>
      </c>
      <c r="X58" s="2">
        <f t="shared" si="14"/>
        <v>3.0959040819194783</v>
      </c>
      <c r="Y58" s="2">
        <f t="shared" si="15"/>
        <v>94.672746825097647</v>
      </c>
      <c r="Z58" s="2">
        <f t="shared" si="16"/>
        <v>14.019019232914403</v>
      </c>
    </row>
    <row r="59" spans="1:26" x14ac:dyDescent="0.25">
      <c r="A59" s="17">
        <f t="shared" si="23"/>
        <v>0.60977564102564097</v>
      </c>
      <c r="B59" s="2">
        <f t="shared" si="18"/>
        <v>54</v>
      </c>
      <c r="C59" s="4">
        <f t="shared" si="19"/>
        <v>31.33</v>
      </c>
      <c r="D59" s="2">
        <v>8.5</v>
      </c>
      <c r="E59" s="17">
        <f t="shared" si="1"/>
        <v>7.5053418803418759E-2</v>
      </c>
      <c r="F59" s="28">
        <f t="shared" si="2"/>
        <v>3.9705882352941178</v>
      </c>
      <c r="G59" s="28">
        <f t="shared" si="3"/>
        <v>12.470588235294118</v>
      </c>
      <c r="H59" s="2">
        <v>50.26548245743669</v>
      </c>
      <c r="I59" s="14">
        <f t="shared" si="4"/>
        <v>2.4809447011383687</v>
      </c>
      <c r="J59" s="2">
        <f t="shared" si="5"/>
        <v>77.727997486665089</v>
      </c>
      <c r="K59" s="2">
        <f t="shared" si="6"/>
        <v>3.1998597710133323</v>
      </c>
      <c r="L59" s="2">
        <f t="shared" si="7"/>
        <v>100.2516066258477</v>
      </c>
      <c r="M59" s="2">
        <f t="shared" si="8"/>
        <v>22.523609139182611</v>
      </c>
      <c r="N59" s="18">
        <f t="shared" si="24"/>
        <v>0.58701923076923079</v>
      </c>
      <c r="O59" s="2">
        <f t="shared" si="21"/>
        <v>54</v>
      </c>
      <c r="P59" s="2">
        <f t="shared" si="22"/>
        <v>31.08</v>
      </c>
      <c r="Q59" s="2">
        <v>10</v>
      </c>
      <c r="R59" s="17">
        <f t="shared" si="9"/>
        <v>5.2297008547008583E-2</v>
      </c>
      <c r="S59" s="28">
        <f t="shared" si="10"/>
        <v>2.7573529411764706</v>
      </c>
      <c r="T59" s="28">
        <f t="shared" si="11"/>
        <v>12.757352941176471</v>
      </c>
      <c r="U59" s="2">
        <v>50.26548245743669</v>
      </c>
      <c r="V59" s="14">
        <f t="shared" si="12"/>
        <v>2.5379947266952065</v>
      </c>
      <c r="W59" s="2">
        <f t="shared" si="13"/>
        <v>78.880876105687008</v>
      </c>
      <c r="X59" s="2">
        <f t="shared" si="14"/>
        <v>3.0959040819194783</v>
      </c>
      <c r="Y59" s="2">
        <f t="shared" si="15"/>
        <v>96.220698866057376</v>
      </c>
      <c r="Z59" s="2">
        <f t="shared" si="16"/>
        <v>17.339822760370367</v>
      </c>
    </row>
    <row r="60" spans="1:26" x14ac:dyDescent="0.25">
      <c r="A60" s="17">
        <f t="shared" si="23"/>
        <v>0.60991809116809115</v>
      </c>
      <c r="B60" s="2">
        <f t="shared" si="18"/>
        <v>55</v>
      </c>
      <c r="C60" s="4">
        <f t="shared" si="19"/>
        <v>31.83</v>
      </c>
      <c r="D60" s="2">
        <v>10</v>
      </c>
      <c r="E60" s="17">
        <f t="shared" si="1"/>
        <v>7.5195868945868938E-2</v>
      </c>
      <c r="F60" s="28">
        <f t="shared" si="2"/>
        <v>3.9705882352941178</v>
      </c>
      <c r="G60" s="28">
        <f t="shared" si="3"/>
        <v>13.970588235294118</v>
      </c>
      <c r="H60" s="2">
        <v>50.26548245743669</v>
      </c>
      <c r="I60" s="14">
        <f t="shared" si="4"/>
        <v>2.7793602194356728</v>
      </c>
      <c r="J60" s="2">
        <f t="shared" si="5"/>
        <v>88.46703578463746</v>
      </c>
      <c r="K60" s="2">
        <f t="shared" si="6"/>
        <v>3.1998597710133323</v>
      </c>
      <c r="L60" s="2">
        <f t="shared" si="7"/>
        <v>101.85153651135437</v>
      </c>
      <c r="M60" s="2">
        <f t="shared" si="8"/>
        <v>13.384500726716908</v>
      </c>
      <c r="N60" s="18">
        <f t="shared" si="24"/>
        <v>0.5871260683760684</v>
      </c>
      <c r="O60" s="2">
        <f t="shared" si="21"/>
        <v>55</v>
      </c>
      <c r="P60" s="2">
        <f t="shared" si="22"/>
        <v>31.58</v>
      </c>
      <c r="Q60" s="2">
        <v>12</v>
      </c>
      <c r="R60" s="17">
        <f t="shared" si="9"/>
        <v>5.240384615384619E-2</v>
      </c>
      <c r="S60" s="28">
        <f t="shared" si="10"/>
        <v>2.7573529411764706</v>
      </c>
      <c r="T60" s="28">
        <f t="shared" si="11"/>
        <v>14.757352941176471</v>
      </c>
      <c r="U60" s="2">
        <v>50.26548245743669</v>
      </c>
      <c r="V60" s="14">
        <f t="shared" si="12"/>
        <v>2.9358820844249447</v>
      </c>
      <c r="W60" s="2">
        <f t="shared" si="13"/>
        <v>92.715156226139754</v>
      </c>
      <c r="X60" s="2">
        <f t="shared" si="14"/>
        <v>3.0959040819194783</v>
      </c>
      <c r="Y60" s="2">
        <f t="shared" si="15"/>
        <v>97.768650907017118</v>
      </c>
      <c r="Z60" s="2">
        <f t="shared" si="16"/>
        <v>5.053494680877364</v>
      </c>
    </row>
    <row r="61" spans="1:26" x14ac:dyDescent="0.25">
      <c r="A61" s="17">
        <f t="shared" si="23"/>
        <v>0.61006054131054133</v>
      </c>
      <c r="B61" s="2">
        <f t="shared" si="18"/>
        <v>56</v>
      </c>
      <c r="C61" s="4">
        <f t="shared" si="19"/>
        <v>32.33</v>
      </c>
      <c r="D61" s="2">
        <v>9.5</v>
      </c>
      <c r="E61" s="17">
        <f t="shared" si="1"/>
        <v>7.5338319088319117E-2</v>
      </c>
      <c r="F61" s="28">
        <f t="shared" si="2"/>
        <v>3.9705882352941178</v>
      </c>
      <c r="G61" s="28">
        <f t="shared" si="3"/>
        <v>13.470588235294118</v>
      </c>
      <c r="H61" s="2">
        <v>50.26548245743669</v>
      </c>
      <c r="I61" s="14">
        <f t="shared" si="4"/>
        <v>2.6798883800032378</v>
      </c>
      <c r="J61" s="2">
        <f t="shared" si="5"/>
        <v>86.640791325504679</v>
      </c>
      <c r="K61" s="2">
        <f t="shared" si="6"/>
        <v>3.1998597710133323</v>
      </c>
      <c r="L61" s="2">
        <f t="shared" si="7"/>
        <v>103.45146639686102</v>
      </c>
      <c r="M61" s="2">
        <f t="shared" si="8"/>
        <v>16.810675071356343</v>
      </c>
      <c r="N61" s="18">
        <f t="shared" si="24"/>
        <v>0.58723290598290601</v>
      </c>
      <c r="O61" s="2">
        <f t="shared" si="21"/>
        <v>56</v>
      </c>
      <c r="P61" s="2">
        <f t="shared" si="22"/>
        <v>32.08</v>
      </c>
      <c r="Q61" s="2">
        <v>11</v>
      </c>
      <c r="R61" s="17">
        <f t="shared" si="9"/>
        <v>5.2510683760683796E-2</v>
      </c>
      <c r="S61" s="28">
        <f t="shared" si="10"/>
        <v>2.7573529411764706</v>
      </c>
      <c r="T61" s="28">
        <f t="shared" si="11"/>
        <v>13.757352941176471</v>
      </c>
      <c r="U61" s="2">
        <v>50.26548245743669</v>
      </c>
      <c r="V61" s="14">
        <f t="shared" si="12"/>
        <v>2.7369384055600756</v>
      </c>
      <c r="W61" s="2">
        <f t="shared" si="13"/>
        <v>87.800984050367219</v>
      </c>
      <c r="X61" s="2">
        <f t="shared" si="14"/>
        <v>3.0959040819194783</v>
      </c>
      <c r="Y61" s="2">
        <f t="shared" si="15"/>
        <v>99.316602947976861</v>
      </c>
      <c r="Z61" s="2">
        <f t="shared" si="16"/>
        <v>11.515618897609642</v>
      </c>
    </row>
    <row r="62" spans="1:26" x14ac:dyDescent="0.25">
      <c r="A62" s="17">
        <f t="shared" si="23"/>
        <v>0.61020299145299139</v>
      </c>
      <c r="B62" s="2">
        <f t="shared" si="18"/>
        <v>57</v>
      </c>
      <c r="C62" s="4">
        <f t="shared" si="19"/>
        <v>32.83</v>
      </c>
      <c r="D62" s="2">
        <v>12</v>
      </c>
      <c r="E62" s="17">
        <f t="shared" si="1"/>
        <v>7.5480769230769185E-2</v>
      </c>
      <c r="F62" s="28">
        <f t="shared" si="2"/>
        <v>3.9705882352941178</v>
      </c>
      <c r="G62" s="28">
        <f t="shared" si="3"/>
        <v>15.970588235294118</v>
      </c>
      <c r="H62" s="2">
        <v>50.26548245743669</v>
      </c>
      <c r="I62" s="14">
        <f t="shared" si="4"/>
        <v>3.177247577165411</v>
      </c>
      <c r="J62" s="2">
        <f t="shared" si="5"/>
        <v>104.30903795834044</v>
      </c>
      <c r="K62" s="2">
        <f t="shared" si="6"/>
        <v>3.1998597710133323</v>
      </c>
      <c r="L62" s="2">
        <f t="shared" si="7"/>
        <v>105.05139628236769</v>
      </c>
      <c r="M62" s="2">
        <f t="shared" si="8"/>
        <v>0.74235832402725066</v>
      </c>
      <c r="N62" s="18">
        <f t="shared" si="24"/>
        <v>0.58733974358974361</v>
      </c>
      <c r="O62" s="2">
        <f t="shared" si="21"/>
        <v>57</v>
      </c>
      <c r="P62" s="2">
        <f t="shared" si="22"/>
        <v>32.58</v>
      </c>
      <c r="Q62" s="2">
        <v>12</v>
      </c>
      <c r="R62" s="17">
        <f t="shared" si="9"/>
        <v>5.2617521367521403E-2</v>
      </c>
      <c r="S62" s="28">
        <f t="shared" si="10"/>
        <v>2.7573529411764706</v>
      </c>
      <c r="T62" s="28">
        <f t="shared" si="11"/>
        <v>14.757352941176471</v>
      </c>
      <c r="U62" s="2">
        <v>50.26548245743669</v>
      </c>
      <c r="V62" s="14">
        <f t="shared" si="12"/>
        <v>2.9358820844249447</v>
      </c>
      <c r="W62" s="2">
        <f t="shared" si="13"/>
        <v>95.651038310564687</v>
      </c>
      <c r="X62" s="2">
        <f t="shared" si="14"/>
        <v>3.0959040819194783</v>
      </c>
      <c r="Y62" s="2">
        <f t="shared" si="15"/>
        <v>100.8645549889366</v>
      </c>
      <c r="Z62" s="2">
        <f t="shared" si="16"/>
        <v>5.2135166783719171</v>
      </c>
    </row>
    <row r="63" spans="1:26" x14ac:dyDescent="0.25">
      <c r="A63" s="17">
        <f t="shared" si="23"/>
        <v>0.61034544159544157</v>
      </c>
      <c r="B63" s="2">
        <f t="shared" si="18"/>
        <v>58</v>
      </c>
      <c r="C63" s="4">
        <f t="shared" si="19"/>
        <v>33.33</v>
      </c>
      <c r="D63" s="2">
        <v>11</v>
      </c>
      <c r="E63" s="17">
        <f t="shared" si="1"/>
        <v>7.5623219373219364E-2</v>
      </c>
      <c r="F63" s="28">
        <f t="shared" si="2"/>
        <v>3.9705882352941178</v>
      </c>
      <c r="G63" s="28">
        <f t="shared" si="3"/>
        <v>14.970588235294118</v>
      </c>
      <c r="H63" s="2">
        <v>50.26548245743669</v>
      </c>
      <c r="I63" s="14">
        <f t="shared" si="4"/>
        <v>2.9783038983005419</v>
      </c>
      <c r="J63" s="2">
        <f t="shared" si="5"/>
        <v>99.266868930357049</v>
      </c>
      <c r="K63" s="2">
        <f t="shared" si="6"/>
        <v>3.1998597710133323</v>
      </c>
      <c r="L63" s="2">
        <f t="shared" si="7"/>
        <v>106.65132616787436</v>
      </c>
      <c r="M63" s="2">
        <f t="shared" si="8"/>
        <v>7.3844572375173101</v>
      </c>
      <c r="N63" s="18">
        <f t="shared" si="24"/>
        <v>0.58744658119658122</v>
      </c>
      <c r="O63" s="2">
        <f t="shared" si="21"/>
        <v>58</v>
      </c>
      <c r="P63" s="2">
        <f t="shared" si="22"/>
        <v>33.08</v>
      </c>
      <c r="Q63" s="2">
        <v>12.5</v>
      </c>
      <c r="R63" s="17">
        <f t="shared" si="9"/>
        <v>5.2724358974359009E-2</v>
      </c>
      <c r="S63" s="28">
        <f t="shared" si="10"/>
        <v>2.7573529411764706</v>
      </c>
      <c r="T63" s="28">
        <f t="shared" si="11"/>
        <v>15.257352941176471</v>
      </c>
      <c r="U63" s="2">
        <v>50.26548245743669</v>
      </c>
      <c r="V63" s="14">
        <f t="shared" si="12"/>
        <v>3.0353539238573788</v>
      </c>
      <c r="W63" s="2">
        <f t="shared" si="13"/>
        <v>100.40950780120208</v>
      </c>
      <c r="X63" s="2">
        <f t="shared" si="14"/>
        <v>3.0959040819194783</v>
      </c>
      <c r="Y63" s="2">
        <f t="shared" si="15"/>
        <v>102.41250702989633</v>
      </c>
      <c r="Z63" s="2">
        <f t="shared" si="16"/>
        <v>2.0029992286942502</v>
      </c>
    </row>
    <row r="64" spans="1:26" x14ac:dyDescent="0.25">
      <c r="A64" s="17">
        <f t="shared" si="23"/>
        <v>0.61048789173789175</v>
      </c>
      <c r="B64" s="2">
        <f t="shared" si="18"/>
        <v>59</v>
      </c>
      <c r="C64" s="4">
        <f t="shared" si="19"/>
        <v>33.83</v>
      </c>
      <c r="D64" s="2">
        <v>12</v>
      </c>
      <c r="E64" s="17">
        <f t="shared" si="1"/>
        <v>7.5765669515669543E-2</v>
      </c>
      <c r="F64" s="28">
        <f t="shared" si="2"/>
        <v>4.007352941176471</v>
      </c>
      <c r="G64" s="28">
        <f t="shared" si="3"/>
        <v>16.007352941176471</v>
      </c>
      <c r="H64" s="2">
        <v>50.26548245743669</v>
      </c>
      <c r="I64" s="14">
        <f t="shared" si="4"/>
        <v>3.1845616830060308</v>
      </c>
      <c r="J64" s="2">
        <f t="shared" si="5"/>
        <v>107.73372173609401</v>
      </c>
      <c r="K64" s="2">
        <f t="shared" si="6"/>
        <v>3.1998597710133323</v>
      </c>
      <c r="L64" s="2">
        <f t="shared" si="7"/>
        <v>108.25125605338103</v>
      </c>
      <c r="M64" s="2">
        <f t="shared" si="8"/>
        <v>0.51753431728701571</v>
      </c>
      <c r="N64" s="18">
        <f t="shared" si="24"/>
        <v>0.58755341880341883</v>
      </c>
      <c r="O64" s="2">
        <f t="shared" si="21"/>
        <v>59</v>
      </c>
      <c r="P64" s="2">
        <f t="shared" si="22"/>
        <v>33.58</v>
      </c>
      <c r="Q64" s="2">
        <v>12</v>
      </c>
      <c r="R64" s="17">
        <f t="shared" si="9"/>
        <v>5.2831196581196616E-2</v>
      </c>
      <c r="S64" s="28">
        <f t="shared" si="10"/>
        <v>2.7941176470588238</v>
      </c>
      <c r="T64" s="28">
        <f t="shared" si="11"/>
        <v>14.794117647058824</v>
      </c>
      <c r="U64" s="2">
        <v>50.26548245743669</v>
      </c>
      <c r="V64" s="14">
        <f t="shared" si="12"/>
        <v>2.9431961902655646</v>
      </c>
      <c r="W64" s="2">
        <f t="shared" si="13"/>
        <v>98.832528069117657</v>
      </c>
      <c r="X64" s="2">
        <f t="shared" si="14"/>
        <v>3.0959040819194783</v>
      </c>
      <c r="Y64" s="2">
        <f t="shared" si="15"/>
        <v>103.96045907085607</v>
      </c>
      <c r="Z64" s="2">
        <f t="shared" si="16"/>
        <v>5.1279310017384176</v>
      </c>
    </row>
    <row r="65" spans="1:26" x14ac:dyDescent="0.25">
      <c r="A65" s="17">
        <f t="shared" si="23"/>
        <v>0.61063034188034193</v>
      </c>
      <c r="B65" s="2">
        <f t="shared" si="18"/>
        <v>60</v>
      </c>
      <c r="C65" s="4">
        <f t="shared" si="19"/>
        <v>34.33</v>
      </c>
      <c r="D65" s="2">
        <v>13</v>
      </c>
      <c r="E65" s="17">
        <f t="shared" si="1"/>
        <v>7.5908119658119722E-2</v>
      </c>
      <c r="F65" s="28">
        <f t="shared" si="2"/>
        <v>4.007352941176471</v>
      </c>
      <c r="G65" s="28">
        <f t="shared" si="3"/>
        <v>17.007352941176471</v>
      </c>
      <c r="H65" s="2">
        <v>50.26548245743669</v>
      </c>
      <c r="I65" s="14">
        <f t="shared" si="4"/>
        <v>3.3835053618708999</v>
      </c>
      <c r="J65" s="2">
        <f t="shared" si="5"/>
        <v>116.15573907302799</v>
      </c>
      <c r="K65" s="2">
        <f t="shared" si="6"/>
        <v>3.1998597710133323</v>
      </c>
      <c r="L65" s="2">
        <f t="shared" si="7"/>
        <v>109.8511859388877</v>
      </c>
      <c r="M65" s="2">
        <f t="shared" si="8"/>
        <v>6.3045531341402921</v>
      </c>
      <c r="N65" s="18">
        <f t="shared" si="24"/>
        <v>0.58766025641025643</v>
      </c>
      <c r="O65" s="2">
        <f t="shared" si="21"/>
        <v>60</v>
      </c>
      <c r="P65" s="2">
        <f t="shared" si="22"/>
        <v>34.08</v>
      </c>
      <c r="Q65" s="2">
        <v>13</v>
      </c>
      <c r="R65" s="17">
        <f t="shared" si="9"/>
        <v>5.2938034188034222E-2</v>
      </c>
      <c r="S65" s="28">
        <f t="shared" si="10"/>
        <v>2.7941176470588238</v>
      </c>
      <c r="T65" s="28">
        <f t="shared" si="11"/>
        <v>15.794117647058824</v>
      </c>
      <c r="U65" s="2">
        <v>50.26548245743669</v>
      </c>
      <c r="V65" s="14">
        <f t="shared" si="12"/>
        <v>3.1421398691304341</v>
      </c>
      <c r="W65" s="2">
        <f t="shared" si="13"/>
        <v>107.08412673996519</v>
      </c>
      <c r="X65" s="2">
        <f t="shared" si="14"/>
        <v>3.0959040819194783</v>
      </c>
      <c r="Y65" s="2">
        <f t="shared" si="15"/>
        <v>105.50841111181582</v>
      </c>
      <c r="Z65" s="2">
        <f t="shared" si="16"/>
        <v>1.5757156281493678</v>
      </c>
    </row>
    <row r="66" spans="1:26" x14ac:dyDescent="0.25">
      <c r="A66" s="17">
        <f t="shared" si="23"/>
        <v>0.610772792022792</v>
      </c>
      <c r="B66" s="2">
        <f t="shared" si="18"/>
        <v>61</v>
      </c>
      <c r="C66" s="4">
        <f t="shared" si="19"/>
        <v>34.83</v>
      </c>
      <c r="D66" s="2">
        <v>12.5</v>
      </c>
      <c r="E66" s="17">
        <f t="shared" si="1"/>
        <v>7.6050569800569789E-2</v>
      </c>
      <c r="F66" s="28">
        <f t="shared" si="2"/>
        <v>4.007352941176471</v>
      </c>
      <c r="G66" s="28">
        <f t="shared" si="3"/>
        <v>16.507352941176471</v>
      </c>
      <c r="H66" s="2">
        <v>50.26548245743669</v>
      </c>
      <c r="I66" s="14">
        <f t="shared" si="4"/>
        <v>3.2840335224384654</v>
      </c>
      <c r="J66" s="2">
        <f t="shared" si="5"/>
        <v>114.38288758653174</v>
      </c>
      <c r="K66" s="2">
        <f t="shared" si="6"/>
        <v>3.1998597710133323</v>
      </c>
      <c r="L66" s="2">
        <f t="shared" si="7"/>
        <v>111.45111582439436</v>
      </c>
      <c r="M66" s="2">
        <f t="shared" si="8"/>
        <v>2.9317717621373731</v>
      </c>
      <c r="N66" s="18">
        <f t="shared" si="24"/>
        <v>0.58776709401709404</v>
      </c>
      <c r="O66" s="2">
        <f t="shared" si="21"/>
        <v>61</v>
      </c>
      <c r="P66" s="2">
        <f t="shared" si="22"/>
        <v>34.58</v>
      </c>
      <c r="Q66" s="2">
        <v>14</v>
      </c>
      <c r="R66" s="17">
        <f t="shared" si="9"/>
        <v>5.3044871794871828E-2</v>
      </c>
      <c r="S66" s="28">
        <f t="shared" si="10"/>
        <v>2.7941176470588238</v>
      </c>
      <c r="T66" s="28">
        <f t="shared" si="11"/>
        <v>16.794117647058822</v>
      </c>
      <c r="U66" s="2">
        <v>50.26548245743669</v>
      </c>
      <c r="V66" s="14">
        <f t="shared" si="12"/>
        <v>3.3410835479953027</v>
      </c>
      <c r="W66" s="2">
        <f t="shared" si="13"/>
        <v>115.53466908967756</v>
      </c>
      <c r="X66" s="2">
        <f t="shared" si="14"/>
        <v>3.0959040819194783</v>
      </c>
      <c r="Y66" s="2">
        <f t="shared" si="15"/>
        <v>107.05636315277556</v>
      </c>
      <c r="Z66" s="2">
        <f t="shared" si="16"/>
        <v>8.4783059369020037</v>
      </c>
    </row>
    <row r="67" spans="1:26" x14ac:dyDescent="0.25">
      <c r="A67" s="17">
        <f t="shared" si="23"/>
        <v>0.61091524216524218</v>
      </c>
      <c r="B67" s="2">
        <f t="shared" si="18"/>
        <v>62</v>
      </c>
      <c r="C67" s="4">
        <f t="shared" si="19"/>
        <v>35.33</v>
      </c>
      <c r="D67" s="2">
        <v>13.5</v>
      </c>
      <c r="E67" s="17">
        <f t="shared" si="1"/>
        <v>7.6193019943019968E-2</v>
      </c>
      <c r="F67" s="28">
        <f t="shared" si="2"/>
        <v>4.007352941176471</v>
      </c>
      <c r="G67" s="28">
        <f t="shared" si="3"/>
        <v>17.507352941176471</v>
      </c>
      <c r="H67" s="2">
        <v>50.26548245743669</v>
      </c>
      <c r="I67" s="14">
        <f t="shared" si="4"/>
        <v>3.4829772013033349</v>
      </c>
      <c r="J67" s="2">
        <f t="shared" si="5"/>
        <v>123.05358452204682</v>
      </c>
      <c r="K67" s="2">
        <f t="shared" si="6"/>
        <v>3.1998597710133323</v>
      </c>
      <c r="L67" s="2">
        <f t="shared" si="7"/>
        <v>113.05104570990102</v>
      </c>
      <c r="M67" s="2">
        <f t="shared" si="8"/>
        <v>10.002538812145801</v>
      </c>
      <c r="N67" s="18">
        <f t="shared" si="24"/>
        <v>0.58787393162393164</v>
      </c>
      <c r="O67" s="2">
        <f t="shared" si="21"/>
        <v>62</v>
      </c>
      <c r="P67" s="2">
        <f t="shared" si="22"/>
        <v>35.08</v>
      </c>
      <c r="Q67" s="2">
        <v>16.5</v>
      </c>
      <c r="R67" s="17">
        <f t="shared" si="9"/>
        <v>5.3151709401709435E-2</v>
      </c>
      <c r="S67" s="28">
        <f t="shared" si="10"/>
        <v>2.7941176470588238</v>
      </c>
      <c r="T67" s="28">
        <f t="shared" si="11"/>
        <v>19.294117647058822</v>
      </c>
      <c r="U67" s="2">
        <v>50.26548245743669</v>
      </c>
      <c r="V67" s="14">
        <f t="shared" si="12"/>
        <v>3.8384427451574754</v>
      </c>
      <c r="W67" s="2">
        <f t="shared" si="13"/>
        <v>134.65257150012422</v>
      </c>
      <c r="X67" s="2">
        <f t="shared" si="14"/>
        <v>3.0959040819194783</v>
      </c>
      <c r="Y67" s="2">
        <f t="shared" si="15"/>
        <v>108.60431519373529</v>
      </c>
      <c r="Z67" s="2">
        <f t="shared" si="16"/>
        <v>26.048256306388936</v>
      </c>
    </row>
    <row r="68" spans="1:26" x14ac:dyDescent="0.25">
      <c r="A68" s="17">
        <f t="shared" si="23"/>
        <v>0.61105769230769236</v>
      </c>
      <c r="B68" s="2">
        <f t="shared" si="18"/>
        <v>63</v>
      </c>
      <c r="C68" s="4">
        <f t="shared" si="19"/>
        <v>35.83</v>
      </c>
      <c r="D68" s="2">
        <v>14</v>
      </c>
      <c r="E68" s="17">
        <f t="shared" si="1"/>
        <v>7.6335470085470147E-2</v>
      </c>
      <c r="F68" s="28">
        <f t="shared" si="2"/>
        <v>4.007352941176471</v>
      </c>
      <c r="G68" s="28">
        <f t="shared" si="3"/>
        <v>18.007352941176471</v>
      </c>
      <c r="H68" s="2">
        <v>50.26548245743669</v>
      </c>
      <c r="I68" s="14">
        <f t="shared" si="4"/>
        <v>3.5824490407357694</v>
      </c>
      <c r="J68" s="2">
        <f t="shared" si="5"/>
        <v>128.35914912956261</v>
      </c>
      <c r="K68" s="2">
        <f t="shared" si="6"/>
        <v>3.1998597710133323</v>
      </c>
      <c r="L68" s="2">
        <f t="shared" si="7"/>
        <v>114.65097559540769</v>
      </c>
      <c r="M68" s="2">
        <f t="shared" si="8"/>
        <v>13.708173534154923</v>
      </c>
      <c r="N68" s="18">
        <f t="shared" si="24"/>
        <v>0.58798076923076925</v>
      </c>
      <c r="O68" s="2">
        <f t="shared" si="21"/>
        <v>63</v>
      </c>
      <c r="P68" s="2">
        <f t="shared" si="22"/>
        <v>35.58</v>
      </c>
      <c r="Q68" s="2">
        <v>12.5</v>
      </c>
      <c r="R68" s="17">
        <f t="shared" si="9"/>
        <v>5.3258547008547041E-2</v>
      </c>
      <c r="S68" s="28">
        <f t="shared" si="10"/>
        <v>2.7941176470588238</v>
      </c>
      <c r="T68" s="28">
        <f t="shared" si="11"/>
        <v>15.294117647058824</v>
      </c>
      <c r="U68" s="2">
        <v>50.26548245743669</v>
      </c>
      <c r="V68" s="14">
        <f t="shared" si="12"/>
        <v>3.0426680296979991</v>
      </c>
      <c r="W68" s="2">
        <f t="shared" si="13"/>
        <v>108.25812849665481</v>
      </c>
      <c r="X68" s="2">
        <f t="shared" si="14"/>
        <v>3.0959040819194783</v>
      </c>
      <c r="Y68" s="2">
        <f t="shared" si="15"/>
        <v>110.15226723469503</v>
      </c>
      <c r="Z68" s="2">
        <f t="shared" si="16"/>
        <v>1.8941387380402261</v>
      </c>
    </row>
    <row r="69" spans="1:26" x14ac:dyDescent="0.25">
      <c r="A69" s="17">
        <f t="shared" si="23"/>
        <v>0.61120014245014243</v>
      </c>
      <c r="B69" s="2">
        <f t="shared" si="18"/>
        <v>64</v>
      </c>
      <c r="C69" s="4">
        <f t="shared" si="19"/>
        <v>36.33</v>
      </c>
      <c r="D69" s="2">
        <v>13</v>
      </c>
      <c r="E69" s="17">
        <f t="shared" si="1"/>
        <v>7.6477920227920215E-2</v>
      </c>
      <c r="F69" s="28">
        <f t="shared" si="2"/>
        <v>4.0441176470588234</v>
      </c>
      <c r="G69" s="28">
        <f t="shared" si="3"/>
        <v>17.044117647058822</v>
      </c>
      <c r="H69" s="2">
        <v>50.26548245743669</v>
      </c>
      <c r="I69" s="14">
        <f t="shared" si="4"/>
        <v>3.3908194677115198</v>
      </c>
      <c r="J69" s="2">
        <f t="shared" si="5"/>
        <v>123.18847126195951</v>
      </c>
      <c r="K69" s="2">
        <f t="shared" si="6"/>
        <v>3.1998597710133323</v>
      </c>
      <c r="L69" s="2">
        <f t="shared" si="7"/>
        <v>116.25090548091435</v>
      </c>
      <c r="M69" s="2">
        <f t="shared" si="8"/>
        <v>6.9375657810451514</v>
      </c>
      <c r="N69" s="18">
        <f t="shared" si="24"/>
        <v>0.58808760683760686</v>
      </c>
      <c r="O69" s="2">
        <f t="shared" si="21"/>
        <v>64</v>
      </c>
      <c r="P69" s="2">
        <f t="shared" si="22"/>
        <v>36.08</v>
      </c>
      <c r="Q69" s="2">
        <v>11.5</v>
      </c>
      <c r="R69" s="17">
        <f t="shared" si="9"/>
        <v>5.3365384615384648E-2</v>
      </c>
      <c r="S69" s="28">
        <f t="shared" si="10"/>
        <v>2.7941176470588238</v>
      </c>
      <c r="T69" s="28">
        <f t="shared" si="11"/>
        <v>14.294117647058824</v>
      </c>
      <c r="U69" s="2">
        <v>50.26548245743669</v>
      </c>
      <c r="V69" s="14">
        <f t="shared" si="12"/>
        <v>2.84372435083313</v>
      </c>
      <c r="W69" s="2">
        <f t="shared" si="13"/>
        <v>102.60157457805933</v>
      </c>
      <c r="X69" s="2">
        <f t="shared" si="14"/>
        <v>3.0959040819194783</v>
      </c>
      <c r="Y69" s="2">
        <f t="shared" si="15"/>
        <v>111.70021927565477</v>
      </c>
      <c r="Z69" s="2">
        <f t="shared" si="16"/>
        <v>9.0986446975954465</v>
      </c>
    </row>
    <row r="70" spans="1:26" x14ac:dyDescent="0.25">
      <c r="A70" s="17">
        <f t="shared" si="23"/>
        <v>0.6113425925925926</v>
      </c>
      <c r="B70" s="2">
        <f t="shared" si="18"/>
        <v>65</v>
      </c>
      <c r="C70" s="4">
        <f t="shared" si="19"/>
        <v>36.83</v>
      </c>
      <c r="D70" s="2">
        <v>13.5</v>
      </c>
      <c r="E70" s="17">
        <f t="shared" si="1"/>
        <v>7.6620370370370394E-2</v>
      </c>
      <c r="F70" s="28">
        <f t="shared" si="2"/>
        <v>4.0441176470588234</v>
      </c>
      <c r="G70" s="28">
        <f t="shared" si="3"/>
        <v>17.544117647058822</v>
      </c>
      <c r="H70" s="2">
        <v>50.26548245743669</v>
      </c>
      <c r="I70" s="14">
        <f t="shared" si="4"/>
        <v>3.4902913071439547</v>
      </c>
      <c r="J70" s="2">
        <f t="shared" si="5"/>
        <v>128.54742884211186</v>
      </c>
      <c r="K70" s="2">
        <f t="shared" si="6"/>
        <v>3.1998597710133323</v>
      </c>
      <c r="L70" s="2">
        <f t="shared" si="7"/>
        <v>117.85083536642102</v>
      </c>
      <c r="M70" s="2">
        <f t="shared" si="8"/>
        <v>10.696593475690833</v>
      </c>
      <c r="N70" s="18">
        <f t="shared" si="24"/>
        <v>0.58819444444444446</v>
      </c>
      <c r="O70" s="2">
        <f t="shared" si="21"/>
        <v>65</v>
      </c>
      <c r="P70" s="2">
        <f t="shared" si="22"/>
        <v>36.58</v>
      </c>
      <c r="Q70" s="2">
        <v>13.5</v>
      </c>
      <c r="R70" s="17">
        <f t="shared" si="9"/>
        <v>5.3472222222222254E-2</v>
      </c>
      <c r="S70" s="28">
        <f t="shared" si="10"/>
        <v>2.8308823529411766</v>
      </c>
      <c r="T70" s="28">
        <f t="shared" si="11"/>
        <v>16.330882352941178</v>
      </c>
      <c r="U70" s="2">
        <v>50.26548245743669</v>
      </c>
      <c r="V70" s="14">
        <f t="shared" si="12"/>
        <v>3.2489258144034889</v>
      </c>
      <c r="W70" s="2">
        <f t="shared" si="13"/>
        <v>118.84570629087962</v>
      </c>
      <c r="X70" s="2">
        <f t="shared" si="14"/>
        <v>3.0959040819194783</v>
      </c>
      <c r="Y70" s="2">
        <f t="shared" si="15"/>
        <v>113.24817131661452</v>
      </c>
      <c r="Z70" s="2">
        <f t="shared" si="16"/>
        <v>5.5975349742651019</v>
      </c>
    </row>
    <row r="71" spans="1:26" x14ac:dyDescent="0.25">
      <c r="A71" s="17">
        <f t="shared" si="23"/>
        <v>0.61148504273504278</v>
      </c>
      <c r="B71" s="2">
        <f t="shared" si="18"/>
        <v>66</v>
      </c>
      <c r="C71" s="4">
        <f t="shared" si="19"/>
        <v>37.33</v>
      </c>
      <c r="D71" s="2">
        <v>15.5</v>
      </c>
      <c r="E71" s="17">
        <f t="shared" si="1"/>
        <v>7.6762820512820573E-2</v>
      </c>
      <c r="F71" s="28">
        <f t="shared" si="2"/>
        <v>4.0441176470588234</v>
      </c>
      <c r="G71" s="28">
        <f t="shared" si="3"/>
        <v>19.544117647058822</v>
      </c>
      <c r="H71" s="2">
        <v>50.26548245743669</v>
      </c>
      <c r="I71" s="14">
        <f t="shared" si="4"/>
        <v>3.8881786648736933</v>
      </c>
      <c r="J71" s="2">
        <f t="shared" si="5"/>
        <v>145.14570955973497</v>
      </c>
      <c r="K71" s="2">
        <f t="shared" si="6"/>
        <v>3.1998597710133323</v>
      </c>
      <c r="L71" s="2">
        <f t="shared" si="7"/>
        <v>119.45076525192769</v>
      </c>
      <c r="M71" s="2">
        <f t="shared" si="8"/>
        <v>25.694944307807276</v>
      </c>
      <c r="N71" s="18">
        <f t="shared" si="24"/>
        <v>0.58830128205128207</v>
      </c>
      <c r="O71" s="2">
        <f t="shared" si="21"/>
        <v>66</v>
      </c>
      <c r="P71" s="2">
        <f t="shared" si="22"/>
        <v>37.08</v>
      </c>
      <c r="Q71" s="2">
        <v>15.5</v>
      </c>
      <c r="R71" s="17">
        <f t="shared" si="9"/>
        <v>5.3579059829059861E-2</v>
      </c>
      <c r="S71" s="28">
        <f t="shared" si="10"/>
        <v>2.8308823529411766</v>
      </c>
      <c r="T71" s="28">
        <f t="shared" si="11"/>
        <v>18.330882352941178</v>
      </c>
      <c r="U71" s="2">
        <v>50.26548245743669</v>
      </c>
      <c r="V71" s="14">
        <f t="shared" si="12"/>
        <v>3.6468131721332271</v>
      </c>
      <c r="W71" s="2">
        <f t="shared" si="13"/>
        <v>135.22383242270004</v>
      </c>
      <c r="X71" s="2">
        <f t="shared" si="14"/>
        <v>3.0959040819194783</v>
      </c>
      <c r="Y71" s="2">
        <f t="shared" si="15"/>
        <v>114.79612335757425</v>
      </c>
      <c r="Z71" s="2">
        <f t="shared" si="16"/>
        <v>20.427709065125796</v>
      </c>
    </row>
    <row r="72" spans="1:26" x14ac:dyDescent="0.25">
      <c r="A72" s="17">
        <f t="shared" si="23"/>
        <v>0.61162749287749285</v>
      </c>
      <c r="B72" s="2">
        <f t="shared" si="18"/>
        <v>67</v>
      </c>
      <c r="C72" s="4">
        <f t="shared" si="19"/>
        <v>37.83</v>
      </c>
      <c r="D72" s="2">
        <v>12</v>
      </c>
      <c r="E72" s="17">
        <f t="shared" si="1"/>
        <v>7.6905270655270641E-2</v>
      </c>
      <c r="F72" s="28">
        <f t="shared" si="2"/>
        <v>4.0441176470588234</v>
      </c>
      <c r="G72" s="28">
        <f t="shared" si="3"/>
        <v>16.044117647058822</v>
      </c>
      <c r="H72" s="2">
        <v>50.26548245743669</v>
      </c>
      <c r="I72" s="14">
        <f t="shared" si="4"/>
        <v>3.1918757888466507</v>
      </c>
      <c r="J72" s="2">
        <f t="shared" si="5"/>
        <v>120.74866109206879</v>
      </c>
      <c r="K72" s="2">
        <f t="shared" si="6"/>
        <v>3.1998597710133323</v>
      </c>
      <c r="L72" s="2">
        <f t="shared" si="7"/>
        <v>121.05069513743436</v>
      </c>
      <c r="M72" s="2">
        <f t="shared" si="8"/>
        <v>0.30203404536557343</v>
      </c>
      <c r="N72" s="18">
        <f t="shared" si="24"/>
        <v>0.58840811965811968</v>
      </c>
      <c r="O72" s="2">
        <f t="shared" si="21"/>
        <v>67</v>
      </c>
      <c r="P72" s="2">
        <f t="shared" si="22"/>
        <v>37.58</v>
      </c>
      <c r="Q72" s="2">
        <v>14</v>
      </c>
      <c r="R72" s="17">
        <f t="shared" si="9"/>
        <v>5.3685897435897467E-2</v>
      </c>
      <c r="S72" s="28">
        <f t="shared" si="10"/>
        <v>2.8308823529411766</v>
      </c>
      <c r="T72" s="28">
        <f t="shared" si="11"/>
        <v>16.830882352941178</v>
      </c>
      <c r="U72" s="2">
        <v>50.26548245743669</v>
      </c>
      <c r="V72" s="14">
        <f t="shared" si="12"/>
        <v>3.3483976538359235</v>
      </c>
      <c r="W72" s="2">
        <f t="shared" si="13"/>
        <v>125.832783831154</v>
      </c>
      <c r="X72" s="2">
        <f t="shared" si="14"/>
        <v>3.0959040819194783</v>
      </c>
      <c r="Y72" s="2">
        <f t="shared" si="15"/>
        <v>116.34407539853399</v>
      </c>
      <c r="Z72" s="2">
        <f t="shared" si="16"/>
        <v>9.4887084326200153</v>
      </c>
    </row>
    <row r="73" spans="1:26" x14ac:dyDescent="0.25">
      <c r="A73" s="17">
        <f t="shared" si="23"/>
        <v>0.61176994301994303</v>
      </c>
      <c r="B73" s="2">
        <f t="shared" si="18"/>
        <v>68</v>
      </c>
      <c r="C73" s="4">
        <f t="shared" si="19"/>
        <v>38.33</v>
      </c>
      <c r="D73" s="2">
        <v>13.5</v>
      </c>
      <c r="E73" s="17">
        <f t="shared" si="1"/>
        <v>7.704772079772082E-2</v>
      </c>
      <c r="F73" s="28">
        <f t="shared" si="2"/>
        <v>4.0441176470588234</v>
      </c>
      <c r="G73" s="28">
        <f t="shared" si="3"/>
        <v>17.544117647058822</v>
      </c>
      <c r="H73" s="2">
        <v>50.26548245743669</v>
      </c>
      <c r="I73" s="14">
        <f t="shared" si="4"/>
        <v>3.4902913071439547</v>
      </c>
      <c r="J73" s="2">
        <f t="shared" si="5"/>
        <v>133.78286580282779</v>
      </c>
      <c r="K73" s="2">
        <f t="shared" si="6"/>
        <v>3.1998597710133323</v>
      </c>
      <c r="L73" s="2">
        <f t="shared" si="7"/>
        <v>122.65062502294103</v>
      </c>
      <c r="M73" s="2">
        <f t="shared" si="8"/>
        <v>11.132240779886757</v>
      </c>
      <c r="N73" s="18">
        <f t="shared" si="24"/>
        <v>0.58851495726495728</v>
      </c>
      <c r="O73" s="2">
        <f t="shared" si="21"/>
        <v>68</v>
      </c>
      <c r="P73" s="2">
        <f t="shared" si="22"/>
        <v>38.08</v>
      </c>
      <c r="Q73" s="2">
        <v>13.5</v>
      </c>
      <c r="R73" s="17">
        <f t="shared" si="9"/>
        <v>5.3792735042735074E-2</v>
      </c>
      <c r="S73" s="28">
        <f t="shared" si="10"/>
        <v>2.8308823529411766</v>
      </c>
      <c r="T73" s="28">
        <f t="shared" si="11"/>
        <v>16.330882352941178</v>
      </c>
      <c r="U73" s="2">
        <v>50.26548245743669</v>
      </c>
      <c r="V73" s="14">
        <f t="shared" si="12"/>
        <v>3.2489258144034889</v>
      </c>
      <c r="W73" s="2">
        <f t="shared" si="13"/>
        <v>123.71909501248486</v>
      </c>
      <c r="X73" s="2">
        <f t="shared" si="14"/>
        <v>3.0959040819194783</v>
      </c>
      <c r="Y73" s="2">
        <f t="shared" si="15"/>
        <v>117.89202743949373</v>
      </c>
      <c r="Z73" s="2">
        <f t="shared" si="16"/>
        <v>5.8270675729911261</v>
      </c>
    </row>
    <row r="74" spans="1:26" x14ac:dyDescent="0.25">
      <c r="A74" s="17">
        <f t="shared" si="23"/>
        <v>0.61191239316239321</v>
      </c>
      <c r="B74" s="2">
        <f t="shared" si="18"/>
        <v>69</v>
      </c>
      <c r="C74" s="4">
        <f t="shared" si="19"/>
        <v>38.83</v>
      </c>
      <c r="D74" s="2">
        <v>13</v>
      </c>
      <c r="E74" s="17">
        <f t="shared" si="1"/>
        <v>7.7190170940170999E-2</v>
      </c>
      <c r="F74" s="28">
        <f t="shared" si="2"/>
        <v>4.0808823529411766</v>
      </c>
      <c r="G74" s="28">
        <f t="shared" si="3"/>
        <v>17.080882352941178</v>
      </c>
      <c r="H74" s="2">
        <v>50.26548245743669</v>
      </c>
      <c r="I74" s="14">
        <f t="shared" si="4"/>
        <v>3.3981335735521405</v>
      </c>
      <c r="J74" s="2">
        <f t="shared" si="5"/>
        <v>131.94952666102961</v>
      </c>
      <c r="K74" s="2">
        <f t="shared" si="6"/>
        <v>3.1998597710133323</v>
      </c>
      <c r="L74" s="2">
        <f t="shared" si="7"/>
        <v>124.25055490844768</v>
      </c>
      <c r="M74" s="2">
        <f t="shared" si="8"/>
        <v>7.6989717525819259</v>
      </c>
      <c r="N74" s="18">
        <f t="shared" si="24"/>
        <v>0.58862179487179489</v>
      </c>
      <c r="O74" s="2">
        <f t="shared" si="21"/>
        <v>69</v>
      </c>
      <c r="P74" s="2">
        <f t="shared" si="22"/>
        <v>38.58</v>
      </c>
      <c r="Q74" s="2">
        <v>13.5</v>
      </c>
      <c r="R74" s="17">
        <f t="shared" si="9"/>
        <v>5.389957264957268E-2</v>
      </c>
      <c r="S74" s="28">
        <f t="shared" si="10"/>
        <v>2.8308823529411766</v>
      </c>
      <c r="T74" s="28">
        <f t="shared" si="11"/>
        <v>16.330882352941178</v>
      </c>
      <c r="U74" s="2">
        <v>50.26548245743669</v>
      </c>
      <c r="V74" s="14">
        <f t="shared" si="12"/>
        <v>3.2489258144034889</v>
      </c>
      <c r="W74" s="2">
        <f t="shared" si="13"/>
        <v>125.3435579196866</v>
      </c>
      <c r="X74" s="2">
        <f t="shared" si="14"/>
        <v>3.0959040819194783</v>
      </c>
      <c r="Y74" s="2">
        <f t="shared" si="15"/>
        <v>119.43997948045347</v>
      </c>
      <c r="Z74" s="2">
        <f t="shared" si="16"/>
        <v>5.9035784392331294</v>
      </c>
    </row>
    <row r="75" spans="1:26" x14ac:dyDescent="0.25">
      <c r="A75" s="17">
        <f t="shared" si="23"/>
        <v>0.61205484330484328</v>
      </c>
      <c r="B75" s="2">
        <f t="shared" si="18"/>
        <v>70</v>
      </c>
      <c r="C75" s="4">
        <f t="shared" si="19"/>
        <v>39.33</v>
      </c>
      <c r="D75" s="2">
        <v>14</v>
      </c>
      <c r="E75" s="17">
        <f t="shared" si="1"/>
        <v>7.7332621082621067E-2</v>
      </c>
      <c r="F75" s="28">
        <f t="shared" si="2"/>
        <v>4.0808823529411766</v>
      </c>
      <c r="G75" s="28">
        <f t="shared" si="3"/>
        <v>18.080882352941178</v>
      </c>
      <c r="H75" s="2">
        <v>50.26548245743669</v>
      </c>
      <c r="I75" s="14">
        <f t="shared" si="4"/>
        <v>3.5970772524170096</v>
      </c>
      <c r="J75" s="2">
        <f t="shared" si="5"/>
        <v>141.47304833756098</v>
      </c>
      <c r="K75" s="2">
        <f t="shared" si="6"/>
        <v>3.1998597710133323</v>
      </c>
      <c r="L75" s="2">
        <f t="shared" si="7"/>
        <v>125.85048479395435</v>
      </c>
      <c r="M75" s="2">
        <f t="shared" si="8"/>
        <v>15.622563543606631</v>
      </c>
      <c r="N75" s="18">
        <f t="shared" si="24"/>
        <v>0.5887286324786325</v>
      </c>
      <c r="O75" s="2">
        <f t="shared" si="21"/>
        <v>70</v>
      </c>
      <c r="P75" s="2">
        <f t="shared" si="22"/>
        <v>39.08</v>
      </c>
      <c r="Q75" s="2">
        <v>13</v>
      </c>
      <c r="R75" s="17">
        <f t="shared" si="9"/>
        <v>5.4006410256410287E-2</v>
      </c>
      <c r="S75" s="28">
        <f t="shared" si="10"/>
        <v>2.8308823529411766</v>
      </c>
      <c r="T75" s="28">
        <f t="shared" si="11"/>
        <v>15.830882352941178</v>
      </c>
      <c r="U75" s="2">
        <v>50.26548245743669</v>
      </c>
      <c r="V75" s="14">
        <f t="shared" si="12"/>
        <v>3.1494539749710544</v>
      </c>
      <c r="W75" s="2">
        <f t="shared" si="13"/>
        <v>123.0806613418688</v>
      </c>
      <c r="X75" s="2">
        <f t="shared" si="14"/>
        <v>3.0959040819194783</v>
      </c>
      <c r="Y75" s="2">
        <f t="shared" si="15"/>
        <v>120.9879315214132</v>
      </c>
      <c r="Z75" s="2">
        <f t="shared" si="16"/>
        <v>2.0927298204556024</v>
      </c>
    </row>
    <row r="76" spans="1:26" x14ac:dyDescent="0.25">
      <c r="A76" s="17">
        <f t="shared" si="23"/>
        <v>0.61219729344729346</v>
      </c>
      <c r="B76" s="2">
        <f t="shared" si="18"/>
        <v>71</v>
      </c>
      <c r="C76" s="4">
        <f t="shared" si="19"/>
        <v>39.83</v>
      </c>
      <c r="D76" s="2">
        <v>13</v>
      </c>
      <c r="E76" s="17">
        <f t="shared" si="1"/>
        <v>7.7475071225071246E-2</v>
      </c>
      <c r="F76" s="28">
        <f t="shared" si="2"/>
        <v>4.0808823529411766</v>
      </c>
      <c r="G76" s="28">
        <f t="shared" si="3"/>
        <v>17.080882352941178</v>
      </c>
      <c r="H76" s="2">
        <v>50.26548245743669</v>
      </c>
      <c r="I76" s="14">
        <f t="shared" si="4"/>
        <v>3.3981335735521405</v>
      </c>
      <c r="J76" s="2">
        <f t="shared" si="5"/>
        <v>135.34766023458175</v>
      </c>
      <c r="K76" s="2">
        <f t="shared" si="6"/>
        <v>3.1998597710133323</v>
      </c>
      <c r="L76" s="2">
        <f t="shared" si="7"/>
        <v>127.45041467946102</v>
      </c>
      <c r="M76" s="2">
        <f t="shared" si="8"/>
        <v>7.8972455551207332</v>
      </c>
      <c r="N76" s="18">
        <f t="shared" si="24"/>
        <v>0.5888354700854701</v>
      </c>
      <c r="O76" s="2">
        <f t="shared" si="21"/>
        <v>71</v>
      </c>
      <c r="P76" s="2">
        <f t="shared" si="22"/>
        <v>39.58</v>
      </c>
      <c r="Q76" s="2">
        <v>13.5</v>
      </c>
      <c r="R76" s="17">
        <f t="shared" si="9"/>
        <v>5.4113247863247893E-2</v>
      </c>
      <c r="S76" s="28">
        <f t="shared" si="10"/>
        <v>2.8308823529411766</v>
      </c>
      <c r="T76" s="28">
        <f t="shared" si="11"/>
        <v>16.330882352941178</v>
      </c>
      <c r="U76" s="2">
        <v>50.26548245743669</v>
      </c>
      <c r="V76" s="14">
        <f t="shared" si="12"/>
        <v>3.2489258144034889</v>
      </c>
      <c r="W76" s="2">
        <f t="shared" si="13"/>
        <v>128.59248373409008</v>
      </c>
      <c r="X76" s="2">
        <f t="shared" si="14"/>
        <v>3.0959040819194783</v>
      </c>
      <c r="Y76" s="2">
        <f t="shared" si="15"/>
        <v>122.53588356237294</v>
      </c>
      <c r="Z76" s="2">
        <f t="shared" si="16"/>
        <v>6.056600171717136</v>
      </c>
    </row>
    <row r="77" spans="1:26" x14ac:dyDescent="0.25">
      <c r="A77" s="17">
        <f t="shared" si="23"/>
        <v>0.61233974358974363</v>
      </c>
      <c r="B77" s="2">
        <f t="shared" si="18"/>
        <v>72</v>
      </c>
      <c r="C77" s="4">
        <f t="shared" si="19"/>
        <v>40.33</v>
      </c>
      <c r="D77" s="2">
        <v>12</v>
      </c>
      <c r="E77" s="17">
        <f t="shared" si="1"/>
        <v>7.7617521367521425E-2</v>
      </c>
      <c r="F77" s="28">
        <f t="shared" si="2"/>
        <v>4.0808823529411766</v>
      </c>
      <c r="G77" s="28">
        <f t="shared" si="3"/>
        <v>16.080882352941178</v>
      </c>
      <c r="H77" s="2">
        <v>50.26548245743669</v>
      </c>
      <c r="I77" s="14">
        <f t="shared" si="4"/>
        <v>3.1991898946872714</v>
      </c>
      <c r="J77" s="2">
        <f t="shared" si="5"/>
        <v>129.02332845273764</v>
      </c>
      <c r="K77" s="2">
        <f t="shared" si="6"/>
        <v>3.1998597710133323</v>
      </c>
      <c r="L77" s="2">
        <f t="shared" si="7"/>
        <v>129.05034456496767</v>
      </c>
      <c r="M77" s="2">
        <f t="shared" si="8"/>
        <v>2.7016112230029421E-2</v>
      </c>
      <c r="N77" s="18">
        <f t="shared" si="24"/>
        <v>0.58894230769230771</v>
      </c>
      <c r="O77" s="2">
        <f t="shared" si="21"/>
        <v>72</v>
      </c>
      <c r="P77" s="2">
        <f t="shared" si="22"/>
        <v>40.08</v>
      </c>
      <c r="Q77" s="2">
        <v>13.5</v>
      </c>
      <c r="R77" s="17">
        <f t="shared" si="9"/>
        <v>5.42200854700855E-2</v>
      </c>
      <c r="S77" s="28">
        <f t="shared" si="10"/>
        <v>2.8676470588235294</v>
      </c>
      <c r="T77" s="28">
        <f t="shared" si="11"/>
        <v>16.367647058823529</v>
      </c>
      <c r="U77" s="2">
        <v>50.26548245743669</v>
      </c>
      <c r="V77" s="14">
        <f t="shared" si="12"/>
        <v>3.2562399202441088</v>
      </c>
      <c r="W77" s="2">
        <f t="shared" si="13"/>
        <v>130.51009600338386</v>
      </c>
      <c r="X77" s="2">
        <f t="shared" si="14"/>
        <v>3.0959040819194783</v>
      </c>
      <c r="Y77" s="2">
        <f t="shared" si="15"/>
        <v>124.08383560333269</v>
      </c>
      <c r="Z77" s="2">
        <f t="shared" si="16"/>
        <v>6.4262604000511772</v>
      </c>
    </row>
    <row r="78" spans="1:26" x14ac:dyDescent="0.25">
      <c r="A78" s="17">
        <f t="shared" si="23"/>
        <v>0.61248219373219381</v>
      </c>
      <c r="B78" s="2">
        <f t="shared" si="18"/>
        <v>73</v>
      </c>
      <c r="C78" s="4">
        <f t="shared" si="19"/>
        <v>40.83</v>
      </c>
      <c r="D78" s="2">
        <v>12.5</v>
      </c>
      <c r="E78" s="17">
        <f t="shared" si="1"/>
        <v>7.7759971509971604E-2</v>
      </c>
      <c r="F78" s="28">
        <f t="shared" si="2"/>
        <v>4.0808823529411766</v>
      </c>
      <c r="G78" s="28">
        <f t="shared" si="3"/>
        <v>16.580882352941178</v>
      </c>
      <c r="H78" s="2">
        <v>50.26548245743669</v>
      </c>
      <c r="I78" s="14">
        <f t="shared" si="4"/>
        <v>3.298661734119706</v>
      </c>
      <c r="J78" s="2">
        <f t="shared" si="5"/>
        <v>134.68435860410759</v>
      </c>
      <c r="K78" s="2">
        <f t="shared" si="6"/>
        <v>3.1998597710133323</v>
      </c>
      <c r="L78" s="2">
        <f t="shared" si="7"/>
        <v>130.65027445047434</v>
      </c>
      <c r="M78" s="2">
        <f t="shared" si="8"/>
        <v>4.0340841536332448</v>
      </c>
      <c r="N78" s="18">
        <f t="shared" si="24"/>
        <v>0.58904914529914532</v>
      </c>
      <c r="O78" s="2">
        <f t="shared" si="21"/>
        <v>73</v>
      </c>
      <c r="P78" s="2">
        <f t="shared" si="22"/>
        <v>40.58</v>
      </c>
      <c r="Q78" s="2">
        <v>14</v>
      </c>
      <c r="R78" s="17">
        <f t="shared" si="9"/>
        <v>5.4326923076923106E-2</v>
      </c>
      <c r="S78" s="28">
        <f t="shared" si="10"/>
        <v>2.8676470588235294</v>
      </c>
      <c r="T78" s="28">
        <f t="shared" si="11"/>
        <v>16.867647058823529</v>
      </c>
      <c r="U78" s="2">
        <v>50.26548245743669</v>
      </c>
      <c r="V78" s="14">
        <f t="shared" si="12"/>
        <v>3.3557117596765433</v>
      </c>
      <c r="W78" s="2">
        <f t="shared" si="13"/>
        <v>136.17478320767412</v>
      </c>
      <c r="X78" s="2">
        <f t="shared" si="14"/>
        <v>3.0959040819194783</v>
      </c>
      <c r="Y78" s="2">
        <f t="shared" si="15"/>
        <v>125.63178764429243</v>
      </c>
      <c r="Z78" s="2">
        <f t="shared" si="16"/>
        <v>10.542995563381695</v>
      </c>
    </row>
    <row r="79" spans="1:26" x14ac:dyDescent="0.25">
      <c r="A79" s="17">
        <f t="shared" si="23"/>
        <v>0.61262464387464388</v>
      </c>
      <c r="B79" s="2">
        <f t="shared" si="18"/>
        <v>74</v>
      </c>
      <c r="C79" s="4">
        <f t="shared" si="19"/>
        <v>41.33</v>
      </c>
      <c r="D79" s="2">
        <v>14</v>
      </c>
      <c r="E79" s="17">
        <f t="shared" si="1"/>
        <v>7.7902421652421672E-2</v>
      </c>
      <c r="F79" s="28">
        <f t="shared" si="2"/>
        <v>4.1176470588235299</v>
      </c>
      <c r="G79" s="28">
        <f t="shared" si="3"/>
        <v>18.117647058823529</v>
      </c>
      <c r="H79" s="2">
        <v>50.26548245743669</v>
      </c>
      <c r="I79" s="14">
        <f t="shared" si="4"/>
        <v>3.6043913582576299</v>
      </c>
      <c r="J79" s="2">
        <f t="shared" si="5"/>
        <v>148.96949483678785</v>
      </c>
      <c r="K79" s="2">
        <f t="shared" si="6"/>
        <v>3.1998597710133323</v>
      </c>
      <c r="L79" s="2">
        <f t="shared" si="7"/>
        <v>132.25020433598101</v>
      </c>
      <c r="M79" s="2">
        <f t="shared" si="8"/>
        <v>16.719290500806835</v>
      </c>
      <c r="N79" s="18">
        <f t="shared" si="24"/>
        <v>0.58915598290598292</v>
      </c>
      <c r="O79" s="2">
        <f t="shared" si="21"/>
        <v>74</v>
      </c>
      <c r="P79" s="2">
        <f t="shared" si="22"/>
        <v>41.08</v>
      </c>
      <c r="Q79" s="2">
        <v>13.5</v>
      </c>
      <c r="R79" s="17">
        <f t="shared" si="9"/>
        <v>5.4433760683760712E-2</v>
      </c>
      <c r="S79" s="28">
        <f t="shared" si="10"/>
        <v>2.8676470588235294</v>
      </c>
      <c r="T79" s="28">
        <f t="shared" si="11"/>
        <v>16.367647058823529</v>
      </c>
      <c r="U79" s="2">
        <v>50.26548245743669</v>
      </c>
      <c r="V79" s="14">
        <f t="shared" si="12"/>
        <v>3.2562399202441088</v>
      </c>
      <c r="W79" s="2">
        <f t="shared" si="13"/>
        <v>133.76633592362799</v>
      </c>
      <c r="X79" s="2">
        <f t="shared" si="14"/>
        <v>3.0959040819194783</v>
      </c>
      <c r="Y79" s="2">
        <f t="shared" si="15"/>
        <v>127.17973968525216</v>
      </c>
      <c r="Z79" s="2">
        <f t="shared" si="16"/>
        <v>6.586596238375833</v>
      </c>
    </row>
    <row r="80" spans="1:26" x14ac:dyDescent="0.25">
      <c r="A80" s="17">
        <f t="shared" si="23"/>
        <v>0.61276709401709406</v>
      </c>
      <c r="B80" s="2">
        <f t="shared" si="18"/>
        <v>75</v>
      </c>
      <c r="C80" s="4">
        <f t="shared" si="19"/>
        <v>41.83</v>
      </c>
      <c r="D80" s="2">
        <v>12.5</v>
      </c>
      <c r="E80" s="17">
        <f t="shared" si="1"/>
        <v>7.8044871794871851E-2</v>
      </c>
      <c r="F80" s="28">
        <f t="shared" si="2"/>
        <v>4.1176470588235299</v>
      </c>
      <c r="G80" s="28">
        <f t="shared" si="3"/>
        <v>16.617647058823529</v>
      </c>
      <c r="H80" s="2">
        <v>50.26548245743669</v>
      </c>
      <c r="I80" s="14">
        <f t="shared" si="4"/>
        <v>3.3059758399603263</v>
      </c>
      <c r="J80" s="2">
        <f t="shared" si="5"/>
        <v>138.28896938554044</v>
      </c>
      <c r="K80" s="2">
        <f t="shared" si="6"/>
        <v>3.1998597710133323</v>
      </c>
      <c r="L80" s="2">
        <f t="shared" si="7"/>
        <v>133.85013422148768</v>
      </c>
      <c r="M80" s="2">
        <f t="shared" si="8"/>
        <v>4.4388351640527617</v>
      </c>
      <c r="N80" s="18">
        <f t="shared" si="24"/>
        <v>0.58926282051282053</v>
      </c>
      <c r="O80" s="2">
        <f t="shared" si="21"/>
        <v>75</v>
      </c>
      <c r="P80" s="2">
        <f t="shared" si="22"/>
        <v>41.58</v>
      </c>
      <c r="Q80" s="2">
        <v>14</v>
      </c>
      <c r="R80" s="17">
        <f t="shared" si="9"/>
        <v>5.4540598290598319E-2</v>
      </c>
      <c r="S80" s="28">
        <f t="shared" si="10"/>
        <v>2.8676470588235294</v>
      </c>
      <c r="T80" s="28">
        <f t="shared" si="11"/>
        <v>16.867647058823529</v>
      </c>
      <c r="U80" s="2">
        <v>50.26548245743669</v>
      </c>
      <c r="V80" s="14">
        <f t="shared" si="12"/>
        <v>3.3557117596765433</v>
      </c>
      <c r="W80" s="2">
        <f t="shared" si="13"/>
        <v>139.53049496735068</v>
      </c>
      <c r="X80" s="2">
        <f t="shared" si="14"/>
        <v>3.0959040819194783</v>
      </c>
      <c r="Y80" s="2">
        <f t="shared" si="15"/>
        <v>128.7276917262119</v>
      </c>
      <c r="Z80" s="2">
        <f t="shared" si="16"/>
        <v>10.802803241138776</v>
      </c>
    </row>
    <row r="81" spans="1:26" x14ac:dyDescent="0.25">
      <c r="A81" s="17">
        <f t="shared" si="23"/>
        <v>0.61290954415954424</v>
      </c>
      <c r="B81" s="2">
        <f t="shared" si="18"/>
        <v>76</v>
      </c>
      <c r="C81" s="4">
        <f t="shared" si="19"/>
        <v>42.33</v>
      </c>
      <c r="D81" s="2">
        <v>12</v>
      </c>
      <c r="E81" s="17">
        <f t="shared" si="1"/>
        <v>7.818732193732203E-2</v>
      </c>
      <c r="F81" s="28">
        <f t="shared" si="2"/>
        <v>4.1176470588235299</v>
      </c>
      <c r="G81" s="28">
        <f t="shared" si="3"/>
        <v>16.117647058823529</v>
      </c>
      <c r="H81" s="2">
        <v>50.26548245743669</v>
      </c>
      <c r="I81" s="14">
        <f t="shared" si="4"/>
        <v>3.2065040005278918</v>
      </c>
      <c r="J81" s="2">
        <f t="shared" si="5"/>
        <v>135.73131434234566</v>
      </c>
      <c r="K81" s="2">
        <f t="shared" si="6"/>
        <v>3.1998597710133323</v>
      </c>
      <c r="L81" s="2">
        <f t="shared" si="7"/>
        <v>135.45006410699435</v>
      </c>
      <c r="M81" s="2">
        <f t="shared" si="8"/>
        <v>0.28125023535130822</v>
      </c>
      <c r="N81" s="18">
        <f t="shared" si="24"/>
        <v>0.58936965811965814</v>
      </c>
      <c r="O81" s="2">
        <f t="shared" si="21"/>
        <v>76</v>
      </c>
      <c r="P81" s="2">
        <f t="shared" si="22"/>
        <v>42.08</v>
      </c>
      <c r="Q81" s="2">
        <v>14</v>
      </c>
      <c r="R81" s="17">
        <f t="shared" si="9"/>
        <v>5.4647435897435925E-2</v>
      </c>
      <c r="S81" s="28">
        <f t="shared" si="10"/>
        <v>2.8676470588235294</v>
      </c>
      <c r="T81" s="28">
        <f t="shared" si="11"/>
        <v>16.867647058823529</v>
      </c>
      <c r="U81" s="2">
        <v>50.26548245743669</v>
      </c>
      <c r="V81" s="14">
        <f t="shared" si="12"/>
        <v>3.3557117596765433</v>
      </c>
      <c r="W81" s="2">
        <f t="shared" si="13"/>
        <v>141.20835084718894</v>
      </c>
      <c r="X81" s="2">
        <f t="shared" si="14"/>
        <v>3.0959040819194783</v>
      </c>
      <c r="Y81" s="2">
        <f t="shared" si="15"/>
        <v>130.27564376717163</v>
      </c>
      <c r="Z81" s="2">
        <f t="shared" si="16"/>
        <v>10.932707080017309</v>
      </c>
    </row>
    <row r="82" spans="1:26" x14ac:dyDescent="0.25">
      <c r="A82" s="17">
        <f t="shared" si="23"/>
        <v>0.61305199430199431</v>
      </c>
      <c r="B82" s="2">
        <f t="shared" si="18"/>
        <v>77</v>
      </c>
      <c r="C82" s="4">
        <f t="shared" si="19"/>
        <v>42.83</v>
      </c>
      <c r="D82" s="2">
        <v>12.5</v>
      </c>
      <c r="E82" s="17">
        <f t="shared" si="1"/>
        <v>7.8329772079772098E-2</v>
      </c>
      <c r="F82" s="28">
        <f t="shared" si="2"/>
        <v>4.1176470588235299</v>
      </c>
      <c r="G82" s="28">
        <f t="shared" si="3"/>
        <v>16.617647058823529</v>
      </c>
      <c r="H82" s="2">
        <v>50.26548245743669</v>
      </c>
      <c r="I82" s="14">
        <f t="shared" si="4"/>
        <v>3.3059758399603263</v>
      </c>
      <c r="J82" s="2">
        <f t="shared" si="5"/>
        <v>141.59494522550077</v>
      </c>
      <c r="K82" s="2">
        <f t="shared" si="6"/>
        <v>3.1998597710133323</v>
      </c>
      <c r="L82" s="2">
        <f t="shared" si="7"/>
        <v>137.04999399250102</v>
      </c>
      <c r="M82" s="2">
        <f t="shared" si="8"/>
        <v>4.5449512329997503</v>
      </c>
      <c r="N82" s="18">
        <f t="shared" si="24"/>
        <v>0.58947649572649574</v>
      </c>
      <c r="O82" s="2">
        <f t="shared" si="21"/>
        <v>77</v>
      </c>
      <c r="P82" s="2">
        <f t="shared" si="22"/>
        <v>42.58</v>
      </c>
      <c r="Q82" s="2">
        <v>13</v>
      </c>
      <c r="R82" s="17">
        <f t="shared" si="9"/>
        <v>5.4754273504273532E-2</v>
      </c>
      <c r="S82" s="28">
        <f t="shared" si="10"/>
        <v>2.8676470588235294</v>
      </c>
      <c r="T82" s="28">
        <f t="shared" si="11"/>
        <v>15.867647058823529</v>
      </c>
      <c r="U82" s="2">
        <v>50.26548245743669</v>
      </c>
      <c r="V82" s="14">
        <f t="shared" si="12"/>
        <v>3.1567680808116738</v>
      </c>
      <c r="W82" s="2">
        <f t="shared" si="13"/>
        <v>134.41518488096108</v>
      </c>
      <c r="X82" s="2">
        <f t="shared" si="14"/>
        <v>3.0959040819194783</v>
      </c>
      <c r="Y82" s="2">
        <f t="shared" si="15"/>
        <v>131.82359580813139</v>
      </c>
      <c r="Z82" s="2">
        <f t="shared" si="16"/>
        <v>2.5915890728296915</v>
      </c>
    </row>
    <row r="83" spans="1:26" x14ac:dyDescent="0.25">
      <c r="A83" s="13">
        <v>0.61319444444444449</v>
      </c>
      <c r="B83" s="2">
        <f t="shared" si="18"/>
        <v>78</v>
      </c>
      <c r="C83" s="4">
        <f t="shared" si="19"/>
        <v>43.33</v>
      </c>
      <c r="D83" s="2">
        <v>14</v>
      </c>
      <c r="E83" s="17">
        <f t="shared" si="1"/>
        <v>7.8472222222222276E-2</v>
      </c>
      <c r="F83" s="28">
        <f t="shared" si="2"/>
        <v>4.1544117647058822</v>
      </c>
      <c r="G83" s="28">
        <f t="shared" si="3"/>
        <v>18.154411764705884</v>
      </c>
      <c r="H83" s="2">
        <v>50.26548245743669</v>
      </c>
      <c r="I83" s="14">
        <f t="shared" si="4"/>
        <v>3.6117054640982502</v>
      </c>
      <c r="J83" s="2">
        <f t="shared" si="5"/>
        <v>156.49519775937716</v>
      </c>
      <c r="K83" s="2">
        <f t="shared" si="6"/>
        <v>3.1998597710133323</v>
      </c>
      <c r="L83" s="2">
        <f t="shared" si="7"/>
        <v>138.64992387800768</v>
      </c>
      <c r="M83" s="2">
        <f t="shared" si="8"/>
        <v>17.845273881369479</v>
      </c>
      <c r="N83" s="15">
        <v>0.58958333333333335</v>
      </c>
      <c r="O83" s="2">
        <f t="shared" si="21"/>
        <v>78</v>
      </c>
      <c r="P83" s="2">
        <f t="shared" si="22"/>
        <v>43.08</v>
      </c>
      <c r="Q83" s="2">
        <v>14</v>
      </c>
      <c r="R83" s="17">
        <f t="shared" si="9"/>
        <v>5.4861111111111138E-2</v>
      </c>
      <c r="S83" s="28">
        <f t="shared" si="10"/>
        <v>2.9044117647058822</v>
      </c>
      <c r="T83" s="28">
        <f t="shared" si="11"/>
        <v>16.904411764705884</v>
      </c>
      <c r="U83" s="2">
        <v>50.26548245743669</v>
      </c>
      <c r="V83" s="14">
        <f t="shared" si="12"/>
        <v>3.3630258655171641</v>
      </c>
      <c r="W83" s="2">
        <f t="shared" si="13"/>
        <v>144.87915428647943</v>
      </c>
      <c r="X83" s="2">
        <f t="shared" si="14"/>
        <v>3.0959040819194783</v>
      </c>
      <c r="Y83" s="2">
        <f t="shared" si="15"/>
        <v>133.37154784909112</v>
      </c>
      <c r="Z83" s="2">
        <f t="shared" si="16"/>
        <v>11.507606437388318</v>
      </c>
    </row>
    <row r="84" spans="1:26" x14ac:dyDescent="0.25">
      <c r="A84" s="17">
        <f t="shared" ref="A84:A121" si="25">IF(AND($A$83&lt;&gt;"",$A$122&lt;&gt;""), $A$83 + (B84 - $B$83) * (($A$122 - $A$83) / ($B$122 - $B$83)), "")</f>
        <v>0.61331908831908832</v>
      </c>
      <c r="B84" s="2">
        <f t="shared" si="18"/>
        <v>79</v>
      </c>
      <c r="C84" s="4">
        <f t="shared" si="19"/>
        <v>43.83</v>
      </c>
      <c r="D84" s="2">
        <v>15</v>
      </c>
      <c r="E84" s="17">
        <f t="shared" si="1"/>
        <v>7.8596866096866114E-2</v>
      </c>
      <c r="F84" s="28">
        <f t="shared" si="2"/>
        <v>4.1544117647058822</v>
      </c>
      <c r="G84" s="28">
        <f t="shared" si="3"/>
        <v>19.154411764705884</v>
      </c>
      <c r="H84" s="2">
        <v>50.26548245743669</v>
      </c>
      <c r="I84" s="14">
        <f t="shared" si="4"/>
        <v>3.8106491429631193</v>
      </c>
      <c r="J84" s="2">
        <f t="shared" si="5"/>
        <v>167.02075193607351</v>
      </c>
      <c r="K84" s="2">
        <f t="shared" si="6"/>
        <v>3.1998597710133323</v>
      </c>
      <c r="L84" s="2">
        <f t="shared" si="7"/>
        <v>140.24985376351435</v>
      </c>
      <c r="M84" s="2">
        <f t="shared" si="8"/>
        <v>26.770898172559157</v>
      </c>
      <c r="N84" s="18">
        <f t="shared" ref="N84:N121" si="26">IF(AND($N$83&lt;&gt;"",$N$122&lt;&gt;""), $N$83 + (O84 - $O$83) * (($N$122 - $N$83) / ($O$122 - $O$83)), "")</f>
        <v>0.58972578347578353</v>
      </c>
      <c r="O84" s="2">
        <f t="shared" si="21"/>
        <v>79</v>
      </c>
      <c r="P84" s="2">
        <f t="shared" si="22"/>
        <v>43.58</v>
      </c>
      <c r="Q84" s="2">
        <v>12.5</v>
      </c>
      <c r="R84" s="17">
        <f t="shared" si="9"/>
        <v>5.5003561253561317E-2</v>
      </c>
      <c r="S84" s="28">
        <f t="shared" si="10"/>
        <v>2.9044117647058822</v>
      </c>
      <c r="T84" s="28">
        <f t="shared" si="11"/>
        <v>15.404411764705882</v>
      </c>
      <c r="U84" s="2">
        <v>50.26548245743669</v>
      </c>
      <c r="V84" s="14">
        <f t="shared" si="12"/>
        <v>3.06461034721986</v>
      </c>
      <c r="W84" s="2">
        <f t="shared" si="13"/>
        <v>133.55571893184148</v>
      </c>
      <c r="X84" s="2">
        <f t="shared" si="14"/>
        <v>3.0959040819194783</v>
      </c>
      <c r="Y84" s="2">
        <f t="shared" si="15"/>
        <v>134.91949989005087</v>
      </c>
      <c r="Z84" s="2">
        <f t="shared" si="16"/>
        <v>1.3637809582093894</v>
      </c>
    </row>
    <row r="85" spans="1:26" x14ac:dyDescent="0.25">
      <c r="A85" s="17">
        <f t="shared" si="25"/>
        <v>0.61344373219373227</v>
      </c>
      <c r="B85" s="2">
        <f t="shared" si="18"/>
        <v>80</v>
      </c>
      <c r="C85" s="4">
        <f t="shared" si="19"/>
        <v>44.33</v>
      </c>
      <c r="D85" s="2">
        <v>12</v>
      </c>
      <c r="E85" s="17">
        <f t="shared" si="1"/>
        <v>7.8721509971510062E-2</v>
      </c>
      <c r="F85" s="28">
        <f t="shared" si="2"/>
        <v>4.1544117647058822</v>
      </c>
      <c r="G85" s="28">
        <f t="shared" si="3"/>
        <v>16.154411764705884</v>
      </c>
      <c r="H85" s="2">
        <v>50.26548245743669</v>
      </c>
      <c r="I85" s="14">
        <f t="shared" si="4"/>
        <v>3.2138181063685116</v>
      </c>
      <c r="J85" s="2">
        <f t="shared" si="5"/>
        <v>142.46855665531612</v>
      </c>
      <c r="K85" s="2">
        <f t="shared" si="6"/>
        <v>3.1998597710133323</v>
      </c>
      <c r="L85" s="2">
        <f t="shared" si="7"/>
        <v>141.84978364902102</v>
      </c>
      <c r="M85" s="2">
        <f t="shared" si="8"/>
        <v>0.61877300629510046</v>
      </c>
      <c r="N85" s="18">
        <f t="shared" si="26"/>
        <v>0.5898682336182336</v>
      </c>
      <c r="O85" s="2">
        <f t="shared" si="21"/>
        <v>80</v>
      </c>
      <c r="P85" s="2">
        <f t="shared" si="22"/>
        <v>44.08</v>
      </c>
      <c r="Q85" s="2">
        <v>12.5</v>
      </c>
      <c r="R85" s="17">
        <f t="shared" si="9"/>
        <v>5.5146011396011385E-2</v>
      </c>
      <c r="S85" s="28">
        <f t="shared" si="10"/>
        <v>2.9044117647058822</v>
      </c>
      <c r="T85" s="28">
        <f t="shared" si="11"/>
        <v>15.404411764705882</v>
      </c>
      <c r="U85" s="2">
        <v>50.26548245743669</v>
      </c>
      <c r="V85" s="14">
        <f t="shared" si="12"/>
        <v>3.06461034721986</v>
      </c>
      <c r="W85" s="2">
        <f t="shared" si="13"/>
        <v>135.08802410545144</v>
      </c>
      <c r="X85" s="2">
        <f t="shared" si="14"/>
        <v>3.0959040819194783</v>
      </c>
      <c r="Y85" s="2">
        <f t="shared" si="15"/>
        <v>136.4674519310106</v>
      </c>
      <c r="Z85" s="2">
        <f t="shared" si="16"/>
        <v>1.3794278255591621</v>
      </c>
    </row>
    <row r="86" spans="1:26" x14ac:dyDescent="0.25">
      <c r="A86" s="17">
        <f t="shared" si="25"/>
        <v>0.61356837606837611</v>
      </c>
      <c r="B86" s="2">
        <f t="shared" si="18"/>
        <v>81</v>
      </c>
      <c r="C86" s="4">
        <f t="shared" si="19"/>
        <v>44.83</v>
      </c>
      <c r="D86" s="2">
        <v>12</v>
      </c>
      <c r="E86" s="17">
        <f t="shared" si="1"/>
        <v>7.8846153846153899E-2</v>
      </c>
      <c r="F86" s="28">
        <f t="shared" si="2"/>
        <v>4.1544117647058822</v>
      </c>
      <c r="G86" s="28">
        <f t="shared" si="3"/>
        <v>16.154411764705884</v>
      </c>
      <c r="H86" s="2">
        <v>50.26548245743669</v>
      </c>
      <c r="I86" s="14">
        <f t="shared" si="4"/>
        <v>3.2138181063685116</v>
      </c>
      <c r="J86" s="2">
        <f t="shared" si="5"/>
        <v>144.07546570850036</v>
      </c>
      <c r="K86" s="2">
        <f t="shared" si="6"/>
        <v>3.1998597710133323</v>
      </c>
      <c r="L86" s="2">
        <f t="shared" si="7"/>
        <v>143.44971353452769</v>
      </c>
      <c r="M86" s="2">
        <f t="shared" si="8"/>
        <v>0.62575217397267124</v>
      </c>
      <c r="N86" s="18">
        <f t="shared" si="26"/>
        <v>0.59001068376068377</v>
      </c>
      <c r="O86" s="2">
        <f t="shared" si="21"/>
        <v>81</v>
      </c>
      <c r="P86" s="2">
        <f t="shared" si="22"/>
        <v>44.58</v>
      </c>
      <c r="Q86" s="2">
        <v>14.5</v>
      </c>
      <c r="R86" s="17">
        <f t="shared" si="9"/>
        <v>5.5288461538461564E-2</v>
      </c>
      <c r="S86" s="28">
        <f t="shared" si="10"/>
        <v>2.9044117647058822</v>
      </c>
      <c r="T86" s="28">
        <f t="shared" si="11"/>
        <v>17.404411764705884</v>
      </c>
      <c r="U86" s="2">
        <v>50.26548245743669</v>
      </c>
      <c r="V86" s="14">
        <f t="shared" si="12"/>
        <v>3.4624977049495986</v>
      </c>
      <c r="W86" s="2">
        <f t="shared" si="13"/>
        <v>154.3581476866531</v>
      </c>
      <c r="X86" s="2">
        <f t="shared" si="14"/>
        <v>3.0959040819194783</v>
      </c>
      <c r="Y86" s="2">
        <f t="shared" si="15"/>
        <v>138.01540397197033</v>
      </c>
      <c r="Z86" s="2">
        <f t="shared" si="16"/>
        <v>16.342743714682769</v>
      </c>
    </row>
    <row r="87" spans="1:26" x14ac:dyDescent="0.25">
      <c r="A87" s="17">
        <f t="shared" si="25"/>
        <v>0.61369301994301995</v>
      </c>
      <c r="B87" s="2">
        <f t="shared" si="18"/>
        <v>82</v>
      </c>
      <c r="C87" s="4">
        <f t="shared" si="19"/>
        <v>45.33</v>
      </c>
      <c r="D87" s="2">
        <v>12</v>
      </c>
      <c r="E87" s="17">
        <f t="shared" si="1"/>
        <v>7.8970797720797736E-2</v>
      </c>
      <c r="F87" s="28">
        <f t="shared" si="2"/>
        <v>4.1544117647058822</v>
      </c>
      <c r="G87" s="28">
        <f t="shared" si="3"/>
        <v>16.154411764705884</v>
      </c>
      <c r="H87" s="2">
        <v>50.26548245743669</v>
      </c>
      <c r="I87" s="14">
        <f t="shared" si="4"/>
        <v>3.2138181063685116</v>
      </c>
      <c r="J87" s="2">
        <f t="shared" si="5"/>
        <v>145.68237476168463</v>
      </c>
      <c r="K87" s="2">
        <f t="shared" si="6"/>
        <v>3.1998597710133323</v>
      </c>
      <c r="L87" s="2">
        <f t="shared" si="7"/>
        <v>145.04964342003436</v>
      </c>
      <c r="M87" s="2">
        <f t="shared" si="8"/>
        <v>0.63273134165027045</v>
      </c>
      <c r="N87" s="18">
        <f t="shared" si="26"/>
        <v>0.59015313390313395</v>
      </c>
      <c r="O87" s="2">
        <f t="shared" si="21"/>
        <v>82</v>
      </c>
      <c r="P87" s="2">
        <f t="shared" si="22"/>
        <v>45.08</v>
      </c>
      <c r="Q87" s="2">
        <v>16.5</v>
      </c>
      <c r="R87" s="17">
        <f t="shared" si="9"/>
        <v>5.5430911680911743E-2</v>
      </c>
      <c r="S87" s="28">
        <f t="shared" si="10"/>
        <v>2.9044117647058822</v>
      </c>
      <c r="T87" s="28">
        <f t="shared" si="11"/>
        <v>19.404411764705884</v>
      </c>
      <c r="U87" s="2">
        <v>50.26548245743669</v>
      </c>
      <c r="V87" s="14">
        <f t="shared" si="12"/>
        <v>3.8603850626793368</v>
      </c>
      <c r="W87" s="2">
        <f t="shared" si="13"/>
        <v>174.02615862558449</v>
      </c>
      <c r="X87" s="2">
        <f t="shared" si="14"/>
        <v>3.0959040819194783</v>
      </c>
      <c r="Y87" s="2">
        <f t="shared" si="15"/>
        <v>139.56335601293009</v>
      </c>
      <c r="Z87" s="2">
        <f t="shared" si="16"/>
        <v>34.4628026126544</v>
      </c>
    </row>
    <row r="88" spans="1:26" x14ac:dyDescent="0.25">
      <c r="A88" s="17">
        <f t="shared" si="25"/>
        <v>0.61381766381766389</v>
      </c>
      <c r="B88" s="2">
        <f t="shared" si="18"/>
        <v>83</v>
      </c>
      <c r="C88" s="4">
        <f t="shared" si="19"/>
        <v>45.83</v>
      </c>
      <c r="D88" s="2">
        <v>14</v>
      </c>
      <c r="E88" s="17">
        <f t="shared" si="1"/>
        <v>7.9095441595441685E-2</v>
      </c>
      <c r="F88" s="28">
        <f t="shared" si="2"/>
        <v>4.1544117647058822</v>
      </c>
      <c r="G88" s="28">
        <f t="shared" si="3"/>
        <v>18.154411764705884</v>
      </c>
      <c r="H88" s="2">
        <v>50.26548245743669</v>
      </c>
      <c r="I88" s="14">
        <f t="shared" si="4"/>
        <v>3.6117054640982502</v>
      </c>
      <c r="J88" s="2">
        <f t="shared" si="5"/>
        <v>165.52446141962281</v>
      </c>
      <c r="K88" s="2">
        <f t="shared" si="6"/>
        <v>3.1998597710133323</v>
      </c>
      <c r="L88" s="2">
        <f t="shared" si="7"/>
        <v>146.64957330554103</v>
      </c>
      <c r="M88" s="2">
        <f t="shared" si="8"/>
        <v>18.874888114081784</v>
      </c>
      <c r="N88" s="18">
        <f t="shared" si="26"/>
        <v>0.59029558404558402</v>
      </c>
      <c r="O88" s="2">
        <f t="shared" si="21"/>
        <v>83</v>
      </c>
      <c r="P88" s="2">
        <f t="shared" si="22"/>
        <v>45.58</v>
      </c>
      <c r="Q88" s="2">
        <v>15.5</v>
      </c>
      <c r="R88" s="17">
        <f t="shared" si="9"/>
        <v>5.5573361823361811E-2</v>
      </c>
      <c r="S88" s="28">
        <f t="shared" si="10"/>
        <v>2.9411764705882355</v>
      </c>
      <c r="T88" s="28">
        <f t="shared" si="11"/>
        <v>18.441176470588236</v>
      </c>
      <c r="U88" s="2">
        <v>50.26548245743669</v>
      </c>
      <c r="V88" s="14">
        <f t="shared" si="12"/>
        <v>3.6687554896550871</v>
      </c>
      <c r="W88" s="2">
        <f t="shared" si="13"/>
        <v>167.22187521847886</v>
      </c>
      <c r="X88" s="2">
        <f t="shared" si="14"/>
        <v>3.0959040819194783</v>
      </c>
      <c r="Y88" s="2">
        <f t="shared" si="15"/>
        <v>141.11130805388981</v>
      </c>
      <c r="Z88" s="2">
        <f t="shared" si="16"/>
        <v>26.110567164589042</v>
      </c>
    </row>
    <row r="89" spans="1:26" x14ac:dyDescent="0.25">
      <c r="A89" s="17">
        <f t="shared" si="25"/>
        <v>0.61394230769230773</v>
      </c>
      <c r="B89" s="2">
        <f t="shared" si="18"/>
        <v>84</v>
      </c>
      <c r="C89" s="4">
        <f t="shared" si="19"/>
        <v>46.33</v>
      </c>
      <c r="D89" s="2">
        <v>11.5</v>
      </c>
      <c r="E89" s="17">
        <f t="shared" si="1"/>
        <v>7.9220085470085522E-2</v>
      </c>
      <c r="F89" s="28">
        <f t="shared" si="2"/>
        <v>4.1911764705882355</v>
      </c>
      <c r="G89" s="28">
        <f t="shared" si="3"/>
        <v>15.691176470588236</v>
      </c>
      <c r="H89" s="2">
        <v>50.26548245743669</v>
      </c>
      <c r="I89" s="14">
        <f t="shared" si="4"/>
        <v>3.1216603727766974</v>
      </c>
      <c r="J89" s="2">
        <f t="shared" si="5"/>
        <v>144.62652507074438</v>
      </c>
      <c r="K89" s="2">
        <f t="shared" si="6"/>
        <v>3.1998597710133323</v>
      </c>
      <c r="L89" s="2">
        <f t="shared" si="7"/>
        <v>148.24950319104769</v>
      </c>
      <c r="M89" s="2">
        <f t="shared" si="8"/>
        <v>3.6229781203033156</v>
      </c>
      <c r="N89" s="18">
        <f t="shared" si="26"/>
        <v>0.5904380341880342</v>
      </c>
      <c r="O89" s="2">
        <f t="shared" si="21"/>
        <v>84</v>
      </c>
      <c r="P89" s="2">
        <f t="shared" si="22"/>
        <v>46.08</v>
      </c>
      <c r="Q89" s="2">
        <v>14</v>
      </c>
      <c r="R89" s="17">
        <f t="shared" si="9"/>
        <v>5.571581196581199E-2</v>
      </c>
      <c r="S89" s="28">
        <f t="shared" si="10"/>
        <v>2.9411764705882355</v>
      </c>
      <c r="T89" s="28">
        <f t="shared" si="11"/>
        <v>16.941176470588236</v>
      </c>
      <c r="U89" s="2">
        <v>50.26548245743669</v>
      </c>
      <c r="V89" s="14">
        <f t="shared" si="12"/>
        <v>3.3703399713577835</v>
      </c>
      <c r="W89" s="2">
        <f t="shared" si="13"/>
        <v>155.30526588016667</v>
      </c>
      <c r="X89" s="2">
        <f t="shared" si="14"/>
        <v>3.0959040819194783</v>
      </c>
      <c r="Y89" s="2">
        <f t="shared" si="15"/>
        <v>142.65926009484954</v>
      </c>
      <c r="Z89" s="2">
        <f t="shared" si="16"/>
        <v>12.646005785317129</v>
      </c>
    </row>
    <row r="90" spans="1:26" x14ac:dyDescent="0.25">
      <c r="A90" s="17">
        <f t="shared" si="25"/>
        <v>0.61406695156695157</v>
      </c>
      <c r="B90" s="2">
        <f t="shared" si="18"/>
        <v>85</v>
      </c>
      <c r="C90" s="4">
        <f t="shared" si="19"/>
        <v>46.83</v>
      </c>
      <c r="D90" s="2">
        <v>13.5</v>
      </c>
      <c r="E90" s="17">
        <f t="shared" si="1"/>
        <v>7.9344729344729359E-2</v>
      </c>
      <c r="F90" s="28">
        <f t="shared" si="2"/>
        <v>4.1911764705882355</v>
      </c>
      <c r="G90" s="28">
        <f t="shared" si="3"/>
        <v>17.691176470588236</v>
      </c>
      <c r="H90" s="2">
        <v>50.26548245743669</v>
      </c>
      <c r="I90" s="14">
        <f t="shared" si="4"/>
        <v>3.5195477305064355</v>
      </c>
      <c r="J90" s="2">
        <f t="shared" si="5"/>
        <v>164.82042021961638</v>
      </c>
      <c r="K90" s="2">
        <f t="shared" si="6"/>
        <v>3.1998597710133323</v>
      </c>
      <c r="L90" s="2">
        <f t="shared" si="7"/>
        <v>149.84943307655433</v>
      </c>
      <c r="M90" s="2">
        <f t="shared" si="8"/>
        <v>14.970987143062047</v>
      </c>
      <c r="N90" s="18">
        <f t="shared" si="26"/>
        <v>0.59058048433048438</v>
      </c>
      <c r="O90" s="2">
        <f t="shared" si="21"/>
        <v>85</v>
      </c>
      <c r="P90" s="2">
        <f t="shared" si="22"/>
        <v>46.58</v>
      </c>
      <c r="Q90" s="2">
        <v>12.5</v>
      </c>
      <c r="R90" s="17">
        <f t="shared" si="9"/>
        <v>5.5858262108262169E-2</v>
      </c>
      <c r="S90" s="28">
        <f t="shared" si="10"/>
        <v>2.9411764705882355</v>
      </c>
      <c r="T90" s="28">
        <f t="shared" si="11"/>
        <v>15.441176470588236</v>
      </c>
      <c r="U90" s="2">
        <v>50.26548245743669</v>
      </c>
      <c r="V90" s="14">
        <f t="shared" si="12"/>
        <v>3.0719244530604799</v>
      </c>
      <c r="W90" s="2">
        <f t="shared" si="13"/>
        <v>143.09024102355716</v>
      </c>
      <c r="X90" s="2">
        <f t="shared" si="14"/>
        <v>3.0959040819194783</v>
      </c>
      <c r="Y90" s="2">
        <f t="shared" si="15"/>
        <v>144.2072121358093</v>
      </c>
      <c r="Z90" s="2">
        <f t="shared" si="16"/>
        <v>1.1169711122521448</v>
      </c>
    </row>
    <row r="91" spans="1:26" x14ac:dyDescent="0.25">
      <c r="A91" s="17">
        <f t="shared" si="25"/>
        <v>0.61419159544159552</v>
      </c>
      <c r="B91" s="2">
        <f t="shared" si="18"/>
        <v>86</v>
      </c>
      <c r="C91" s="4">
        <f t="shared" si="19"/>
        <v>47.33</v>
      </c>
      <c r="D91" s="2">
        <v>13</v>
      </c>
      <c r="E91" s="17">
        <f t="shared" si="1"/>
        <v>7.9469373219373307E-2</v>
      </c>
      <c r="F91" s="28">
        <f t="shared" si="2"/>
        <v>4.1911764705882355</v>
      </c>
      <c r="G91" s="28">
        <f t="shared" si="3"/>
        <v>17.191176470588236</v>
      </c>
      <c r="H91" s="2">
        <v>50.26548245743669</v>
      </c>
      <c r="I91" s="14">
        <f t="shared" si="4"/>
        <v>3.420075891074001</v>
      </c>
      <c r="J91" s="2">
        <f t="shared" si="5"/>
        <v>161.87219192453247</v>
      </c>
      <c r="K91" s="2">
        <f t="shared" si="6"/>
        <v>3.1998597710133323</v>
      </c>
      <c r="L91" s="2">
        <f t="shared" si="7"/>
        <v>151.449362962061</v>
      </c>
      <c r="M91" s="2">
        <f t="shared" si="8"/>
        <v>10.422828962471471</v>
      </c>
      <c r="N91" s="18">
        <f t="shared" si="26"/>
        <v>0.59072293447293445</v>
      </c>
      <c r="O91" s="2">
        <f t="shared" si="21"/>
        <v>86</v>
      </c>
      <c r="P91" s="2">
        <f t="shared" si="22"/>
        <v>47.08</v>
      </c>
      <c r="Q91" s="2">
        <v>12</v>
      </c>
      <c r="R91" s="17">
        <f t="shared" si="9"/>
        <v>5.6000712250712237E-2</v>
      </c>
      <c r="S91" s="28">
        <f t="shared" si="10"/>
        <v>2.9411764705882355</v>
      </c>
      <c r="T91" s="28">
        <f t="shared" si="11"/>
        <v>14.941176470588236</v>
      </c>
      <c r="U91" s="2">
        <v>50.26548245743669</v>
      </c>
      <c r="V91" s="14">
        <f t="shared" si="12"/>
        <v>2.9724526136280454</v>
      </c>
      <c r="W91" s="2">
        <f t="shared" si="13"/>
        <v>139.94306904960837</v>
      </c>
      <c r="X91" s="2">
        <f t="shared" si="14"/>
        <v>3.0959040819194783</v>
      </c>
      <c r="Y91" s="2">
        <f t="shared" si="15"/>
        <v>145.75516417676903</v>
      </c>
      <c r="Z91" s="2">
        <f t="shared" si="16"/>
        <v>5.81209512716066</v>
      </c>
    </row>
    <row r="92" spans="1:26" x14ac:dyDescent="0.25">
      <c r="A92" s="17">
        <f t="shared" si="25"/>
        <v>0.61431623931623935</v>
      </c>
      <c r="B92" s="2">
        <f t="shared" si="18"/>
        <v>87</v>
      </c>
      <c r="C92" s="4">
        <f t="shared" si="19"/>
        <v>47.83</v>
      </c>
      <c r="D92" s="2">
        <v>13.5</v>
      </c>
      <c r="E92" s="17">
        <f t="shared" si="1"/>
        <v>7.9594017094017144E-2</v>
      </c>
      <c r="F92" s="28">
        <f t="shared" si="2"/>
        <v>4.1911764705882355</v>
      </c>
      <c r="G92" s="28">
        <f t="shared" si="3"/>
        <v>17.691176470588236</v>
      </c>
      <c r="H92" s="2">
        <v>50.26548245743669</v>
      </c>
      <c r="I92" s="14">
        <f t="shared" si="4"/>
        <v>3.5195477305064355</v>
      </c>
      <c r="J92" s="2">
        <f t="shared" si="5"/>
        <v>168.3399679501228</v>
      </c>
      <c r="K92" s="2">
        <f t="shared" si="6"/>
        <v>3.1998597710133323</v>
      </c>
      <c r="L92" s="2">
        <f t="shared" si="7"/>
        <v>153.04929284756767</v>
      </c>
      <c r="M92" s="2">
        <f t="shared" si="8"/>
        <v>15.290675102555127</v>
      </c>
      <c r="N92" s="18">
        <f t="shared" si="26"/>
        <v>0.59086538461538463</v>
      </c>
      <c r="O92" s="2">
        <f t="shared" si="21"/>
        <v>87</v>
      </c>
      <c r="P92" s="2">
        <f t="shared" si="22"/>
        <v>47.58</v>
      </c>
      <c r="Q92" s="2">
        <v>13.5</v>
      </c>
      <c r="R92" s="17">
        <f t="shared" si="9"/>
        <v>5.6143162393162416E-2</v>
      </c>
      <c r="S92" s="28">
        <f t="shared" si="10"/>
        <v>2.9411764705882355</v>
      </c>
      <c r="T92" s="28">
        <f t="shared" si="11"/>
        <v>16.441176470588236</v>
      </c>
      <c r="U92" s="2">
        <v>50.26548245743669</v>
      </c>
      <c r="V92" s="14">
        <f t="shared" si="12"/>
        <v>3.270868131925349</v>
      </c>
      <c r="W92" s="2">
        <f t="shared" si="13"/>
        <v>155.6279057170081</v>
      </c>
      <c r="X92" s="2">
        <f t="shared" si="14"/>
        <v>3.0959040819194783</v>
      </c>
      <c r="Y92" s="2">
        <f t="shared" si="15"/>
        <v>147.30311621772879</v>
      </c>
      <c r="Z92" s="2">
        <f t="shared" si="16"/>
        <v>8.3247894992793192</v>
      </c>
    </row>
    <row r="93" spans="1:26" x14ac:dyDescent="0.25">
      <c r="A93" s="17">
        <f t="shared" si="25"/>
        <v>0.61444088319088319</v>
      </c>
      <c r="B93" s="2">
        <f t="shared" si="18"/>
        <v>88</v>
      </c>
      <c r="C93" s="4">
        <f t="shared" si="19"/>
        <v>48.33</v>
      </c>
      <c r="D93" s="2">
        <v>12.5</v>
      </c>
      <c r="E93" s="17">
        <f t="shared" si="1"/>
        <v>7.9718660968660982E-2</v>
      </c>
      <c r="F93" s="28">
        <f t="shared" si="2"/>
        <v>4.1911764705882355</v>
      </c>
      <c r="G93" s="28">
        <f t="shared" si="3"/>
        <v>16.691176470588236</v>
      </c>
      <c r="H93" s="2">
        <v>50.26548245743669</v>
      </c>
      <c r="I93" s="14">
        <f t="shared" si="4"/>
        <v>3.3206040516415665</v>
      </c>
      <c r="J93" s="2">
        <f t="shared" si="5"/>
        <v>160.48479381583689</v>
      </c>
      <c r="K93" s="2">
        <f t="shared" si="6"/>
        <v>3.1998597710133323</v>
      </c>
      <c r="L93" s="2">
        <f t="shared" si="7"/>
        <v>154.64922273307434</v>
      </c>
      <c r="M93" s="2">
        <f t="shared" si="8"/>
        <v>5.8355710827625558</v>
      </c>
      <c r="N93" s="18">
        <f t="shared" si="26"/>
        <v>0.5910078347578348</v>
      </c>
      <c r="O93" s="2">
        <f t="shared" si="21"/>
        <v>88</v>
      </c>
      <c r="P93" s="2">
        <f t="shared" si="22"/>
        <v>48.08</v>
      </c>
      <c r="Q93" s="2">
        <v>14</v>
      </c>
      <c r="R93" s="17">
        <f t="shared" si="9"/>
        <v>5.6285612535612595E-2</v>
      </c>
      <c r="S93" s="28">
        <f t="shared" si="10"/>
        <v>2.9779411764705883</v>
      </c>
      <c r="T93" s="28">
        <f t="shared" si="11"/>
        <v>16.977941176470587</v>
      </c>
      <c r="U93" s="2">
        <v>50.26548245743669</v>
      </c>
      <c r="V93" s="14">
        <f t="shared" si="12"/>
        <v>3.3776540771984038</v>
      </c>
      <c r="W93" s="2">
        <f t="shared" si="13"/>
        <v>162.39760803169926</v>
      </c>
      <c r="X93" s="2">
        <f t="shared" si="14"/>
        <v>3.0959040819194783</v>
      </c>
      <c r="Y93" s="2">
        <f t="shared" si="15"/>
        <v>148.85106825868851</v>
      </c>
      <c r="Z93" s="2">
        <f t="shared" si="16"/>
        <v>13.54653977301075</v>
      </c>
    </row>
    <row r="94" spans="1:26" x14ac:dyDescent="0.25">
      <c r="A94" s="17">
        <f t="shared" si="25"/>
        <v>0.61456552706552714</v>
      </c>
      <c r="B94" s="2">
        <f t="shared" si="18"/>
        <v>89</v>
      </c>
      <c r="C94" s="4">
        <f t="shared" si="19"/>
        <v>48.83</v>
      </c>
      <c r="D94" s="2">
        <v>13.5</v>
      </c>
      <c r="E94" s="17">
        <f t="shared" si="1"/>
        <v>7.984330484330493E-2</v>
      </c>
      <c r="F94" s="28">
        <f t="shared" si="2"/>
        <v>4.1911764705882355</v>
      </c>
      <c r="G94" s="28">
        <f t="shared" si="3"/>
        <v>17.691176470588236</v>
      </c>
      <c r="H94" s="2">
        <v>50.26548245743669</v>
      </c>
      <c r="I94" s="14">
        <f t="shared" si="4"/>
        <v>3.5195477305064355</v>
      </c>
      <c r="J94" s="2">
        <f t="shared" si="5"/>
        <v>171.85951568062924</v>
      </c>
      <c r="K94" s="2">
        <f t="shared" si="6"/>
        <v>3.1998597710133323</v>
      </c>
      <c r="L94" s="2">
        <f t="shared" si="7"/>
        <v>156.24915261858101</v>
      </c>
      <c r="M94" s="2">
        <f t="shared" si="8"/>
        <v>15.610363062048236</v>
      </c>
      <c r="N94" s="18">
        <f t="shared" si="26"/>
        <v>0.59115028490028487</v>
      </c>
      <c r="O94" s="2">
        <f t="shared" si="21"/>
        <v>89</v>
      </c>
      <c r="P94" s="2">
        <f t="shared" si="22"/>
        <v>48.58</v>
      </c>
      <c r="Q94" s="2">
        <v>14</v>
      </c>
      <c r="R94" s="17">
        <f t="shared" si="9"/>
        <v>5.6428062678062663E-2</v>
      </c>
      <c r="S94" s="28">
        <f t="shared" si="10"/>
        <v>2.9779411764705883</v>
      </c>
      <c r="T94" s="28">
        <f t="shared" si="11"/>
        <v>16.977941176470587</v>
      </c>
      <c r="U94" s="2">
        <v>50.26548245743669</v>
      </c>
      <c r="V94" s="14">
        <f t="shared" si="12"/>
        <v>3.3776540771984038</v>
      </c>
      <c r="W94" s="2">
        <f t="shared" si="13"/>
        <v>164.08643507029845</v>
      </c>
      <c r="X94" s="2">
        <f t="shared" si="14"/>
        <v>3.0959040819194783</v>
      </c>
      <c r="Y94" s="2">
        <f t="shared" si="15"/>
        <v>150.39902029964824</v>
      </c>
      <c r="Z94" s="2">
        <f t="shared" si="16"/>
        <v>13.687414770650207</v>
      </c>
    </row>
    <row r="95" spans="1:26" x14ac:dyDescent="0.25">
      <c r="A95" s="17">
        <f t="shared" si="25"/>
        <v>0.61469017094017098</v>
      </c>
      <c r="B95" s="2">
        <f t="shared" si="18"/>
        <v>90</v>
      </c>
      <c r="C95" s="4">
        <f t="shared" si="19"/>
        <v>49.33</v>
      </c>
      <c r="D95" s="2">
        <v>13</v>
      </c>
      <c r="E95" s="17">
        <f t="shared" si="1"/>
        <v>7.9967948717948767E-2</v>
      </c>
      <c r="F95" s="28">
        <f t="shared" si="2"/>
        <v>4.2279411764705888</v>
      </c>
      <c r="G95" s="28">
        <f t="shared" si="3"/>
        <v>17.227941176470587</v>
      </c>
      <c r="H95" s="2">
        <v>50.26548245743669</v>
      </c>
      <c r="I95" s="14">
        <f t="shared" si="4"/>
        <v>3.4273899969146209</v>
      </c>
      <c r="J95" s="2">
        <f t="shared" si="5"/>
        <v>169.07314854779824</v>
      </c>
      <c r="K95" s="2">
        <f t="shared" si="6"/>
        <v>3.1998597710133323</v>
      </c>
      <c r="L95" s="2">
        <f t="shared" si="7"/>
        <v>157.84908250408768</v>
      </c>
      <c r="M95" s="2">
        <f t="shared" si="8"/>
        <v>11.224066043710565</v>
      </c>
      <c r="N95" s="18">
        <f t="shared" si="26"/>
        <v>0.59129273504273505</v>
      </c>
      <c r="O95" s="2">
        <f t="shared" si="21"/>
        <v>90</v>
      </c>
      <c r="P95" s="2">
        <f t="shared" si="22"/>
        <v>49.08</v>
      </c>
      <c r="Q95" s="2">
        <v>13.5</v>
      </c>
      <c r="R95" s="17">
        <f t="shared" si="9"/>
        <v>5.6570512820512842E-2</v>
      </c>
      <c r="S95" s="28">
        <f t="shared" si="10"/>
        <v>2.9779411764705883</v>
      </c>
      <c r="T95" s="28">
        <f t="shared" si="11"/>
        <v>16.477941176470587</v>
      </c>
      <c r="U95" s="2">
        <v>50.26548245743669</v>
      </c>
      <c r="V95" s="14">
        <f t="shared" si="12"/>
        <v>3.2781822377659693</v>
      </c>
      <c r="W95" s="2">
        <f t="shared" si="13"/>
        <v>160.89318422955375</v>
      </c>
      <c r="X95" s="2">
        <f t="shared" si="14"/>
        <v>3.0959040819194783</v>
      </c>
      <c r="Y95" s="2">
        <f t="shared" si="15"/>
        <v>151.946972340608</v>
      </c>
      <c r="Z95" s="2">
        <f t="shared" si="16"/>
        <v>8.9462118889457543</v>
      </c>
    </row>
    <row r="96" spans="1:26" x14ac:dyDescent="0.25">
      <c r="A96" s="17">
        <f t="shared" si="25"/>
        <v>0.61481481481481481</v>
      </c>
      <c r="B96" s="2">
        <f t="shared" si="18"/>
        <v>91</v>
      </c>
      <c r="C96" s="4">
        <f t="shared" si="19"/>
        <v>49.83</v>
      </c>
      <c r="D96" s="2">
        <v>12</v>
      </c>
      <c r="E96" s="17">
        <f t="shared" si="1"/>
        <v>8.0092592592592604E-2</v>
      </c>
      <c r="F96" s="28">
        <f t="shared" si="2"/>
        <v>4.2279411764705888</v>
      </c>
      <c r="G96" s="28">
        <f t="shared" si="3"/>
        <v>16.227941176470587</v>
      </c>
      <c r="H96" s="2">
        <v>50.26548245743669</v>
      </c>
      <c r="I96" s="14">
        <f t="shared" si="4"/>
        <v>3.2284463180497518</v>
      </c>
      <c r="J96" s="2">
        <f t="shared" si="5"/>
        <v>160.87348002841912</v>
      </c>
      <c r="K96" s="2">
        <f t="shared" si="6"/>
        <v>3.1998597710133323</v>
      </c>
      <c r="L96" s="2">
        <f t="shared" si="7"/>
        <v>159.44901238959434</v>
      </c>
      <c r="M96" s="2">
        <f t="shared" si="8"/>
        <v>1.4244676388247797</v>
      </c>
      <c r="N96" s="18">
        <f t="shared" si="26"/>
        <v>0.59143518518518523</v>
      </c>
      <c r="O96" s="2">
        <f t="shared" si="21"/>
        <v>91</v>
      </c>
      <c r="P96" s="2">
        <f t="shared" si="22"/>
        <v>49.58</v>
      </c>
      <c r="Q96" s="2">
        <v>14</v>
      </c>
      <c r="R96" s="17">
        <f t="shared" si="9"/>
        <v>5.6712962962963021E-2</v>
      </c>
      <c r="S96" s="28">
        <f t="shared" si="10"/>
        <v>2.9779411764705883</v>
      </c>
      <c r="T96" s="28">
        <f t="shared" si="11"/>
        <v>16.977941176470587</v>
      </c>
      <c r="U96" s="2">
        <v>50.26548245743669</v>
      </c>
      <c r="V96" s="14">
        <f t="shared" si="12"/>
        <v>3.3776540771984038</v>
      </c>
      <c r="W96" s="2">
        <f t="shared" si="13"/>
        <v>167.46408914749685</v>
      </c>
      <c r="X96" s="2">
        <f t="shared" si="14"/>
        <v>3.0959040819194783</v>
      </c>
      <c r="Y96" s="2">
        <f t="shared" si="15"/>
        <v>153.49492438156773</v>
      </c>
      <c r="Z96" s="2">
        <f t="shared" si="16"/>
        <v>13.969164765929122</v>
      </c>
    </row>
    <row r="97" spans="1:26" x14ac:dyDescent="0.25">
      <c r="A97" s="17">
        <f t="shared" si="25"/>
        <v>0.61493945868945876</v>
      </c>
      <c r="B97" s="2">
        <f t="shared" si="18"/>
        <v>92</v>
      </c>
      <c r="C97" s="4">
        <f t="shared" si="19"/>
        <v>50.33</v>
      </c>
      <c r="D97" s="2">
        <v>11</v>
      </c>
      <c r="E97" s="17">
        <f t="shared" si="1"/>
        <v>8.0217236467236552E-2</v>
      </c>
      <c r="F97" s="28">
        <f t="shared" si="2"/>
        <v>4.2279411764705888</v>
      </c>
      <c r="G97" s="28">
        <f t="shared" si="3"/>
        <v>15.227941176470589</v>
      </c>
      <c r="H97" s="2">
        <v>50.26548245743669</v>
      </c>
      <c r="I97" s="14">
        <f t="shared" si="4"/>
        <v>3.0295026391848827</v>
      </c>
      <c r="J97" s="2">
        <f t="shared" si="5"/>
        <v>152.47486783017513</v>
      </c>
      <c r="K97" s="2">
        <f t="shared" si="6"/>
        <v>3.1998597710133323</v>
      </c>
      <c r="L97" s="2">
        <f t="shared" si="7"/>
        <v>161.04894227510101</v>
      </c>
      <c r="M97" s="2">
        <f t="shared" si="8"/>
        <v>8.5740744449258841</v>
      </c>
      <c r="N97" s="18">
        <f t="shared" si="26"/>
        <v>0.5915776353276353</v>
      </c>
      <c r="O97" s="2">
        <f t="shared" si="21"/>
        <v>92</v>
      </c>
      <c r="P97" s="2">
        <f t="shared" si="22"/>
        <v>50.08</v>
      </c>
      <c r="Q97" s="2">
        <v>13</v>
      </c>
      <c r="R97" s="17">
        <f t="shared" si="9"/>
        <v>5.6855413105413088E-2</v>
      </c>
      <c r="S97" s="28">
        <f t="shared" si="10"/>
        <v>2.9779411764705883</v>
      </c>
      <c r="T97" s="28">
        <f t="shared" si="11"/>
        <v>15.977941176470589</v>
      </c>
      <c r="U97" s="2">
        <v>50.26548245743669</v>
      </c>
      <c r="V97" s="14">
        <f t="shared" si="12"/>
        <v>3.1787103983335347</v>
      </c>
      <c r="W97" s="2">
        <f t="shared" si="13"/>
        <v>159.18981674854342</v>
      </c>
      <c r="X97" s="2">
        <f t="shared" si="14"/>
        <v>3.0959040819194783</v>
      </c>
      <c r="Y97" s="2">
        <f t="shared" si="15"/>
        <v>155.04287642252746</v>
      </c>
      <c r="Z97" s="2">
        <f t="shared" si="16"/>
        <v>4.1469403260159652</v>
      </c>
    </row>
    <row r="98" spans="1:26" x14ac:dyDescent="0.25">
      <c r="A98" s="17">
        <f t="shared" si="25"/>
        <v>0.6150641025641026</v>
      </c>
      <c r="B98" s="2">
        <f t="shared" si="18"/>
        <v>93</v>
      </c>
      <c r="C98" s="4">
        <f t="shared" si="19"/>
        <v>50.83</v>
      </c>
      <c r="D98" s="2">
        <v>10.5</v>
      </c>
      <c r="E98" s="17">
        <f t="shared" si="1"/>
        <v>8.034188034188039E-2</v>
      </c>
      <c r="F98" s="28">
        <f t="shared" si="2"/>
        <v>4.2279411764705888</v>
      </c>
      <c r="G98" s="28">
        <f t="shared" si="3"/>
        <v>14.727941176470589</v>
      </c>
      <c r="H98" s="2">
        <v>50.26548245743669</v>
      </c>
      <c r="I98" s="14">
        <f t="shared" si="4"/>
        <v>2.9300307997524482</v>
      </c>
      <c r="J98" s="2">
        <f t="shared" si="5"/>
        <v>148.93346555141693</v>
      </c>
      <c r="K98" s="2">
        <f t="shared" si="6"/>
        <v>3.1998597710133323</v>
      </c>
      <c r="L98" s="2">
        <f t="shared" si="7"/>
        <v>162.64887216060768</v>
      </c>
      <c r="M98" s="2">
        <f t="shared" si="8"/>
        <v>13.715406609190751</v>
      </c>
      <c r="N98" s="18">
        <f t="shared" si="26"/>
        <v>0.59172008547008548</v>
      </c>
      <c r="O98" s="2">
        <f t="shared" si="21"/>
        <v>93</v>
      </c>
      <c r="P98" s="2">
        <f t="shared" si="22"/>
        <v>50.58</v>
      </c>
      <c r="Q98" s="2">
        <v>13</v>
      </c>
      <c r="R98" s="17">
        <f t="shared" si="9"/>
        <v>5.6997863247863267E-2</v>
      </c>
      <c r="S98" s="28">
        <f t="shared" si="10"/>
        <v>3.0147058823529411</v>
      </c>
      <c r="T98" s="28">
        <f t="shared" si="11"/>
        <v>16.014705882352942</v>
      </c>
      <c r="U98" s="2">
        <v>50.26548245743669</v>
      </c>
      <c r="V98" s="14">
        <f t="shared" si="12"/>
        <v>3.1860245041741555</v>
      </c>
      <c r="W98" s="2">
        <f t="shared" si="13"/>
        <v>161.14911942112877</v>
      </c>
      <c r="X98" s="2">
        <f t="shared" si="14"/>
        <v>3.0959040819194783</v>
      </c>
      <c r="Y98" s="2">
        <f t="shared" si="15"/>
        <v>156.59082846348721</v>
      </c>
      <c r="Z98" s="2">
        <f t="shared" si="16"/>
        <v>4.5582909576415602</v>
      </c>
    </row>
    <row r="99" spans="1:26" x14ac:dyDescent="0.25">
      <c r="A99" s="17">
        <f t="shared" si="25"/>
        <v>0.61518874643874644</v>
      </c>
      <c r="B99" s="2">
        <f t="shared" si="18"/>
        <v>94</v>
      </c>
      <c r="C99" s="4">
        <f t="shared" si="19"/>
        <v>51.33</v>
      </c>
      <c r="D99" s="2">
        <v>9.5</v>
      </c>
      <c r="E99" s="17">
        <f t="shared" si="1"/>
        <v>8.0466524216524227E-2</v>
      </c>
      <c r="F99" s="28">
        <f t="shared" si="2"/>
        <v>4.2279411764705888</v>
      </c>
      <c r="G99" s="28">
        <f t="shared" si="3"/>
        <v>13.727941176470589</v>
      </c>
      <c r="H99" s="2">
        <v>50.26548245743669</v>
      </c>
      <c r="I99" s="14">
        <f t="shared" si="4"/>
        <v>2.7310871208875791</v>
      </c>
      <c r="J99" s="2">
        <f t="shared" si="5"/>
        <v>140.18670191515943</v>
      </c>
      <c r="K99" s="2">
        <f t="shared" si="6"/>
        <v>3.1998597710133323</v>
      </c>
      <c r="L99" s="2">
        <f t="shared" si="7"/>
        <v>164.24880204611435</v>
      </c>
      <c r="M99" s="2">
        <f t="shared" si="8"/>
        <v>24.062100130954917</v>
      </c>
      <c r="N99" s="18">
        <f t="shared" si="26"/>
        <v>0.59186253561253566</v>
      </c>
      <c r="O99" s="2">
        <f t="shared" si="21"/>
        <v>94</v>
      </c>
      <c r="P99" s="2">
        <f t="shared" si="22"/>
        <v>51.08</v>
      </c>
      <c r="Q99" s="2">
        <v>10.5</v>
      </c>
      <c r="R99" s="17">
        <f t="shared" si="9"/>
        <v>5.7140313390313446E-2</v>
      </c>
      <c r="S99" s="28">
        <f t="shared" si="10"/>
        <v>3.0147058823529411</v>
      </c>
      <c r="T99" s="28">
        <f t="shared" si="11"/>
        <v>13.514705882352942</v>
      </c>
      <c r="U99" s="2">
        <v>50.26548245743669</v>
      </c>
      <c r="V99" s="14">
        <f t="shared" si="12"/>
        <v>2.6886653070119819</v>
      </c>
      <c r="W99" s="2">
        <f t="shared" si="13"/>
        <v>137.33702388217202</v>
      </c>
      <c r="X99" s="2">
        <f t="shared" si="14"/>
        <v>3.0959040819194783</v>
      </c>
      <c r="Y99" s="2">
        <f t="shared" si="15"/>
        <v>158.13878050444694</v>
      </c>
      <c r="Z99" s="2">
        <f t="shared" si="16"/>
        <v>20.801756622274922</v>
      </c>
    </row>
    <row r="100" spans="1:26" x14ac:dyDescent="0.25">
      <c r="A100" s="17">
        <f t="shared" si="25"/>
        <v>0.61531339031339038</v>
      </c>
      <c r="B100" s="2">
        <f t="shared" si="18"/>
        <v>95</v>
      </c>
      <c r="C100" s="4">
        <f t="shared" si="19"/>
        <v>51.83</v>
      </c>
      <c r="D100" s="2">
        <v>8.5</v>
      </c>
      <c r="E100" s="17">
        <f t="shared" si="1"/>
        <v>8.0591168091168175E-2</v>
      </c>
      <c r="F100" s="28">
        <f t="shared" si="2"/>
        <v>4.2647058823529411</v>
      </c>
      <c r="G100" s="28">
        <f t="shared" si="3"/>
        <v>12.764705882352942</v>
      </c>
      <c r="H100" s="2">
        <v>50.26548245743669</v>
      </c>
      <c r="I100" s="14">
        <f t="shared" si="4"/>
        <v>2.5394575478633303</v>
      </c>
      <c r="J100" s="2">
        <f t="shared" si="5"/>
        <v>131.6200847057564</v>
      </c>
      <c r="K100" s="2">
        <f t="shared" si="6"/>
        <v>3.1998597710133323</v>
      </c>
      <c r="L100" s="2">
        <f t="shared" si="7"/>
        <v>165.84873193162102</v>
      </c>
      <c r="M100" s="2">
        <f t="shared" si="8"/>
        <v>34.22864722586462</v>
      </c>
      <c r="N100" s="18">
        <f t="shared" si="26"/>
        <v>0.59200498575498572</v>
      </c>
      <c r="O100" s="2">
        <f t="shared" si="21"/>
        <v>95</v>
      </c>
      <c r="P100" s="2">
        <f t="shared" si="22"/>
        <v>51.58</v>
      </c>
      <c r="Q100" s="2">
        <v>10.5</v>
      </c>
      <c r="R100" s="17">
        <f t="shared" si="9"/>
        <v>5.7282763532763514E-2</v>
      </c>
      <c r="S100" s="28">
        <f t="shared" si="10"/>
        <v>3.0147058823529411</v>
      </c>
      <c r="T100" s="28">
        <f t="shared" si="11"/>
        <v>13.514705882352942</v>
      </c>
      <c r="U100" s="2">
        <v>50.26548245743669</v>
      </c>
      <c r="V100" s="14">
        <f t="shared" si="12"/>
        <v>2.6886653070119819</v>
      </c>
      <c r="W100" s="2">
        <f t="shared" si="13"/>
        <v>138.68135653567802</v>
      </c>
      <c r="X100" s="2">
        <f t="shared" si="14"/>
        <v>3.0959040819194783</v>
      </c>
      <c r="Y100" s="2">
        <f t="shared" si="15"/>
        <v>159.6867325454067</v>
      </c>
      <c r="Z100" s="2">
        <f t="shared" si="16"/>
        <v>21.005376009728678</v>
      </c>
    </row>
    <row r="101" spans="1:26" x14ac:dyDescent="0.25">
      <c r="A101" s="17">
        <f t="shared" si="25"/>
        <v>0.61543803418803422</v>
      </c>
      <c r="B101" s="2">
        <f t="shared" si="18"/>
        <v>96</v>
      </c>
      <c r="C101" s="4">
        <f t="shared" si="19"/>
        <v>52.33</v>
      </c>
      <c r="D101" s="2">
        <v>11.5</v>
      </c>
      <c r="E101" s="17">
        <f t="shared" si="1"/>
        <v>8.0715811965812012E-2</v>
      </c>
      <c r="F101" s="28">
        <f t="shared" si="2"/>
        <v>4.2647058823529411</v>
      </c>
      <c r="G101" s="28">
        <f t="shared" si="3"/>
        <v>15.764705882352942</v>
      </c>
      <c r="H101" s="2">
        <v>50.26548245743669</v>
      </c>
      <c r="I101" s="14">
        <f t="shared" si="4"/>
        <v>3.136288584457938</v>
      </c>
      <c r="J101" s="2">
        <f t="shared" si="5"/>
        <v>164.12198162468388</v>
      </c>
      <c r="K101" s="2">
        <f t="shared" si="6"/>
        <v>3.1998597710133323</v>
      </c>
      <c r="L101" s="2">
        <f t="shared" si="7"/>
        <v>167.44866181712769</v>
      </c>
      <c r="M101" s="2">
        <f t="shared" si="8"/>
        <v>3.3266801924438028</v>
      </c>
      <c r="N101" s="18">
        <f t="shared" si="26"/>
        <v>0.5921474358974359</v>
      </c>
      <c r="O101" s="2">
        <f t="shared" si="21"/>
        <v>96</v>
      </c>
      <c r="P101" s="2">
        <f t="shared" si="22"/>
        <v>52.08</v>
      </c>
      <c r="Q101" s="2">
        <v>11</v>
      </c>
      <c r="R101" s="17">
        <f t="shared" si="9"/>
        <v>5.7425213675213693E-2</v>
      </c>
      <c r="S101" s="28">
        <f t="shared" si="10"/>
        <v>3.0147058823529411</v>
      </c>
      <c r="T101" s="28">
        <f t="shared" si="11"/>
        <v>14.014705882352942</v>
      </c>
      <c r="U101" s="2">
        <v>50.26548245743669</v>
      </c>
      <c r="V101" s="14">
        <f t="shared" si="12"/>
        <v>2.7881371464444165</v>
      </c>
      <c r="W101" s="2">
        <f t="shared" si="13"/>
        <v>145.20618258682521</v>
      </c>
      <c r="X101" s="2">
        <f t="shared" si="14"/>
        <v>3.0959040819194783</v>
      </c>
      <c r="Y101" s="2">
        <f t="shared" si="15"/>
        <v>161.23468458636643</v>
      </c>
      <c r="Z101" s="2">
        <f t="shared" si="16"/>
        <v>16.02850199954122</v>
      </c>
    </row>
    <row r="102" spans="1:26" x14ac:dyDescent="0.25">
      <c r="A102" s="17">
        <f t="shared" si="25"/>
        <v>0.61556267806267806</v>
      </c>
      <c r="B102" s="2">
        <f t="shared" si="18"/>
        <v>97</v>
      </c>
      <c r="C102" s="4">
        <f t="shared" si="19"/>
        <v>52.83</v>
      </c>
      <c r="D102" s="2">
        <v>9.5</v>
      </c>
      <c r="E102" s="17">
        <f t="shared" si="1"/>
        <v>8.0840455840455849E-2</v>
      </c>
      <c r="F102" s="28">
        <f t="shared" si="2"/>
        <v>4.2647058823529411</v>
      </c>
      <c r="G102" s="28">
        <f t="shared" si="3"/>
        <v>13.764705882352942</v>
      </c>
      <c r="H102" s="2">
        <v>50.26548245743669</v>
      </c>
      <c r="I102" s="14">
        <f t="shared" si="4"/>
        <v>2.7384012267281994</v>
      </c>
      <c r="J102" s="2">
        <f t="shared" si="5"/>
        <v>144.66973680805077</v>
      </c>
      <c r="K102" s="2">
        <f t="shared" si="6"/>
        <v>3.1998597710133323</v>
      </c>
      <c r="L102" s="2">
        <f t="shared" si="7"/>
        <v>169.04859170263433</v>
      </c>
      <c r="M102" s="2">
        <f t="shared" si="8"/>
        <v>24.378854894583554</v>
      </c>
      <c r="N102" s="18">
        <f t="shared" si="26"/>
        <v>0.59228988603988608</v>
      </c>
      <c r="O102" s="2">
        <f t="shared" si="21"/>
        <v>97</v>
      </c>
      <c r="P102" s="2">
        <f t="shared" si="22"/>
        <v>52.58</v>
      </c>
      <c r="Q102" s="2">
        <v>11</v>
      </c>
      <c r="R102" s="17">
        <f t="shared" si="9"/>
        <v>5.7567663817663872E-2</v>
      </c>
      <c r="S102" s="28">
        <f t="shared" si="10"/>
        <v>3.0147058823529411</v>
      </c>
      <c r="T102" s="28">
        <f t="shared" si="11"/>
        <v>14.014705882352942</v>
      </c>
      <c r="U102" s="2">
        <v>50.26548245743669</v>
      </c>
      <c r="V102" s="14">
        <f t="shared" si="12"/>
        <v>2.7881371464444165</v>
      </c>
      <c r="W102" s="2">
        <f t="shared" si="13"/>
        <v>146.60025116004741</v>
      </c>
      <c r="X102" s="2">
        <f t="shared" si="14"/>
        <v>3.0959040819194783</v>
      </c>
      <c r="Y102" s="2">
        <f t="shared" si="15"/>
        <v>162.78263662732616</v>
      </c>
      <c r="Z102" s="2">
        <f t="shared" si="16"/>
        <v>16.182385467278749</v>
      </c>
    </row>
    <row r="103" spans="1:26" x14ac:dyDescent="0.25">
      <c r="A103" s="17">
        <f t="shared" si="25"/>
        <v>0.61568732193732201</v>
      </c>
      <c r="B103" s="2">
        <f t="shared" si="18"/>
        <v>98</v>
      </c>
      <c r="C103" s="4">
        <f t="shared" si="19"/>
        <v>53.33</v>
      </c>
      <c r="D103" s="2">
        <v>9.5</v>
      </c>
      <c r="E103" s="17">
        <f t="shared" si="1"/>
        <v>8.0965099715099798E-2</v>
      </c>
      <c r="F103" s="28">
        <f t="shared" si="2"/>
        <v>4.2647058823529411</v>
      </c>
      <c r="G103" s="28">
        <f t="shared" si="3"/>
        <v>13.764705882352942</v>
      </c>
      <c r="H103" s="2">
        <v>50.26548245743669</v>
      </c>
      <c r="I103" s="14">
        <f t="shared" si="4"/>
        <v>2.7384012267281994</v>
      </c>
      <c r="J103" s="2">
        <f t="shared" si="5"/>
        <v>146.03893742141486</v>
      </c>
      <c r="K103" s="2">
        <f t="shared" si="6"/>
        <v>3.1998597710133323</v>
      </c>
      <c r="L103" s="2">
        <f t="shared" si="7"/>
        <v>170.64852158814099</v>
      </c>
      <c r="M103" s="2">
        <f t="shared" si="8"/>
        <v>24.609584166726137</v>
      </c>
      <c r="N103" s="18">
        <f t="shared" si="26"/>
        <v>0.59243233618233615</v>
      </c>
      <c r="O103" s="2">
        <f t="shared" si="21"/>
        <v>98</v>
      </c>
      <c r="P103" s="2">
        <f t="shared" si="22"/>
        <v>53.08</v>
      </c>
      <c r="Q103" s="2">
        <v>10.5</v>
      </c>
      <c r="R103" s="17">
        <f t="shared" si="9"/>
        <v>5.771011396011394E-2</v>
      </c>
      <c r="S103" s="28">
        <f t="shared" si="10"/>
        <v>3.0514705882352944</v>
      </c>
      <c r="T103" s="28">
        <f t="shared" si="11"/>
        <v>13.551470588235293</v>
      </c>
      <c r="U103" s="2">
        <v>50.26548245743669</v>
      </c>
      <c r="V103" s="14">
        <f t="shared" si="12"/>
        <v>2.6959794128526022</v>
      </c>
      <c r="W103" s="2">
        <f t="shared" si="13"/>
        <v>143.10258723421612</v>
      </c>
      <c r="X103" s="2">
        <f t="shared" si="14"/>
        <v>3.0959040819194783</v>
      </c>
      <c r="Y103" s="2">
        <f t="shared" si="15"/>
        <v>164.33058866828591</v>
      </c>
      <c r="Z103" s="2">
        <f t="shared" si="16"/>
        <v>21.228001434069796</v>
      </c>
    </row>
    <row r="104" spans="1:26" x14ac:dyDescent="0.25">
      <c r="A104" s="17">
        <f t="shared" si="25"/>
        <v>0.61581196581196584</v>
      </c>
      <c r="B104" s="2">
        <f t="shared" si="18"/>
        <v>99</v>
      </c>
      <c r="C104" s="4">
        <f t="shared" si="19"/>
        <v>53.83</v>
      </c>
      <c r="D104" s="2">
        <v>10</v>
      </c>
      <c r="E104" s="17">
        <f t="shared" si="1"/>
        <v>8.1089743589743635E-2</v>
      </c>
      <c r="F104" s="28">
        <f t="shared" si="2"/>
        <v>4.2647058823529411</v>
      </c>
      <c r="G104" s="28">
        <f t="shared" si="3"/>
        <v>14.264705882352942</v>
      </c>
      <c r="H104" s="2">
        <v>50.26548245743669</v>
      </c>
      <c r="I104" s="14">
        <f t="shared" si="4"/>
        <v>2.837873066160634</v>
      </c>
      <c r="J104" s="2">
        <f t="shared" si="5"/>
        <v>152.76270715142692</v>
      </c>
      <c r="K104" s="2">
        <f t="shared" si="6"/>
        <v>3.1998597710133323</v>
      </c>
      <c r="L104" s="2">
        <f t="shared" si="7"/>
        <v>172.24845147364766</v>
      </c>
      <c r="M104" s="2">
        <f t="shared" si="8"/>
        <v>19.485744322220739</v>
      </c>
      <c r="N104" s="18">
        <f t="shared" si="26"/>
        <v>0.59257478632478633</v>
      </c>
      <c r="O104" s="2">
        <f t="shared" si="21"/>
        <v>99</v>
      </c>
      <c r="P104" s="2">
        <f t="shared" si="22"/>
        <v>53.58</v>
      </c>
      <c r="Q104" s="2">
        <v>12</v>
      </c>
      <c r="R104" s="17">
        <f t="shared" si="9"/>
        <v>5.7852564102564119E-2</v>
      </c>
      <c r="S104" s="28">
        <f t="shared" si="10"/>
        <v>3.0514705882352944</v>
      </c>
      <c r="T104" s="28">
        <f t="shared" si="11"/>
        <v>15.051470588235293</v>
      </c>
      <c r="U104" s="2">
        <v>50.26548245743669</v>
      </c>
      <c r="V104" s="14">
        <f t="shared" si="12"/>
        <v>2.9943949311499058</v>
      </c>
      <c r="W104" s="2">
        <f t="shared" si="13"/>
        <v>160.43968041101195</v>
      </c>
      <c r="X104" s="2">
        <f t="shared" si="14"/>
        <v>3.0959040819194783</v>
      </c>
      <c r="Y104" s="2">
        <f t="shared" si="15"/>
        <v>165.87854070924564</v>
      </c>
      <c r="Z104" s="2">
        <f t="shared" si="16"/>
        <v>5.438860298233692</v>
      </c>
    </row>
    <row r="105" spans="1:26" x14ac:dyDescent="0.25">
      <c r="A105" s="17">
        <f t="shared" si="25"/>
        <v>0.61593660968660968</v>
      </c>
      <c r="B105" s="2">
        <f t="shared" si="18"/>
        <v>100</v>
      </c>
      <c r="C105" s="4">
        <f t="shared" si="19"/>
        <v>54.33</v>
      </c>
      <c r="D105" s="2">
        <v>11.5</v>
      </c>
      <c r="E105" s="17">
        <f t="shared" si="1"/>
        <v>8.1214387464387472E-2</v>
      </c>
      <c r="F105" s="28">
        <f t="shared" si="2"/>
        <v>4.2647058823529411</v>
      </c>
      <c r="G105" s="28">
        <f t="shared" si="3"/>
        <v>15.764705882352942</v>
      </c>
      <c r="H105" s="2">
        <v>50.26548245743669</v>
      </c>
      <c r="I105" s="14">
        <f t="shared" si="4"/>
        <v>3.136288584457938</v>
      </c>
      <c r="J105" s="2">
        <f t="shared" si="5"/>
        <v>170.39455879359977</v>
      </c>
      <c r="K105" s="2">
        <f t="shared" si="6"/>
        <v>3.1998597710133323</v>
      </c>
      <c r="L105" s="2">
        <f t="shared" si="7"/>
        <v>173.84838135915433</v>
      </c>
      <c r="M105" s="2">
        <f t="shared" si="8"/>
        <v>3.4538225655545602</v>
      </c>
      <c r="N105" s="18">
        <f t="shared" si="26"/>
        <v>0.59271723646723651</v>
      </c>
      <c r="O105" s="2">
        <f t="shared" si="21"/>
        <v>100</v>
      </c>
      <c r="P105" s="2">
        <f t="shared" si="22"/>
        <v>54.08</v>
      </c>
      <c r="Q105" s="2">
        <v>11.5</v>
      </c>
      <c r="R105" s="17">
        <f t="shared" si="9"/>
        <v>5.7995014245014298E-2</v>
      </c>
      <c r="S105" s="28">
        <f t="shared" si="10"/>
        <v>3.0514705882352944</v>
      </c>
      <c r="T105" s="28">
        <f t="shared" si="11"/>
        <v>14.551470588235293</v>
      </c>
      <c r="U105" s="2">
        <v>50.26548245743669</v>
      </c>
      <c r="V105" s="14">
        <f t="shared" si="12"/>
        <v>2.8949230917174713</v>
      </c>
      <c r="W105" s="2">
        <f t="shared" si="13"/>
        <v>156.55744080008085</v>
      </c>
      <c r="X105" s="2">
        <f t="shared" si="14"/>
        <v>3.0959040819194783</v>
      </c>
      <c r="Y105" s="2">
        <f t="shared" si="15"/>
        <v>167.42649275020537</v>
      </c>
      <c r="Z105" s="2">
        <f t="shared" si="16"/>
        <v>10.869051950124515</v>
      </c>
    </row>
    <row r="106" spans="1:26" x14ac:dyDescent="0.25">
      <c r="A106" s="17">
        <f t="shared" si="25"/>
        <v>0.61606125356125363</v>
      </c>
      <c r="B106" s="2">
        <f t="shared" si="18"/>
        <v>101</v>
      </c>
      <c r="C106" s="4">
        <f t="shared" si="19"/>
        <v>54.83</v>
      </c>
      <c r="D106" s="2">
        <v>10.5</v>
      </c>
      <c r="E106" s="17">
        <f t="shared" si="1"/>
        <v>8.133903133903142E-2</v>
      </c>
      <c r="F106" s="28">
        <f t="shared" si="2"/>
        <v>4.3014705882352944</v>
      </c>
      <c r="G106" s="28">
        <f t="shared" si="3"/>
        <v>14.801470588235293</v>
      </c>
      <c r="H106" s="2">
        <v>50.26548245743669</v>
      </c>
      <c r="I106" s="14">
        <f t="shared" si="4"/>
        <v>2.9446590114336884</v>
      </c>
      <c r="J106" s="2">
        <f t="shared" si="5"/>
        <v>161.45565359690912</v>
      </c>
      <c r="K106" s="2">
        <f t="shared" si="6"/>
        <v>3.1998597710133323</v>
      </c>
      <c r="L106" s="2">
        <f t="shared" si="7"/>
        <v>175.448311244661</v>
      </c>
      <c r="M106" s="2">
        <f t="shared" si="8"/>
        <v>13.992657647751884</v>
      </c>
      <c r="N106" s="18">
        <f t="shared" si="26"/>
        <v>0.59285968660968658</v>
      </c>
      <c r="O106" s="2">
        <f t="shared" si="21"/>
        <v>101</v>
      </c>
      <c r="P106" s="2">
        <f t="shared" si="22"/>
        <v>54.58</v>
      </c>
      <c r="Q106" s="2">
        <v>11.5</v>
      </c>
      <c r="R106" s="17">
        <f t="shared" si="9"/>
        <v>5.8137464387464366E-2</v>
      </c>
      <c r="S106" s="28">
        <f t="shared" si="10"/>
        <v>3.0514705882352944</v>
      </c>
      <c r="T106" s="28">
        <f t="shared" si="11"/>
        <v>14.551470588235293</v>
      </c>
      <c r="U106" s="2">
        <v>50.26548245743669</v>
      </c>
      <c r="V106" s="14">
        <f t="shared" si="12"/>
        <v>2.8949230917174713</v>
      </c>
      <c r="W106" s="2">
        <f t="shared" si="13"/>
        <v>158.00490234593957</v>
      </c>
      <c r="X106" s="2">
        <f t="shared" si="14"/>
        <v>3.0959040819194783</v>
      </c>
      <c r="Y106" s="2">
        <f t="shared" si="15"/>
        <v>168.97444479116513</v>
      </c>
      <c r="Z106" s="2">
        <f t="shared" si="16"/>
        <v>10.969542445225557</v>
      </c>
    </row>
    <row r="107" spans="1:26" x14ac:dyDescent="0.25">
      <c r="A107" s="17">
        <f t="shared" si="25"/>
        <v>0.61618589743589747</v>
      </c>
      <c r="B107" s="2">
        <f t="shared" si="18"/>
        <v>102</v>
      </c>
      <c r="C107" s="4">
        <f t="shared" si="19"/>
        <v>55.33</v>
      </c>
      <c r="D107" s="2">
        <v>9.5</v>
      </c>
      <c r="E107" s="17">
        <f t="shared" si="1"/>
        <v>8.1463675213675257E-2</v>
      </c>
      <c r="F107" s="28">
        <f t="shared" si="2"/>
        <v>4.3014705882352944</v>
      </c>
      <c r="G107" s="28">
        <f t="shared" si="3"/>
        <v>13.801470588235293</v>
      </c>
      <c r="H107" s="2">
        <v>50.26548245743669</v>
      </c>
      <c r="I107" s="14">
        <f t="shared" si="4"/>
        <v>2.7457153325688193</v>
      </c>
      <c r="J107" s="2">
        <f t="shared" si="5"/>
        <v>151.92042935103277</v>
      </c>
      <c r="K107" s="2">
        <f t="shared" si="6"/>
        <v>3.1998597710133323</v>
      </c>
      <c r="L107" s="2">
        <f t="shared" si="7"/>
        <v>177.04824113016767</v>
      </c>
      <c r="M107" s="2">
        <f t="shared" si="8"/>
        <v>25.127811779134902</v>
      </c>
      <c r="N107" s="18">
        <f t="shared" si="26"/>
        <v>0.59300213675213675</v>
      </c>
      <c r="O107" s="2">
        <f t="shared" si="21"/>
        <v>102</v>
      </c>
      <c r="P107" s="2">
        <f t="shared" si="22"/>
        <v>55.08</v>
      </c>
      <c r="Q107" s="2">
        <v>12</v>
      </c>
      <c r="R107" s="17">
        <f t="shared" si="9"/>
        <v>5.8279914529914545E-2</v>
      </c>
      <c r="S107" s="28">
        <f t="shared" si="10"/>
        <v>3.0514705882352944</v>
      </c>
      <c r="T107" s="28">
        <f t="shared" si="11"/>
        <v>15.051470588235293</v>
      </c>
      <c r="U107" s="2">
        <v>50.26548245743669</v>
      </c>
      <c r="V107" s="14">
        <f t="shared" si="12"/>
        <v>2.9943949311499058</v>
      </c>
      <c r="W107" s="2">
        <f t="shared" si="13"/>
        <v>164.9312728077368</v>
      </c>
      <c r="X107" s="2">
        <f t="shared" si="14"/>
        <v>3.0959040819194783</v>
      </c>
      <c r="Y107" s="2">
        <f t="shared" si="15"/>
        <v>170.52239683212485</v>
      </c>
      <c r="Z107" s="2">
        <f t="shared" si="16"/>
        <v>5.5911240243880513</v>
      </c>
    </row>
    <row r="108" spans="1:26" x14ac:dyDescent="0.25">
      <c r="A108" s="17">
        <f t="shared" si="25"/>
        <v>0.6163105413105413</v>
      </c>
      <c r="B108" s="2">
        <f t="shared" si="18"/>
        <v>103</v>
      </c>
      <c r="C108" s="4">
        <f t="shared" si="19"/>
        <v>55.83</v>
      </c>
      <c r="D108" s="2">
        <v>10</v>
      </c>
      <c r="E108" s="17">
        <f t="shared" si="1"/>
        <v>8.1588319088319095E-2</v>
      </c>
      <c r="F108" s="28">
        <f t="shared" si="2"/>
        <v>4.3014705882352944</v>
      </c>
      <c r="G108" s="28">
        <f t="shared" si="3"/>
        <v>14.301470588235293</v>
      </c>
      <c r="H108" s="2">
        <v>50.26548245743669</v>
      </c>
      <c r="I108" s="14">
        <f t="shared" si="4"/>
        <v>2.8451871720012538</v>
      </c>
      <c r="J108" s="2">
        <f t="shared" si="5"/>
        <v>158.84679981283</v>
      </c>
      <c r="K108" s="2">
        <f t="shared" si="6"/>
        <v>3.1998597710133323</v>
      </c>
      <c r="L108" s="2">
        <f t="shared" si="7"/>
        <v>178.64817101567434</v>
      </c>
      <c r="M108" s="2">
        <f t="shared" si="8"/>
        <v>19.801371202844336</v>
      </c>
      <c r="N108" s="18">
        <f t="shared" si="26"/>
        <v>0.59314458689458693</v>
      </c>
      <c r="O108" s="2">
        <f t="shared" si="21"/>
        <v>103</v>
      </c>
      <c r="P108" s="2">
        <f t="shared" si="22"/>
        <v>55.58</v>
      </c>
      <c r="Q108" s="2">
        <v>10.5</v>
      </c>
      <c r="R108" s="17">
        <f t="shared" si="9"/>
        <v>5.8422364672364724E-2</v>
      </c>
      <c r="S108" s="28">
        <f t="shared" si="10"/>
        <v>3.0882352941176472</v>
      </c>
      <c r="T108" s="28">
        <f t="shared" si="11"/>
        <v>13.588235294117647</v>
      </c>
      <c r="U108" s="2">
        <v>50.26548245743669</v>
      </c>
      <c r="V108" s="14">
        <f t="shared" si="12"/>
        <v>2.7032935186932221</v>
      </c>
      <c r="W108" s="2">
        <f t="shared" si="13"/>
        <v>150.24905376896928</v>
      </c>
      <c r="X108" s="2">
        <f t="shared" si="14"/>
        <v>3.0959040819194783</v>
      </c>
      <c r="Y108" s="2">
        <f t="shared" si="15"/>
        <v>172.07034887308461</v>
      </c>
      <c r="Z108" s="2">
        <f t="shared" si="16"/>
        <v>21.821295104115336</v>
      </c>
    </row>
    <row r="109" spans="1:26" x14ac:dyDescent="0.25">
      <c r="A109" s="17">
        <f t="shared" si="25"/>
        <v>0.61643518518518525</v>
      </c>
      <c r="B109" s="26">
        <f t="shared" si="18"/>
        <v>104</v>
      </c>
      <c r="C109" s="27">
        <f t="shared" si="19"/>
        <v>56.33</v>
      </c>
      <c r="D109" s="26">
        <v>9.5</v>
      </c>
      <c r="E109" s="17">
        <f t="shared" si="1"/>
        <v>8.1712962962963043E-2</v>
      </c>
      <c r="F109" s="28">
        <f t="shared" si="2"/>
        <v>4.3014705882352944</v>
      </c>
      <c r="G109" s="28">
        <f t="shared" si="3"/>
        <v>13.801470588235293</v>
      </c>
      <c r="H109" s="2">
        <v>50.26548245743669</v>
      </c>
      <c r="I109" s="14">
        <f t="shared" si="4"/>
        <v>2.7457153325688193</v>
      </c>
      <c r="J109" s="2">
        <f t="shared" si="5"/>
        <v>154.66614468360157</v>
      </c>
      <c r="K109" s="2">
        <f t="shared" si="6"/>
        <v>3.1998597710133323</v>
      </c>
      <c r="L109" s="2">
        <f t="shared" si="7"/>
        <v>180.248100901181</v>
      </c>
      <c r="M109" s="2">
        <f t="shared" si="8"/>
        <v>25.581956217579432</v>
      </c>
      <c r="N109" s="18">
        <f t="shared" si="26"/>
        <v>0.593287037037037</v>
      </c>
      <c r="O109" s="26">
        <f t="shared" si="21"/>
        <v>104</v>
      </c>
      <c r="P109" s="26">
        <f t="shared" si="22"/>
        <v>56.08</v>
      </c>
      <c r="Q109" s="26">
        <v>10.5</v>
      </c>
      <c r="R109" s="17">
        <f t="shared" si="9"/>
        <v>5.8564814814814792E-2</v>
      </c>
      <c r="S109" s="28">
        <f t="shared" si="10"/>
        <v>3.0882352941176472</v>
      </c>
      <c r="T109" s="28">
        <f t="shared" si="11"/>
        <v>13.588235294117647</v>
      </c>
      <c r="U109" s="2">
        <v>50.26548245743669</v>
      </c>
      <c r="V109" s="14">
        <f t="shared" si="12"/>
        <v>2.7032935186932221</v>
      </c>
      <c r="W109" s="2">
        <f t="shared" si="13"/>
        <v>151.60070052831588</v>
      </c>
      <c r="X109" s="2">
        <f t="shared" si="14"/>
        <v>3.0959040819194783</v>
      </c>
      <c r="Y109" s="2">
        <f t="shared" si="15"/>
        <v>173.61830091404434</v>
      </c>
      <c r="Z109" s="2">
        <f t="shared" si="16"/>
        <v>22.017600385728457</v>
      </c>
    </row>
    <row r="110" spans="1:26" x14ac:dyDescent="0.25">
      <c r="A110" s="17">
        <f t="shared" si="25"/>
        <v>0.61655982905982909</v>
      </c>
      <c r="B110" s="26">
        <f t="shared" si="18"/>
        <v>105</v>
      </c>
      <c r="C110" s="27">
        <f>C109+1.5</f>
        <v>57.83</v>
      </c>
      <c r="D110" s="26">
        <v>10</v>
      </c>
      <c r="E110" s="17">
        <f t="shared" si="1"/>
        <v>8.183760683760688E-2</v>
      </c>
      <c r="F110" s="28">
        <f t="shared" si="2"/>
        <v>4.3014705882352944</v>
      </c>
      <c r="G110" s="28">
        <f t="shared" si="3"/>
        <v>14.301470588235293</v>
      </c>
      <c r="H110" s="2">
        <v>50.26548245743669</v>
      </c>
      <c r="I110" s="14">
        <f t="shared" si="4"/>
        <v>2.8451871720012538</v>
      </c>
      <c r="J110" s="2">
        <f t="shared" si="5"/>
        <v>164.53717415683249</v>
      </c>
      <c r="K110" s="2">
        <f t="shared" si="6"/>
        <v>3.1998597710133323</v>
      </c>
      <c r="L110" s="2">
        <f t="shared" si="7"/>
        <v>185.04789055770101</v>
      </c>
      <c r="M110" s="2">
        <f t="shared" si="8"/>
        <v>20.510716400868517</v>
      </c>
      <c r="N110" s="18">
        <f t="shared" si="26"/>
        <v>0.59342948717948718</v>
      </c>
      <c r="O110" s="26">
        <f t="shared" si="21"/>
        <v>105</v>
      </c>
      <c r="P110" s="26">
        <f>P109+1.5</f>
        <v>57.58</v>
      </c>
      <c r="Q110" s="26">
        <v>10.5</v>
      </c>
      <c r="R110" s="17">
        <f t="shared" si="9"/>
        <v>5.8707264957264971E-2</v>
      </c>
      <c r="S110" s="28">
        <f t="shared" si="10"/>
        <v>3.0882352941176472</v>
      </c>
      <c r="T110" s="28">
        <f t="shared" si="11"/>
        <v>13.588235294117647</v>
      </c>
      <c r="U110" s="2">
        <v>50.26548245743669</v>
      </c>
      <c r="V110" s="14">
        <f t="shared" si="12"/>
        <v>2.7032935186932221</v>
      </c>
      <c r="W110" s="2">
        <f t="shared" si="13"/>
        <v>155.65564080635573</v>
      </c>
      <c r="X110" s="2">
        <f t="shared" si="14"/>
        <v>3.0959040819194783</v>
      </c>
      <c r="Y110" s="2">
        <f t="shared" si="15"/>
        <v>178.26215703692355</v>
      </c>
      <c r="Z110" s="2">
        <f t="shared" si="16"/>
        <v>22.60651623056782</v>
      </c>
    </row>
    <row r="111" spans="1:26" x14ac:dyDescent="0.25">
      <c r="A111" s="17">
        <f t="shared" si="25"/>
        <v>0.61668447293447293</v>
      </c>
      <c r="B111" s="26">
        <f t="shared" si="18"/>
        <v>106</v>
      </c>
      <c r="C111" s="27">
        <f t="shared" ref="C111:C162" si="27">C110+0.5</f>
        <v>58.33</v>
      </c>
      <c r="D111" s="26">
        <v>10</v>
      </c>
      <c r="E111" s="17">
        <f t="shared" si="1"/>
        <v>8.1962250712250717E-2</v>
      </c>
      <c r="F111" s="28">
        <f t="shared" si="2"/>
        <v>4.3382352941176476</v>
      </c>
      <c r="G111" s="28">
        <f t="shared" si="3"/>
        <v>14.338235294117649</v>
      </c>
      <c r="H111" s="2">
        <v>50.26548245743669</v>
      </c>
      <c r="I111" s="14">
        <f t="shared" si="4"/>
        <v>2.8525012778418746</v>
      </c>
      <c r="J111" s="2">
        <f t="shared" si="5"/>
        <v>166.38639953651654</v>
      </c>
      <c r="K111" s="2">
        <f t="shared" si="6"/>
        <v>3.1998597710133323</v>
      </c>
      <c r="L111" s="2">
        <f t="shared" si="7"/>
        <v>186.64782044320768</v>
      </c>
      <c r="M111" s="2">
        <f t="shared" si="8"/>
        <v>20.261420906691143</v>
      </c>
      <c r="N111" s="18">
        <f t="shared" si="26"/>
        <v>0.59357193732193736</v>
      </c>
      <c r="O111" s="26">
        <f t="shared" si="21"/>
        <v>106</v>
      </c>
      <c r="P111" s="26">
        <f t="shared" ref="P111:P162" si="28">P110+0.5</f>
        <v>58.08</v>
      </c>
      <c r="Q111" s="26">
        <v>12</v>
      </c>
      <c r="R111" s="17">
        <f t="shared" si="9"/>
        <v>5.884971509971515E-2</v>
      </c>
      <c r="S111" s="28">
        <f t="shared" si="10"/>
        <v>3.0882352941176472</v>
      </c>
      <c r="T111" s="28">
        <f t="shared" si="11"/>
        <v>15.088235294117647</v>
      </c>
      <c r="U111" s="2">
        <v>50.26548245743669</v>
      </c>
      <c r="V111" s="14">
        <f t="shared" si="12"/>
        <v>3.0017090369905257</v>
      </c>
      <c r="W111" s="2">
        <f t="shared" si="13"/>
        <v>174.33926086840972</v>
      </c>
      <c r="X111" s="2">
        <f t="shared" si="14"/>
        <v>3.0959040819194783</v>
      </c>
      <c r="Y111" s="2">
        <f t="shared" si="15"/>
        <v>179.81010907788328</v>
      </c>
      <c r="Z111" s="2">
        <f t="shared" si="16"/>
        <v>5.4708482094735587</v>
      </c>
    </row>
    <row r="112" spans="1:26" x14ac:dyDescent="0.25">
      <c r="A112" s="17">
        <f t="shared" si="25"/>
        <v>0.61680911680911688</v>
      </c>
      <c r="B112" s="2">
        <f t="shared" si="18"/>
        <v>107</v>
      </c>
      <c r="C112" s="4">
        <f t="shared" si="27"/>
        <v>58.83</v>
      </c>
      <c r="D112" s="2">
        <v>9.5</v>
      </c>
      <c r="E112" s="17">
        <f t="shared" si="1"/>
        <v>8.2086894586894665E-2</v>
      </c>
      <c r="F112" s="28">
        <f t="shared" si="2"/>
        <v>4.3382352941176476</v>
      </c>
      <c r="G112" s="28">
        <f t="shared" si="3"/>
        <v>13.838235294117649</v>
      </c>
      <c r="H112" s="2">
        <v>50.26548245743669</v>
      </c>
      <c r="I112" s="14">
        <f t="shared" si="4"/>
        <v>2.75302943840944</v>
      </c>
      <c r="J112" s="2">
        <f t="shared" si="5"/>
        <v>161.96072186162735</v>
      </c>
      <c r="K112" s="2">
        <f t="shared" si="6"/>
        <v>3.1998597710133323</v>
      </c>
      <c r="L112" s="2">
        <f t="shared" si="7"/>
        <v>188.24775032871435</v>
      </c>
      <c r="M112" s="2">
        <f t="shared" si="8"/>
        <v>26.287028467086998</v>
      </c>
      <c r="N112" s="18">
        <f t="shared" si="26"/>
        <v>0.59371438746438743</v>
      </c>
      <c r="O112" s="2">
        <f t="shared" si="21"/>
        <v>107</v>
      </c>
      <c r="P112" s="2">
        <f t="shared" si="28"/>
        <v>58.58</v>
      </c>
      <c r="Q112" s="2">
        <v>11.5</v>
      </c>
      <c r="R112" s="17">
        <f t="shared" si="9"/>
        <v>5.8992165242165218E-2</v>
      </c>
      <c r="S112" s="28">
        <f t="shared" si="10"/>
        <v>3.0882352941176472</v>
      </c>
      <c r="T112" s="28">
        <f t="shared" si="11"/>
        <v>14.588235294117647</v>
      </c>
      <c r="U112" s="2">
        <v>50.26548245743669</v>
      </c>
      <c r="V112" s="14">
        <f t="shared" si="12"/>
        <v>2.9022371975580912</v>
      </c>
      <c r="W112" s="2">
        <f t="shared" si="13"/>
        <v>170.01305503295296</v>
      </c>
      <c r="X112" s="2">
        <f t="shared" si="14"/>
        <v>3.0959040819194783</v>
      </c>
      <c r="Y112" s="2">
        <f t="shared" si="15"/>
        <v>181.35806111884304</v>
      </c>
      <c r="Z112" s="2">
        <f t="shared" si="16"/>
        <v>11.345006085890077</v>
      </c>
    </row>
    <row r="113" spans="1:26" x14ac:dyDescent="0.25">
      <c r="A113" s="17">
        <f t="shared" si="25"/>
        <v>0.61693376068376071</v>
      </c>
      <c r="B113" s="2">
        <f t="shared" si="18"/>
        <v>108</v>
      </c>
      <c r="C113" s="4">
        <f t="shared" si="27"/>
        <v>59.33</v>
      </c>
      <c r="D113" s="2">
        <v>11</v>
      </c>
      <c r="E113" s="17">
        <f t="shared" si="1"/>
        <v>8.2211538461538503E-2</v>
      </c>
      <c r="F113" s="28">
        <f t="shared" si="2"/>
        <v>4.3382352941176476</v>
      </c>
      <c r="G113" s="28">
        <f t="shared" si="3"/>
        <v>15.338235294117649</v>
      </c>
      <c r="H113" s="2">
        <v>50.26548245743669</v>
      </c>
      <c r="I113" s="14">
        <f t="shared" si="4"/>
        <v>3.0514449567067436</v>
      </c>
      <c r="J113" s="2">
        <f t="shared" si="5"/>
        <v>181.0422292814111</v>
      </c>
      <c r="K113" s="2">
        <f t="shared" si="6"/>
        <v>3.1998597710133323</v>
      </c>
      <c r="L113" s="2">
        <f t="shared" si="7"/>
        <v>189.84768021422099</v>
      </c>
      <c r="M113" s="2">
        <f t="shared" si="8"/>
        <v>8.8054509328098902</v>
      </c>
      <c r="N113" s="18">
        <f t="shared" si="26"/>
        <v>0.59385683760683761</v>
      </c>
      <c r="O113" s="2">
        <f t="shared" si="21"/>
        <v>108</v>
      </c>
      <c r="P113" s="2">
        <f t="shared" si="28"/>
        <v>59.08</v>
      </c>
      <c r="Q113" s="2">
        <v>10.5</v>
      </c>
      <c r="R113" s="17">
        <f t="shared" si="9"/>
        <v>5.9134615384615397E-2</v>
      </c>
      <c r="S113" s="28">
        <f t="shared" si="10"/>
        <v>3.125</v>
      </c>
      <c r="T113" s="28">
        <f t="shared" si="11"/>
        <v>13.625</v>
      </c>
      <c r="U113" s="2">
        <v>50.26548245743669</v>
      </c>
      <c r="V113" s="14">
        <f t="shared" si="12"/>
        <v>2.7106076245338424</v>
      </c>
      <c r="W113" s="2">
        <f t="shared" si="13"/>
        <v>160.1426984574594</v>
      </c>
      <c r="X113" s="2">
        <f t="shared" si="14"/>
        <v>3.0959040819194783</v>
      </c>
      <c r="Y113" s="2">
        <f t="shared" si="15"/>
        <v>182.90601315980277</v>
      </c>
      <c r="Z113" s="2">
        <f t="shared" si="16"/>
        <v>22.763314702343365</v>
      </c>
    </row>
    <row r="114" spans="1:26" x14ac:dyDescent="0.25">
      <c r="A114" s="17">
        <f t="shared" si="25"/>
        <v>0.61705840455840455</v>
      </c>
      <c r="B114" s="2">
        <f t="shared" si="18"/>
        <v>109</v>
      </c>
      <c r="C114" s="4">
        <f t="shared" si="27"/>
        <v>59.83</v>
      </c>
      <c r="D114" s="2">
        <v>11</v>
      </c>
      <c r="E114" s="17">
        <f t="shared" si="1"/>
        <v>8.233618233618234E-2</v>
      </c>
      <c r="F114" s="28">
        <f t="shared" si="2"/>
        <v>4.3382352941176476</v>
      </c>
      <c r="G114" s="28">
        <f t="shared" si="3"/>
        <v>15.338235294117649</v>
      </c>
      <c r="H114" s="2">
        <v>50.26548245743669</v>
      </c>
      <c r="I114" s="14">
        <f t="shared" si="4"/>
        <v>3.0514449567067436</v>
      </c>
      <c r="J114" s="2">
        <f t="shared" si="5"/>
        <v>182.56795175976447</v>
      </c>
      <c r="K114" s="2">
        <f t="shared" si="6"/>
        <v>3.1998597710133323</v>
      </c>
      <c r="L114" s="2">
        <f t="shared" si="7"/>
        <v>191.44761009972765</v>
      </c>
      <c r="M114" s="2">
        <f t="shared" si="8"/>
        <v>8.8796583399631857</v>
      </c>
      <c r="N114" s="18">
        <f t="shared" si="26"/>
        <v>0.59399928774928779</v>
      </c>
      <c r="O114" s="2">
        <f t="shared" si="21"/>
        <v>109</v>
      </c>
      <c r="P114" s="2">
        <f t="shared" si="28"/>
        <v>59.58</v>
      </c>
      <c r="Q114" s="2">
        <v>10</v>
      </c>
      <c r="R114" s="17">
        <f t="shared" si="9"/>
        <v>5.9277065527065576E-2</v>
      </c>
      <c r="S114" s="28">
        <f t="shared" si="10"/>
        <v>3.125</v>
      </c>
      <c r="T114" s="28">
        <f t="shared" si="11"/>
        <v>13.125</v>
      </c>
      <c r="U114" s="2">
        <v>50.26548245743669</v>
      </c>
      <c r="V114" s="14">
        <f t="shared" si="12"/>
        <v>2.6111357851014079</v>
      </c>
      <c r="W114" s="2">
        <f t="shared" si="13"/>
        <v>155.57147007634188</v>
      </c>
      <c r="X114" s="2">
        <f t="shared" si="14"/>
        <v>3.0959040819194783</v>
      </c>
      <c r="Y114" s="2">
        <f t="shared" si="15"/>
        <v>184.45396520076253</v>
      </c>
      <c r="Z114" s="2">
        <f t="shared" si="16"/>
        <v>28.882495124420643</v>
      </c>
    </row>
    <row r="115" spans="1:26" x14ac:dyDescent="0.25">
      <c r="A115" s="17">
        <f t="shared" si="25"/>
        <v>0.6171830484330485</v>
      </c>
      <c r="B115" s="2">
        <f t="shared" si="18"/>
        <v>110</v>
      </c>
      <c r="C115" s="4">
        <f t="shared" si="27"/>
        <v>60.33</v>
      </c>
      <c r="D115" s="2">
        <v>12</v>
      </c>
      <c r="E115" s="17">
        <f t="shared" si="1"/>
        <v>8.2460826210826288E-2</v>
      </c>
      <c r="F115" s="28">
        <f t="shared" si="2"/>
        <v>4.3382352941176476</v>
      </c>
      <c r="G115" s="28">
        <f t="shared" si="3"/>
        <v>16.338235294117649</v>
      </c>
      <c r="H115" s="2">
        <v>50.26548245743669</v>
      </c>
      <c r="I115" s="14">
        <f t="shared" si="4"/>
        <v>3.2503886355716127</v>
      </c>
      <c r="J115" s="2">
        <f t="shared" si="5"/>
        <v>196.09594638403539</v>
      </c>
      <c r="K115" s="2">
        <f t="shared" si="6"/>
        <v>3.1998597710133323</v>
      </c>
      <c r="L115" s="2">
        <f t="shared" si="7"/>
        <v>193.04753998523432</v>
      </c>
      <c r="M115" s="2">
        <f t="shared" si="8"/>
        <v>3.0484063988010632</v>
      </c>
      <c r="N115" s="18">
        <f t="shared" si="26"/>
        <v>0.59414173789173785</v>
      </c>
      <c r="O115" s="2">
        <f t="shared" si="21"/>
        <v>110</v>
      </c>
      <c r="P115" s="2">
        <f t="shared" si="28"/>
        <v>60.08</v>
      </c>
      <c r="Q115" s="2">
        <v>12.5</v>
      </c>
      <c r="R115" s="17">
        <f t="shared" si="9"/>
        <v>5.9419515669515643E-2</v>
      </c>
      <c r="S115" s="28">
        <f t="shared" si="10"/>
        <v>3.125</v>
      </c>
      <c r="T115" s="28">
        <f t="shared" si="11"/>
        <v>15.625</v>
      </c>
      <c r="U115" s="2">
        <v>50.26548245743669</v>
      </c>
      <c r="V115" s="14">
        <f t="shared" si="12"/>
        <v>3.108494982263581</v>
      </c>
      <c r="W115" s="2">
        <f t="shared" si="13"/>
        <v>186.75837853439594</v>
      </c>
      <c r="X115" s="2">
        <f t="shared" si="14"/>
        <v>3.0959040819194783</v>
      </c>
      <c r="Y115" s="2">
        <f t="shared" si="15"/>
        <v>186.00191724172225</v>
      </c>
      <c r="Z115" s="2">
        <f t="shared" si="16"/>
        <v>0.75646129267369133</v>
      </c>
    </row>
    <row r="116" spans="1:26" x14ac:dyDescent="0.25">
      <c r="A116" s="17">
        <f t="shared" si="25"/>
        <v>0.61730769230769234</v>
      </c>
      <c r="B116" s="2">
        <f t="shared" si="18"/>
        <v>111</v>
      </c>
      <c r="C116" s="4">
        <f t="shared" si="27"/>
        <v>60.83</v>
      </c>
      <c r="D116" s="2">
        <v>14.5</v>
      </c>
      <c r="E116" s="17">
        <f t="shared" si="1"/>
        <v>8.2585470085470125E-2</v>
      </c>
      <c r="F116" s="28">
        <f t="shared" si="2"/>
        <v>4.3382352941176476</v>
      </c>
      <c r="G116" s="28">
        <f t="shared" si="3"/>
        <v>18.838235294117649</v>
      </c>
      <c r="H116" s="2">
        <v>50.26548245743669</v>
      </c>
      <c r="I116" s="14">
        <f t="shared" si="4"/>
        <v>3.7477478327337859</v>
      </c>
      <c r="J116" s="2">
        <f t="shared" si="5"/>
        <v>227.97550066519619</v>
      </c>
      <c r="K116" s="2">
        <f t="shared" si="6"/>
        <v>3.1998597710133323</v>
      </c>
      <c r="L116" s="2">
        <f t="shared" si="7"/>
        <v>194.64746987074099</v>
      </c>
      <c r="M116" s="2">
        <f t="shared" si="8"/>
        <v>33.328030794455202</v>
      </c>
      <c r="N116" s="18">
        <f t="shared" si="26"/>
        <v>0.59428418803418803</v>
      </c>
      <c r="O116" s="2">
        <f t="shared" si="21"/>
        <v>111</v>
      </c>
      <c r="P116" s="2">
        <f t="shared" si="28"/>
        <v>60.58</v>
      </c>
      <c r="Q116" s="2">
        <v>14</v>
      </c>
      <c r="R116" s="17">
        <f t="shared" si="9"/>
        <v>5.9561965811965822E-2</v>
      </c>
      <c r="S116" s="28">
        <f t="shared" si="10"/>
        <v>3.125</v>
      </c>
      <c r="T116" s="28">
        <f t="shared" si="11"/>
        <v>17.125</v>
      </c>
      <c r="U116" s="2">
        <v>50.26548245743669</v>
      </c>
      <c r="V116" s="14">
        <f t="shared" si="12"/>
        <v>3.4069105005608846</v>
      </c>
      <c r="W116" s="2">
        <f t="shared" si="13"/>
        <v>206.39063812397839</v>
      </c>
      <c r="X116" s="2">
        <f t="shared" si="14"/>
        <v>3.0959040819194783</v>
      </c>
      <c r="Y116" s="2">
        <f t="shared" si="15"/>
        <v>187.54986928268198</v>
      </c>
      <c r="Z116" s="2">
        <f t="shared" si="16"/>
        <v>18.840768841296409</v>
      </c>
    </row>
    <row r="117" spans="1:26" x14ac:dyDescent="0.25">
      <c r="A117" s="17">
        <f t="shared" si="25"/>
        <v>0.61743233618233617</v>
      </c>
      <c r="B117" s="2">
        <f t="shared" si="18"/>
        <v>112</v>
      </c>
      <c r="C117" s="4">
        <f t="shared" si="27"/>
        <v>61.33</v>
      </c>
      <c r="D117" s="2">
        <v>13</v>
      </c>
      <c r="E117" s="17">
        <f t="shared" si="1"/>
        <v>8.2710113960113962E-2</v>
      </c>
      <c r="F117" s="28">
        <f t="shared" si="2"/>
        <v>4.375</v>
      </c>
      <c r="G117" s="28">
        <f t="shared" si="3"/>
        <v>17.375</v>
      </c>
      <c r="H117" s="2">
        <v>50.26548245743669</v>
      </c>
      <c r="I117" s="14">
        <f t="shared" si="4"/>
        <v>3.4566464202771021</v>
      </c>
      <c r="J117" s="2">
        <f t="shared" si="5"/>
        <v>211.99612495559467</v>
      </c>
      <c r="K117" s="2">
        <f t="shared" si="6"/>
        <v>3.1998597710133323</v>
      </c>
      <c r="L117" s="2">
        <f t="shared" si="7"/>
        <v>196.24739975624766</v>
      </c>
      <c r="M117" s="2">
        <f t="shared" si="8"/>
        <v>15.748725199347007</v>
      </c>
      <c r="N117" s="18">
        <f t="shared" si="26"/>
        <v>0.59442663817663821</v>
      </c>
      <c r="O117" s="2">
        <f t="shared" si="21"/>
        <v>112</v>
      </c>
      <c r="P117" s="2">
        <f t="shared" si="28"/>
        <v>61.08</v>
      </c>
      <c r="Q117" s="2">
        <v>13.5</v>
      </c>
      <c r="R117" s="17">
        <f t="shared" si="9"/>
        <v>5.9704415954416001E-2</v>
      </c>
      <c r="S117" s="28">
        <f t="shared" si="10"/>
        <v>3.125</v>
      </c>
      <c r="T117" s="28">
        <f t="shared" si="11"/>
        <v>16.625</v>
      </c>
      <c r="U117" s="2">
        <v>50.26548245743669</v>
      </c>
      <c r="V117" s="14">
        <f t="shared" si="12"/>
        <v>3.3074386611284501</v>
      </c>
      <c r="W117" s="2">
        <f t="shared" si="13"/>
        <v>202.01835342172572</v>
      </c>
      <c r="X117" s="2">
        <f t="shared" si="14"/>
        <v>3.0959040819194783</v>
      </c>
      <c r="Y117" s="2">
        <f t="shared" si="15"/>
        <v>189.09782132364174</v>
      </c>
      <c r="Z117" s="2">
        <f t="shared" si="16"/>
        <v>12.920532098083982</v>
      </c>
    </row>
    <row r="118" spans="1:26" x14ac:dyDescent="0.25">
      <c r="A118" s="17">
        <f t="shared" si="25"/>
        <v>0.61755698005698012</v>
      </c>
      <c r="B118" s="2">
        <f t="shared" si="18"/>
        <v>113</v>
      </c>
      <c r="C118" s="4">
        <f t="shared" si="27"/>
        <v>61.83</v>
      </c>
      <c r="D118" s="2">
        <v>13</v>
      </c>
      <c r="E118" s="17">
        <f t="shared" si="1"/>
        <v>8.2834757834757911E-2</v>
      </c>
      <c r="F118" s="28">
        <f t="shared" si="2"/>
        <v>4.375</v>
      </c>
      <c r="G118" s="28">
        <f t="shared" si="3"/>
        <v>17.375</v>
      </c>
      <c r="H118" s="2">
        <v>50.26548245743669</v>
      </c>
      <c r="I118" s="14">
        <f t="shared" si="4"/>
        <v>3.4566464202771021</v>
      </c>
      <c r="J118" s="2">
        <f t="shared" si="5"/>
        <v>213.72444816573321</v>
      </c>
      <c r="K118" s="2">
        <f t="shared" si="6"/>
        <v>3.1998597710133323</v>
      </c>
      <c r="L118" s="2">
        <f t="shared" si="7"/>
        <v>197.84732964175433</v>
      </c>
      <c r="M118" s="2">
        <f t="shared" si="8"/>
        <v>15.877118523978879</v>
      </c>
      <c r="N118" s="18">
        <f t="shared" si="26"/>
        <v>0.59456908831908828</v>
      </c>
      <c r="O118" s="2">
        <f t="shared" si="21"/>
        <v>113</v>
      </c>
      <c r="P118" s="2">
        <f t="shared" si="28"/>
        <v>61.58</v>
      </c>
      <c r="Q118" s="2">
        <v>14.5</v>
      </c>
      <c r="R118" s="17">
        <f t="shared" si="9"/>
        <v>5.9846866096866069E-2</v>
      </c>
      <c r="S118" s="28">
        <f t="shared" si="10"/>
        <v>3.1617647058823533</v>
      </c>
      <c r="T118" s="28">
        <f t="shared" si="11"/>
        <v>17.661764705882355</v>
      </c>
      <c r="U118" s="2">
        <v>50.26548245743669</v>
      </c>
      <c r="V118" s="14">
        <f t="shared" si="12"/>
        <v>3.5136964458339399</v>
      </c>
      <c r="W118" s="2">
        <f t="shared" si="13"/>
        <v>216.373427134454</v>
      </c>
      <c r="X118" s="2">
        <f t="shared" si="14"/>
        <v>3.0959040819194783</v>
      </c>
      <c r="Y118" s="2">
        <f t="shared" si="15"/>
        <v>190.64577336460147</v>
      </c>
      <c r="Z118" s="2">
        <f t="shared" si="16"/>
        <v>25.727653769852537</v>
      </c>
    </row>
    <row r="119" spans="1:26" x14ac:dyDescent="0.25">
      <c r="A119" s="17">
        <f t="shared" si="25"/>
        <v>0.61768162393162396</v>
      </c>
      <c r="B119" s="2">
        <f t="shared" si="18"/>
        <v>114</v>
      </c>
      <c r="C119" s="4">
        <f t="shared" si="27"/>
        <v>62.33</v>
      </c>
      <c r="D119" s="2">
        <v>2.5</v>
      </c>
      <c r="E119" s="17">
        <f t="shared" si="1"/>
        <v>8.2959401709401748E-2</v>
      </c>
      <c r="F119" s="28">
        <f t="shared" si="2"/>
        <v>4.375</v>
      </c>
      <c r="G119" s="28">
        <f t="shared" si="3"/>
        <v>6.875</v>
      </c>
      <c r="H119" s="2">
        <v>50.26548245743669</v>
      </c>
      <c r="I119" s="14">
        <f t="shared" si="4"/>
        <v>1.3677377921959755</v>
      </c>
      <c r="J119" s="2">
        <f t="shared" si="5"/>
        <v>85.251096587575148</v>
      </c>
      <c r="K119" s="2">
        <f t="shared" si="6"/>
        <v>3.1998597710133323</v>
      </c>
      <c r="L119" s="2">
        <f t="shared" si="7"/>
        <v>199.447259527261</v>
      </c>
      <c r="M119" s="2">
        <f t="shared" si="8"/>
        <v>114.19616293968585</v>
      </c>
      <c r="N119" s="18">
        <f t="shared" si="26"/>
        <v>0.59471153846153846</v>
      </c>
      <c r="O119" s="2">
        <f t="shared" si="21"/>
        <v>114</v>
      </c>
      <c r="P119" s="2">
        <f t="shared" si="28"/>
        <v>62.08</v>
      </c>
      <c r="Q119" s="2">
        <v>14.5</v>
      </c>
      <c r="R119" s="17">
        <f t="shared" si="9"/>
        <v>5.9989316239316248E-2</v>
      </c>
      <c r="S119" s="28">
        <f t="shared" si="10"/>
        <v>3.1617647058823533</v>
      </c>
      <c r="T119" s="28">
        <f t="shared" si="11"/>
        <v>17.661764705882355</v>
      </c>
      <c r="U119" s="2">
        <v>50.26548245743669</v>
      </c>
      <c r="V119" s="14">
        <f t="shared" si="12"/>
        <v>3.5136964458339399</v>
      </c>
      <c r="W119" s="2">
        <f t="shared" si="13"/>
        <v>218.13027535737098</v>
      </c>
      <c r="X119" s="2">
        <f t="shared" si="14"/>
        <v>3.0959040819194783</v>
      </c>
      <c r="Y119" s="2">
        <f t="shared" si="15"/>
        <v>192.1937254055612</v>
      </c>
      <c r="Z119" s="2">
        <f t="shared" si="16"/>
        <v>25.936549951809781</v>
      </c>
    </row>
    <row r="120" spans="1:26" x14ac:dyDescent="0.25">
      <c r="A120" s="17">
        <f t="shared" si="25"/>
        <v>0.61780626780626779</v>
      </c>
      <c r="B120" s="2">
        <f t="shared" si="18"/>
        <v>115</v>
      </c>
      <c r="C120" s="4">
        <f t="shared" si="27"/>
        <v>62.83</v>
      </c>
      <c r="D120" s="2">
        <v>14</v>
      </c>
      <c r="E120" s="17">
        <f t="shared" si="1"/>
        <v>8.3084045584045585E-2</v>
      </c>
      <c r="F120" s="28">
        <f t="shared" si="2"/>
        <v>4.375</v>
      </c>
      <c r="G120" s="28">
        <f t="shared" si="3"/>
        <v>18.375</v>
      </c>
      <c r="H120" s="2">
        <v>50.26548245743669</v>
      </c>
      <c r="I120" s="14">
        <f t="shared" si="4"/>
        <v>3.6555900991419712</v>
      </c>
      <c r="J120" s="2">
        <f t="shared" si="5"/>
        <v>229.68072592909004</v>
      </c>
      <c r="K120" s="2">
        <f t="shared" si="6"/>
        <v>3.1998597710133323</v>
      </c>
      <c r="L120" s="2">
        <f t="shared" si="7"/>
        <v>201.04718941276766</v>
      </c>
      <c r="M120" s="2">
        <f t="shared" si="8"/>
        <v>28.63353651632238</v>
      </c>
      <c r="N120" s="18">
        <f t="shared" si="26"/>
        <v>0.59485398860398864</v>
      </c>
      <c r="O120" s="2">
        <f t="shared" si="21"/>
        <v>115</v>
      </c>
      <c r="P120" s="2">
        <f t="shared" si="28"/>
        <v>62.58</v>
      </c>
      <c r="Q120" s="2">
        <v>13.5</v>
      </c>
      <c r="R120" s="17">
        <f t="shared" si="9"/>
        <v>6.0131766381766427E-2</v>
      </c>
      <c r="S120" s="28">
        <f t="shared" si="10"/>
        <v>3.1617647058823533</v>
      </c>
      <c r="T120" s="28">
        <f t="shared" si="11"/>
        <v>16.661764705882355</v>
      </c>
      <c r="U120" s="2">
        <v>50.26548245743669</v>
      </c>
      <c r="V120" s="14">
        <f t="shared" si="12"/>
        <v>3.3147527669690708</v>
      </c>
      <c r="W120" s="2">
        <f t="shared" si="13"/>
        <v>207.43722815692445</v>
      </c>
      <c r="X120" s="2">
        <f t="shared" si="14"/>
        <v>3.0959040819194783</v>
      </c>
      <c r="Y120" s="2">
        <f t="shared" si="15"/>
        <v>193.74167744652095</v>
      </c>
      <c r="Z120" s="2">
        <f t="shared" si="16"/>
        <v>13.695550710403495</v>
      </c>
    </row>
    <row r="121" spans="1:26" x14ac:dyDescent="0.25">
      <c r="A121" s="17">
        <f t="shared" si="25"/>
        <v>0.61793091168091174</v>
      </c>
      <c r="B121" s="2">
        <f t="shared" si="18"/>
        <v>116</v>
      </c>
      <c r="C121" s="4">
        <f t="shared" si="27"/>
        <v>63.33</v>
      </c>
      <c r="D121" s="2">
        <v>14</v>
      </c>
      <c r="E121" s="17">
        <f t="shared" si="1"/>
        <v>8.3208689458689533E-2</v>
      </c>
      <c r="F121" s="28">
        <f t="shared" si="2"/>
        <v>4.375</v>
      </c>
      <c r="G121" s="28">
        <f t="shared" si="3"/>
        <v>18.375</v>
      </c>
      <c r="H121" s="2">
        <v>50.26548245743669</v>
      </c>
      <c r="I121" s="14">
        <f t="shared" si="4"/>
        <v>3.6555900991419712</v>
      </c>
      <c r="J121" s="2">
        <f t="shared" si="5"/>
        <v>231.50852097866104</v>
      </c>
      <c r="K121" s="2">
        <f t="shared" si="6"/>
        <v>3.1998597710133323</v>
      </c>
      <c r="L121" s="2">
        <f t="shared" si="7"/>
        <v>202.64711929827433</v>
      </c>
      <c r="M121" s="2">
        <f t="shared" si="8"/>
        <v>28.861401680386706</v>
      </c>
      <c r="N121" s="18">
        <f t="shared" si="26"/>
        <v>0.59499643874643871</v>
      </c>
      <c r="O121" s="2">
        <f t="shared" si="21"/>
        <v>116</v>
      </c>
      <c r="P121" s="2">
        <f t="shared" si="28"/>
        <v>63.08</v>
      </c>
      <c r="Q121" s="2">
        <v>13</v>
      </c>
      <c r="R121" s="17">
        <f t="shared" si="9"/>
        <v>6.0274216524216495E-2</v>
      </c>
      <c r="S121" s="28">
        <f t="shared" si="10"/>
        <v>3.1617647058823533</v>
      </c>
      <c r="T121" s="28">
        <f t="shared" si="11"/>
        <v>16.161764705882355</v>
      </c>
      <c r="U121" s="2">
        <v>50.26548245743669</v>
      </c>
      <c r="V121" s="14">
        <f t="shared" si="12"/>
        <v>3.2152809275366363</v>
      </c>
      <c r="W121" s="2">
        <f t="shared" si="13"/>
        <v>202.81992090901102</v>
      </c>
      <c r="X121" s="2">
        <f t="shared" si="14"/>
        <v>3.0959040819194783</v>
      </c>
      <c r="Y121" s="2">
        <f t="shared" si="15"/>
        <v>195.28962948748068</v>
      </c>
      <c r="Z121" s="2">
        <f t="shared" si="16"/>
        <v>7.530291421530336</v>
      </c>
    </row>
    <row r="122" spans="1:26" x14ac:dyDescent="0.25">
      <c r="A122" s="13">
        <v>0.61805555555555558</v>
      </c>
      <c r="B122" s="2">
        <f t="shared" si="18"/>
        <v>117</v>
      </c>
      <c r="C122" s="4">
        <f t="shared" si="27"/>
        <v>63.83</v>
      </c>
      <c r="D122" s="2">
        <v>12.5</v>
      </c>
      <c r="E122" s="17">
        <f t="shared" si="1"/>
        <v>8.333333333333337E-2</v>
      </c>
      <c r="F122" s="28">
        <f t="shared" si="2"/>
        <v>4.4117647058823533</v>
      </c>
      <c r="G122" s="28">
        <f t="shared" si="3"/>
        <v>16.911764705882355</v>
      </c>
      <c r="H122" s="2">
        <v>50.26548245743669</v>
      </c>
      <c r="I122" s="14">
        <f t="shared" si="4"/>
        <v>3.3644886866852879</v>
      </c>
      <c r="J122" s="2">
        <f t="shared" si="5"/>
        <v>214.75531287112193</v>
      </c>
      <c r="K122" s="2">
        <f t="shared" si="6"/>
        <v>3.1998597710133323</v>
      </c>
      <c r="L122" s="2">
        <f t="shared" si="7"/>
        <v>204.247049183781</v>
      </c>
      <c r="M122" s="2">
        <f t="shared" si="8"/>
        <v>10.508263687340929</v>
      </c>
      <c r="N122" s="15">
        <v>0.59513888888888888</v>
      </c>
      <c r="O122" s="2">
        <f t="shared" si="21"/>
        <v>117</v>
      </c>
      <c r="P122" s="2">
        <f t="shared" si="28"/>
        <v>63.58</v>
      </c>
      <c r="Q122" s="2">
        <v>13.5</v>
      </c>
      <c r="R122" s="17">
        <f t="shared" si="9"/>
        <v>6.0416666666666674E-2</v>
      </c>
      <c r="S122" s="28">
        <f t="shared" si="10"/>
        <v>3.1985294117647061</v>
      </c>
      <c r="T122" s="28">
        <f t="shared" si="11"/>
        <v>16.698529411764707</v>
      </c>
      <c r="U122" s="2">
        <v>50.26548245743669</v>
      </c>
      <c r="V122" s="14">
        <f t="shared" si="12"/>
        <v>3.3220668728096907</v>
      </c>
      <c r="W122" s="2">
        <f t="shared" si="13"/>
        <v>211.21701177324013</v>
      </c>
      <c r="X122" s="2">
        <f t="shared" si="14"/>
        <v>3.0959040819194783</v>
      </c>
      <c r="Y122" s="2">
        <f t="shared" si="15"/>
        <v>196.83758152844044</v>
      </c>
      <c r="Z122" s="2">
        <f t="shared" si="16"/>
        <v>14.379430244799693</v>
      </c>
    </row>
    <row r="123" spans="1:26" x14ac:dyDescent="0.25">
      <c r="A123" s="17">
        <f t="shared" ref="A123:A160" si="29">IF(AND($A$122&lt;&gt;"",$A$161&lt;&gt;""), $A$122 + (B123 - $B$122) * (($A$161 - $A$122) / ($B$161 - $B$122)), "")</f>
        <v>0.61825142450142456</v>
      </c>
      <c r="B123" s="2">
        <f t="shared" si="18"/>
        <v>118</v>
      </c>
      <c r="C123" s="4">
        <f t="shared" si="27"/>
        <v>64.33</v>
      </c>
      <c r="D123" s="2">
        <v>12.5</v>
      </c>
      <c r="E123" s="17">
        <f t="shared" si="1"/>
        <v>8.3529202279202353E-2</v>
      </c>
      <c r="F123" s="28">
        <f t="shared" si="2"/>
        <v>4.4117647058823533</v>
      </c>
      <c r="G123" s="28">
        <f t="shared" si="3"/>
        <v>16.911764705882355</v>
      </c>
      <c r="H123" s="2">
        <v>50.26548245743669</v>
      </c>
      <c r="I123" s="14">
        <f t="shared" si="4"/>
        <v>3.3644886866852879</v>
      </c>
      <c r="J123" s="2">
        <f t="shared" si="5"/>
        <v>216.43755721446456</v>
      </c>
      <c r="K123" s="2">
        <f t="shared" si="6"/>
        <v>3.1998597710133323</v>
      </c>
      <c r="L123" s="2">
        <f t="shared" si="7"/>
        <v>205.84697906928767</v>
      </c>
      <c r="M123" s="2">
        <f t="shared" si="8"/>
        <v>10.590578145176892</v>
      </c>
      <c r="N123" s="18">
        <f t="shared" ref="N123:N160" si="30">IF(AND($N$122&lt;&gt;"",$N$161&lt;&gt;""), $N$122 + (O123 - $O$122) * (($N$161 - $N$122) / ($O$161 - $O$122)), "")</f>
        <v>0.59526353276353272</v>
      </c>
      <c r="O123" s="2">
        <f t="shared" si="21"/>
        <v>118</v>
      </c>
      <c r="P123" s="2">
        <f t="shared" si="28"/>
        <v>64.08</v>
      </c>
      <c r="Q123" s="2">
        <v>14.5</v>
      </c>
      <c r="R123" s="17">
        <f t="shared" si="9"/>
        <v>6.0541310541310511E-2</v>
      </c>
      <c r="S123" s="28">
        <f t="shared" si="10"/>
        <v>3.1985294117647061</v>
      </c>
      <c r="T123" s="28">
        <f t="shared" si="11"/>
        <v>17.698529411764707</v>
      </c>
      <c r="U123" s="2">
        <v>50.26548245743669</v>
      </c>
      <c r="V123" s="14">
        <f t="shared" si="12"/>
        <v>3.5210105516745598</v>
      </c>
      <c r="W123" s="2">
        <f t="shared" si="13"/>
        <v>225.62635615130577</v>
      </c>
      <c r="X123" s="2">
        <f t="shared" si="14"/>
        <v>3.0959040819194783</v>
      </c>
      <c r="Y123" s="2">
        <f t="shared" si="15"/>
        <v>198.38553356940017</v>
      </c>
      <c r="Z123" s="2">
        <f t="shared" si="16"/>
        <v>27.240822581905604</v>
      </c>
    </row>
    <row r="124" spans="1:26" x14ac:dyDescent="0.25">
      <c r="A124" s="17">
        <f t="shared" si="29"/>
        <v>0.61844729344729343</v>
      </c>
      <c r="B124" s="2">
        <f t="shared" si="18"/>
        <v>119</v>
      </c>
      <c r="C124" s="4">
        <f t="shared" si="27"/>
        <v>64.83</v>
      </c>
      <c r="D124" s="2">
        <v>13.5</v>
      </c>
      <c r="E124" s="17">
        <f t="shared" si="1"/>
        <v>8.3725071225071224E-2</v>
      </c>
      <c r="F124" s="28">
        <f t="shared" si="2"/>
        <v>4.4117647058823533</v>
      </c>
      <c r="G124" s="28">
        <f t="shared" si="3"/>
        <v>17.911764705882355</v>
      </c>
      <c r="H124" s="2">
        <v>50.26548245743669</v>
      </c>
      <c r="I124" s="14">
        <f t="shared" si="4"/>
        <v>3.563432365550157</v>
      </c>
      <c r="J124" s="2">
        <f t="shared" si="5"/>
        <v>231.01732025861668</v>
      </c>
      <c r="K124" s="2">
        <f t="shared" si="6"/>
        <v>3.1998597710133323</v>
      </c>
      <c r="L124" s="2">
        <f t="shared" si="7"/>
        <v>207.44690895479434</v>
      </c>
      <c r="M124" s="2">
        <f t="shared" si="8"/>
        <v>23.57041130382234</v>
      </c>
      <c r="N124" s="18">
        <f t="shared" si="30"/>
        <v>0.59538817663817667</v>
      </c>
      <c r="O124" s="2">
        <f t="shared" si="21"/>
        <v>119</v>
      </c>
      <c r="P124" s="2">
        <f t="shared" si="28"/>
        <v>64.58</v>
      </c>
      <c r="Q124" s="2">
        <v>12.5</v>
      </c>
      <c r="R124" s="17">
        <f t="shared" si="9"/>
        <v>6.0665954415954459E-2</v>
      </c>
      <c r="S124" s="28">
        <f t="shared" si="10"/>
        <v>3.1985294117647061</v>
      </c>
      <c r="T124" s="28">
        <f t="shared" si="11"/>
        <v>15.698529411764707</v>
      </c>
      <c r="U124" s="2">
        <v>50.26548245743669</v>
      </c>
      <c r="V124" s="14">
        <f t="shared" si="12"/>
        <v>3.1231231939448212</v>
      </c>
      <c r="W124" s="2">
        <f t="shared" si="13"/>
        <v>201.69129586495654</v>
      </c>
      <c r="X124" s="2">
        <f t="shared" si="14"/>
        <v>3.0959040819194783</v>
      </c>
      <c r="Y124" s="2">
        <f t="shared" si="15"/>
        <v>199.9334856103599</v>
      </c>
      <c r="Z124" s="2">
        <f t="shared" si="16"/>
        <v>1.7578102545966487</v>
      </c>
    </row>
    <row r="125" spans="1:26" x14ac:dyDescent="0.25">
      <c r="A125" s="17">
        <f t="shared" si="29"/>
        <v>0.61864316239316242</v>
      </c>
      <c r="B125" s="2">
        <f t="shared" si="18"/>
        <v>120</v>
      </c>
      <c r="C125" s="4">
        <f t="shared" si="27"/>
        <v>65.33</v>
      </c>
      <c r="D125" s="2">
        <v>13</v>
      </c>
      <c r="E125" s="17">
        <f t="shared" si="1"/>
        <v>8.3920940170940206E-2</v>
      </c>
      <c r="F125" s="28">
        <f t="shared" si="2"/>
        <v>4.4117647058823533</v>
      </c>
      <c r="G125" s="28">
        <f t="shared" si="3"/>
        <v>17.411764705882355</v>
      </c>
      <c r="H125" s="2">
        <v>50.26548245743669</v>
      </c>
      <c r="I125" s="14">
        <f t="shared" si="4"/>
        <v>3.4639605261177224</v>
      </c>
      <c r="J125" s="2">
        <f t="shared" si="5"/>
        <v>226.30054117127079</v>
      </c>
      <c r="K125" s="2">
        <f t="shared" si="6"/>
        <v>3.1998597710133323</v>
      </c>
      <c r="L125" s="2">
        <f t="shared" si="7"/>
        <v>209.04683884030101</v>
      </c>
      <c r="M125" s="2">
        <f t="shared" si="8"/>
        <v>17.253702330969787</v>
      </c>
      <c r="N125" s="18">
        <f t="shared" si="30"/>
        <v>0.59551282051282051</v>
      </c>
      <c r="O125" s="2">
        <f t="shared" si="21"/>
        <v>120</v>
      </c>
      <c r="P125" s="2">
        <f t="shared" si="28"/>
        <v>65.08</v>
      </c>
      <c r="Q125" s="2">
        <v>14</v>
      </c>
      <c r="R125" s="17">
        <f t="shared" si="9"/>
        <v>6.0790598290598297E-2</v>
      </c>
      <c r="S125" s="28">
        <f t="shared" si="10"/>
        <v>3.1985294117647061</v>
      </c>
      <c r="T125" s="28">
        <f t="shared" si="11"/>
        <v>17.198529411764707</v>
      </c>
      <c r="U125" s="2">
        <v>50.26548245743669</v>
      </c>
      <c r="V125" s="14">
        <f t="shared" si="12"/>
        <v>3.4215387122421252</v>
      </c>
      <c r="W125" s="2">
        <f t="shared" si="13"/>
        <v>222.67373939271749</v>
      </c>
      <c r="X125" s="2">
        <f t="shared" si="14"/>
        <v>3.0959040819194783</v>
      </c>
      <c r="Y125" s="2">
        <f t="shared" si="15"/>
        <v>201.48143765131965</v>
      </c>
      <c r="Z125" s="2">
        <f t="shared" si="16"/>
        <v>21.192301741397841</v>
      </c>
    </row>
    <row r="126" spans="1:26" x14ac:dyDescent="0.25">
      <c r="A126" s="17">
        <f t="shared" si="29"/>
        <v>0.6188390313390314</v>
      </c>
      <c r="B126" s="2">
        <f t="shared" si="18"/>
        <v>121</v>
      </c>
      <c r="C126" s="4">
        <f t="shared" si="27"/>
        <v>65.83</v>
      </c>
      <c r="D126" s="2">
        <v>14</v>
      </c>
      <c r="E126" s="17">
        <f t="shared" si="1"/>
        <v>8.4116809116809188E-2</v>
      </c>
      <c r="F126" s="28">
        <f t="shared" si="2"/>
        <v>4.4485294117647056</v>
      </c>
      <c r="G126" s="28">
        <f t="shared" si="3"/>
        <v>18.448529411764707</v>
      </c>
      <c r="H126" s="2">
        <v>50.26548245743669</v>
      </c>
      <c r="I126" s="14">
        <f t="shared" si="4"/>
        <v>3.6702183108232118</v>
      </c>
      <c r="J126" s="2">
        <f t="shared" si="5"/>
        <v>241.61047140149202</v>
      </c>
      <c r="K126" s="2">
        <f t="shared" si="6"/>
        <v>3.1998597710133323</v>
      </c>
      <c r="L126" s="2">
        <f t="shared" si="7"/>
        <v>210.64676872580765</v>
      </c>
      <c r="M126" s="2">
        <f t="shared" si="8"/>
        <v>30.963702675684374</v>
      </c>
      <c r="N126" s="18">
        <f t="shared" si="30"/>
        <v>0.59563746438746434</v>
      </c>
      <c r="O126" s="2">
        <f t="shared" si="21"/>
        <v>121</v>
      </c>
      <c r="P126" s="2">
        <f t="shared" si="28"/>
        <v>65.58</v>
      </c>
      <c r="Q126" s="2">
        <v>14.5</v>
      </c>
      <c r="R126" s="17">
        <f t="shared" si="9"/>
        <v>6.0915242165242134E-2</v>
      </c>
      <c r="S126" s="28">
        <f t="shared" si="10"/>
        <v>3.1985294117647061</v>
      </c>
      <c r="T126" s="28">
        <f t="shared" si="11"/>
        <v>17.698529411764707</v>
      </c>
      <c r="U126" s="2">
        <v>50.26548245743669</v>
      </c>
      <c r="V126" s="14">
        <f t="shared" si="12"/>
        <v>3.5210105516745598</v>
      </c>
      <c r="W126" s="2">
        <f t="shared" si="13"/>
        <v>230.90787197881764</v>
      </c>
      <c r="X126" s="2">
        <f t="shared" si="14"/>
        <v>3.0959040819194783</v>
      </c>
      <c r="Y126" s="2">
        <f t="shared" si="15"/>
        <v>203.02938969227938</v>
      </c>
      <c r="Z126" s="2">
        <f t="shared" si="16"/>
        <v>27.878482286538258</v>
      </c>
    </row>
    <row r="127" spans="1:26" x14ac:dyDescent="0.25">
      <c r="A127" s="17">
        <f t="shared" si="29"/>
        <v>0.61903490028490027</v>
      </c>
      <c r="B127" s="2">
        <f t="shared" si="18"/>
        <v>122</v>
      </c>
      <c r="C127" s="4">
        <f t="shared" si="27"/>
        <v>66.33</v>
      </c>
      <c r="D127" s="2">
        <v>12.5</v>
      </c>
      <c r="E127" s="17">
        <f t="shared" si="1"/>
        <v>8.4312678062678059E-2</v>
      </c>
      <c r="F127" s="28">
        <f t="shared" si="2"/>
        <v>4.4485294117647056</v>
      </c>
      <c r="G127" s="28">
        <f t="shared" si="3"/>
        <v>16.948529411764707</v>
      </c>
      <c r="H127" s="2">
        <v>50.26548245743669</v>
      </c>
      <c r="I127" s="14">
        <f t="shared" si="4"/>
        <v>3.3718027925259082</v>
      </c>
      <c r="J127" s="2">
        <f t="shared" si="5"/>
        <v>223.65167922824349</v>
      </c>
      <c r="K127" s="2">
        <f t="shared" si="6"/>
        <v>3.1998597710133323</v>
      </c>
      <c r="L127" s="2">
        <f t="shared" si="7"/>
        <v>212.24669861131432</v>
      </c>
      <c r="M127" s="2">
        <f t="shared" si="8"/>
        <v>11.40498061692918</v>
      </c>
      <c r="N127" s="18">
        <f t="shared" si="30"/>
        <v>0.59576210826210829</v>
      </c>
      <c r="O127" s="2">
        <f t="shared" si="21"/>
        <v>122</v>
      </c>
      <c r="P127" s="2">
        <f t="shared" si="28"/>
        <v>66.08</v>
      </c>
      <c r="Q127" s="2">
        <v>12.5</v>
      </c>
      <c r="R127" s="17">
        <f t="shared" si="9"/>
        <v>6.1039886039886082E-2</v>
      </c>
      <c r="S127" s="28">
        <f t="shared" si="10"/>
        <v>3.1985294117647061</v>
      </c>
      <c r="T127" s="28">
        <f t="shared" si="11"/>
        <v>15.698529411764707</v>
      </c>
      <c r="U127" s="2">
        <v>50.26548245743669</v>
      </c>
      <c r="V127" s="14">
        <f t="shared" si="12"/>
        <v>3.1231231939448212</v>
      </c>
      <c r="W127" s="2">
        <f t="shared" si="13"/>
        <v>206.37598065587378</v>
      </c>
      <c r="X127" s="2">
        <f t="shared" si="14"/>
        <v>3.0959040819194783</v>
      </c>
      <c r="Y127" s="2">
        <f t="shared" si="15"/>
        <v>204.57734173323911</v>
      </c>
      <c r="Z127" s="2">
        <f t="shared" si="16"/>
        <v>1.798638922634666</v>
      </c>
    </row>
    <row r="128" spans="1:26" x14ac:dyDescent="0.25">
      <c r="A128" s="17">
        <f t="shared" si="29"/>
        <v>0.61923076923076925</v>
      </c>
      <c r="B128" s="2">
        <f t="shared" si="18"/>
        <v>123</v>
      </c>
      <c r="C128" s="4">
        <f t="shared" si="27"/>
        <v>66.83</v>
      </c>
      <c r="D128" s="2">
        <v>13.5</v>
      </c>
      <c r="E128" s="17">
        <f t="shared" si="1"/>
        <v>8.4508547008547041E-2</v>
      </c>
      <c r="F128" s="28">
        <f t="shared" si="2"/>
        <v>4.4485294117647056</v>
      </c>
      <c r="G128" s="28">
        <f t="shared" si="3"/>
        <v>17.948529411764707</v>
      </c>
      <c r="H128" s="2">
        <v>50.26548245743669</v>
      </c>
      <c r="I128" s="14">
        <f t="shared" si="4"/>
        <v>3.5707464713907773</v>
      </c>
      <c r="J128" s="2">
        <f t="shared" si="5"/>
        <v>238.63298668304563</v>
      </c>
      <c r="K128" s="2">
        <f t="shared" si="6"/>
        <v>3.1998597710133323</v>
      </c>
      <c r="L128" s="2">
        <f t="shared" si="7"/>
        <v>213.84662849682098</v>
      </c>
      <c r="M128" s="2">
        <f t="shared" si="8"/>
        <v>24.786358186224646</v>
      </c>
      <c r="N128" s="18">
        <f t="shared" si="30"/>
        <v>0.59588675213675213</v>
      </c>
      <c r="O128" s="2">
        <f t="shared" si="21"/>
        <v>123</v>
      </c>
      <c r="P128" s="2">
        <f t="shared" si="28"/>
        <v>66.58</v>
      </c>
      <c r="Q128" s="2">
        <v>13</v>
      </c>
      <c r="R128" s="17">
        <f t="shared" si="9"/>
        <v>6.1164529914529919E-2</v>
      </c>
      <c r="S128" s="28">
        <f t="shared" si="10"/>
        <v>3.2352941176470589</v>
      </c>
      <c r="T128" s="28">
        <f t="shared" si="11"/>
        <v>16.235294117647058</v>
      </c>
      <c r="U128" s="2">
        <v>50.26548245743669</v>
      </c>
      <c r="V128" s="14">
        <f t="shared" si="12"/>
        <v>3.2299091392178756</v>
      </c>
      <c r="W128" s="2">
        <f t="shared" si="13"/>
        <v>215.04735048912616</v>
      </c>
      <c r="X128" s="2">
        <f t="shared" si="14"/>
        <v>3.0959040819194783</v>
      </c>
      <c r="Y128" s="2">
        <f t="shared" si="15"/>
        <v>206.12529377419887</v>
      </c>
      <c r="Z128" s="2">
        <f t="shared" si="16"/>
        <v>8.9220567149272938</v>
      </c>
    </row>
    <row r="129" spans="1:26" x14ac:dyDescent="0.25">
      <c r="A129" s="17">
        <f t="shared" si="29"/>
        <v>0.61942663817663823</v>
      </c>
      <c r="B129" s="2">
        <f t="shared" si="18"/>
        <v>124</v>
      </c>
      <c r="C129" s="4">
        <f t="shared" si="27"/>
        <v>67.33</v>
      </c>
      <c r="D129" s="2">
        <v>11.5</v>
      </c>
      <c r="E129" s="17">
        <f t="shared" si="1"/>
        <v>8.4704415954416024E-2</v>
      </c>
      <c r="F129" s="28">
        <f t="shared" si="2"/>
        <v>4.4485294117647056</v>
      </c>
      <c r="G129" s="28">
        <f t="shared" si="3"/>
        <v>15.948529411764707</v>
      </c>
      <c r="H129" s="2">
        <v>50.26548245743669</v>
      </c>
      <c r="I129" s="14">
        <f t="shared" si="4"/>
        <v>3.1728591136610387</v>
      </c>
      <c r="J129" s="2">
        <f t="shared" si="5"/>
        <v>213.62860412279773</v>
      </c>
      <c r="K129" s="2">
        <f t="shared" si="6"/>
        <v>3.1998597710133323</v>
      </c>
      <c r="L129" s="2">
        <f t="shared" si="7"/>
        <v>215.44655838232765</v>
      </c>
      <c r="M129" s="2">
        <f t="shared" si="8"/>
        <v>1.8179542595299267</v>
      </c>
      <c r="N129" s="18">
        <f t="shared" si="30"/>
        <v>0.59601139601139597</v>
      </c>
      <c r="O129" s="2">
        <f t="shared" si="21"/>
        <v>124</v>
      </c>
      <c r="P129" s="2">
        <f t="shared" si="28"/>
        <v>67.08</v>
      </c>
      <c r="Q129" s="2">
        <v>13.5</v>
      </c>
      <c r="R129" s="17">
        <f t="shared" si="9"/>
        <v>6.1289173789173756E-2</v>
      </c>
      <c r="S129" s="28">
        <f t="shared" si="10"/>
        <v>3.2352941176470589</v>
      </c>
      <c r="T129" s="28">
        <f t="shared" si="11"/>
        <v>16.735294117647058</v>
      </c>
      <c r="U129" s="2">
        <v>50.26548245743669</v>
      </c>
      <c r="V129" s="14">
        <f t="shared" si="12"/>
        <v>3.3293809786503106</v>
      </c>
      <c r="W129" s="2">
        <f t="shared" si="13"/>
        <v>223.33487604786282</v>
      </c>
      <c r="X129" s="2">
        <f t="shared" si="14"/>
        <v>3.0959040819194783</v>
      </c>
      <c r="Y129" s="2">
        <f t="shared" si="15"/>
        <v>207.67324581515859</v>
      </c>
      <c r="Z129" s="2">
        <f t="shared" si="16"/>
        <v>15.661630232704226</v>
      </c>
    </row>
    <row r="130" spans="1:26" x14ac:dyDescent="0.25">
      <c r="A130" s="17">
        <f t="shared" si="29"/>
        <v>0.6196225071225071</v>
      </c>
      <c r="B130" s="2">
        <f t="shared" si="18"/>
        <v>125</v>
      </c>
      <c r="C130" s="4">
        <f t="shared" si="27"/>
        <v>67.83</v>
      </c>
      <c r="D130" s="2">
        <v>13</v>
      </c>
      <c r="E130" s="17">
        <f t="shared" si="1"/>
        <v>8.4900284900284895E-2</v>
      </c>
      <c r="F130" s="28">
        <f t="shared" si="2"/>
        <v>4.4852941176470589</v>
      </c>
      <c r="G130" s="28">
        <f t="shared" si="3"/>
        <v>17.485294117647058</v>
      </c>
      <c r="H130" s="2">
        <v>50.26548245743669</v>
      </c>
      <c r="I130" s="14">
        <f t="shared" si="4"/>
        <v>3.4785887377989622</v>
      </c>
      <c r="J130" s="2">
        <f t="shared" si="5"/>
        <v>235.95267408490361</v>
      </c>
      <c r="K130" s="2">
        <f t="shared" si="6"/>
        <v>3.1998597710133323</v>
      </c>
      <c r="L130" s="2">
        <f t="shared" si="7"/>
        <v>217.04648826783432</v>
      </c>
      <c r="M130" s="2">
        <f t="shared" si="8"/>
        <v>18.906185817069286</v>
      </c>
      <c r="N130" s="18">
        <f t="shared" si="30"/>
        <v>0.59613603988603991</v>
      </c>
      <c r="O130" s="2">
        <f t="shared" si="21"/>
        <v>125</v>
      </c>
      <c r="P130" s="2">
        <f t="shared" si="28"/>
        <v>67.58</v>
      </c>
      <c r="Q130" s="2">
        <v>11.5</v>
      </c>
      <c r="R130" s="17">
        <f t="shared" si="9"/>
        <v>6.1413817663817705E-2</v>
      </c>
      <c r="S130" s="28">
        <f t="shared" si="10"/>
        <v>3.2352941176470589</v>
      </c>
      <c r="T130" s="28">
        <f t="shared" si="11"/>
        <v>14.735294117647058</v>
      </c>
      <c r="U130" s="2">
        <v>50.26548245743669</v>
      </c>
      <c r="V130" s="14">
        <f t="shared" si="12"/>
        <v>2.9314936209205724</v>
      </c>
      <c r="W130" s="2">
        <f t="shared" si="13"/>
        <v>198.11033890181227</v>
      </c>
      <c r="X130" s="2">
        <f t="shared" si="14"/>
        <v>3.0959040819194783</v>
      </c>
      <c r="Y130" s="2">
        <f t="shared" si="15"/>
        <v>209.22119785611835</v>
      </c>
      <c r="Z130" s="2">
        <f t="shared" si="16"/>
        <v>11.110858954306082</v>
      </c>
    </row>
    <row r="131" spans="1:26" x14ac:dyDescent="0.25">
      <c r="A131" s="17">
        <f t="shared" si="29"/>
        <v>0.61981837606837609</v>
      </c>
      <c r="B131" s="2">
        <f t="shared" si="18"/>
        <v>126</v>
      </c>
      <c r="C131" s="4">
        <f t="shared" si="27"/>
        <v>68.33</v>
      </c>
      <c r="D131" s="2">
        <v>11.5</v>
      </c>
      <c r="E131" s="17">
        <f t="shared" si="1"/>
        <v>8.5096153846153877E-2</v>
      </c>
      <c r="F131" s="28">
        <f t="shared" si="2"/>
        <v>4.4852941176470589</v>
      </c>
      <c r="G131" s="28">
        <f t="shared" si="3"/>
        <v>15.985294117647058</v>
      </c>
      <c r="H131" s="2">
        <v>50.26548245743669</v>
      </c>
      <c r="I131" s="14">
        <f t="shared" si="4"/>
        <v>3.1801732195016585</v>
      </c>
      <c r="J131" s="2">
        <f t="shared" si="5"/>
        <v>217.30123608854834</v>
      </c>
      <c r="K131" s="2">
        <f t="shared" si="6"/>
        <v>3.1998597710133323</v>
      </c>
      <c r="L131" s="2">
        <f t="shared" si="7"/>
        <v>218.64641815334099</v>
      </c>
      <c r="M131" s="2">
        <f t="shared" si="8"/>
        <v>1.3451820647926525</v>
      </c>
      <c r="N131" s="18">
        <f t="shared" si="30"/>
        <v>0.59626068376068375</v>
      </c>
      <c r="O131" s="2">
        <f t="shared" si="21"/>
        <v>126</v>
      </c>
      <c r="P131" s="2">
        <f t="shared" si="28"/>
        <v>68.08</v>
      </c>
      <c r="Q131" s="2">
        <v>13</v>
      </c>
      <c r="R131" s="17">
        <f t="shared" si="9"/>
        <v>6.1538461538461542E-2</v>
      </c>
      <c r="S131" s="28">
        <f t="shared" si="10"/>
        <v>3.2352941176470589</v>
      </c>
      <c r="T131" s="28">
        <f t="shared" si="11"/>
        <v>16.235294117647058</v>
      </c>
      <c r="U131" s="2">
        <v>50.26548245743669</v>
      </c>
      <c r="V131" s="14">
        <f t="shared" si="12"/>
        <v>3.2299091392178756</v>
      </c>
      <c r="W131" s="2">
        <f t="shared" si="13"/>
        <v>219.89221419795297</v>
      </c>
      <c r="X131" s="2">
        <f t="shared" si="14"/>
        <v>3.0959040819194783</v>
      </c>
      <c r="Y131" s="2">
        <f t="shared" si="15"/>
        <v>210.76914989707808</v>
      </c>
      <c r="Z131" s="2">
        <f t="shared" si="16"/>
        <v>9.1230643008748871</v>
      </c>
    </row>
    <row r="132" spans="1:26" x14ac:dyDescent="0.25">
      <c r="A132" s="17">
        <f t="shared" si="29"/>
        <v>0.62001424501424507</v>
      </c>
      <c r="B132" s="2">
        <f t="shared" si="18"/>
        <v>127</v>
      </c>
      <c r="C132" s="4">
        <f t="shared" si="27"/>
        <v>68.83</v>
      </c>
      <c r="D132" s="2">
        <v>14</v>
      </c>
      <c r="E132" s="17">
        <f t="shared" si="1"/>
        <v>8.5292022792022859E-2</v>
      </c>
      <c r="F132" s="28">
        <f t="shared" si="2"/>
        <v>4.4852941176470589</v>
      </c>
      <c r="G132" s="28">
        <f t="shared" si="3"/>
        <v>18.485294117647058</v>
      </c>
      <c r="H132" s="2">
        <v>50.26548245743669</v>
      </c>
      <c r="I132" s="14">
        <f t="shared" si="4"/>
        <v>3.6775324166638317</v>
      </c>
      <c r="J132" s="2">
        <f t="shared" si="5"/>
        <v>253.12455623897154</v>
      </c>
      <c r="K132" s="2">
        <f t="shared" si="6"/>
        <v>3.1998597710133323</v>
      </c>
      <c r="L132" s="2">
        <f t="shared" si="7"/>
        <v>220.24634803884766</v>
      </c>
      <c r="M132" s="2">
        <f t="shared" si="8"/>
        <v>32.878208200123879</v>
      </c>
      <c r="N132" s="18">
        <f t="shared" si="30"/>
        <v>0.59638532763532759</v>
      </c>
      <c r="O132" s="2">
        <f t="shared" si="21"/>
        <v>127</v>
      </c>
      <c r="P132" s="2">
        <f t="shared" si="28"/>
        <v>68.58</v>
      </c>
      <c r="Q132" s="2">
        <v>13</v>
      </c>
      <c r="R132" s="17">
        <f t="shared" si="9"/>
        <v>6.1663105413105379E-2</v>
      </c>
      <c r="S132" s="28">
        <f t="shared" si="10"/>
        <v>3.2352941176470589</v>
      </c>
      <c r="T132" s="28">
        <f t="shared" si="11"/>
        <v>16.235294117647058</v>
      </c>
      <c r="U132" s="2">
        <v>50.26548245743669</v>
      </c>
      <c r="V132" s="14">
        <f t="shared" si="12"/>
        <v>3.2299091392178756</v>
      </c>
      <c r="W132" s="2">
        <f t="shared" si="13"/>
        <v>221.50716876756189</v>
      </c>
      <c r="X132" s="2">
        <f t="shared" si="14"/>
        <v>3.0959040819194783</v>
      </c>
      <c r="Y132" s="2">
        <f t="shared" si="15"/>
        <v>212.31710193803781</v>
      </c>
      <c r="Z132" s="2">
        <f t="shared" si="16"/>
        <v>9.1900668295240848</v>
      </c>
    </row>
    <row r="133" spans="1:26" x14ac:dyDescent="0.25">
      <c r="A133" s="17">
        <f t="shared" si="29"/>
        <v>0.62021011396011394</v>
      </c>
      <c r="B133" s="2">
        <f t="shared" si="18"/>
        <v>128</v>
      </c>
      <c r="C133" s="4">
        <f t="shared" si="27"/>
        <v>69.33</v>
      </c>
      <c r="D133" s="2">
        <v>11.5</v>
      </c>
      <c r="E133" s="17">
        <f t="shared" si="1"/>
        <v>8.548789173789173E-2</v>
      </c>
      <c r="F133" s="28">
        <f t="shared" si="2"/>
        <v>4.5220588235294121</v>
      </c>
      <c r="G133" s="28">
        <f t="shared" si="3"/>
        <v>16.022058823529413</v>
      </c>
      <c r="H133" s="2">
        <v>50.26548245743669</v>
      </c>
      <c r="I133" s="14">
        <f t="shared" si="4"/>
        <v>3.1874873253422793</v>
      </c>
      <c r="J133" s="2">
        <f t="shared" si="5"/>
        <v>220.98849626598022</v>
      </c>
      <c r="K133" s="2">
        <f t="shared" si="6"/>
        <v>3.1998597710133323</v>
      </c>
      <c r="L133" s="2">
        <f t="shared" si="7"/>
        <v>221.84627792435433</v>
      </c>
      <c r="M133" s="2">
        <f t="shared" si="8"/>
        <v>0.85778165837410825</v>
      </c>
      <c r="N133" s="18">
        <f t="shared" si="30"/>
        <v>0.59650997150997154</v>
      </c>
      <c r="O133" s="2">
        <f t="shared" si="21"/>
        <v>128</v>
      </c>
      <c r="P133" s="2">
        <f t="shared" si="28"/>
        <v>69.08</v>
      </c>
      <c r="Q133" s="2">
        <v>12</v>
      </c>
      <c r="R133" s="17">
        <f t="shared" si="9"/>
        <v>6.1787749287749327E-2</v>
      </c>
      <c r="S133" s="28">
        <f t="shared" si="10"/>
        <v>3.2352941176470589</v>
      </c>
      <c r="T133" s="28">
        <f t="shared" si="11"/>
        <v>15.235294117647058</v>
      </c>
      <c r="U133" s="2">
        <v>50.26548245743669</v>
      </c>
      <c r="V133" s="14">
        <f t="shared" si="12"/>
        <v>3.0309654603530065</v>
      </c>
      <c r="W133" s="2">
        <f t="shared" si="13"/>
        <v>209.37909400118568</v>
      </c>
      <c r="X133" s="2">
        <f t="shared" si="14"/>
        <v>3.0959040819194783</v>
      </c>
      <c r="Y133" s="2">
        <f t="shared" si="15"/>
        <v>213.86505397899757</v>
      </c>
      <c r="Z133" s="2">
        <f t="shared" si="16"/>
        <v>4.4859599778118877</v>
      </c>
    </row>
    <row r="134" spans="1:26" x14ac:dyDescent="0.25">
      <c r="A134" s="17">
        <f t="shared" si="29"/>
        <v>0.62040598290598292</v>
      </c>
      <c r="B134" s="2">
        <f t="shared" si="18"/>
        <v>129</v>
      </c>
      <c r="C134" s="4">
        <f t="shared" si="27"/>
        <v>69.83</v>
      </c>
      <c r="D134" s="2">
        <v>13</v>
      </c>
      <c r="E134" s="17">
        <f t="shared" si="1"/>
        <v>8.5683760683760712E-2</v>
      </c>
      <c r="F134" s="28">
        <f t="shared" si="2"/>
        <v>4.5220588235294121</v>
      </c>
      <c r="G134" s="28">
        <f t="shared" si="3"/>
        <v>17.522058823529413</v>
      </c>
      <c r="H134" s="2">
        <v>50.26548245743669</v>
      </c>
      <c r="I134" s="14">
        <f t="shared" si="4"/>
        <v>3.4859028436395829</v>
      </c>
      <c r="J134" s="2">
        <f t="shared" si="5"/>
        <v>243.42059557135207</v>
      </c>
      <c r="K134" s="2">
        <f t="shared" si="6"/>
        <v>3.1998597710133323</v>
      </c>
      <c r="L134" s="2">
        <f t="shared" si="7"/>
        <v>223.44620780986099</v>
      </c>
      <c r="M134" s="2">
        <f t="shared" si="8"/>
        <v>19.974387761491073</v>
      </c>
      <c r="N134" s="18">
        <f t="shared" si="30"/>
        <v>0.59663461538461537</v>
      </c>
      <c r="O134" s="2">
        <f t="shared" si="21"/>
        <v>129</v>
      </c>
      <c r="P134" s="2">
        <f t="shared" si="28"/>
        <v>69.58</v>
      </c>
      <c r="Q134" s="2">
        <v>13</v>
      </c>
      <c r="R134" s="17">
        <f t="shared" si="9"/>
        <v>6.1912393162393164E-2</v>
      </c>
      <c r="S134" s="28">
        <f t="shared" si="10"/>
        <v>3.2720588235294117</v>
      </c>
      <c r="T134" s="28">
        <f t="shared" si="11"/>
        <v>16.272058823529413</v>
      </c>
      <c r="U134" s="2">
        <v>50.26548245743669</v>
      </c>
      <c r="V134" s="14">
        <f t="shared" si="12"/>
        <v>3.2372232450584963</v>
      </c>
      <c r="W134" s="2">
        <f t="shared" si="13"/>
        <v>225.24599339117017</v>
      </c>
      <c r="X134" s="2">
        <f t="shared" si="14"/>
        <v>3.0959040819194783</v>
      </c>
      <c r="Y134" s="2">
        <f t="shared" si="15"/>
        <v>215.41300601995729</v>
      </c>
      <c r="Z134" s="2">
        <f t="shared" si="16"/>
        <v>9.8329873712128801</v>
      </c>
    </row>
    <row r="135" spans="1:26" x14ac:dyDescent="0.25">
      <c r="A135" s="17">
        <f t="shared" si="29"/>
        <v>0.6206018518518519</v>
      </c>
      <c r="B135" s="2">
        <f t="shared" si="18"/>
        <v>130</v>
      </c>
      <c r="C135" s="4">
        <f t="shared" si="27"/>
        <v>70.33</v>
      </c>
      <c r="D135" s="2">
        <v>14</v>
      </c>
      <c r="E135" s="17">
        <f t="shared" si="1"/>
        <v>8.5879629629629695E-2</v>
      </c>
      <c r="F135" s="28">
        <f t="shared" si="2"/>
        <v>4.5220588235294121</v>
      </c>
      <c r="G135" s="28">
        <f t="shared" si="3"/>
        <v>18.522058823529413</v>
      </c>
      <c r="H135" s="2">
        <v>50.26548245743669</v>
      </c>
      <c r="I135" s="14">
        <f t="shared" si="4"/>
        <v>3.684846522504452</v>
      </c>
      <c r="J135" s="2">
        <f t="shared" si="5"/>
        <v>259.1552559277381</v>
      </c>
      <c r="K135" s="2">
        <f t="shared" si="6"/>
        <v>3.1998597710133323</v>
      </c>
      <c r="L135" s="2">
        <f t="shared" si="7"/>
        <v>225.04613769536766</v>
      </c>
      <c r="M135" s="2">
        <f t="shared" si="8"/>
        <v>34.109118232370434</v>
      </c>
      <c r="N135" s="18">
        <f t="shared" si="30"/>
        <v>0.59675925925925921</v>
      </c>
      <c r="O135" s="2">
        <f t="shared" si="21"/>
        <v>130</v>
      </c>
      <c r="P135" s="2">
        <f t="shared" si="28"/>
        <v>70.08</v>
      </c>
      <c r="Q135" s="2">
        <v>13</v>
      </c>
      <c r="R135" s="17">
        <f t="shared" si="9"/>
        <v>6.2037037037037002E-2</v>
      </c>
      <c r="S135" s="28">
        <f t="shared" si="10"/>
        <v>3.2720588235294117</v>
      </c>
      <c r="T135" s="28">
        <f t="shared" si="11"/>
        <v>16.272058823529413</v>
      </c>
      <c r="U135" s="2">
        <v>50.26548245743669</v>
      </c>
      <c r="V135" s="14">
        <f t="shared" si="12"/>
        <v>3.2372232450584963</v>
      </c>
      <c r="W135" s="2">
        <f t="shared" si="13"/>
        <v>226.86460501369942</v>
      </c>
      <c r="X135" s="2">
        <f t="shared" si="14"/>
        <v>3.0959040819194783</v>
      </c>
      <c r="Y135" s="2">
        <f t="shared" si="15"/>
        <v>216.96095806091702</v>
      </c>
      <c r="Z135" s="2">
        <f t="shared" si="16"/>
        <v>9.9036469527823954</v>
      </c>
    </row>
    <row r="136" spans="1:26" x14ac:dyDescent="0.25">
      <c r="A136" s="17">
        <f t="shared" si="29"/>
        <v>0.62079772079772078</v>
      </c>
      <c r="B136" s="2">
        <f t="shared" si="18"/>
        <v>131</v>
      </c>
      <c r="C136" s="4">
        <f t="shared" si="27"/>
        <v>70.83</v>
      </c>
      <c r="D136" s="2">
        <v>13.5</v>
      </c>
      <c r="E136" s="17">
        <f t="shared" si="1"/>
        <v>8.6075498575498566E-2</v>
      </c>
      <c r="F136" s="28">
        <f t="shared" si="2"/>
        <v>4.5220588235294121</v>
      </c>
      <c r="G136" s="28">
        <f t="shared" si="3"/>
        <v>18.022058823529413</v>
      </c>
      <c r="H136" s="2">
        <v>50.26548245743669</v>
      </c>
      <c r="I136" s="14">
        <f t="shared" si="4"/>
        <v>3.5853746830720175</v>
      </c>
      <c r="J136" s="2">
        <f t="shared" si="5"/>
        <v>253.95208880199098</v>
      </c>
      <c r="K136" s="2">
        <f t="shared" si="6"/>
        <v>3.1998597710133323</v>
      </c>
      <c r="L136" s="2">
        <f t="shared" si="7"/>
        <v>226.64606758087433</v>
      </c>
      <c r="M136" s="2">
        <f t="shared" si="8"/>
        <v>27.306021221116652</v>
      </c>
      <c r="N136" s="18">
        <f t="shared" si="30"/>
        <v>0.59688390313390316</v>
      </c>
      <c r="O136" s="2">
        <f t="shared" si="21"/>
        <v>131</v>
      </c>
      <c r="P136" s="2">
        <f t="shared" si="28"/>
        <v>70.58</v>
      </c>
      <c r="Q136" s="2">
        <v>13.5</v>
      </c>
      <c r="R136" s="17">
        <f t="shared" si="9"/>
        <v>6.216168091168095E-2</v>
      </c>
      <c r="S136" s="28">
        <f t="shared" si="10"/>
        <v>3.2720588235294117</v>
      </c>
      <c r="T136" s="28">
        <f t="shared" si="11"/>
        <v>16.772058823529413</v>
      </c>
      <c r="U136" s="2">
        <v>50.26548245743669</v>
      </c>
      <c r="V136" s="14">
        <f t="shared" si="12"/>
        <v>3.3366950844909309</v>
      </c>
      <c r="W136" s="2">
        <f t="shared" si="13"/>
        <v>235.5039390633699</v>
      </c>
      <c r="X136" s="2">
        <f t="shared" si="14"/>
        <v>3.0959040819194783</v>
      </c>
      <c r="Y136" s="2">
        <f t="shared" si="15"/>
        <v>218.50891010187678</v>
      </c>
      <c r="Z136" s="2">
        <f t="shared" si="16"/>
        <v>16.995028961493119</v>
      </c>
    </row>
    <row r="137" spans="1:26" x14ac:dyDescent="0.25">
      <c r="A137" s="17">
        <f t="shared" si="29"/>
        <v>0.62099358974358976</v>
      </c>
      <c r="B137" s="2">
        <f t="shared" si="18"/>
        <v>132</v>
      </c>
      <c r="C137" s="4">
        <f t="shared" si="27"/>
        <v>71.33</v>
      </c>
      <c r="D137" s="2">
        <v>15</v>
      </c>
      <c r="E137" s="17">
        <f t="shared" si="1"/>
        <v>8.6271367521367548E-2</v>
      </c>
      <c r="F137" s="28">
        <f t="shared" si="2"/>
        <v>4.5588235294117645</v>
      </c>
      <c r="G137" s="28">
        <f t="shared" si="3"/>
        <v>19.558823529411764</v>
      </c>
      <c r="H137" s="2">
        <v>50.26548245743669</v>
      </c>
      <c r="I137" s="14">
        <f t="shared" si="4"/>
        <v>3.8911043072099409</v>
      </c>
      <c r="J137" s="2">
        <f t="shared" si="5"/>
        <v>277.55247023328508</v>
      </c>
      <c r="K137" s="2">
        <f t="shared" si="6"/>
        <v>3.1998597710133323</v>
      </c>
      <c r="L137" s="2">
        <f t="shared" si="7"/>
        <v>228.245997466381</v>
      </c>
      <c r="M137" s="2">
        <f t="shared" si="8"/>
        <v>49.306472766904079</v>
      </c>
      <c r="N137" s="18">
        <f t="shared" si="30"/>
        <v>0.597008547008547</v>
      </c>
      <c r="O137" s="2">
        <f t="shared" si="21"/>
        <v>132</v>
      </c>
      <c r="P137" s="2">
        <f t="shared" si="28"/>
        <v>71.08</v>
      </c>
      <c r="Q137" s="2">
        <v>14</v>
      </c>
      <c r="R137" s="17">
        <f t="shared" si="9"/>
        <v>6.2286324786324787E-2</v>
      </c>
      <c r="S137" s="28">
        <f t="shared" si="10"/>
        <v>3.2720588235294117</v>
      </c>
      <c r="T137" s="28">
        <f t="shared" si="11"/>
        <v>17.272058823529413</v>
      </c>
      <c r="U137" s="2">
        <v>50.26548245743669</v>
      </c>
      <c r="V137" s="14">
        <f t="shared" si="12"/>
        <v>3.4361669239233654</v>
      </c>
      <c r="W137" s="2">
        <f t="shared" si="13"/>
        <v>244.2427449524728</v>
      </c>
      <c r="X137" s="2">
        <f t="shared" si="14"/>
        <v>3.0959040819194783</v>
      </c>
      <c r="Y137" s="2">
        <f t="shared" si="15"/>
        <v>220.05686214283651</v>
      </c>
      <c r="Z137" s="2">
        <f t="shared" si="16"/>
        <v>24.185882809636297</v>
      </c>
    </row>
    <row r="138" spans="1:26" x14ac:dyDescent="0.25">
      <c r="A138" s="17">
        <f t="shared" si="29"/>
        <v>0.62118945868945874</v>
      </c>
      <c r="B138" s="2">
        <f t="shared" si="18"/>
        <v>133</v>
      </c>
      <c r="C138" s="4">
        <f t="shared" si="27"/>
        <v>71.83</v>
      </c>
      <c r="D138" s="2">
        <v>12</v>
      </c>
      <c r="E138" s="17">
        <f t="shared" si="1"/>
        <v>8.646723646723653E-2</v>
      </c>
      <c r="F138" s="28">
        <f t="shared" si="2"/>
        <v>4.5588235294117645</v>
      </c>
      <c r="G138" s="28">
        <f t="shared" si="3"/>
        <v>16.558823529411764</v>
      </c>
      <c r="H138" s="2">
        <v>50.26548245743669</v>
      </c>
      <c r="I138" s="14">
        <f t="shared" si="4"/>
        <v>3.2942732706153337</v>
      </c>
      <c r="J138" s="2">
        <f t="shared" si="5"/>
        <v>236.6276490282994</v>
      </c>
      <c r="K138" s="2">
        <f t="shared" si="6"/>
        <v>3.1998597710133323</v>
      </c>
      <c r="L138" s="2">
        <f t="shared" si="7"/>
        <v>229.84592735188767</v>
      </c>
      <c r="M138" s="2">
        <f t="shared" si="8"/>
        <v>6.7817216764117347</v>
      </c>
      <c r="N138" s="18">
        <f t="shared" si="30"/>
        <v>0.59713319088319083</v>
      </c>
      <c r="O138" s="2">
        <f t="shared" si="21"/>
        <v>133</v>
      </c>
      <c r="P138" s="2">
        <f t="shared" si="28"/>
        <v>71.58</v>
      </c>
      <c r="Q138" s="2">
        <v>13.5</v>
      </c>
      <c r="R138" s="17">
        <f t="shared" si="9"/>
        <v>6.2410968660968624E-2</v>
      </c>
      <c r="S138" s="28">
        <f t="shared" si="10"/>
        <v>3.2720588235294117</v>
      </c>
      <c r="T138" s="28">
        <f t="shared" si="11"/>
        <v>16.772058823529413</v>
      </c>
      <c r="U138" s="2">
        <v>50.26548245743669</v>
      </c>
      <c r="V138" s="14">
        <f t="shared" si="12"/>
        <v>3.3366950844909309</v>
      </c>
      <c r="W138" s="2">
        <f t="shared" si="13"/>
        <v>238.84063414786084</v>
      </c>
      <c r="X138" s="2">
        <f t="shared" si="14"/>
        <v>3.0959040819194783</v>
      </c>
      <c r="Y138" s="2">
        <f t="shared" si="15"/>
        <v>221.60481418379626</v>
      </c>
      <c r="Z138" s="2">
        <f t="shared" si="16"/>
        <v>17.235819964064575</v>
      </c>
    </row>
    <row r="139" spans="1:26" x14ac:dyDescent="0.25">
      <c r="A139" s="17">
        <f t="shared" si="29"/>
        <v>0.62138532763532761</v>
      </c>
      <c r="B139" s="2">
        <f t="shared" si="18"/>
        <v>134</v>
      </c>
      <c r="C139" s="4">
        <f t="shared" si="27"/>
        <v>72.33</v>
      </c>
      <c r="D139" s="2">
        <v>14.5</v>
      </c>
      <c r="E139" s="17">
        <f t="shared" si="1"/>
        <v>8.6663105413105401E-2</v>
      </c>
      <c r="F139" s="28">
        <f t="shared" si="2"/>
        <v>4.5588235294117645</v>
      </c>
      <c r="G139" s="28">
        <f t="shared" si="3"/>
        <v>19.058823529411764</v>
      </c>
      <c r="H139" s="2">
        <v>50.26548245743669</v>
      </c>
      <c r="I139" s="14">
        <f t="shared" si="4"/>
        <v>3.7916324677775064</v>
      </c>
      <c r="J139" s="2">
        <f t="shared" si="5"/>
        <v>274.24877639434703</v>
      </c>
      <c r="K139" s="2">
        <f t="shared" si="6"/>
        <v>3.1998597710133323</v>
      </c>
      <c r="L139" s="2">
        <f t="shared" si="7"/>
        <v>231.44585723739431</v>
      </c>
      <c r="M139" s="2">
        <f t="shared" si="8"/>
        <v>42.802919156952726</v>
      </c>
      <c r="N139" s="18">
        <f t="shared" si="30"/>
        <v>0.59725783475783478</v>
      </c>
      <c r="O139" s="2">
        <f t="shared" si="21"/>
        <v>134</v>
      </c>
      <c r="P139" s="2">
        <f t="shared" si="28"/>
        <v>72.08</v>
      </c>
      <c r="Q139" s="2">
        <v>15</v>
      </c>
      <c r="R139" s="17">
        <f t="shared" si="9"/>
        <v>6.2535612535612572E-2</v>
      </c>
      <c r="S139" s="28">
        <f t="shared" si="10"/>
        <v>3.3088235294117649</v>
      </c>
      <c r="T139" s="28">
        <f t="shared" si="11"/>
        <v>18.308823529411764</v>
      </c>
      <c r="U139" s="2">
        <v>50.26548245743669</v>
      </c>
      <c r="V139" s="14">
        <f t="shared" si="12"/>
        <v>3.6424247086288548</v>
      </c>
      <c r="W139" s="2">
        <f t="shared" si="13"/>
        <v>262.54597299796785</v>
      </c>
      <c r="X139" s="2">
        <f t="shared" si="14"/>
        <v>3.0959040819194783</v>
      </c>
      <c r="Y139" s="2">
        <f t="shared" si="15"/>
        <v>223.15276622475599</v>
      </c>
      <c r="Z139" s="2">
        <f t="shared" si="16"/>
        <v>39.393206773211858</v>
      </c>
    </row>
    <row r="140" spans="1:26" x14ac:dyDescent="0.25">
      <c r="A140" s="17">
        <f t="shared" si="29"/>
        <v>0.62158119658119659</v>
      </c>
      <c r="B140" s="2">
        <f t="shared" si="18"/>
        <v>135</v>
      </c>
      <c r="C140" s="4">
        <f t="shared" si="27"/>
        <v>72.83</v>
      </c>
      <c r="D140" s="2">
        <v>13</v>
      </c>
      <c r="E140" s="17">
        <f t="shared" si="1"/>
        <v>8.6858974358974383E-2</v>
      </c>
      <c r="F140" s="28">
        <f t="shared" si="2"/>
        <v>4.5955882352941178</v>
      </c>
      <c r="G140" s="28">
        <f t="shared" si="3"/>
        <v>17.595588235294116</v>
      </c>
      <c r="H140" s="2">
        <v>50.26548245743669</v>
      </c>
      <c r="I140" s="14">
        <f t="shared" si="4"/>
        <v>3.5005310553208231</v>
      </c>
      <c r="J140" s="2">
        <f t="shared" si="5"/>
        <v>254.94367675901555</v>
      </c>
      <c r="K140" s="2">
        <f t="shared" si="6"/>
        <v>3.1998597710133323</v>
      </c>
      <c r="L140" s="2">
        <f t="shared" si="7"/>
        <v>233.04578712290098</v>
      </c>
      <c r="M140" s="2">
        <f t="shared" si="8"/>
        <v>21.89788963611457</v>
      </c>
      <c r="N140" s="18">
        <f t="shared" si="30"/>
        <v>0.59738247863247862</v>
      </c>
      <c r="O140" s="2">
        <f t="shared" si="21"/>
        <v>135</v>
      </c>
      <c r="P140" s="2">
        <f t="shared" si="28"/>
        <v>72.58</v>
      </c>
      <c r="Q140" s="2">
        <v>14</v>
      </c>
      <c r="R140" s="17">
        <f t="shared" si="9"/>
        <v>6.266025641025641E-2</v>
      </c>
      <c r="S140" s="28">
        <f t="shared" si="10"/>
        <v>3.3088235294117649</v>
      </c>
      <c r="T140" s="28">
        <f t="shared" si="11"/>
        <v>17.308823529411764</v>
      </c>
      <c r="U140" s="2">
        <v>50.26548245743669</v>
      </c>
      <c r="V140" s="14">
        <f t="shared" si="12"/>
        <v>3.4434810297639857</v>
      </c>
      <c r="W140" s="2">
        <f t="shared" si="13"/>
        <v>249.92785314027009</v>
      </c>
      <c r="X140" s="2">
        <f t="shared" si="14"/>
        <v>3.0959040819194783</v>
      </c>
      <c r="Y140" s="2">
        <f t="shared" si="15"/>
        <v>224.70071826571572</v>
      </c>
      <c r="Z140" s="2">
        <f t="shared" si="16"/>
        <v>25.227134874554366</v>
      </c>
    </row>
    <row r="141" spans="1:26" x14ac:dyDescent="0.25">
      <c r="A141" s="17">
        <f t="shared" si="29"/>
        <v>0.62177706552706558</v>
      </c>
      <c r="B141" s="2">
        <f t="shared" si="18"/>
        <v>136</v>
      </c>
      <c r="C141" s="4">
        <f t="shared" si="27"/>
        <v>73.33</v>
      </c>
      <c r="D141" s="2">
        <v>14.5</v>
      </c>
      <c r="E141" s="17">
        <f t="shared" si="1"/>
        <v>8.7054843304843366E-2</v>
      </c>
      <c r="F141" s="28">
        <f t="shared" si="2"/>
        <v>4.5955882352941178</v>
      </c>
      <c r="G141" s="28">
        <f t="shared" si="3"/>
        <v>19.095588235294116</v>
      </c>
      <c r="H141" s="2">
        <v>50.26548245743669</v>
      </c>
      <c r="I141" s="14">
        <f t="shared" si="4"/>
        <v>3.7989465736181267</v>
      </c>
      <c r="J141" s="2">
        <f t="shared" si="5"/>
        <v>278.57675224341722</v>
      </c>
      <c r="K141" s="2">
        <f t="shared" si="6"/>
        <v>3.1998597710133323</v>
      </c>
      <c r="L141" s="2">
        <f t="shared" si="7"/>
        <v>234.64571700840764</v>
      </c>
      <c r="M141" s="2">
        <f t="shared" si="8"/>
        <v>43.931035235009574</v>
      </c>
      <c r="N141" s="18">
        <f t="shared" si="30"/>
        <v>0.59750712250712246</v>
      </c>
      <c r="O141" s="2">
        <f t="shared" si="21"/>
        <v>136</v>
      </c>
      <c r="P141" s="2">
        <f t="shared" si="28"/>
        <v>73.08</v>
      </c>
      <c r="Q141" s="2">
        <v>14</v>
      </c>
      <c r="R141" s="17">
        <f t="shared" si="9"/>
        <v>6.2784900284900247E-2</v>
      </c>
      <c r="S141" s="28">
        <f t="shared" si="10"/>
        <v>3.3088235294117649</v>
      </c>
      <c r="T141" s="28">
        <f t="shared" si="11"/>
        <v>17.308823529411764</v>
      </c>
      <c r="U141" s="2">
        <v>50.26548245743669</v>
      </c>
      <c r="V141" s="14">
        <f t="shared" si="12"/>
        <v>3.4434810297639857</v>
      </c>
      <c r="W141" s="2">
        <f t="shared" si="13"/>
        <v>251.64959365515207</v>
      </c>
      <c r="X141" s="2">
        <f t="shared" si="14"/>
        <v>3.0959040819194783</v>
      </c>
      <c r="Y141" s="2">
        <f t="shared" si="15"/>
        <v>226.24867030667548</v>
      </c>
      <c r="Z141" s="2">
        <f t="shared" si="16"/>
        <v>25.400923348476596</v>
      </c>
    </row>
    <row r="142" spans="1:26" x14ac:dyDescent="0.25">
      <c r="A142" s="17">
        <f t="shared" si="29"/>
        <v>0.62197293447293445</v>
      </c>
      <c r="B142" s="2">
        <f t="shared" si="18"/>
        <v>137</v>
      </c>
      <c r="C142" s="4">
        <f t="shared" si="27"/>
        <v>73.83</v>
      </c>
      <c r="D142" s="2">
        <v>13.5</v>
      </c>
      <c r="E142" s="17">
        <f t="shared" si="1"/>
        <v>8.7250712250712237E-2</v>
      </c>
      <c r="F142" s="28">
        <f t="shared" si="2"/>
        <v>4.5955882352941178</v>
      </c>
      <c r="G142" s="28">
        <f t="shared" si="3"/>
        <v>18.095588235294116</v>
      </c>
      <c r="H142" s="2">
        <v>50.26548245743669</v>
      </c>
      <c r="I142" s="14">
        <f t="shared" si="4"/>
        <v>3.6000028947532576</v>
      </c>
      <c r="J142" s="2">
        <f t="shared" si="5"/>
        <v>265.78821371963301</v>
      </c>
      <c r="K142" s="2">
        <f t="shared" si="6"/>
        <v>3.1998597710133323</v>
      </c>
      <c r="L142" s="2">
        <f t="shared" si="7"/>
        <v>236.24564689391431</v>
      </c>
      <c r="M142" s="2">
        <f t="shared" si="8"/>
        <v>29.542566825718694</v>
      </c>
      <c r="N142" s="18">
        <f t="shared" si="30"/>
        <v>0.5976317663817664</v>
      </c>
      <c r="O142" s="2">
        <f t="shared" si="21"/>
        <v>137</v>
      </c>
      <c r="P142" s="2">
        <f t="shared" si="28"/>
        <v>73.58</v>
      </c>
      <c r="Q142" s="2">
        <v>14.5</v>
      </c>
      <c r="R142" s="17">
        <f t="shared" si="9"/>
        <v>6.2909544159544195E-2</v>
      </c>
      <c r="S142" s="28">
        <f t="shared" si="10"/>
        <v>3.3088235294117649</v>
      </c>
      <c r="T142" s="28">
        <f t="shared" si="11"/>
        <v>17.808823529411764</v>
      </c>
      <c r="U142" s="2">
        <v>50.26548245743669</v>
      </c>
      <c r="V142" s="14">
        <f t="shared" si="12"/>
        <v>3.5429528691964203</v>
      </c>
      <c r="W142" s="2">
        <f t="shared" si="13"/>
        <v>260.69047211547257</v>
      </c>
      <c r="X142" s="2">
        <f t="shared" si="14"/>
        <v>3.0959040819194783</v>
      </c>
      <c r="Y142" s="2">
        <f t="shared" si="15"/>
        <v>227.79662234763521</v>
      </c>
      <c r="Z142" s="2">
        <f t="shared" si="16"/>
        <v>32.893849767837366</v>
      </c>
    </row>
    <row r="143" spans="1:26" x14ac:dyDescent="0.25">
      <c r="A143" s="17">
        <f t="shared" si="29"/>
        <v>0.62216880341880343</v>
      </c>
      <c r="B143" s="2">
        <f t="shared" si="18"/>
        <v>138</v>
      </c>
      <c r="C143" s="4">
        <f t="shared" si="27"/>
        <v>74.33</v>
      </c>
      <c r="D143" s="2">
        <v>12.5</v>
      </c>
      <c r="E143" s="17">
        <f t="shared" si="1"/>
        <v>8.7446581196581219E-2</v>
      </c>
      <c r="F143" s="28">
        <f t="shared" si="2"/>
        <v>4.5955882352941178</v>
      </c>
      <c r="G143" s="28">
        <f t="shared" si="3"/>
        <v>17.095588235294116</v>
      </c>
      <c r="H143" s="2">
        <v>50.26548245743669</v>
      </c>
      <c r="I143" s="14">
        <f t="shared" si="4"/>
        <v>3.4010592158883886</v>
      </c>
      <c r="J143" s="2">
        <f t="shared" si="5"/>
        <v>252.80073151698392</v>
      </c>
      <c r="K143" s="2">
        <f t="shared" si="6"/>
        <v>3.1998597710133323</v>
      </c>
      <c r="L143" s="2">
        <f t="shared" si="7"/>
        <v>237.84557677942098</v>
      </c>
      <c r="M143" s="2">
        <f t="shared" si="8"/>
        <v>14.955154737562935</v>
      </c>
      <c r="N143" s="18">
        <f t="shared" si="30"/>
        <v>0.59775641025641024</v>
      </c>
      <c r="O143" s="2">
        <f t="shared" si="21"/>
        <v>138</v>
      </c>
      <c r="P143" s="2">
        <f t="shared" si="28"/>
        <v>74.08</v>
      </c>
      <c r="Q143" s="2">
        <v>14</v>
      </c>
      <c r="R143" s="17">
        <f t="shared" si="9"/>
        <v>6.3034188034188032E-2</v>
      </c>
      <c r="S143" s="28">
        <f t="shared" si="10"/>
        <v>3.3088235294117649</v>
      </c>
      <c r="T143" s="28">
        <f t="shared" si="11"/>
        <v>17.308823529411764</v>
      </c>
      <c r="U143" s="2">
        <v>50.26548245743669</v>
      </c>
      <c r="V143" s="14">
        <f t="shared" si="12"/>
        <v>3.4434810297639857</v>
      </c>
      <c r="W143" s="2">
        <f t="shared" si="13"/>
        <v>255.09307468491605</v>
      </c>
      <c r="X143" s="2">
        <f t="shared" si="14"/>
        <v>3.0959040819194783</v>
      </c>
      <c r="Y143" s="2">
        <f t="shared" si="15"/>
        <v>229.34457438859494</v>
      </c>
      <c r="Z143" s="2">
        <f t="shared" si="16"/>
        <v>25.748500296321112</v>
      </c>
    </row>
    <row r="144" spans="1:26" x14ac:dyDescent="0.25">
      <c r="A144" s="17">
        <f t="shared" si="29"/>
        <v>0.62236467236467241</v>
      </c>
      <c r="B144" s="2">
        <f t="shared" si="18"/>
        <v>139</v>
      </c>
      <c r="C144" s="4">
        <f t="shared" si="27"/>
        <v>74.83</v>
      </c>
      <c r="D144" s="2">
        <v>13</v>
      </c>
      <c r="E144" s="17">
        <f t="shared" si="1"/>
        <v>8.7642450142450201E-2</v>
      </c>
      <c r="F144" s="28">
        <f t="shared" si="2"/>
        <v>4.632352941176471</v>
      </c>
      <c r="G144" s="28">
        <f t="shared" si="3"/>
        <v>17.632352941176471</v>
      </c>
      <c r="H144" s="2">
        <v>50.26548245743669</v>
      </c>
      <c r="I144" s="14">
        <f t="shared" si="4"/>
        <v>3.5078451611614438</v>
      </c>
      <c r="J144" s="2">
        <f t="shared" si="5"/>
        <v>262.49205340971082</v>
      </c>
      <c r="K144" s="2">
        <f t="shared" si="6"/>
        <v>3.1998597710133323</v>
      </c>
      <c r="L144" s="2">
        <f t="shared" si="7"/>
        <v>239.44550666492765</v>
      </c>
      <c r="M144" s="2">
        <f t="shared" si="8"/>
        <v>23.046546744783171</v>
      </c>
      <c r="N144" s="18">
        <f t="shared" si="30"/>
        <v>0.59788105413105408</v>
      </c>
      <c r="O144" s="2">
        <f t="shared" si="21"/>
        <v>139</v>
      </c>
      <c r="P144" s="2">
        <f t="shared" si="28"/>
        <v>74.58</v>
      </c>
      <c r="Q144" s="2">
        <v>13</v>
      </c>
      <c r="R144" s="17">
        <f t="shared" si="9"/>
        <v>6.3158831908831869E-2</v>
      </c>
      <c r="S144" s="28">
        <f t="shared" si="10"/>
        <v>3.3088235294117649</v>
      </c>
      <c r="T144" s="28">
        <f t="shared" si="11"/>
        <v>16.308823529411764</v>
      </c>
      <c r="U144" s="2">
        <v>50.26548245743669</v>
      </c>
      <c r="V144" s="14">
        <f t="shared" si="12"/>
        <v>3.2445373508991167</v>
      </c>
      <c r="W144" s="2">
        <f t="shared" si="13"/>
        <v>241.9775956300561</v>
      </c>
      <c r="X144" s="2">
        <f t="shared" si="14"/>
        <v>3.0959040819194783</v>
      </c>
      <c r="Y144" s="2">
        <f t="shared" si="15"/>
        <v>230.89252642955469</v>
      </c>
      <c r="Z144" s="2">
        <f t="shared" si="16"/>
        <v>11.085069200501408</v>
      </c>
    </row>
    <row r="145" spans="1:26" x14ac:dyDescent="0.25">
      <c r="A145" s="17">
        <f t="shared" si="29"/>
        <v>0.62256054131054128</v>
      </c>
      <c r="B145" s="2">
        <f t="shared" si="18"/>
        <v>140</v>
      </c>
      <c r="C145" s="4">
        <f t="shared" si="27"/>
        <v>75.33</v>
      </c>
      <c r="D145" s="2">
        <v>12.5</v>
      </c>
      <c r="E145" s="17">
        <f t="shared" si="1"/>
        <v>8.7838319088319072E-2</v>
      </c>
      <c r="F145" s="28">
        <f t="shared" si="2"/>
        <v>4.632352941176471</v>
      </c>
      <c r="G145" s="28">
        <f t="shared" si="3"/>
        <v>17.132352941176471</v>
      </c>
      <c r="H145" s="2">
        <v>50.26548245743669</v>
      </c>
      <c r="I145" s="14">
        <f t="shared" si="4"/>
        <v>3.4083733217290084</v>
      </c>
      <c r="J145" s="2">
        <f t="shared" si="5"/>
        <v>256.75276232584622</v>
      </c>
      <c r="K145" s="2">
        <f t="shared" si="6"/>
        <v>3.1998597710133323</v>
      </c>
      <c r="L145" s="2">
        <f t="shared" si="7"/>
        <v>241.04543655043432</v>
      </c>
      <c r="M145" s="2">
        <f t="shared" si="8"/>
        <v>15.707325775411903</v>
      </c>
      <c r="N145" s="18">
        <f t="shared" si="30"/>
        <v>0.59800569800569803</v>
      </c>
      <c r="O145" s="2">
        <f t="shared" si="21"/>
        <v>140</v>
      </c>
      <c r="P145" s="2">
        <f t="shared" si="28"/>
        <v>75.08</v>
      </c>
      <c r="Q145" s="2">
        <v>13</v>
      </c>
      <c r="R145" s="17">
        <f t="shared" si="9"/>
        <v>6.3283475783475818E-2</v>
      </c>
      <c r="S145" s="28">
        <f t="shared" si="10"/>
        <v>3.3455882352941178</v>
      </c>
      <c r="T145" s="28">
        <f t="shared" si="11"/>
        <v>16.345588235294116</v>
      </c>
      <c r="U145" s="2">
        <v>50.26548245743669</v>
      </c>
      <c r="V145" s="14">
        <f t="shared" si="12"/>
        <v>3.2518514567397361</v>
      </c>
      <c r="W145" s="2">
        <f t="shared" si="13"/>
        <v>244.14900737201938</v>
      </c>
      <c r="X145" s="2">
        <f t="shared" si="14"/>
        <v>3.0959040819194783</v>
      </c>
      <c r="Y145" s="2">
        <f t="shared" si="15"/>
        <v>232.44047847051442</v>
      </c>
      <c r="Z145" s="2">
        <f t="shared" si="16"/>
        <v>11.708528901504963</v>
      </c>
    </row>
    <row r="146" spans="1:26" x14ac:dyDescent="0.25">
      <c r="A146" s="17">
        <f t="shared" si="29"/>
        <v>0.62275641025641026</v>
      </c>
      <c r="B146" s="2">
        <f t="shared" si="18"/>
        <v>141</v>
      </c>
      <c r="C146" s="4">
        <f t="shared" si="27"/>
        <v>75.83</v>
      </c>
      <c r="D146" s="2">
        <v>13.5</v>
      </c>
      <c r="E146" s="17">
        <f t="shared" si="1"/>
        <v>8.8034188034188054E-2</v>
      </c>
      <c r="F146" s="28">
        <f t="shared" si="2"/>
        <v>4.632352941176471</v>
      </c>
      <c r="G146" s="28">
        <f t="shared" si="3"/>
        <v>18.132352941176471</v>
      </c>
      <c r="H146" s="2">
        <v>50.26548245743669</v>
      </c>
      <c r="I146" s="14">
        <f t="shared" si="4"/>
        <v>3.6073170005938779</v>
      </c>
      <c r="J146" s="2">
        <f t="shared" si="5"/>
        <v>273.54284815503377</v>
      </c>
      <c r="K146" s="2">
        <f t="shared" si="6"/>
        <v>3.1998597710133323</v>
      </c>
      <c r="L146" s="2">
        <f t="shared" si="7"/>
        <v>242.64536643594099</v>
      </c>
      <c r="M146" s="2">
        <f t="shared" si="8"/>
        <v>30.897481719092781</v>
      </c>
      <c r="N146" s="18">
        <f t="shared" si="30"/>
        <v>0.59813034188034186</v>
      </c>
      <c r="O146" s="2">
        <f t="shared" si="21"/>
        <v>141</v>
      </c>
      <c r="P146" s="2">
        <f t="shared" si="28"/>
        <v>75.58</v>
      </c>
      <c r="Q146" s="2">
        <v>14</v>
      </c>
      <c r="R146" s="17">
        <f t="shared" si="9"/>
        <v>6.3408119658119655E-2</v>
      </c>
      <c r="S146" s="28">
        <f t="shared" si="10"/>
        <v>3.3455882352941178</v>
      </c>
      <c r="T146" s="28">
        <f t="shared" si="11"/>
        <v>17.345588235294116</v>
      </c>
      <c r="U146" s="2">
        <v>50.26548245743669</v>
      </c>
      <c r="V146" s="14">
        <f t="shared" si="12"/>
        <v>3.4507951356046056</v>
      </c>
      <c r="W146" s="2">
        <f t="shared" si="13"/>
        <v>260.8110963489961</v>
      </c>
      <c r="X146" s="2">
        <f t="shared" si="14"/>
        <v>3.0959040819194783</v>
      </c>
      <c r="Y146" s="2">
        <f t="shared" si="15"/>
        <v>233.98843051147418</v>
      </c>
      <c r="Z146" s="2">
        <f t="shared" si="16"/>
        <v>26.822665837521924</v>
      </c>
    </row>
    <row r="147" spans="1:26" x14ac:dyDescent="0.25">
      <c r="A147" s="17">
        <f t="shared" si="29"/>
        <v>0.62295227920227925</v>
      </c>
      <c r="B147" s="2">
        <f t="shared" si="18"/>
        <v>142</v>
      </c>
      <c r="C147" s="4">
        <f t="shared" si="27"/>
        <v>76.33</v>
      </c>
      <c r="D147" s="2">
        <v>12.5</v>
      </c>
      <c r="E147" s="17">
        <f t="shared" si="1"/>
        <v>8.8230056980057037E-2</v>
      </c>
      <c r="F147" s="28">
        <f t="shared" si="2"/>
        <v>4.6691176470588234</v>
      </c>
      <c r="G147" s="28">
        <f t="shared" si="3"/>
        <v>17.169117647058822</v>
      </c>
      <c r="H147" s="2">
        <v>50.26548245743669</v>
      </c>
      <c r="I147" s="14">
        <f t="shared" si="4"/>
        <v>3.4156874275696287</v>
      </c>
      <c r="J147" s="2">
        <f t="shared" si="5"/>
        <v>260.71942134638977</v>
      </c>
      <c r="K147" s="2">
        <f t="shared" si="6"/>
        <v>3.1998597710133323</v>
      </c>
      <c r="L147" s="2">
        <f t="shared" si="7"/>
        <v>244.24529632144765</v>
      </c>
      <c r="M147" s="2">
        <f t="shared" si="8"/>
        <v>16.474125024942111</v>
      </c>
      <c r="N147" s="18">
        <f t="shared" si="30"/>
        <v>0.5982549857549857</v>
      </c>
      <c r="O147" s="2">
        <f t="shared" si="21"/>
        <v>142</v>
      </c>
      <c r="P147" s="2">
        <f t="shared" si="28"/>
        <v>76.08</v>
      </c>
      <c r="Q147" s="2">
        <v>12.5</v>
      </c>
      <c r="R147" s="17">
        <f t="shared" si="9"/>
        <v>6.3532763532763492E-2</v>
      </c>
      <c r="S147" s="28">
        <f t="shared" si="10"/>
        <v>3.3455882352941178</v>
      </c>
      <c r="T147" s="28">
        <f t="shared" si="11"/>
        <v>15.845588235294118</v>
      </c>
      <c r="U147" s="2">
        <v>50.26548245743669</v>
      </c>
      <c r="V147" s="14">
        <f t="shared" si="12"/>
        <v>3.152379617307302</v>
      </c>
      <c r="W147" s="2">
        <f t="shared" si="13"/>
        <v>239.83304128473952</v>
      </c>
      <c r="X147" s="2">
        <f t="shared" si="14"/>
        <v>3.0959040819194783</v>
      </c>
      <c r="Y147" s="2">
        <f t="shared" si="15"/>
        <v>235.53638255243391</v>
      </c>
      <c r="Z147" s="2">
        <f t="shared" si="16"/>
        <v>4.296658732305616</v>
      </c>
    </row>
    <row r="148" spans="1:26" x14ac:dyDescent="0.25">
      <c r="A148" s="17">
        <f t="shared" si="29"/>
        <v>0.62314814814814812</v>
      </c>
      <c r="B148" s="2">
        <f t="shared" si="18"/>
        <v>143</v>
      </c>
      <c r="C148" s="4">
        <f t="shared" si="27"/>
        <v>76.83</v>
      </c>
      <c r="D148" s="2">
        <v>14</v>
      </c>
      <c r="E148" s="17">
        <f t="shared" si="1"/>
        <v>8.8425925925925908E-2</v>
      </c>
      <c r="F148" s="28">
        <f t="shared" si="2"/>
        <v>4.6691176470588234</v>
      </c>
      <c r="G148" s="28">
        <f t="shared" si="3"/>
        <v>18.669117647058822</v>
      </c>
      <c r="H148" s="2">
        <v>50.26548245743669</v>
      </c>
      <c r="I148" s="14">
        <f t="shared" si="4"/>
        <v>3.7141029458669323</v>
      </c>
      <c r="J148" s="2">
        <f t="shared" si="5"/>
        <v>285.35452933095638</v>
      </c>
      <c r="K148" s="2">
        <f t="shared" si="6"/>
        <v>3.1998597710133323</v>
      </c>
      <c r="L148" s="2">
        <f t="shared" si="7"/>
        <v>245.84522620695432</v>
      </c>
      <c r="M148" s="2">
        <f t="shared" si="8"/>
        <v>39.509303124002059</v>
      </c>
      <c r="N148" s="18">
        <f t="shared" si="30"/>
        <v>0.59837962962962965</v>
      </c>
      <c r="O148" s="2">
        <f t="shared" si="21"/>
        <v>143</v>
      </c>
      <c r="P148" s="2">
        <f t="shared" si="28"/>
        <v>76.58</v>
      </c>
      <c r="Q148" s="2">
        <v>13.5</v>
      </c>
      <c r="R148" s="17">
        <f t="shared" si="9"/>
        <v>6.365740740740744E-2</v>
      </c>
      <c r="S148" s="28">
        <f t="shared" si="10"/>
        <v>3.3455882352941178</v>
      </c>
      <c r="T148" s="28">
        <f t="shared" si="11"/>
        <v>16.845588235294116</v>
      </c>
      <c r="U148" s="2">
        <v>50.26548245743669</v>
      </c>
      <c r="V148" s="14">
        <f t="shared" si="12"/>
        <v>3.3513232961721706</v>
      </c>
      <c r="W148" s="2">
        <f t="shared" si="13"/>
        <v>256.64433802086484</v>
      </c>
      <c r="X148" s="2">
        <f t="shared" si="14"/>
        <v>3.0959040819194783</v>
      </c>
      <c r="Y148" s="2">
        <f t="shared" si="15"/>
        <v>237.08433459339363</v>
      </c>
      <c r="Z148" s="2">
        <f t="shared" si="16"/>
        <v>19.560003427471202</v>
      </c>
    </row>
    <row r="149" spans="1:26" x14ac:dyDescent="0.25">
      <c r="A149" s="17">
        <f t="shared" si="29"/>
        <v>0.6233440170940171</v>
      </c>
      <c r="B149" s="2">
        <f t="shared" si="18"/>
        <v>144</v>
      </c>
      <c r="C149" s="4">
        <f t="shared" si="27"/>
        <v>77.33</v>
      </c>
      <c r="D149" s="2">
        <v>13</v>
      </c>
      <c r="E149" s="17">
        <f t="shared" si="1"/>
        <v>8.862179487179489E-2</v>
      </c>
      <c r="F149" s="28">
        <f t="shared" si="2"/>
        <v>4.6691176470588234</v>
      </c>
      <c r="G149" s="28">
        <f t="shared" si="3"/>
        <v>17.669117647058822</v>
      </c>
      <c r="H149" s="2">
        <v>50.26548245743669</v>
      </c>
      <c r="I149" s="14">
        <f t="shared" si="4"/>
        <v>3.5151592670020633</v>
      </c>
      <c r="J149" s="2">
        <f t="shared" si="5"/>
        <v>271.82726611726957</v>
      </c>
      <c r="K149" s="2">
        <f t="shared" si="6"/>
        <v>3.1998597710133323</v>
      </c>
      <c r="L149" s="2">
        <f t="shared" si="7"/>
        <v>247.44515609246099</v>
      </c>
      <c r="M149" s="2">
        <f t="shared" si="8"/>
        <v>24.382110024808583</v>
      </c>
      <c r="N149" s="18">
        <f t="shared" si="30"/>
        <v>0.59850427350427349</v>
      </c>
      <c r="O149" s="2">
        <f t="shared" si="21"/>
        <v>144</v>
      </c>
      <c r="P149" s="2">
        <f t="shared" si="28"/>
        <v>77.08</v>
      </c>
      <c r="Q149" s="2">
        <v>12.5</v>
      </c>
      <c r="R149" s="17">
        <f t="shared" si="9"/>
        <v>6.3782051282051277E-2</v>
      </c>
      <c r="S149" s="28">
        <f t="shared" si="10"/>
        <v>3.3455882352941178</v>
      </c>
      <c r="T149" s="28">
        <f t="shared" si="11"/>
        <v>15.845588235294118</v>
      </c>
      <c r="U149" s="2">
        <v>50.26548245743669</v>
      </c>
      <c r="V149" s="14">
        <f t="shared" si="12"/>
        <v>3.152379617307302</v>
      </c>
      <c r="W149" s="2">
        <f t="shared" si="13"/>
        <v>242.98542090204683</v>
      </c>
      <c r="X149" s="2">
        <f t="shared" si="14"/>
        <v>3.0959040819194783</v>
      </c>
      <c r="Y149" s="2">
        <f t="shared" si="15"/>
        <v>238.63228663435339</v>
      </c>
      <c r="Z149" s="2">
        <f t="shared" si="16"/>
        <v>4.3531342676934344</v>
      </c>
    </row>
    <row r="150" spans="1:26" x14ac:dyDescent="0.25">
      <c r="A150" s="17">
        <f t="shared" si="29"/>
        <v>0.62353988603988608</v>
      </c>
      <c r="B150" s="2">
        <f t="shared" si="18"/>
        <v>145</v>
      </c>
      <c r="C150" s="4">
        <f t="shared" si="27"/>
        <v>77.83</v>
      </c>
      <c r="D150" s="2">
        <v>12</v>
      </c>
      <c r="E150" s="17">
        <f t="shared" si="1"/>
        <v>8.8817663817663872E-2</v>
      </c>
      <c r="F150" s="28">
        <f t="shared" si="2"/>
        <v>4.6691176470588234</v>
      </c>
      <c r="G150" s="28">
        <f t="shared" si="3"/>
        <v>16.669117647058822</v>
      </c>
      <c r="H150" s="2">
        <v>50.26548245743669</v>
      </c>
      <c r="I150" s="14">
        <f t="shared" si="4"/>
        <v>3.3162155881371942</v>
      </c>
      <c r="J150" s="2">
        <f t="shared" si="5"/>
        <v>258.1010592247178</v>
      </c>
      <c r="K150" s="2">
        <f t="shared" si="6"/>
        <v>3.1998597710133323</v>
      </c>
      <c r="L150" s="2">
        <f t="shared" si="7"/>
        <v>249.04508597796766</v>
      </c>
      <c r="M150" s="2">
        <f t="shared" si="8"/>
        <v>9.0559732467501419</v>
      </c>
      <c r="N150" s="18">
        <f t="shared" si="30"/>
        <v>0.59862891737891732</v>
      </c>
      <c r="O150" s="2">
        <f t="shared" si="21"/>
        <v>145</v>
      </c>
      <c r="P150" s="2">
        <f t="shared" si="28"/>
        <v>77.58</v>
      </c>
      <c r="Q150" s="2">
        <v>13</v>
      </c>
      <c r="R150" s="17">
        <f t="shared" si="9"/>
        <v>6.3906695156695115E-2</v>
      </c>
      <c r="S150" s="28">
        <f t="shared" si="10"/>
        <v>3.3823529411764706</v>
      </c>
      <c r="T150" s="28">
        <f t="shared" si="11"/>
        <v>16.382352941176471</v>
      </c>
      <c r="U150" s="2">
        <v>50.26548245743669</v>
      </c>
      <c r="V150" s="14">
        <f t="shared" si="12"/>
        <v>3.2591655625803568</v>
      </c>
      <c r="W150" s="2">
        <f t="shared" si="13"/>
        <v>252.84606434498409</v>
      </c>
      <c r="X150" s="2">
        <f t="shared" si="14"/>
        <v>3.0959040819194783</v>
      </c>
      <c r="Y150" s="2">
        <f t="shared" si="15"/>
        <v>240.18023867531312</v>
      </c>
      <c r="Z150" s="2">
        <f t="shared" si="16"/>
        <v>12.665825669670966</v>
      </c>
    </row>
    <row r="151" spans="1:26" x14ac:dyDescent="0.25">
      <c r="A151" s="17">
        <f t="shared" si="29"/>
        <v>0.62373575498575495</v>
      </c>
      <c r="B151" s="2">
        <f t="shared" si="18"/>
        <v>146</v>
      </c>
      <c r="C151" s="4">
        <f t="shared" si="27"/>
        <v>78.33</v>
      </c>
      <c r="D151" s="2">
        <v>14</v>
      </c>
      <c r="E151" s="17">
        <f t="shared" si="1"/>
        <v>8.9013532763532743E-2</v>
      </c>
      <c r="F151" s="28">
        <f t="shared" si="2"/>
        <v>4.7058823529411766</v>
      </c>
      <c r="G151" s="28">
        <f t="shared" si="3"/>
        <v>18.705882352941178</v>
      </c>
      <c r="H151" s="2">
        <v>50.26548245743669</v>
      </c>
      <c r="I151" s="14">
        <f t="shared" si="4"/>
        <v>3.7214170517075527</v>
      </c>
      <c r="J151" s="2">
        <f t="shared" si="5"/>
        <v>291.49859766025259</v>
      </c>
      <c r="K151" s="2">
        <f t="shared" si="6"/>
        <v>3.1998597710133323</v>
      </c>
      <c r="L151" s="2">
        <f t="shared" si="7"/>
        <v>250.64501586347433</v>
      </c>
      <c r="M151" s="2">
        <f t="shared" si="8"/>
        <v>40.853581796778258</v>
      </c>
      <c r="N151" s="18">
        <f t="shared" si="30"/>
        <v>0.59875356125356127</v>
      </c>
      <c r="O151" s="2">
        <f t="shared" si="21"/>
        <v>146</v>
      </c>
      <c r="P151" s="2">
        <f t="shared" si="28"/>
        <v>78.08</v>
      </c>
      <c r="Q151" s="2">
        <v>12</v>
      </c>
      <c r="R151" s="17">
        <f t="shared" si="9"/>
        <v>6.4031339031339063E-2</v>
      </c>
      <c r="S151" s="28">
        <f t="shared" si="10"/>
        <v>3.3823529411764706</v>
      </c>
      <c r="T151" s="28">
        <f t="shared" si="11"/>
        <v>15.382352941176471</v>
      </c>
      <c r="U151" s="2">
        <v>50.26548245743669</v>
      </c>
      <c r="V151" s="14">
        <f t="shared" si="12"/>
        <v>3.0602218837154878</v>
      </c>
      <c r="W151" s="2">
        <f t="shared" si="13"/>
        <v>238.94212468050529</v>
      </c>
      <c r="X151" s="2">
        <f t="shared" si="14"/>
        <v>3.0959040819194783</v>
      </c>
      <c r="Y151" s="2">
        <f t="shared" si="15"/>
        <v>241.72819071627285</v>
      </c>
      <c r="Z151" s="2">
        <f t="shared" si="16"/>
        <v>2.7860660357675613</v>
      </c>
    </row>
    <row r="152" spans="1:26" x14ac:dyDescent="0.25">
      <c r="A152" s="17">
        <f t="shared" si="29"/>
        <v>0.62393162393162394</v>
      </c>
      <c r="B152" s="2">
        <f t="shared" si="18"/>
        <v>147</v>
      </c>
      <c r="C152" s="4">
        <f t="shared" si="27"/>
        <v>78.83</v>
      </c>
      <c r="D152" s="2">
        <v>12</v>
      </c>
      <c r="E152" s="17">
        <f t="shared" si="1"/>
        <v>8.9209401709401726E-2</v>
      </c>
      <c r="F152" s="28">
        <f t="shared" si="2"/>
        <v>4.7058823529411766</v>
      </c>
      <c r="G152" s="28">
        <f t="shared" si="3"/>
        <v>16.705882352941178</v>
      </c>
      <c r="H152" s="2">
        <v>50.26548245743669</v>
      </c>
      <c r="I152" s="14">
        <f t="shared" si="4"/>
        <v>3.3235296939778145</v>
      </c>
      <c r="J152" s="2">
        <f t="shared" si="5"/>
        <v>261.99384577627109</v>
      </c>
      <c r="K152" s="2">
        <f t="shared" si="6"/>
        <v>3.1998597710133323</v>
      </c>
      <c r="L152" s="2">
        <f t="shared" si="7"/>
        <v>252.24494574898097</v>
      </c>
      <c r="M152" s="2">
        <f t="shared" si="8"/>
        <v>9.7489000272901194</v>
      </c>
      <c r="N152" s="18">
        <f t="shared" si="30"/>
        <v>0.59887820512820511</v>
      </c>
      <c r="O152" s="2">
        <f t="shared" si="21"/>
        <v>147</v>
      </c>
      <c r="P152" s="2">
        <f t="shared" si="28"/>
        <v>78.58</v>
      </c>
      <c r="Q152" s="2">
        <v>13</v>
      </c>
      <c r="R152" s="17">
        <f t="shared" si="9"/>
        <v>6.41559829059829E-2</v>
      </c>
      <c r="S152" s="28">
        <f t="shared" si="10"/>
        <v>3.3823529411764706</v>
      </c>
      <c r="T152" s="28">
        <f t="shared" si="11"/>
        <v>16.382352941176471</v>
      </c>
      <c r="U152" s="2">
        <v>50.26548245743669</v>
      </c>
      <c r="V152" s="14">
        <f t="shared" si="12"/>
        <v>3.2591655625803568</v>
      </c>
      <c r="W152" s="2">
        <f t="shared" si="13"/>
        <v>256.10522990756442</v>
      </c>
      <c r="X152" s="2">
        <f t="shared" si="14"/>
        <v>3.0959040819194783</v>
      </c>
      <c r="Y152" s="2">
        <f t="shared" si="15"/>
        <v>243.27614275723261</v>
      </c>
      <c r="Z152" s="2">
        <f t="shared" si="16"/>
        <v>12.829087150331816</v>
      </c>
    </row>
    <row r="153" spans="1:26" x14ac:dyDescent="0.25">
      <c r="A153" s="17">
        <f t="shared" si="29"/>
        <v>0.62412749287749292</v>
      </c>
      <c r="B153" s="2">
        <f t="shared" si="18"/>
        <v>148</v>
      </c>
      <c r="C153" s="4">
        <f t="shared" si="27"/>
        <v>79.33</v>
      </c>
      <c r="D153" s="2">
        <v>11.5</v>
      </c>
      <c r="E153" s="17">
        <f t="shared" si="1"/>
        <v>8.9405270655270708E-2</v>
      </c>
      <c r="F153" s="28">
        <f t="shared" si="2"/>
        <v>4.7058823529411766</v>
      </c>
      <c r="G153" s="28">
        <f t="shared" si="3"/>
        <v>16.205882352941178</v>
      </c>
      <c r="H153" s="2">
        <v>50.26548245743669</v>
      </c>
      <c r="I153" s="14">
        <f t="shared" si="4"/>
        <v>3.2240578545453804</v>
      </c>
      <c r="J153" s="2">
        <f t="shared" si="5"/>
        <v>255.76450960108502</v>
      </c>
      <c r="K153" s="2">
        <f t="shared" si="6"/>
        <v>3.1998597710133323</v>
      </c>
      <c r="L153" s="2">
        <f t="shared" si="7"/>
        <v>253.84487563448764</v>
      </c>
      <c r="M153" s="2">
        <f t="shared" si="8"/>
        <v>1.9196339665973881</v>
      </c>
      <c r="N153" s="18">
        <f t="shared" si="30"/>
        <v>0.59900284900284895</v>
      </c>
      <c r="O153" s="2">
        <f t="shared" si="21"/>
        <v>148</v>
      </c>
      <c r="P153" s="2">
        <f t="shared" si="28"/>
        <v>79.08</v>
      </c>
      <c r="Q153" s="2">
        <v>11.5</v>
      </c>
      <c r="R153" s="17">
        <f t="shared" si="9"/>
        <v>6.4280626780626737E-2</v>
      </c>
      <c r="S153" s="28">
        <f t="shared" si="10"/>
        <v>3.3823529411764706</v>
      </c>
      <c r="T153" s="28">
        <f t="shared" si="11"/>
        <v>14.882352941176471</v>
      </c>
      <c r="U153" s="2">
        <v>50.26548245743669</v>
      </c>
      <c r="V153" s="14">
        <f t="shared" si="12"/>
        <v>2.9607500442830532</v>
      </c>
      <c r="W153" s="2">
        <f t="shared" si="13"/>
        <v>234.13611350190385</v>
      </c>
      <c r="X153" s="2">
        <f t="shared" si="14"/>
        <v>3.0959040819194783</v>
      </c>
      <c r="Y153" s="2">
        <f t="shared" si="15"/>
        <v>244.82409479819233</v>
      </c>
      <c r="Z153" s="2">
        <f t="shared" si="16"/>
        <v>10.687981296288484</v>
      </c>
    </row>
    <row r="154" spans="1:26" x14ac:dyDescent="0.25">
      <c r="A154" s="17">
        <f t="shared" si="29"/>
        <v>0.62432336182336179</v>
      </c>
      <c r="B154" s="2">
        <f t="shared" si="18"/>
        <v>149</v>
      </c>
      <c r="C154" s="4">
        <f t="shared" si="27"/>
        <v>79.83</v>
      </c>
      <c r="D154" s="2">
        <v>12</v>
      </c>
      <c r="E154" s="17">
        <f t="shared" si="1"/>
        <v>8.9601139601139579E-2</v>
      </c>
      <c r="F154" s="28">
        <f t="shared" si="2"/>
        <v>4.7426470588235299</v>
      </c>
      <c r="G154" s="28">
        <f t="shared" si="3"/>
        <v>16.742647058823529</v>
      </c>
      <c r="H154" s="2">
        <v>50.26548245743669</v>
      </c>
      <c r="I154" s="14">
        <f t="shared" si="4"/>
        <v>3.3308437998184348</v>
      </c>
      <c r="J154" s="2">
        <f t="shared" si="5"/>
        <v>265.90126053950564</v>
      </c>
      <c r="K154" s="2">
        <f t="shared" si="6"/>
        <v>3.1998597710133323</v>
      </c>
      <c r="L154" s="2">
        <f t="shared" si="7"/>
        <v>255.4448055199943</v>
      </c>
      <c r="M154" s="2">
        <f t="shared" si="8"/>
        <v>10.456455019511338</v>
      </c>
      <c r="N154" s="18">
        <f t="shared" si="30"/>
        <v>0.5991274928774929</v>
      </c>
      <c r="O154" s="2">
        <f t="shared" si="21"/>
        <v>149</v>
      </c>
      <c r="P154" s="2">
        <f t="shared" si="28"/>
        <v>79.58</v>
      </c>
      <c r="Q154" s="2">
        <v>11.5</v>
      </c>
      <c r="R154" s="17">
        <f t="shared" si="9"/>
        <v>6.4405270655270686E-2</v>
      </c>
      <c r="S154" s="28">
        <f t="shared" si="10"/>
        <v>3.3823529411764706</v>
      </c>
      <c r="T154" s="28">
        <f t="shared" si="11"/>
        <v>14.882352941176471</v>
      </c>
      <c r="U154" s="2">
        <v>50.26548245743669</v>
      </c>
      <c r="V154" s="14">
        <f t="shared" si="12"/>
        <v>2.9607500442830532</v>
      </c>
      <c r="W154" s="2">
        <f t="shared" si="13"/>
        <v>235.61648852404537</v>
      </c>
      <c r="X154" s="2">
        <f t="shared" si="14"/>
        <v>3.0959040819194783</v>
      </c>
      <c r="Y154" s="2">
        <f t="shared" si="15"/>
        <v>246.37204683915209</v>
      </c>
      <c r="Z154" s="2">
        <f t="shared" si="16"/>
        <v>10.755558315106725</v>
      </c>
    </row>
    <row r="155" spans="1:26" x14ac:dyDescent="0.25">
      <c r="A155" s="17">
        <f t="shared" si="29"/>
        <v>0.62451923076923077</v>
      </c>
      <c r="B155" s="2">
        <f t="shared" si="18"/>
        <v>150</v>
      </c>
      <c r="C155" s="4">
        <f t="shared" si="27"/>
        <v>80.33</v>
      </c>
      <c r="D155" s="2">
        <v>9.5</v>
      </c>
      <c r="E155" s="17">
        <f t="shared" si="1"/>
        <v>8.9797008547008561E-2</v>
      </c>
      <c r="F155" s="28">
        <f t="shared" si="2"/>
        <v>4.7426470588235299</v>
      </c>
      <c r="G155" s="28">
        <f t="shared" si="3"/>
        <v>14.242647058823529</v>
      </c>
      <c r="H155" s="2">
        <v>50.26548245743669</v>
      </c>
      <c r="I155" s="14">
        <f t="shared" si="4"/>
        <v>2.8334846026562617</v>
      </c>
      <c r="J155" s="2">
        <f t="shared" si="5"/>
        <v>227.61381813137749</v>
      </c>
      <c r="K155" s="2">
        <f t="shared" si="6"/>
        <v>3.1998597710133323</v>
      </c>
      <c r="L155" s="2">
        <f t="shared" si="7"/>
        <v>257.044735405501</v>
      </c>
      <c r="M155" s="2">
        <f t="shared" si="8"/>
        <v>29.430917274123516</v>
      </c>
      <c r="N155" s="18">
        <f t="shared" si="30"/>
        <v>0.59925213675213673</v>
      </c>
      <c r="O155" s="2">
        <f t="shared" si="21"/>
        <v>150</v>
      </c>
      <c r="P155" s="2">
        <f t="shared" si="28"/>
        <v>80.08</v>
      </c>
      <c r="Q155" s="2">
        <v>10</v>
      </c>
      <c r="R155" s="17">
        <f t="shared" si="9"/>
        <v>6.4529914529914523E-2</v>
      </c>
      <c r="S155" s="28">
        <f t="shared" si="10"/>
        <v>3.3823529411764706</v>
      </c>
      <c r="T155" s="28">
        <f t="shared" si="11"/>
        <v>13.382352941176471</v>
      </c>
      <c r="U155" s="2">
        <v>50.26548245743669</v>
      </c>
      <c r="V155" s="14">
        <f t="shared" si="12"/>
        <v>2.6623345259857496</v>
      </c>
      <c r="W155" s="2">
        <f t="shared" si="13"/>
        <v>213.19974884093881</v>
      </c>
      <c r="X155" s="2">
        <f t="shared" si="14"/>
        <v>3.0959040819194783</v>
      </c>
      <c r="Y155" s="2">
        <f t="shared" si="15"/>
        <v>247.91999888011182</v>
      </c>
      <c r="Z155" s="2">
        <f t="shared" si="16"/>
        <v>34.72025003917301</v>
      </c>
    </row>
    <row r="156" spans="1:26" x14ac:dyDescent="0.25">
      <c r="A156" s="17">
        <f t="shared" si="29"/>
        <v>0.62471509971509975</v>
      </c>
      <c r="B156" s="2">
        <f t="shared" si="18"/>
        <v>151</v>
      </c>
      <c r="C156" s="4">
        <f t="shared" si="27"/>
        <v>80.83</v>
      </c>
      <c r="D156" s="2">
        <v>10</v>
      </c>
      <c r="E156" s="17">
        <f t="shared" si="1"/>
        <v>8.9992877492877543E-2</v>
      </c>
      <c r="F156" s="28">
        <f t="shared" si="2"/>
        <v>4.7426470588235299</v>
      </c>
      <c r="G156" s="28">
        <f t="shared" si="3"/>
        <v>14.742647058823529</v>
      </c>
      <c r="H156" s="2">
        <v>50.26548245743669</v>
      </c>
      <c r="I156" s="14">
        <f t="shared" si="4"/>
        <v>2.9329564420886962</v>
      </c>
      <c r="J156" s="2">
        <f t="shared" si="5"/>
        <v>237.0708692140293</v>
      </c>
      <c r="K156" s="2">
        <f t="shared" si="6"/>
        <v>3.1998597710133323</v>
      </c>
      <c r="L156" s="2">
        <f t="shared" si="7"/>
        <v>258.64466529100764</v>
      </c>
      <c r="M156" s="2">
        <f t="shared" si="8"/>
        <v>21.57379607697834</v>
      </c>
      <c r="N156" s="18">
        <f t="shared" si="30"/>
        <v>0.59937678062678057</v>
      </c>
      <c r="O156" s="2">
        <f t="shared" si="21"/>
        <v>151</v>
      </c>
      <c r="P156" s="2">
        <f t="shared" si="28"/>
        <v>80.58</v>
      </c>
      <c r="Q156" s="2">
        <v>9</v>
      </c>
      <c r="R156" s="17">
        <f t="shared" si="9"/>
        <v>6.465455840455836E-2</v>
      </c>
      <c r="S156" s="28">
        <f t="shared" si="10"/>
        <v>3.4191176470588238</v>
      </c>
      <c r="T156" s="28">
        <f t="shared" si="11"/>
        <v>12.419117647058824</v>
      </c>
      <c r="U156" s="2">
        <v>50.26548245743669</v>
      </c>
      <c r="V156" s="14">
        <f t="shared" si="12"/>
        <v>2.4707049529615004</v>
      </c>
      <c r="W156" s="2">
        <f t="shared" si="13"/>
        <v>199.08940510963771</v>
      </c>
      <c r="X156" s="2">
        <f t="shared" si="14"/>
        <v>3.0959040819194783</v>
      </c>
      <c r="Y156" s="2">
        <f t="shared" si="15"/>
        <v>249.46795092107155</v>
      </c>
      <c r="Z156" s="2">
        <f t="shared" si="16"/>
        <v>50.378545811433838</v>
      </c>
    </row>
    <row r="157" spans="1:26" x14ac:dyDescent="0.25">
      <c r="A157" s="17">
        <f t="shared" si="29"/>
        <v>0.62491096866096862</v>
      </c>
      <c r="B157" s="2">
        <f t="shared" si="18"/>
        <v>152</v>
      </c>
      <c r="C157" s="4">
        <f t="shared" si="27"/>
        <v>81.33</v>
      </c>
      <c r="D157" s="2">
        <v>8</v>
      </c>
      <c r="E157" s="17">
        <f t="shared" si="1"/>
        <v>9.0188746438746414E-2</v>
      </c>
      <c r="F157" s="28">
        <f t="shared" si="2"/>
        <v>4.7426470588235299</v>
      </c>
      <c r="G157" s="28">
        <f t="shared" si="3"/>
        <v>12.742647058823529</v>
      </c>
      <c r="H157" s="2">
        <v>50.26548245743669</v>
      </c>
      <c r="I157" s="14">
        <f t="shared" si="4"/>
        <v>2.5350690843589581</v>
      </c>
      <c r="J157" s="2">
        <f t="shared" si="5"/>
        <v>206.17716863091405</v>
      </c>
      <c r="K157" s="2">
        <f t="shared" si="6"/>
        <v>3.1998597710133323</v>
      </c>
      <c r="L157" s="2">
        <f t="shared" si="7"/>
        <v>260.24459517651434</v>
      </c>
      <c r="M157" s="2">
        <f t="shared" si="8"/>
        <v>54.067426545600284</v>
      </c>
      <c r="N157" s="18">
        <f t="shared" si="30"/>
        <v>0.59950142450142452</v>
      </c>
      <c r="O157" s="2">
        <f t="shared" si="21"/>
        <v>152</v>
      </c>
      <c r="P157" s="2">
        <f t="shared" si="28"/>
        <v>81.08</v>
      </c>
      <c r="Q157" s="2">
        <v>8.5</v>
      </c>
      <c r="R157" s="17">
        <f t="shared" si="9"/>
        <v>6.4779202279202308E-2</v>
      </c>
      <c r="S157" s="28">
        <f t="shared" si="10"/>
        <v>3.4191176470588238</v>
      </c>
      <c r="T157" s="28">
        <f t="shared" si="11"/>
        <v>11.919117647058824</v>
      </c>
      <c r="U157" s="2">
        <v>50.26548245743669</v>
      </c>
      <c r="V157" s="14">
        <f t="shared" si="12"/>
        <v>2.3712331135290659</v>
      </c>
      <c r="W157" s="2">
        <f t="shared" si="13"/>
        <v>192.25958084493666</v>
      </c>
      <c r="X157" s="2">
        <f t="shared" si="14"/>
        <v>3.0959040819194783</v>
      </c>
      <c r="Y157" s="2">
        <f t="shared" si="15"/>
        <v>251.0159029620313</v>
      </c>
      <c r="Z157" s="2">
        <f t="shared" si="16"/>
        <v>58.756322117094641</v>
      </c>
    </row>
    <row r="158" spans="1:26" x14ac:dyDescent="0.25">
      <c r="A158" s="17">
        <f t="shared" si="29"/>
        <v>0.62510683760683761</v>
      </c>
      <c r="B158" s="2">
        <f t="shared" si="18"/>
        <v>153</v>
      </c>
      <c r="C158" s="4">
        <f t="shared" si="27"/>
        <v>81.83</v>
      </c>
      <c r="D158" s="2">
        <v>7.5</v>
      </c>
      <c r="E158" s="17">
        <f t="shared" si="1"/>
        <v>9.0384615384615397E-2</v>
      </c>
      <c r="F158" s="28">
        <f t="shared" si="2"/>
        <v>4.7794117647058822</v>
      </c>
      <c r="G158" s="28">
        <f t="shared" si="3"/>
        <v>12.279411764705882</v>
      </c>
      <c r="H158" s="2">
        <v>50.26548245743669</v>
      </c>
      <c r="I158" s="14">
        <f t="shared" si="4"/>
        <v>2.4429113507671434</v>
      </c>
      <c r="J158" s="2">
        <f t="shared" si="5"/>
        <v>199.90343583327535</v>
      </c>
      <c r="K158" s="2">
        <f t="shared" si="6"/>
        <v>3.1998597710133323</v>
      </c>
      <c r="L158" s="2">
        <f t="shared" si="7"/>
        <v>261.84452506202098</v>
      </c>
      <c r="M158" s="2">
        <f t="shared" si="8"/>
        <v>61.941089228745625</v>
      </c>
      <c r="N158" s="18">
        <f t="shared" si="30"/>
        <v>0.59962606837606836</v>
      </c>
      <c r="O158" s="2">
        <f t="shared" si="21"/>
        <v>153</v>
      </c>
      <c r="P158" s="2">
        <f t="shared" si="28"/>
        <v>81.58</v>
      </c>
      <c r="Q158" s="2">
        <v>8</v>
      </c>
      <c r="R158" s="17">
        <f t="shared" si="9"/>
        <v>6.4903846153846145E-2</v>
      </c>
      <c r="S158" s="28">
        <f t="shared" si="10"/>
        <v>3.4191176470588238</v>
      </c>
      <c r="T158" s="28">
        <f t="shared" si="11"/>
        <v>11.419117647058824</v>
      </c>
      <c r="U158" s="2">
        <v>50.26548245743669</v>
      </c>
      <c r="V158" s="14">
        <f t="shared" si="12"/>
        <v>2.2717612740966313</v>
      </c>
      <c r="W158" s="2">
        <f t="shared" si="13"/>
        <v>185.33028474080317</v>
      </c>
      <c r="X158" s="2">
        <f t="shared" si="14"/>
        <v>3.0959040819194783</v>
      </c>
      <c r="Y158" s="2">
        <f t="shared" si="15"/>
        <v>252.56385500299103</v>
      </c>
      <c r="Z158" s="2">
        <f t="shared" si="16"/>
        <v>67.233570262187868</v>
      </c>
    </row>
    <row r="159" spans="1:26" x14ac:dyDescent="0.25">
      <c r="A159" s="17">
        <f t="shared" si="29"/>
        <v>0.62530270655270659</v>
      </c>
      <c r="B159" s="2">
        <f t="shared" si="18"/>
        <v>154</v>
      </c>
      <c r="C159" s="4">
        <f t="shared" si="27"/>
        <v>82.33</v>
      </c>
      <c r="D159" s="2">
        <v>6.5</v>
      </c>
      <c r="E159" s="17">
        <f t="shared" si="1"/>
        <v>9.0580484330484379E-2</v>
      </c>
      <c r="F159" s="28">
        <f t="shared" si="2"/>
        <v>4.7794117647058822</v>
      </c>
      <c r="G159" s="28">
        <f t="shared" si="3"/>
        <v>11.279411764705882</v>
      </c>
      <c r="H159" s="2">
        <v>50.26548245743669</v>
      </c>
      <c r="I159" s="14">
        <f t="shared" si="4"/>
        <v>2.2439676719022743</v>
      </c>
      <c r="J159" s="2">
        <f t="shared" si="5"/>
        <v>184.74585842771424</v>
      </c>
      <c r="K159" s="2">
        <f t="shared" si="6"/>
        <v>3.1998597710133323</v>
      </c>
      <c r="L159" s="2">
        <f t="shared" si="7"/>
        <v>263.44445494752762</v>
      </c>
      <c r="M159" s="2">
        <f t="shared" si="8"/>
        <v>78.698596519813378</v>
      </c>
      <c r="N159" s="18">
        <f t="shared" si="30"/>
        <v>0.59975071225071219</v>
      </c>
      <c r="O159" s="2">
        <f t="shared" si="21"/>
        <v>154</v>
      </c>
      <c r="P159" s="2">
        <f t="shared" si="28"/>
        <v>82.08</v>
      </c>
      <c r="Q159" s="2">
        <v>7</v>
      </c>
      <c r="R159" s="17">
        <f t="shared" si="9"/>
        <v>6.5028490028489982E-2</v>
      </c>
      <c r="S159" s="28">
        <f t="shared" si="10"/>
        <v>3.4191176470588238</v>
      </c>
      <c r="T159" s="28">
        <f t="shared" si="11"/>
        <v>10.419117647058824</v>
      </c>
      <c r="U159" s="2">
        <v>50.26548245743669</v>
      </c>
      <c r="V159" s="14">
        <f t="shared" si="12"/>
        <v>2.0728175952317622</v>
      </c>
      <c r="W159" s="2">
        <f t="shared" si="13"/>
        <v>170.13686821662304</v>
      </c>
      <c r="X159" s="2">
        <f t="shared" si="14"/>
        <v>3.0959040819194783</v>
      </c>
      <c r="Y159" s="2">
        <f t="shared" si="15"/>
        <v>254.11180704395076</v>
      </c>
      <c r="Z159" s="2">
        <f t="shared" si="16"/>
        <v>83.974938827327719</v>
      </c>
    </row>
    <row r="160" spans="1:26" x14ac:dyDescent="0.25">
      <c r="A160" s="17">
        <f t="shared" si="29"/>
        <v>0.62549857549857546</v>
      </c>
      <c r="B160" s="2">
        <f t="shared" si="18"/>
        <v>155</v>
      </c>
      <c r="C160" s="4">
        <f t="shared" si="27"/>
        <v>82.83</v>
      </c>
      <c r="D160" s="2">
        <v>6</v>
      </c>
      <c r="E160" s="17">
        <f t="shared" si="1"/>
        <v>9.077635327635325E-2</v>
      </c>
      <c r="F160" s="28">
        <f t="shared" si="2"/>
        <v>4.7794117647058822</v>
      </c>
      <c r="G160" s="28">
        <f t="shared" si="3"/>
        <v>10.779411764705882</v>
      </c>
      <c r="H160" s="2">
        <v>50.26548245743669</v>
      </c>
      <c r="I160" s="14">
        <f t="shared" si="4"/>
        <v>2.1444958324698398</v>
      </c>
      <c r="J160" s="2">
        <f t="shared" si="5"/>
        <v>177.62858980347681</v>
      </c>
      <c r="K160" s="2">
        <f t="shared" si="6"/>
        <v>3.1998597710133323</v>
      </c>
      <c r="L160" s="2">
        <f t="shared" si="7"/>
        <v>265.04438483303431</v>
      </c>
      <c r="M160" s="2">
        <f t="shared" si="8"/>
        <v>87.415795029557501</v>
      </c>
      <c r="N160" s="18">
        <f t="shared" si="30"/>
        <v>0.59987535612535614</v>
      </c>
      <c r="O160" s="2">
        <f t="shared" si="21"/>
        <v>155</v>
      </c>
      <c r="P160" s="2">
        <f t="shared" si="28"/>
        <v>82.58</v>
      </c>
      <c r="Q160" s="2">
        <v>6</v>
      </c>
      <c r="R160" s="17">
        <f t="shared" si="9"/>
        <v>6.5153133903133931E-2</v>
      </c>
      <c r="S160" s="28">
        <f t="shared" si="10"/>
        <v>3.4191176470588238</v>
      </c>
      <c r="T160" s="28">
        <f t="shared" si="11"/>
        <v>9.4191176470588243</v>
      </c>
      <c r="U160" s="2">
        <v>50.26548245743669</v>
      </c>
      <c r="V160" s="14">
        <f t="shared" si="12"/>
        <v>1.8738739163668929</v>
      </c>
      <c r="W160" s="2">
        <f t="shared" si="13"/>
        <v>154.74450801357801</v>
      </c>
      <c r="X160" s="2">
        <f t="shared" si="14"/>
        <v>3.0959040819194783</v>
      </c>
      <c r="Y160" s="2">
        <f t="shared" si="15"/>
        <v>255.65975908491052</v>
      </c>
      <c r="Z160" s="2">
        <f t="shared" si="16"/>
        <v>100.91525107133251</v>
      </c>
    </row>
    <row r="161" spans="1:26" x14ac:dyDescent="0.25">
      <c r="A161" s="13">
        <v>0.62569444444444444</v>
      </c>
      <c r="B161" s="2">
        <f t="shared" si="18"/>
        <v>156</v>
      </c>
      <c r="C161" s="4">
        <f t="shared" si="27"/>
        <v>83.33</v>
      </c>
      <c r="D161" s="2">
        <v>5</v>
      </c>
      <c r="E161" s="17">
        <f t="shared" si="1"/>
        <v>9.0972222222222232E-2</v>
      </c>
      <c r="F161" s="28">
        <f t="shared" si="2"/>
        <v>4.8161764705882355</v>
      </c>
      <c r="G161" s="28">
        <f t="shared" si="3"/>
        <v>9.8161764705882355</v>
      </c>
      <c r="H161" s="2">
        <v>50.26548245743669</v>
      </c>
      <c r="I161" s="14">
        <f t="shared" si="4"/>
        <v>1.952866259445591</v>
      </c>
      <c r="J161" s="2">
        <f t="shared" si="5"/>
        <v>162.73234539960109</v>
      </c>
      <c r="K161" s="2">
        <f t="shared" si="6"/>
        <v>3.1998597710133323</v>
      </c>
      <c r="L161" s="2">
        <f t="shared" si="7"/>
        <v>266.64431471854095</v>
      </c>
      <c r="M161" s="2">
        <f t="shared" si="8"/>
        <v>103.91196931893987</v>
      </c>
      <c r="N161" s="15">
        <v>0.6</v>
      </c>
      <c r="O161" s="2">
        <f t="shared" si="21"/>
        <v>156</v>
      </c>
      <c r="P161" s="2">
        <f t="shared" si="28"/>
        <v>83.08</v>
      </c>
      <c r="Q161" s="2">
        <v>5.5</v>
      </c>
      <c r="R161" s="17">
        <f t="shared" si="9"/>
        <v>6.5277777777777768E-2</v>
      </c>
      <c r="S161" s="28">
        <f t="shared" si="10"/>
        <v>3.4558823529411766</v>
      </c>
      <c r="T161" s="28">
        <f t="shared" si="11"/>
        <v>8.9558823529411775</v>
      </c>
      <c r="U161" s="2">
        <v>50.26548245743669</v>
      </c>
      <c r="V161" s="14">
        <f t="shared" si="12"/>
        <v>1.7817161827750785</v>
      </c>
      <c r="W161" s="2">
        <f t="shared" si="13"/>
        <v>148.02498046495353</v>
      </c>
      <c r="X161" s="2">
        <f t="shared" si="14"/>
        <v>3.0959040819194783</v>
      </c>
      <c r="Y161" s="2">
        <f t="shared" si="15"/>
        <v>257.20771112587028</v>
      </c>
      <c r="Z161" s="2">
        <f t="shared" si="16"/>
        <v>109.18273066091675</v>
      </c>
    </row>
    <row r="162" spans="1:26" x14ac:dyDescent="0.25">
      <c r="A162" s="13">
        <v>0.62569444444444444</v>
      </c>
      <c r="B162" s="2">
        <f t="shared" si="18"/>
        <v>157</v>
      </c>
      <c r="C162" s="4">
        <f t="shared" si="27"/>
        <v>83.83</v>
      </c>
      <c r="D162" s="2">
        <v>4</v>
      </c>
      <c r="E162" s="17">
        <f t="shared" si="1"/>
        <v>9.0972222222222232E-2</v>
      </c>
      <c r="F162" s="28">
        <f t="shared" si="2"/>
        <v>4.8161764705882355</v>
      </c>
      <c r="G162" s="28">
        <f t="shared" si="3"/>
        <v>8.8161764705882355</v>
      </c>
      <c r="H162" s="2">
        <v>50.26548245743669</v>
      </c>
      <c r="I162" s="14">
        <f t="shared" si="4"/>
        <v>1.7539225805807219</v>
      </c>
      <c r="J162" s="2">
        <f t="shared" si="5"/>
        <v>147.03132993008191</v>
      </c>
      <c r="K162" s="2">
        <f t="shared" si="6"/>
        <v>3.1998597710133323</v>
      </c>
      <c r="L162" s="2">
        <f t="shared" si="7"/>
        <v>268.24424460404765</v>
      </c>
      <c r="M162" s="2">
        <f t="shared" si="8"/>
        <v>121.21291467396574</v>
      </c>
      <c r="N162" s="15">
        <v>0.6</v>
      </c>
      <c r="O162" s="2">
        <f t="shared" si="21"/>
        <v>157</v>
      </c>
      <c r="P162" s="2">
        <f t="shared" si="28"/>
        <v>83.58</v>
      </c>
      <c r="Q162" s="2">
        <v>5</v>
      </c>
      <c r="R162" s="17">
        <f t="shared" si="9"/>
        <v>6.5277777777777768E-2</v>
      </c>
      <c r="S162" s="28">
        <f t="shared" si="10"/>
        <v>3.4558823529411766</v>
      </c>
      <c r="T162" s="28">
        <f t="shared" si="11"/>
        <v>8.4558823529411775</v>
      </c>
      <c r="U162" s="2">
        <v>50.26548245743669</v>
      </c>
      <c r="V162" s="14">
        <f t="shared" si="12"/>
        <v>1.6822443433426439</v>
      </c>
      <c r="W162" s="2">
        <f t="shared" si="13"/>
        <v>140.60198221657816</v>
      </c>
      <c r="X162" s="2">
        <f t="shared" si="14"/>
        <v>3.0959040819194783</v>
      </c>
      <c r="Y162" s="2">
        <f t="shared" si="15"/>
        <v>258.75566316683</v>
      </c>
      <c r="Z162" s="2">
        <f t="shared" si="16"/>
        <v>118.15368095025184</v>
      </c>
    </row>
    <row r="163" spans="1:26" x14ac:dyDescent="0.25">
      <c r="A163" s="13"/>
      <c r="C163" s="4"/>
      <c r="F163" s="28"/>
      <c r="I163" s="14"/>
      <c r="N163" s="15"/>
      <c r="S163" s="28"/>
      <c r="V163" s="14"/>
    </row>
    <row r="164" spans="1:26" x14ac:dyDescent="0.25">
      <c r="C164" s="4"/>
      <c r="I164" s="14"/>
      <c r="N164" s="15"/>
      <c r="S164" s="28"/>
      <c r="V164" s="14"/>
    </row>
    <row r="165" spans="1:26" x14ac:dyDescent="0.25">
      <c r="C165" s="4"/>
      <c r="I165" s="14"/>
      <c r="N165" s="30"/>
      <c r="V165" s="14"/>
    </row>
    <row r="166" spans="1:26" x14ac:dyDescent="0.25">
      <c r="C166" s="4"/>
      <c r="I166" s="14"/>
      <c r="N166" s="30"/>
      <c r="V166" s="14"/>
    </row>
    <row r="167" spans="1:26" x14ac:dyDescent="0.25">
      <c r="C167" s="4"/>
      <c r="I167" s="14"/>
      <c r="N167" s="30"/>
      <c r="V167" s="14"/>
    </row>
    <row r="168" spans="1:26" x14ac:dyDescent="0.25">
      <c r="C168" s="4"/>
      <c r="I168" s="14"/>
      <c r="N168" s="30"/>
      <c r="V168" s="14"/>
    </row>
    <row r="169" spans="1:26" x14ac:dyDescent="0.25">
      <c r="C169" s="4"/>
      <c r="I169" s="14"/>
      <c r="N169" s="30"/>
      <c r="V169" s="14"/>
    </row>
    <row r="170" spans="1:26" x14ac:dyDescent="0.25">
      <c r="C170" s="4"/>
      <c r="I170" s="14"/>
      <c r="N170" s="30"/>
      <c r="V170" s="14"/>
    </row>
    <row r="171" spans="1:26" x14ac:dyDescent="0.25">
      <c r="C171" s="4"/>
      <c r="I171" s="14"/>
      <c r="N171" s="30"/>
      <c r="V171" s="14"/>
    </row>
    <row r="172" spans="1:26" x14ac:dyDescent="0.25">
      <c r="C172" s="4"/>
      <c r="I172" s="14"/>
      <c r="N172" s="30"/>
      <c r="V172" s="14"/>
    </row>
    <row r="173" spans="1:26" x14ac:dyDescent="0.25">
      <c r="C173" s="4"/>
      <c r="I173" s="14"/>
      <c r="N173" s="30"/>
      <c r="V173" s="14"/>
    </row>
    <row r="174" spans="1:26" x14ac:dyDescent="0.25">
      <c r="A174" s="17"/>
      <c r="C174" s="4"/>
      <c r="I174" s="14"/>
      <c r="N174" s="18"/>
      <c r="V174" s="14"/>
    </row>
  </sheetData>
  <mergeCells count="29">
    <mergeCell ref="AB23:AD23"/>
    <mergeCell ref="AB24:AD24"/>
    <mergeCell ref="AB25:AD25"/>
    <mergeCell ref="AB26:AD26"/>
    <mergeCell ref="AB11:AC11"/>
    <mergeCell ref="AB12:AC12"/>
    <mergeCell ref="AB13:AC13"/>
    <mergeCell ref="AB14:AC14"/>
    <mergeCell ref="AB15:AC15"/>
    <mergeCell ref="AB16:AC16"/>
    <mergeCell ref="AB17:AC17"/>
    <mergeCell ref="AB10:AC10"/>
    <mergeCell ref="AB18:AC18"/>
    <mergeCell ref="AB19:AD19"/>
    <mergeCell ref="AC20:AD20"/>
    <mergeCell ref="AB21:AC21"/>
    <mergeCell ref="AB5:AC5"/>
    <mergeCell ref="AB6:AC6"/>
    <mergeCell ref="AB7:AC7"/>
    <mergeCell ref="AB8:AD8"/>
    <mergeCell ref="AB9:AC9"/>
    <mergeCell ref="A3:I3"/>
    <mergeCell ref="N3:V3"/>
    <mergeCell ref="AB3:AD3"/>
    <mergeCell ref="B4:C4"/>
    <mergeCell ref="H4:I4"/>
    <mergeCell ref="O4:P4"/>
    <mergeCell ref="U4:V4"/>
    <mergeCell ref="AB4:AC4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H174"/>
  <sheetViews>
    <sheetView workbookViewId="0"/>
  </sheetViews>
  <sheetFormatPr defaultColWidth="12.6640625" defaultRowHeight="15.75" customHeight="1" x14ac:dyDescent="0.25"/>
  <sheetData>
    <row r="1" spans="1:34" x14ac:dyDescent="0.25">
      <c r="A1" s="1"/>
      <c r="B1" s="1"/>
      <c r="C1" s="1"/>
      <c r="D1" s="1"/>
      <c r="E1" s="1"/>
      <c r="F1" s="1"/>
      <c r="G1" s="1"/>
      <c r="H1" s="1"/>
      <c r="I1" s="2" t="s">
        <v>0</v>
      </c>
      <c r="J1" s="2" t="s">
        <v>1</v>
      </c>
      <c r="K1" s="2" t="s">
        <v>2</v>
      </c>
      <c r="L1" s="3" t="s">
        <v>3</v>
      </c>
      <c r="M1" s="2" t="s">
        <v>4</v>
      </c>
      <c r="N1" s="1"/>
      <c r="O1" s="1"/>
      <c r="P1" s="1"/>
      <c r="Q1" s="1"/>
      <c r="R1" s="1"/>
      <c r="S1" s="1"/>
      <c r="T1" s="1"/>
      <c r="U1" s="1"/>
      <c r="V1" s="2" t="s">
        <v>0</v>
      </c>
      <c r="W1" s="2" t="s">
        <v>1</v>
      </c>
      <c r="X1" s="2" t="s">
        <v>2</v>
      </c>
      <c r="Y1" s="3" t="s">
        <v>3</v>
      </c>
      <c r="Z1" s="2" t="s">
        <v>4</v>
      </c>
    </row>
    <row r="2" spans="1:34" x14ac:dyDescent="0.25">
      <c r="A2" s="1"/>
      <c r="B2" s="1"/>
      <c r="C2" s="1"/>
      <c r="D2" s="1"/>
      <c r="E2" s="1"/>
      <c r="F2" s="1"/>
      <c r="G2" s="1"/>
      <c r="H2" s="1"/>
      <c r="I2" s="2">
        <f>SUM(J6:J174)</f>
        <v>20650.110983847655</v>
      </c>
      <c r="J2" s="4">
        <f>SUM(C6:C174)</f>
        <v>6934.3099999999931</v>
      </c>
      <c r="K2" s="2">
        <f>I2/J2</f>
        <v>2.977961900152672</v>
      </c>
      <c r="L2" s="2">
        <f>SUM(M6:M174)</f>
        <v>2019.5590602583893</v>
      </c>
      <c r="M2" s="2">
        <f>(1-(L2/(I2)))*100</f>
        <v>90.220105539199906</v>
      </c>
      <c r="N2" s="1"/>
      <c r="O2" s="1"/>
      <c r="P2" s="1"/>
      <c r="Q2" s="1"/>
      <c r="R2" s="1"/>
      <c r="S2" s="1"/>
      <c r="T2" s="1"/>
      <c r="U2" s="1"/>
      <c r="V2" s="2">
        <f>SUM(W6:W174)</f>
        <v>18579.091554410239</v>
      </c>
      <c r="W2" s="2">
        <f>SUM(P6:P174)</f>
        <v>6895.0599999999931</v>
      </c>
      <c r="X2" s="2">
        <f>V2/W2</f>
        <v>2.6945511067938868</v>
      </c>
      <c r="Y2" s="2">
        <f>SUM(Z6:Z174)</f>
        <v>1993.1540855020774</v>
      </c>
      <c r="Z2" s="2">
        <f>(1-(Y2/(V2)))*100</f>
        <v>89.272058433723856</v>
      </c>
    </row>
    <row r="3" spans="1:34" x14ac:dyDescent="0.25">
      <c r="A3" s="42" t="s">
        <v>5</v>
      </c>
      <c r="B3" s="43"/>
      <c r="C3" s="43"/>
      <c r="D3" s="43"/>
      <c r="E3" s="43"/>
      <c r="F3" s="43"/>
      <c r="G3" s="43"/>
      <c r="H3" s="43"/>
      <c r="I3" s="43"/>
      <c r="J3" s="1"/>
      <c r="K3" s="1"/>
      <c r="L3" s="1"/>
      <c r="M3" s="1"/>
      <c r="N3" s="44" t="s">
        <v>5</v>
      </c>
      <c r="O3" s="43"/>
      <c r="P3" s="43"/>
      <c r="Q3" s="43"/>
      <c r="R3" s="43"/>
      <c r="S3" s="43"/>
      <c r="T3" s="43"/>
      <c r="U3" s="43"/>
      <c r="V3" s="43"/>
      <c r="AB3" s="45" t="s">
        <v>6</v>
      </c>
      <c r="AC3" s="46"/>
      <c r="AD3" s="47"/>
      <c r="AG3" s="6" t="s">
        <v>7</v>
      </c>
      <c r="AH3" s="7">
        <f>AD13-AD9</f>
        <v>0.15347222222222223</v>
      </c>
    </row>
    <row r="4" spans="1:34" x14ac:dyDescent="0.25">
      <c r="A4" s="1" t="s">
        <v>8</v>
      </c>
      <c r="B4" s="42" t="s">
        <v>9</v>
      </c>
      <c r="C4" s="43"/>
      <c r="D4" s="1" t="s">
        <v>10</v>
      </c>
      <c r="E4" s="21"/>
      <c r="F4" s="21"/>
      <c r="G4" s="21"/>
      <c r="H4" s="59" t="s">
        <v>54</v>
      </c>
      <c r="I4" s="43"/>
      <c r="J4" s="1"/>
      <c r="K4" s="1"/>
      <c r="L4" s="1"/>
      <c r="M4" s="1"/>
      <c r="N4" s="5" t="s">
        <v>8</v>
      </c>
      <c r="O4" s="42" t="s">
        <v>12</v>
      </c>
      <c r="P4" s="43"/>
      <c r="Q4" s="1" t="s">
        <v>10</v>
      </c>
      <c r="R4" s="21"/>
      <c r="S4" s="21"/>
      <c r="T4" s="21"/>
      <c r="U4" s="59" t="s">
        <v>54</v>
      </c>
      <c r="V4" s="43"/>
      <c r="AB4" s="45" t="s">
        <v>13</v>
      </c>
      <c r="AC4" s="47"/>
      <c r="AD4" s="8" t="s">
        <v>54</v>
      </c>
      <c r="AG4" s="6" t="s">
        <v>14</v>
      </c>
      <c r="AH4" s="9">
        <f t="shared" ref="AH4:AH6" si="0">AD10-AD14</f>
        <v>4</v>
      </c>
    </row>
    <row r="5" spans="1:34" x14ac:dyDescent="0.25">
      <c r="A5" s="1" t="s">
        <v>15</v>
      </c>
      <c r="B5" s="1" t="s">
        <v>16</v>
      </c>
      <c r="C5" s="10" t="s">
        <v>17</v>
      </c>
      <c r="D5" s="1" t="s">
        <v>18</v>
      </c>
      <c r="E5" s="34" t="s">
        <v>62</v>
      </c>
      <c r="F5" s="34" t="s">
        <v>63</v>
      </c>
      <c r="G5" s="34" t="s">
        <v>64</v>
      </c>
      <c r="H5" s="11" t="s">
        <v>19</v>
      </c>
      <c r="I5" s="1" t="s">
        <v>20</v>
      </c>
      <c r="J5" s="2" t="s">
        <v>21</v>
      </c>
      <c r="K5" s="2" t="s">
        <v>2</v>
      </c>
      <c r="L5" s="2" t="s">
        <v>22</v>
      </c>
      <c r="M5" s="2" t="s">
        <v>23</v>
      </c>
      <c r="N5" s="5" t="s">
        <v>15</v>
      </c>
      <c r="O5" s="1" t="s">
        <v>16</v>
      </c>
      <c r="P5" s="10" t="s">
        <v>17</v>
      </c>
      <c r="Q5" s="1" t="s">
        <v>18</v>
      </c>
      <c r="R5" s="34" t="s">
        <v>62</v>
      </c>
      <c r="S5" s="34" t="s">
        <v>63</v>
      </c>
      <c r="T5" s="34" t="s">
        <v>64</v>
      </c>
      <c r="U5" s="11" t="s">
        <v>19</v>
      </c>
      <c r="V5" s="1" t="s">
        <v>20</v>
      </c>
      <c r="W5" s="2" t="s">
        <v>21</v>
      </c>
      <c r="X5" s="2" t="s">
        <v>2</v>
      </c>
      <c r="Y5" s="2" t="s">
        <v>22</v>
      </c>
      <c r="Z5" s="2" t="s">
        <v>23</v>
      </c>
      <c r="AB5" s="45" t="s">
        <v>24</v>
      </c>
      <c r="AC5" s="47"/>
      <c r="AD5" s="12">
        <v>45789</v>
      </c>
      <c r="AG5" s="6" t="s">
        <v>25</v>
      </c>
      <c r="AH5" s="9">
        <f t="shared" si="0"/>
        <v>3</v>
      </c>
    </row>
    <row r="6" spans="1:34" x14ac:dyDescent="0.25">
      <c r="A6" s="13">
        <v>0.6069444444444444</v>
      </c>
      <c r="B6" s="2">
        <v>1</v>
      </c>
      <c r="C6" s="4">
        <v>4.83</v>
      </c>
      <c r="D6" s="2">
        <v>3</v>
      </c>
      <c r="E6" s="33">
        <f t="shared" ref="E6:E162" si="1">A6-$AD$9</f>
        <v>0.11388888888888882</v>
      </c>
      <c r="F6" s="35">
        <f t="shared" ref="F6:F162" si="2">$AH$8*(MINUTE(E6)+HOUR(E6)*60)</f>
        <v>2.7209653092006034</v>
      </c>
      <c r="G6" s="35">
        <f t="shared" ref="G6:G162" si="3">D6+F6</f>
        <v>5.7209653092006034</v>
      </c>
      <c r="H6" s="2">
        <v>50.26548245743669</v>
      </c>
      <c r="I6" s="14">
        <f t="shared" ref="I6:I162" si="4">(G6/H6)*10</f>
        <v>1.138149885270662</v>
      </c>
      <c r="J6" s="2">
        <f t="shared" ref="J6:J162" si="5">I6*C6</f>
        <v>5.4972639458572976</v>
      </c>
      <c r="K6" s="2">
        <f t="shared" ref="K6:K162" si="6">$K$2</f>
        <v>2.977961900152672</v>
      </c>
      <c r="L6" s="2">
        <f t="shared" ref="L6:L162" si="7">K6*C6</f>
        <v>14.383555977737407</v>
      </c>
      <c r="M6" s="2">
        <f t="shared" ref="M6:M162" si="8">ABS(J6-L6)</f>
        <v>8.8862920318801102</v>
      </c>
      <c r="N6" s="15">
        <v>0.56319444444444444</v>
      </c>
      <c r="O6" s="2">
        <v>1</v>
      </c>
      <c r="P6" s="2">
        <v>4.58</v>
      </c>
      <c r="Q6" s="2">
        <v>2</v>
      </c>
      <c r="R6" s="33">
        <f t="shared" ref="R6:R162" si="9">N6-$AD$9</f>
        <v>7.0138888888888862E-2</v>
      </c>
      <c r="S6" s="35">
        <f t="shared" ref="S6:S162" si="10">$AH$8*(MINUTE(R6)+HOUR(R6)*60)</f>
        <v>1.6757164404223228</v>
      </c>
      <c r="T6" s="35">
        <f t="shared" ref="T6:T162" si="11">Q6+S6</f>
        <v>3.675716440422323</v>
      </c>
      <c r="U6" s="2">
        <v>50.26548245743669</v>
      </c>
      <c r="V6" s="14">
        <f t="shared" ref="V6:V162" si="12">(T6/U6)*10</f>
        <v>0.73126055112169863</v>
      </c>
      <c r="W6" s="2">
        <f t="shared" ref="W6:W162" si="13">V6*P6</f>
        <v>3.34917332413738</v>
      </c>
      <c r="X6" s="2">
        <f t="shared" ref="X6:X162" si="14">$X$2</f>
        <v>2.6945511067938868</v>
      </c>
      <c r="Y6" s="2">
        <f t="shared" ref="Y6:Y162" si="15">X6*P6</f>
        <v>12.341044069116002</v>
      </c>
      <c r="Z6" s="2">
        <f t="shared" ref="Z6:Z162" si="16">ABS(W6-Y6)</f>
        <v>8.9918707449786215</v>
      </c>
      <c r="AB6" s="48" t="s">
        <v>26</v>
      </c>
      <c r="AC6" s="47"/>
      <c r="AD6" s="16" t="s">
        <v>87</v>
      </c>
      <c r="AG6" s="6" t="s">
        <v>27</v>
      </c>
      <c r="AH6" s="9">
        <f t="shared" si="0"/>
        <v>4</v>
      </c>
    </row>
    <row r="7" spans="1:34" x14ac:dyDescent="0.25">
      <c r="A7" s="33">
        <f t="shared" ref="A7:A43" si="17">IF(AND($A$6&lt;&gt;"",$A$44&lt;&gt;""), $A$6 + (B7 - $B$6) * (($A$44 - $A$6) / ($B$44 - $B$6)), "")</f>
        <v>0.60716374269005846</v>
      </c>
      <c r="B7" s="2">
        <f t="shared" ref="B7:B162" si="18">B6+1</f>
        <v>2</v>
      </c>
      <c r="C7" s="4">
        <f t="shared" ref="C7:C109" si="19">C6+0.5</f>
        <v>5.33</v>
      </c>
      <c r="D7" s="2">
        <v>5</v>
      </c>
      <c r="E7" s="33">
        <f t="shared" si="1"/>
        <v>0.11410818713450288</v>
      </c>
      <c r="F7" s="35">
        <f t="shared" si="2"/>
        <v>2.7209653092006034</v>
      </c>
      <c r="G7" s="35">
        <f t="shared" si="3"/>
        <v>7.7209653092006034</v>
      </c>
      <c r="H7" s="2">
        <v>50.26548245743669</v>
      </c>
      <c r="I7" s="14">
        <f t="shared" si="4"/>
        <v>1.5360372430004001</v>
      </c>
      <c r="J7" s="2">
        <f t="shared" si="5"/>
        <v>8.1870785051921331</v>
      </c>
      <c r="K7" s="2">
        <f t="shared" si="6"/>
        <v>2.977961900152672</v>
      </c>
      <c r="L7" s="2">
        <f t="shared" si="7"/>
        <v>15.872536927813742</v>
      </c>
      <c r="M7" s="2">
        <f t="shared" si="8"/>
        <v>7.6854584226216094</v>
      </c>
      <c r="N7" s="18">
        <f t="shared" ref="N7:N43" si="20">IF(AND($N$6&lt;&gt;"",$N$44&lt;&gt;""), $N$6 + (O7 - $O$6) * (($N$44 - $N$6) / ($O$44 - $O$6)), "")</f>
        <v>0.56348684210526312</v>
      </c>
      <c r="O7" s="2">
        <f t="shared" ref="O7:O162" si="21">O6+1</f>
        <v>2</v>
      </c>
      <c r="P7" s="2">
        <f t="shared" ref="P7:P109" si="22">P6+0.5</f>
        <v>5.08</v>
      </c>
      <c r="Q7" s="2">
        <v>4</v>
      </c>
      <c r="R7" s="33">
        <f t="shared" si="9"/>
        <v>7.0431286549707539E-2</v>
      </c>
      <c r="S7" s="35">
        <f t="shared" si="10"/>
        <v>1.6757164404223228</v>
      </c>
      <c r="T7" s="35">
        <f t="shared" si="11"/>
        <v>5.675716440422323</v>
      </c>
      <c r="U7" s="2">
        <v>50.26548245743669</v>
      </c>
      <c r="V7" s="14">
        <f t="shared" si="12"/>
        <v>1.1291479088514371</v>
      </c>
      <c r="W7" s="2">
        <f t="shared" si="13"/>
        <v>5.7360713769653007</v>
      </c>
      <c r="X7" s="2">
        <f t="shared" si="14"/>
        <v>2.6945511067938868</v>
      </c>
      <c r="Y7" s="2">
        <f t="shared" si="15"/>
        <v>13.688319622512944</v>
      </c>
      <c r="Z7" s="2">
        <f t="shared" si="16"/>
        <v>7.9522482455476435</v>
      </c>
      <c r="AB7" s="48" t="s">
        <v>28</v>
      </c>
      <c r="AC7" s="47"/>
      <c r="AD7" s="8" t="s">
        <v>88</v>
      </c>
      <c r="AG7" s="6" t="s">
        <v>29</v>
      </c>
      <c r="AH7" s="9">
        <f>AVERAGE(AH4:AH6)</f>
        <v>3.6666666666666665</v>
      </c>
    </row>
    <row r="8" spans="1:34" x14ac:dyDescent="0.25">
      <c r="A8" s="33">
        <f t="shared" si="17"/>
        <v>0.60738304093567252</v>
      </c>
      <c r="B8" s="2">
        <f t="shared" si="18"/>
        <v>3</v>
      </c>
      <c r="C8" s="4">
        <f t="shared" si="19"/>
        <v>5.83</v>
      </c>
      <c r="D8" s="2">
        <v>6.5</v>
      </c>
      <c r="E8" s="33">
        <f t="shared" si="1"/>
        <v>0.11432748538011694</v>
      </c>
      <c r="F8" s="35">
        <f t="shared" si="2"/>
        <v>2.7209653092006034</v>
      </c>
      <c r="G8" s="35">
        <f t="shared" si="3"/>
        <v>9.2209653092006043</v>
      </c>
      <c r="H8" s="2">
        <v>50.26548245743669</v>
      </c>
      <c r="I8" s="14">
        <f t="shared" si="4"/>
        <v>1.8344527612977042</v>
      </c>
      <c r="J8" s="2">
        <f t="shared" si="5"/>
        <v>10.694859598365616</v>
      </c>
      <c r="K8" s="2">
        <f t="shared" si="6"/>
        <v>2.977961900152672</v>
      </c>
      <c r="L8" s="2">
        <f t="shared" si="7"/>
        <v>17.36151787789008</v>
      </c>
      <c r="M8" s="2">
        <f t="shared" si="8"/>
        <v>6.666658279524464</v>
      </c>
      <c r="N8" s="18">
        <f t="shared" si="20"/>
        <v>0.56377923976608191</v>
      </c>
      <c r="O8" s="2">
        <f t="shared" si="21"/>
        <v>3</v>
      </c>
      <c r="P8" s="2">
        <f t="shared" si="22"/>
        <v>5.58</v>
      </c>
      <c r="Q8" s="2">
        <v>6</v>
      </c>
      <c r="R8" s="33">
        <f t="shared" si="9"/>
        <v>7.0723684210526327E-2</v>
      </c>
      <c r="S8" s="35">
        <f t="shared" si="10"/>
        <v>1.6757164404223228</v>
      </c>
      <c r="T8" s="35">
        <f t="shared" si="11"/>
        <v>7.675716440422323</v>
      </c>
      <c r="U8" s="2">
        <v>50.26548245743669</v>
      </c>
      <c r="V8" s="14">
        <f t="shared" si="12"/>
        <v>1.5270352665811755</v>
      </c>
      <c r="W8" s="2">
        <f t="shared" si="13"/>
        <v>8.5208567875229591</v>
      </c>
      <c r="X8" s="2">
        <f t="shared" si="14"/>
        <v>2.6945511067938868</v>
      </c>
      <c r="Y8" s="2">
        <f t="shared" si="15"/>
        <v>15.035595175909888</v>
      </c>
      <c r="Z8" s="2">
        <f t="shared" si="16"/>
        <v>6.5147383883869292</v>
      </c>
      <c r="AB8" s="45" t="s">
        <v>30</v>
      </c>
      <c r="AC8" s="46"/>
      <c r="AD8" s="47"/>
      <c r="AG8" s="6" t="s">
        <v>31</v>
      </c>
      <c r="AH8" s="9">
        <f>AH7/(MINUTE(AH3)+(HOUR(AH3)*60))</f>
        <v>1.6591251885369532E-2</v>
      </c>
    </row>
    <row r="9" spans="1:34" x14ac:dyDescent="0.25">
      <c r="A9" s="33">
        <f t="shared" si="17"/>
        <v>0.60760233918128648</v>
      </c>
      <c r="B9" s="2">
        <f t="shared" si="18"/>
        <v>4</v>
      </c>
      <c r="C9" s="4">
        <f t="shared" si="19"/>
        <v>6.33</v>
      </c>
      <c r="D9" s="2">
        <v>7</v>
      </c>
      <c r="E9" s="33">
        <f t="shared" si="1"/>
        <v>0.1145467836257309</v>
      </c>
      <c r="F9" s="35">
        <f t="shared" si="2"/>
        <v>2.7209653092006034</v>
      </c>
      <c r="G9" s="35">
        <f t="shared" si="3"/>
        <v>9.7209653092006043</v>
      </c>
      <c r="H9" s="2">
        <v>50.26548245743669</v>
      </c>
      <c r="I9" s="14">
        <f t="shared" si="4"/>
        <v>1.9339246007301387</v>
      </c>
      <c r="J9" s="2">
        <f t="shared" si="5"/>
        <v>12.241742722621778</v>
      </c>
      <c r="K9" s="2">
        <f t="shared" si="6"/>
        <v>2.977961900152672</v>
      </c>
      <c r="L9" s="2">
        <f t="shared" si="7"/>
        <v>18.850498827966415</v>
      </c>
      <c r="M9" s="2">
        <f t="shared" si="8"/>
        <v>6.6087561053446375</v>
      </c>
      <c r="N9" s="18">
        <f t="shared" si="20"/>
        <v>0.56407163742690059</v>
      </c>
      <c r="O9" s="2">
        <f t="shared" si="21"/>
        <v>4</v>
      </c>
      <c r="P9" s="2">
        <f t="shared" si="22"/>
        <v>6.08</v>
      </c>
      <c r="Q9" s="2">
        <v>6.5</v>
      </c>
      <c r="R9" s="33">
        <f t="shared" si="9"/>
        <v>7.1016081871345005E-2</v>
      </c>
      <c r="S9" s="35">
        <f t="shared" si="10"/>
        <v>1.6923076923076923</v>
      </c>
      <c r="T9" s="35">
        <f t="shared" si="11"/>
        <v>8.1923076923076916</v>
      </c>
      <c r="U9" s="2">
        <v>50.26548245743669</v>
      </c>
      <c r="V9" s="14">
        <f t="shared" si="12"/>
        <v>1.6298078307006589</v>
      </c>
      <c r="W9" s="2">
        <f t="shared" si="13"/>
        <v>9.9092316106600062</v>
      </c>
      <c r="X9" s="2">
        <f t="shared" si="14"/>
        <v>2.6945511067938868</v>
      </c>
      <c r="Y9" s="2">
        <f t="shared" si="15"/>
        <v>16.382870729306831</v>
      </c>
      <c r="Z9" s="2">
        <f t="shared" si="16"/>
        <v>6.4736391186468243</v>
      </c>
      <c r="AB9" s="45" t="s">
        <v>32</v>
      </c>
      <c r="AC9" s="47"/>
      <c r="AD9" s="19">
        <v>0.49305555555555558</v>
      </c>
      <c r="AG9" s="20"/>
      <c r="AH9" s="20"/>
    </row>
    <row r="10" spans="1:34" x14ac:dyDescent="0.25">
      <c r="A10" s="33">
        <f t="shared" si="17"/>
        <v>0.60782163742690054</v>
      </c>
      <c r="B10" s="2">
        <f t="shared" si="18"/>
        <v>5</v>
      </c>
      <c r="C10" s="4">
        <f t="shared" si="19"/>
        <v>6.83</v>
      </c>
      <c r="D10" s="2">
        <v>9</v>
      </c>
      <c r="E10" s="33">
        <f t="shared" si="1"/>
        <v>0.11476608187134496</v>
      </c>
      <c r="F10" s="35">
        <f t="shared" si="2"/>
        <v>2.7375565610859729</v>
      </c>
      <c r="G10" s="35">
        <f t="shared" si="3"/>
        <v>11.737556561085974</v>
      </c>
      <c r="H10" s="2">
        <v>50.26548245743669</v>
      </c>
      <c r="I10" s="14">
        <f t="shared" si="4"/>
        <v>2.3351126831469262</v>
      </c>
      <c r="J10" s="2">
        <f t="shared" si="5"/>
        <v>15.948819625893506</v>
      </c>
      <c r="K10" s="2">
        <f t="shared" si="6"/>
        <v>2.977961900152672</v>
      </c>
      <c r="L10" s="2">
        <f t="shared" si="7"/>
        <v>20.339479778042751</v>
      </c>
      <c r="M10" s="2">
        <f t="shared" si="8"/>
        <v>4.3906601521492448</v>
      </c>
      <c r="N10" s="18">
        <f t="shared" si="20"/>
        <v>0.56436403508771926</v>
      </c>
      <c r="O10" s="2">
        <f t="shared" si="21"/>
        <v>5</v>
      </c>
      <c r="P10" s="2">
        <f t="shared" si="22"/>
        <v>6.58</v>
      </c>
      <c r="Q10" s="2">
        <v>8.5</v>
      </c>
      <c r="R10" s="33">
        <f t="shared" si="9"/>
        <v>7.1308479532163682E-2</v>
      </c>
      <c r="S10" s="35">
        <f t="shared" si="10"/>
        <v>1.6923076923076923</v>
      </c>
      <c r="T10" s="35">
        <f t="shared" si="11"/>
        <v>10.192307692307692</v>
      </c>
      <c r="U10" s="2">
        <v>50.26548245743669</v>
      </c>
      <c r="V10" s="14">
        <f t="shared" si="12"/>
        <v>2.0276951884303971</v>
      </c>
      <c r="W10" s="2">
        <f t="shared" si="13"/>
        <v>13.342234339872013</v>
      </c>
      <c r="X10" s="2">
        <f t="shared" si="14"/>
        <v>2.6945511067938868</v>
      </c>
      <c r="Y10" s="2">
        <f t="shared" si="15"/>
        <v>17.730146282703775</v>
      </c>
      <c r="Z10" s="2">
        <f t="shared" si="16"/>
        <v>4.3879119428317619</v>
      </c>
      <c r="AB10" s="45" t="s">
        <v>33</v>
      </c>
      <c r="AC10" s="47"/>
      <c r="AD10" s="8">
        <v>50</v>
      </c>
      <c r="AG10" s="20"/>
      <c r="AH10" s="20"/>
    </row>
    <row r="11" spans="1:34" x14ac:dyDescent="0.25">
      <c r="A11" s="33">
        <f t="shared" si="17"/>
        <v>0.6080409356725146</v>
      </c>
      <c r="B11" s="2">
        <f t="shared" si="18"/>
        <v>6</v>
      </c>
      <c r="C11" s="4">
        <f t="shared" si="19"/>
        <v>7.33</v>
      </c>
      <c r="D11" s="2">
        <v>12</v>
      </c>
      <c r="E11" s="33">
        <f t="shared" si="1"/>
        <v>0.11498538011695902</v>
      </c>
      <c r="F11" s="35">
        <f t="shared" si="2"/>
        <v>2.7375565610859729</v>
      </c>
      <c r="G11" s="35">
        <f t="shared" si="3"/>
        <v>14.737556561085974</v>
      </c>
      <c r="H11" s="2">
        <v>50.26548245743669</v>
      </c>
      <c r="I11" s="14">
        <f t="shared" si="4"/>
        <v>2.9319437197415339</v>
      </c>
      <c r="J11" s="2">
        <f t="shared" si="5"/>
        <v>21.491147465705442</v>
      </c>
      <c r="K11" s="2">
        <f t="shared" si="6"/>
        <v>2.977961900152672</v>
      </c>
      <c r="L11" s="2">
        <f t="shared" si="7"/>
        <v>21.828460728119087</v>
      </c>
      <c r="M11" s="2">
        <f t="shared" si="8"/>
        <v>0.33731326241364457</v>
      </c>
      <c r="N11" s="18">
        <f t="shared" si="20"/>
        <v>0.56465643274853805</v>
      </c>
      <c r="O11" s="2">
        <f t="shared" si="21"/>
        <v>6</v>
      </c>
      <c r="P11" s="2">
        <f t="shared" si="22"/>
        <v>7.08</v>
      </c>
      <c r="Q11" s="2">
        <v>10</v>
      </c>
      <c r="R11" s="33">
        <f t="shared" si="9"/>
        <v>7.1600877192982471E-2</v>
      </c>
      <c r="S11" s="35">
        <f t="shared" si="10"/>
        <v>1.7088989441930618</v>
      </c>
      <c r="T11" s="35">
        <f t="shared" si="11"/>
        <v>11.708898944193061</v>
      </c>
      <c r="U11" s="2">
        <v>50.26548245743669</v>
      </c>
      <c r="V11" s="14">
        <f t="shared" si="12"/>
        <v>2.32941143141475</v>
      </c>
      <c r="W11" s="2">
        <f t="shared" si="13"/>
        <v>16.492232934416432</v>
      </c>
      <c r="X11" s="2">
        <f t="shared" si="14"/>
        <v>2.6945511067938868</v>
      </c>
      <c r="Y11" s="2">
        <f t="shared" si="15"/>
        <v>19.077421836100719</v>
      </c>
      <c r="Z11" s="2">
        <f t="shared" si="16"/>
        <v>2.5851889016842868</v>
      </c>
      <c r="AB11" s="45" t="s">
        <v>34</v>
      </c>
      <c r="AC11" s="47"/>
      <c r="AD11" s="8">
        <v>50</v>
      </c>
      <c r="AG11" s="20"/>
      <c r="AH11" s="21">
        <f>(AH6/AC20)*10</f>
        <v>0.79577471545947676</v>
      </c>
    </row>
    <row r="12" spans="1:34" x14ac:dyDescent="0.25">
      <c r="A12" s="33">
        <f t="shared" si="17"/>
        <v>0.60826023391812867</v>
      </c>
      <c r="B12" s="2">
        <f t="shared" si="18"/>
        <v>7</v>
      </c>
      <c r="C12" s="4">
        <f t="shared" si="19"/>
        <v>7.83</v>
      </c>
      <c r="D12" s="29">
        <v>20</v>
      </c>
      <c r="E12" s="33">
        <f t="shared" si="1"/>
        <v>0.11520467836257309</v>
      </c>
      <c r="F12" s="35">
        <f t="shared" si="2"/>
        <v>2.7375565610859729</v>
      </c>
      <c r="G12" s="35">
        <f t="shared" si="3"/>
        <v>22.737556561085974</v>
      </c>
      <c r="H12" s="2">
        <v>50.26548245743669</v>
      </c>
      <c r="I12" s="14">
        <f t="shared" si="4"/>
        <v>4.523493150660487</v>
      </c>
      <c r="J12" s="2">
        <f t="shared" si="5"/>
        <v>35.418951369671611</v>
      </c>
      <c r="K12" s="2">
        <f t="shared" si="6"/>
        <v>2.977961900152672</v>
      </c>
      <c r="L12" s="2">
        <f t="shared" si="7"/>
        <v>23.317441678195422</v>
      </c>
      <c r="M12" s="2">
        <f t="shared" si="8"/>
        <v>12.101509691476188</v>
      </c>
      <c r="N12" s="18">
        <f t="shared" si="20"/>
        <v>0.56494883040935673</v>
      </c>
      <c r="O12" s="2">
        <f t="shared" si="21"/>
        <v>7</v>
      </c>
      <c r="P12" s="2">
        <f t="shared" si="22"/>
        <v>7.58</v>
      </c>
      <c r="Q12" s="29">
        <v>13.5</v>
      </c>
      <c r="R12" s="33">
        <f t="shared" si="9"/>
        <v>7.1893274853801148E-2</v>
      </c>
      <c r="S12" s="35">
        <f t="shared" si="10"/>
        <v>1.7088989441930618</v>
      </c>
      <c r="T12" s="35">
        <f t="shared" si="11"/>
        <v>15.208898944193061</v>
      </c>
      <c r="U12" s="2">
        <v>50.26548245743669</v>
      </c>
      <c r="V12" s="14">
        <f t="shared" si="12"/>
        <v>3.0257143074417927</v>
      </c>
      <c r="W12" s="2">
        <f t="shared" si="13"/>
        <v>22.93491445040879</v>
      </c>
      <c r="X12" s="2">
        <f t="shared" si="14"/>
        <v>2.6945511067938868</v>
      </c>
      <c r="Y12" s="2">
        <f t="shared" si="15"/>
        <v>20.424697389497663</v>
      </c>
      <c r="Z12" s="2">
        <f t="shared" si="16"/>
        <v>2.5102170609111276</v>
      </c>
      <c r="AB12" s="45" t="s">
        <v>35</v>
      </c>
      <c r="AC12" s="47"/>
      <c r="AD12" s="8">
        <v>50</v>
      </c>
    </row>
    <row r="13" spans="1:34" x14ac:dyDescent="0.25">
      <c r="A13" s="33">
        <f t="shared" si="17"/>
        <v>0.60847953216374262</v>
      </c>
      <c r="B13" s="2">
        <f t="shared" si="18"/>
        <v>8</v>
      </c>
      <c r="C13" s="4">
        <f t="shared" si="19"/>
        <v>8.33</v>
      </c>
      <c r="D13" s="2">
        <v>15</v>
      </c>
      <c r="E13" s="33">
        <f t="shared" si="1"/>
        <v>0.11542397660818704</v>
      </c>
      <c r="F13" s="35">
        <f t="shared" si="2"/>
        <v>2.7541478129713424</v>
      </c>
      <c r="G13" s="35">
        <f t="shared" si="3"/>
        <v>17.754147812971343</v>
      </c>
      <c r="H13" s="2">
        <v>50.26548245743669</v>
      </c>
      <c r="I13" s="14">
        <f t="shared" si="4"/>
        <v>3.53207548102319</v>
      </c>
      <c r="J13" s="2">
        <f t="shared" si="5"/>
        <v>29.422188756923173</v>
      </c>
      <c r="K13" s="2">
        <f t="shared" si="6"/>
        <v>2.977961900152672</v>
      </c>
      <c r="L13" s="2">
        <f t="shared" si="7"/>
        <v>24.806422628271758</v>
      </c>
      <c r="M13" s="2">
        <f t="shared" si="8"/>
        <v>4.6157661286514156</v>
      </c>
      <c r="N13" s="18">
        <f t="shared" si="20"/>
        <v>0.56524122807017541</v>
      </c>
      <c r="O13" s="2">
        <f t="shared" si="21"/>
        <v>8</v>
      </c>
      <c r="P13" s="2">
        <f t="shared" si="22"/>
        <v>8.08</v>
      </c>
      <c r="Q13" s="2">
        <v>15</v>
      </c>
      <c r="R13" s="33">
        <f t="shared" si="9"/>
        <v>7.2185672514619825E-2</v>
      </c>
      <c r="S13" s="35">
        <f t="shared" si="10"/>
        <v>1.7088989441930618</v>
      </c>
      <c r="T13" s="35">
        <f t="shared" si="11"/>
        <v>16.708898944193063</v>
      </c>
      <c r="U13" s="2">
        <v>50.26548245743669</v>
      </c>
      <c r="V13" s="14">
        <f t="shared" si="12"/>
        <v>3.3241298257390959</v>
      </c>
      <c r="W13" s="2">
        <f t="shared" si="13"/>
        <v>26.858968991971896</v>
      </c>
      <c r="X13" s="2">
        <f t="shared" si="14"/>
        <v>2.6945511067938868</v>
      </c>
      <c r="Y13" s="2">
        <f t="shared" si="15"/>
        <v>21.771972942894607</v>
      </c>
      <c r="Z13" s="2">
        <f t="shared" si="16"/>
        <v>5.086996049077289</v>
      </c>
      <c r="AB13" s="45" t="s">
        <v>36</v>
      </c>
      <c r="AC13" s="47"/>
      <c r="AD13" s="19">
        <v>0.64652777777777781</v>
      </c>
    </row>
    <row r="14" spans="1:34" x14ac:dyDescent="0.25">
      <c r="A14" s="33">
        <f t="shared" si="17"/>
        <v>0.60869883040935668</v>
      </c>
      <c r="B14" s="2">
        <f t="shared" si="18"/>
        <v>9</v>
      </c>
      <c r="C14" s="4">
        <f t="shared" si="19"/>
        <v>8.83</v>
      </c>
      <c r="D14" s="2">
        <v>17.5</v>
      </c>
      <c r="E14" s="33">
        <f t="shared" si="1"/>
        <v>0.1156432748538011</v>
      </c>
      <c r="F14" s="35">
        <f t="shared" si="2"/>
        <v>2.7541478129713424</v>
      </c>
      <c r="G14" s="35">
        <f t="shared" si="3"/>
        <v>20.254147812971343</v>
      </c>
      <c r="H14" s="2">
        <v>50.26548245743669</v>
      </c>
      <c r="I14" s="14">
        <f t="shared" si="4"/>
        <v>4.0294346781853632</v>
      </c>
      <c r="J14" s="2">
        <f t="shared" si="5"/>
        <v>35.579908208376757</v>
      </c>
      <c r="K14" s="2">
        <f t="shared" si="6"/>
        <v>2.977961900152672</v>
      </c>
      <c r="L14" s="2">
        <f t="shared" si="7"/>
        <v>26.295403578348093</v>
      </c>
      <c r="M14" s="2">
        <f t="shared" si="8"/>
        <v>9.284504630028664</v>
      </c>
      <c r="N14" s="18">
        <f t="shared" si="20"/>
        <v>0.56553362573099419</v>
      </c>
      <c r="O14" s="2">
        <f t="shared" si="21"/>
        <v>9</v>
      </c>
      <c r="P14" s="2">
        <f t="shared" si="22"/>
        <v>8.58</v>
      </c>
      <c r="Q14" s="2">
        <v>16.5</v>
      </c>
      <c r="R14" s="33">
        <f t="shared" si="9"/>
        <v>7.2478070175438614E-2</v>
      </c>
      <c r="S14" s="35">
        <f t="shared" si="10"/>
        <v>1.7254901960784315</v>
      </c>
      <c r="T14" s="35">
        <f t="shared" si="11"/>
        <v>18.225490196078432</v>
      </c>
      <c r="U14" s="2">
        <v>50.26548245743669</v>
      </c>
      <c r="V14" s="14">
        <f t="shared" si="12"/>
        <v>3.6258460687234493</v>
      </c>
      <c r="W14" s="2">
        <f t="shared" si="13"/>
        <v>31.109759269647196</v>
      </c>
      <c r="X14" s="2">
        <f t="shared" si="14"/>
        <v>2.6945511067938868</v>
      </c>
      <c r="Y14" s="2">
        <f t="shared" si="15"/>
        <v>23.119248496291547</v>
      </c>
      <c r="Z14" s="2">
        <f t="shared" si="16"/>
        <v>7.9905107733556484</v>
      </c>
      <c r="AB14" s="45" t="s">
        <v>37</v>
      </c>
      <c r="AC14" s="47"/>
      <c r="AD14" s="8">
        <v>46</v>
      </c>
    </row>
    <row r="15" spans="1:34" x14ac:dyDescent="0.25">
      <c r="A15" s="33">
        <f t="shared" si="17"/>
        <v>0.60891812865497075</v>
      </c>
      <c r="B15" s="2">
        <f t="shared" si="18"/>
        <v>10</v>
      </c>
      <c r="C15" s="4">
        <f t="shared" si="19"/>
        <v>9.33</v>
      </c>
      <c r="D15" s="2">
        <v>18.5</v>
      </c>
      <c r="E15" s="33">
        <f t="shared" si="1"/>
        <v>0.11586257309941517</v>
      </c>
      <c r="F15" s="35">
        <f t="shared" si="2"/>
        <v>2.7541478129713424</v>
      </c>
      <c r="G15" s="35">
        <f t="shared" si="3"/>
        <v>21.254147812971343</v>
      </c>
      <c r="H15" s="2">
        <v>50.26548245743669</v>
      </c>
      <c r="I15" s="14">
        <f t="shared" si="4"/>
        <v>4.2283783570502322</v>
      </c>
      <c r="J15" s="2">
        <f t="shared" si="5"/>
        <v>39.450770071278669</v>
      </c>
      <c r="K15" s="2">
        <f t="shared" si="6"/>
        <v>2.977961900152672</v>
      </c>
      <c r="L15" s="2">
        <f t="shared" si="7"/>
        <v>27.784384528424429</v>
      </c>
      <c r="M15" s="2">
        <f t="shared" si="8"/>
        <v>11.66638554285424</v>
      </c>
      <c r="N15" s="18">
        <f t="shared" si="20"/>
        <v>0.56582602339181287</v>
      </c>
      <c r="O15" s="2">
        <f t="shared" si="21"/>
        <v>10</v>
      </c>
      <c r="P15" s="2">
        <f t="shared" si="22"/>
        <v>9.08</v>
      </c>
      <c r="Q15" s="2">
        <v>18.5</v>
      </c>
      <c r="R15" s="33">
        <f t="shared" si="9"/>
        <v>7.2770467836257291E-2</v>
      </c>
      <c r="S15" s="35">
        <f t="shared" si="10"/>
        <v>1.7254901960784315</v>
      </c>
      <c r="T15" s="35">
        <f t="shared" si="11"/>
        <v>20.225490196078432</v>
      </c>
      <c r="U15" s="2">
        <v>50.26548245743669</v>
      </c>
      <c r="V15" s="14">
        <f t="shared" si="12"/>
        <v>4.0237334264531874</v>
      </c>
      <c r="W15" s="2">
        <f t="shared" si="13"/>
        <v>36.535499512194946</v>
      </c>
      <c r="X15" s="2">
        <f t="shared" si="14"/>
        <v>2.6945511067938868</v>
      </c>
      <c r="Y15" s="2">
        <f t="shared" si="15"/>
        <v>24.466524049688491</v>
      </c>
      <c r="Z15" s="2">
        <f t="shared" si="16"/>
        <v>12.068975462506454</v>
      </c>
      <c r="AB15" s="45" t="s">
        <v>38</v>
      </c>
      <c r="AC15" s="47"/>
      <c r="AD15" s="8">
        <v>47</v>
      </c>
    </row>
    <row r="16" spans="1:34" x14ac:dyDescent="0.25">
      <c r="A16" s="33">
        <f t="shared" si="17"/>
        <v>0.60913742690058481</v>
      </c>
      <c r="B16" s="2">
        <f t="shared" si="18"/>
        <v>11</v>
      </c>
      <c r="C16" s="4">
        <f t="shared" si="19"/>
        <v>9.83</v>
      </c>
      <c r="D16" s="2">
        <v>21</v>
      </c>
      <c r="E16" s="33">
        <f t="shared" si="1"/>
        <v>0.11608187134502923</v>
      </c>
      <c r="F16" s="35">
        <f t="shared" si="2"/>
        <v>2.7707390648567118</v>
      </c>
      <c r="G16" s="35">
        <f t="shared" si="3"/>
        <v>23.770739064856713</v>
      </c>
      <c r="H16" s="2">
        <v>50.26548245743669</v>
      </c>
      <c r="I16" s="14">
        <f t="shared" si="4"/>
        <v>4.7290382788994547</v>
      </c>
      <c r="J16" s="2">
        <f t="shared" si="5"/>
        <v>46.486446281581642</v>
      </c>
      <c r="K16" s="2">
        <f t="shared" si="6"/>
        <v>2.977961900152672</v>
      </c>
      <c r="L16" s="2">
        <f t="shared" si="7"/>
        <v>29.273365478500768</v>
      </c>
      <c r="M16" s="2">
        <f t="shared" si="8"/>
        <v>17.213080803080874</v>
      </c>
      <c r="N16" s="18">
        <f t="shared" si="20"/>
        <v>0.56611842105263155</v>
      </c>
      <c r="O16" s="2">
        <f t="shared" si="21"/>
        <v>11</v>
      </c>
      <c r="P16" s="2">
        <f t="shared" si="22"/>
        <v>9.58</v>
      </c>
      <c r="Q16" s="2">
        <v>20</v>
      </c>
      <c r="R16" s="33">
        <f t="shared" si="9"/>
        <v>7.3062865497075968E-2</v>
      </c>
      <c r="S16" s="35">
        <f t="shared" si="10"/>
        <v>1.7420814479638009</v>
      </c>
      <c r="T16" s="35">
        <f t="shared" si="11"/>
        <v>21.742081447963802</v>
      </c>
      <c r="U16" s="2">
        <v>50.26548245743669</v>
      </c>
      <c r="V16" s="14">
        <f t="shared" si="12"/>
        <v>4.3254496694375408</v>
      </c>
      <c r="W16" s="2">
        <f t="shared" si="13"/>
        <v>41.437807833211643</v>
      </c>
      <c r="X16" s="2">
        <f t="shared" si="14"/>
        <v>2.6945511067938868</v>
      </c>
      <c r="Y16" s="2">
        <f t="shared" si="15"/>
        <v>25.813799603085435</v>
      </c>
      <c r="Z16" s="2">
        <f t="shared" si="16"/>
        <v>15.624008230126208</v>
      </c>
      <c r="AB16" s="45" t="s">
        <v>39</v>
      </c>
      <c r="AC16" s="47"/>
      <c r="AD16" s="8">
        <v>46</v>
      </c>
    </row>
    <row r="17" spans="1:30" x14ac:dyDescent="0.25">
      <c r="A17" s="33">
        <f t="shared" si="17"/>
        <v>0.60935672514619876</v>
      </c>
      <c r="B17" s="2">
        <f t="shared" si="18"/>
        <v>12</v>
      </c>
      <c r="C17" s="4">
        <f t="shared" si="19"/>
        <v>10.33</v>
      </c>
      <c r="D17" s="2">
        <v>20.5</v>
      </c>
      <c r="E17" s="33">
        <f t="shared" si="1"/>
        <v>0.11630116959064318</v>
      </c>
      <c r="F17" s="35">
        <f t="shared" si="2"/>
        <v>2.7707390648567118</v>
      </c>
      <c r="G17" s="35">
        <f t="shared" si="3"/>
        <v>23.270739064856713</v>
      </c>
      <c r="H17" s="2">
        <v>50.26548245743669</v>
      </c>
      <c r="I17" s="14">
        <f t="shared" si="4"/>
        <v>4.6295664394670197</v>
      </c>
      <c r="J17" s="2">
        <f t="shared" si="5"/>
        <v>47.823421319694312</v>
      </c>
      <c r="K17" s="2">
        <f t="shared" si="6"/>
        <v>2.977961900152672</v>
      </c>
      <c r="L17" s="2">
        <f t="shared" si="7"/>
        <v>30.762346428577104</v>
      </c>
      <c r="M17" s="2">
        <f t="shared" si="8"/>
        <v>17.061074891117208</v>
      </c>
      <c r="N17" s="18">
        <f t="shared" si="20"/>
        <v>0.56641081871345023</v>
      </c>
      <c r="O17" s="2">
        <f t="shared" si="21"/>
        <v>12</v>
      </c>
      <c r="P17" s="2">
        <f t="shared" si="22"/>
        <v>10.08</v>
      </c>
      <c r="Q17" s="2">
        <v>23</v>
      </c>
      <c r="R17" s="33">
        <f t="shared" si="9"/>
        <v>7.3355263157894646E-2</v>
      </c>
      <c r="S17" s="35">
        <f t="shared" si="10"/>
        <v>1.7420814479638009</v>
      </c>
      <c r="T17" s="35">
        <f t="shared" si="11"/>
        <v>24.742081447963802</v>
      </c>
      <c r="U17" s="2">
        <v>50.26548245743669</v>
      </c>
      <c r="V17" s="14">
        <f t="shared" si="12"/>
        <v>4.9222807060321481</v>
      </c>
      <c r="W17" s="2">
        <f t="shared" si="13"/>
        <v>49.616589516804055</v>
      </c>
      <c r="X17" s="2">
        <f t="shared" si="14"/>
        <v>2.6945511067938868</v>
      </c>
      <c r="Y17" s="2">
        <f t="shared" si="15"/>
        <v>27.161075156482379</v>
      </c>
      <c r="Z17" s="2">
        <f t="shared" si="16"/>
        <v>22.455514360321676</v>
      </c>
      <c r="AB17" s="49" t="s">
        <v>40</v>
      </c>
      <c r="AC17" s="47"/>
      <c r="AD17" s="22">
        <f>((AD10-AD14)+(AD11-AD15)+(AD12-AD16))/3</f>
        <v>3.6666666666666665</v>
      </c>
    </row>
    <row r="18" spans="1:30" x14ac:dyDescent="0.25">
      <c r="A18" s="33">
        <f t="shared" si="17"/>
        <v>0.60957602339181283</v>
      </c>
      <c r="B18" s="2">
        <f t="shared" si="18"/>
        <v>13</v>
      </c>
      <c r="C18" s="4">
        <f t="shared" si="19"/>
        <v>10.83</v>
      </c>
      <c r="D18" s="2">
        <v>19</v>
      </c>
      <c r="E18" s="33">
        <f t="shared" si="1"/>
        <v>0.11652046783625725</v>
      </c>
      <c r="F18" s="35">
        <f t="shared" si="2"/>
        <v>2.7707390648567118</v>
      </c>
      <c r="G18" s="35">
        <f t="shared" si="3"/>
        <v>21.770739064856713</v>
      </c>
      <c r="H18" s="2">
        <v>50.26548245743669</v>
      </c>
      <c r="I18" s="14">
        <f t="shared" si="4"/>
        <v>4.3311509211697166</v>
      </c>
      <c r="J18" s="2">
        <f t="shared" si="5"/>
        <v>46.906364476268031</v>
      </c>
      <c r="K18" s="2">
        <f t="shared" si="6"/>
        <v>2.977961900152672</v>
      </c>
      <c r="L18" s="2">
        <f t="shared" si="7"/>
        <v>32.251327378653436</v>
      </c>
      <c r="M18" s="2">
        <f t="shared" si="8"/>
        <v>14.655037097614596</v>
      </c>
      <c r="N18" s="18">
        <f t="shared" si="20"/>
        <v>0.56670321637426901</v>
      </c>
      <c r="O18" s="2">
        <f t="shared" si="21"/>
        <v>13</v>
      </c>
      <c r="P18" s="2">
        <f t="shared" si="22"/>
        <v>10.58</v>
      </c>
      <c r="Q18" s="2">
        <v>20</v>
      </c>
      <c r="R18" s="33">
        <f t="shared" si="9"/>
        <v>7.3647660818713434E-2</v>
      </c>
      <c r="S18" s="35">
        <f t="shared" si="10"/>
        <v>1.7586726998491704</v>
      </c>
      <c r="T18" s="35">
        <f t="shared" si="11"/>
        <v>21.758672699849171</v>
      </c>
      <c r="U18" s="2">
        <v>50.26548245743669</v>
      </c>
      <c r="V18" s="14">
        <f t="shared" si="12"/>
        <v>4.3287503941245902</v>
      </c>
      <c r="W18" s="2">
        <f t="shared" si="13"/>
        <v>45.798179169838164</v>
      </c>
      <c r="X18" s="2">
        <f t="shared" si="14"/>
        <v>2.6945511067938868</v>
      </c>
      <c r="Y18" s="2">
        <f t="shared" si="15"/>
        <v>28.508350709879323</v>
      </c>
      <c r="Z18" s="2">
        <f t="shared" si="16"/>
        <v>17.289828459958841</v>
      </c>
      <c r="AB18" s="49" t="s">
        <v>41</v>
      </c>
      <c r="AC18" s="47"/>
      <c r="AD18" s="23" t="s">
        <v>48</v>
      </c>
    </row>
    <row r="19" spans="1:30" x14ac:dyDescent="0.25">
      <c r="A19" s="33">
        <f t="shared" si="17"/>
        <v>0.60979532163742689</v>
      </c>
      <c r="B19" s="2">
        <f t="shared" si="18"/>
        <v>14</v>
      </c>
      <c r="C19" s="4">
        <f t="shared" si="19"/>
        <v>11.33</v>
      </c>
      <c r="D19" s="2">
        <v>19</v>
      </c>
      <c r="E19" s="33">
        <f t="shared" si="1"/>
        <v>0.11673976608187131</v>
      </c>
      <c r="F19" s="35">
        <f t="shared" si="2"/>
        <v>2.7873303167420813</v>
      </c>
      <c r="G19" s="35">
        <f t="shared" si="3"/>
        <v>21.787330316742082</v>
      </c>
      <c r="H19" s="2">
        <v>50.26548245743669</v>
      </c>
      <c r="I19" s="14">
        <f t="shared" si="4"/>
        <v>4.334451645856765</v>
      </c>
      <c r="J19" s="2">
        <f t="shared" si="5"/>
        <v>49.109337147557149</v>
      </c>
      <c r="K19" s="2">
        <f t="shared" si="6"/>
        <v>2.977961900152672</v>
      </c>
      <c r="L19" s="2">
        <f t="shared" si="7"/>
        <v>33.740308328729775</v>
      </c>
      <c r="M19" s="2">
        <f t="shared" si="8"/>
        <v>15.369028818827374</v>
      </c>
      <c r="N19" s="18">
        <f t="shared" si="20"/>
        <v>0.56699561403508769</v>
      </c>
      <c r="O19" s="2">
        <f t="shared" si="21"/>
        <v>14</v>
      </c>
      <c r="P19" s="2">
        <f t="shared" si="22"/>
        <v>11.08</v>
      </c>
      <c r="Q19" s="2">
        <v>19.5</v>
      </c>
      <c r="R19" s="33">
        <f t="shared" si="9"/>
        <v>7.3940058479532111E-2</v>
      </c>
      <c r="S19" s="35">
        <f t="shared" si="10"/>
        <v>1.7586726998491704</v>
      </c>
      <c r="T19" s="35">
        <f t="shared" si="11"/>
        <v>21.258672699849171</v>
      </c>
      <c r="U19" s="2">
        <v>50.26548245743669</v>
      </c>
      <c r="V19" s="14">
        <f t="shared" si="12"/>
        <v>4.2292785546921552</v>
      </c>
      <c r="W19" s="2">
        <f t="shared" si="13"/>
        <v>46.86040638598908</v>
      </c>
      <c r="X19" s="2">
        <f t="shared" si="14"/>
        <v>2.6945511067938868</v>
      </c>
      <c r="Y19" s="2">
        <f t="shared" si="15"/>
        <v>29.855626263276264</v>
      </c>
      <c r="Z19" s="2">
        <f t="shared" si="16"/>
        <v>17.004780122712816</v>
      </c>
      <c r="AB19" s="50" t="s">
        <v>43</v>
      </c>
      <c r="AC19" s="46"/>
      <c r="AD19" s="47"/>
    </row>
    <row r="20" spans="1:30" x14ac:dyDescent="0.25">
      <c r="A20" s="33">
        <f t="shared" si="17"/>
        <v>0.61001461988304095</v>
      </c>
      <c r="B20" s="2">
        <f t="shared" si="18"/>
        <v>15</v>
      </c>
      <c r="C20" s="4">
        <f t="shared" si="19"/>
        <v>11.83</v>
      </c>
      <c r="D20" s="2">
        <v>18.5</v>
      </c>
      <c r="E20" s="33">
        <f t="shared" si="1"/>
        <v>0.11695906432748537</v>
      </c>
      <c r="F20" s="35">
        <f t="shared" si="2"/>
        <v>2.7873303167420813</v>
      </c>
      <c r="G20" s="35">
        <f t="shared" si="3"/>
        <v>21.287330316742082</v>
      </c>
      <c r="H20" s="2">
        <v>50.26548245743669</v>
      </c>
      <c r="I20" s="14">
        <f t="shared" si="4"/>
        <v>4.2349798064243309</v>
      </c>
      <c r="J20" s="2">
        <f t="shared" si="5"/>
        <v>50.099811109999834</v>
      </c>
      <c r="K20" s="2">
        <f t="shared" si="6"/>
        <v>2.977961900152672</v>
      </c>
      <c r="L20" s="2">
        <f t="shared" si="7"/>
        <v>35.229289278806114</v>
      </c>
      <c r="M20" s="2">
        <f t="shared" si="8"/>
        <v>14.87052183119372</v>
      </c>
      <c r="N20" s="18">
        <f t="shared" si="20"/>
        <v>0.56728801169590637</v>
      </c>
      <c r="O20" s="2">
        <f t="shared" si="21"/>
        <v>15</v>
      </c>
      <c r="P20" s="2">
        <f t="shared" si="22"/>
        <v>11.58</v>
      </c>
      <c r="Q20" s="2">
        <v>20</v>
      </c>
      <c r="R20" s="33">
        <f t="shared" si="9"/>
        <v>7.4232456140350789E-2</v>
      </c>
      <c r="S20" s="35">
        <f t="shared" si="10"/>
        <v>1.7586726998491704</v>
      </c>
      <c r="T20" s="35">
        <f t="shared" si="11"/>
        <v>21.758672699849171</v>
      </c>
      <c r="U20" s="2">
        <v>50.26548245743669</v>
      </c>
      <c r="V20" s="14">
        <f t="shared" si="12"/>
        <v>4.3287503941245902</v>
      </c>
      <c r="W20" s="2">
        <f t="shared" si="13"/>
        <v>50.126929563962754</v>
      </c>
      <c r="X20" s="2">
        <f t="shared" si="14"/>
        <v>2.6945511067938868</v>
      </c>
      <c r="Y20" s="2">
        <f t="shared" si="15"/>
        <v>31.202901816673208</v>
      </c>
      <c r="Z20" s="2">
        <f t="shared" si="16"/>
        <v>18.924027747289546</v>
      </c>
      <c r="AB20" s="24" t="s">
        <v>44</v>
      </c>
      <c r="AC20" s="50">
        <f>((((80/10)/2)^2)*PI())</f>
        <v>50.26548245743669</v>
      </c>
      <c r="AD20" s="47"/>
    </row>
    <row r="21" spans="1:30" x14ac:dyDescent="0.25">
      <c r="A21" s="33">
        <f t="shared" si="17"/>
        <v>0.61023391812865491</v>
      </c>
      <c r="B21" s="2">
        <f t="shared" si="18"/>
        <v>16</v>
      </c>
      <c r="C21" s="4">
        <f t="shared" si="19"/>
        <v>12.33</v>
      </c>
      <c r="D21" s="2">
        <v>17</v>
      </c>
      <c r="E21" s="33">
        <f t="shared" si="1"/>
        <v>0.11717836257309933</v>
      </c>
      <c r="F21" s="35">
        <f t="shared" si="2"/>
        <v>2.7873303167420813</v>
      </c>
      <c r="G21" s="35">
        <f t="shared" si="3"/>
        <v>19.787330316742082</v>
      </c>
      <c r="H21" s="2">
        <v>50.26548245743669</v>
      </c>
      <c r="I21" s="14">
        <f t="shared" si="4"/>
        <v>3.9365642881270269</v>
      </c>
      <c r="J21" s="2">
        <f t="shared" si="5"/>
        <v>48.537837672606244</v>
      </c>
      <c r="K21" s="2">
        <f t="shared" si="6"/>
        <v>2.977961900152672</v>
      </c>
      <c r="L21" s="2">
        <f t="shared" si="7"/>
        <v>36.718270228882446</v>
      </c>
      <c r="M21" s="2">
        <f t="shared" si="8"/>
        <v>11.819567443723798</v>
      </c>
      <c r="N21" s="18">
        <f t="shared" si="20"/>
        <v>0.56758040935672516</v>
      </c>
      <c r="O21" s="2">
        <f t="shared" si="21"/>
        <v>16</v>
      </c>
      <c r="P21" s="2">
        <f t="shared" si="22"/>
        <v>12.08</v>
      </c>
      <c r="Q21" s="2">
        <v>14.5</v>
      </c>
      <c r="R21" s="33">
        <f t="shared" si="9"/>
        <v>7.4524853801169577E-2</v>
      </c>
      <c r="S21" s="35">
        <f t="shared" si="10"/>
        <v>1.7752639517345399</v>
      </c>
      <c r="T21" s="35">
        <f t="shared" si="11"/>
        <v>16.275263951734541</v>
      </c>
      <c r="U21" s="2">
        <v>50.26548245743669</v>
      </c>
      <c r="V21" s="14">
        <f t="shared" si="12"/>
        <v>3.2378608850548578</v>
      </c>
      <c r="W21" s="2">
        <f t="shared" si="13"/>
        <v>39.113359491462681</v>
      </c>
      <c r="X21" s="2">
        <f t="shared" si="14"/>
        <v>2.6945511067938868</v>
      </c>
      <c r="Y21" s="2">
        <f t="shared" si="15"/>
        <v>32.550177370070152</v>
      </c>
      <c r="Z21" s="2">
        <f t="shared" si="16"/>
        <v>6.5631821213925292</v>
      </c>
      <c r="AB21" s="50" t="s">
        <v>45</v>
      </c>
      <c r="AC21" s="47"/>
      <c r="AD21" s="25">
        <f>(M2+Z2)/2</f>
        <v>89.746081986461888</v>
      </c>
    </row>
    <row r="22" spans="1:30" x14ac:dyDescent="0.25">
      <c r="A22" s="33">
        <f t="shared" si="17"/>
        <v>0.61045321637426897</v>
      </c>
      <c r="B22" s="2">
        <f t="shared" si="18"/>
        <v>17</v>
      </c>
      <c r="C22" s="4">
        <f t="shared" si="19"/>
        <v>12.83</v>
      </c>
      <c r="D22" s="2">
        <v>15</v>
      </c>
      <c r="E22" s="33">
        <f t="shared" si="1"/>
        <v>0.11739766081871339</v>
      </c>
      <c r="F22" s="35">
        <f t="shared" si="2"/>
        <v>2.8039215686274508</v>
      </c>
      <c r="G22" s="35">
        <f t="shared" si="3"/>
        <v>17.803921568627452</v>
      </c>
      <c r="H22" s="2">
        <v>50.26548245743669</v>
      </c>
      <c r="I22" s="14">
        <f t="shared" si="4"/>
        <v>3.541977655084338</v>
      </c>
      <c r="J22" s="2">
        <f t="shared" si="5"/>
        <v>45.443573314732056</v>
      </c>
      <c r="K22" s="2">
        <f t="shared" si="6"/>
        <v>2.977961900152672</v>
      </c>
      <c r="L22" s="2">
        <f t="shared" si="7"/>
        <v>38.207251178958785</v>
      </c>
      <c r="M22" s="2">
        <f t="shared" si="8"/>
        <v>7.2363221357732712</v>
      </c>
      <c r="N22" s="18">
        <f t="shared" si="20"/>
        <v>0.56787280701754383</v>
      </c>
      <c r="O22" s="2">
        <f t="shared" si="21"/>
        <v>17</v>
      </c>
      <c r="P22" s="2">
        <f t="shared" si="22"/>
        <v>12.58</v>
      </c>
      <c r="Q22" s="2">
        <v>16</v>
      </c>
      <c r="R22" s="33">
        <f t="shared" si="9"/>
        <v>7.4817251461988254E-2</v>
      </c>
      <c r="S22" s="35">
        <f t="shared" si="10"/>
        <v>1.7752639517345399</v>
      </c>
      <c r="T22" s="35">
        <f t="shared" si="11"/>
        <v>17.775263951734541</v>
      </c>
      <c r="U22" s="2">
        <v>50.26548245743669</v>
      </c>
      <c r="V22" s="14">
        <f t="shared" si="12"/>
        <v>3.5362764033521623</v>
      </c>
      <c r="W22" s="2">
        <f t="shared" si="13"/>
        <v>44.4863571541702</v>
      </c>
      <c r="X22" s="2">
        <f t="shared" si="14"/>
        <v>2.6945511067938868</v>
      </c>
      <c r="Y22" s="2">
        <f t="shared" si="15"/>
        <v>33.897452923467092</v>
      </c>
      <c r="Z22" s="2">
        <f t="shared" si="16"/>
        <v>10.588904230703108</v>
      </c>
      <c r="AB22" s="31"/>
      <c r="AC22" s="31"/>
      <c r="AD22" s="32"/>
    </row>
    <row r="23" spans="1:30" x14ac:dyDescent="0.25">
      <c r="A23" s="33">
        <f t="shared" si="17"/>
        <v>0.61067251461988303</v>
      </c>
      <c r="B23" s="2">
        <f t="shared" si="18"/>
        <v>18</v>
      </c>
      <c r="C23" s="4">
        <f t="shared" si="19"/>
        <v>13.33</v>
      </c>
      <c r="D23" s="2">
        <v>15.5</v>
      </c>
      <c r="E23" s="33">
        <f t="shared" si="1"/>
        <v>0.11761695906432745</v>
      </c>
      <c r="F23" s="35">
        <f t="shared" si="2"/>
        <v>2.8039215686274508</v>
      </c>
      <c r="G23" s="35">
        <f t="shared" si="3"/>
        <v>18.303921568627452</v>
      </c>
      <c r="H23" s="2">
        <v>50.26548245743669</v>
      </c>
      <c r="I23" s="14">
        <f t="shared" si="4"/>
        <v>3.6414494945167726</v>
      </c>
      <c r="J23" s="2">
        <f t="shared" si="5"/>
        <v>48.540521761908579</v>
      </c>
      <c r="K23" s="2">
        <f t="shared" si="6"/>
        <v>2.977961900152672</v>
      </c>
      <c r="L23" s="2">
        <f t="shared" si="7"/>
        <v>39.696232129035117</v>
      </c>
      <c r="M23" s="2">
        <f t="shared" si="8"/>
        <v>8.8442896328734619</v>
      </c>
      <c r="N23" s="18">
        <f t="shared" si="20"/>
        <v>0.56816520467836251</v>
      </c>
      <c r="O23" s="2">
        <f t="shared" si="21"/>
        <v>18</v>
      </c>
      <c r="P23" s="2">
        <f t="shared" si="22"/>
        <v>13.08</v>
      </c>
      <c r="Q23" s="2">
        <v>14.5</v>
      </c>
      <c r="R23" s="33">
        <f t="shared" si="9"/>
        <v>7.5109649122806932E-2</v>
      </c>
      <c r="S23" s="35">
        <f t="shared" si="10"/>
        <v>1.7918552036199096</v>
      </c>
      <c r="T23" s="35">
        <f t="shared" si="11"/>
        <v>16.29185520361991</v>
      </c>
      <c r="U23" s="2">
        <v>50.26548245743669</v>
      </c>
      <c r="V23" s="14">
        <f t="shared" si="12"/>
        <v>3.2411616097419071</v>
      </c>
      <c r="W23" s="2">
        <f t="shared" si="13"/>
        <v>42.394393855424148</v>
      </c>
      <c r="X23" s="2">
        <f t="shared" si="14"/>
        <v>2.6945511067938868</v>
      </c>
      <c r="Y23" s="2">
        <f t="shared" si="15"/>
        <v>35.24472847686404</v>
      </c>
      <c r="Z23" s="2">
        <f t="shared" si="16"/>
        <v>7.1496653785601083</v>
      </c>
      <c r="AB23" s="45" t="s">
        <v>68</v>
      </c>
      <c r="AC23" s="46"/>
      <c r="AD23" s="47"/>
    </row>
    <row r="24" spans="1:30" x14ac:dyDescent="0.25">
      <c r="A24" s="33">
        <f t="shared" si="17"/>
        <v>0.6108918128654971</v>
      </c>
      <c r="B24" s="2">
        <f t="shared" si="18"/>
        <v>19</v>
      </c>
      <c r="C24" s="4">
        <f t="shared" si="19"/>
        <v>13.83</v>
      </c>
      <c r="D24" s="2">
        <v>15</v>
      </c>
      <c r="E24" s="33">
        <f t="shared" si="1"/>
        <v>0.11783625730994152</v>
      </c>
      <c r="F24" s="35">
        <f t="shared" si="2"/>
        <v>2.8039215686274508</v>
      </c>
      <c r="G24" s="35">
        <f t="shared" si="3"/>
        <v>17.803921568627452</v>
      </c>
      <c r="H24" s="2">
        <v>50.26548245743669</v>
      </c>
      <c r="I24" s="14">
        <f t="shared" si="4"/>
        <v>3.541977655084338</v>
      </c>
      <c r="J24" s="2">
        <f t="shared" si="5"/>
        <v>48.985550969816394</v>
      </c>
      <c r="K24" s="2">
        <f t="shared" si="6"/>
        <v>2.977961900152672</v>
      </c>
      <c r="L24" s="2">
        <f t="shared" si="7"/>
        <v>41.185213079111456</v>
      </c>
      <c r="M24" s="2">
        <f t="shared" si="8"/>
        <v>7.8003378907049381</v>
      </c>
      <c r="N24" s="18">
        <f t="shared" si="20"/>
        <v>0.5684576023391813</v>
      </c>
      <c r="O24" s="2">
        <f t="shared" si="21"/>
        <v>19</v>
      </c>
      <c r="P24" s="2">
        <f t="shared" si="22"/>
        <v>13.58</v>
      </c>
      <c r="Q24" s="2">
        <v>15</v>
      </c>
      <c r="R24" s="33">
        <f t="shared" si="9"/>
        <v>7.540204678362572E-2</v>
      </c>
      <c r="S24" s="35">
        <f t="shared" si="10"/>
        <v>1.7918552036199096</v>
      </c>
      <c r="T24" s="35">
        <f t="shared" si="11"/>
        <v>16.79185520361991</v>
      </c>
      <c r="U24" s="2">
        <v>50.26548245743669</v>
      </c>
      <c r="V24" s="14">
        <f t="shared" si="12"/>
        <v>3.3406334491743417</v>
      </c>
      <c r="W24" s="2">
        <f t="shared" si="13"/>
        <v>45.365802239787563</v>
      </c>
      <c r="X24" s="2">
        <f t="shared" si="14"/>
        <v>2.6945511067938868</v>
      </c>
      <c r="Y24" s="2">
        <f t="shared" si="15"/>
        <v>36.592004030260981</v>
      </c>
      <c r="Z24" s="2">
        <f t="shared" si="16"/>
        <v>8.7737982095265821</v>
      </c>
      <c r="AB24" s="60" t="s">
        <v>69</v>
      </c>
      <c r="AC24" s="46"/>
      <c r="AD24" s="47"/>
    </row>
    <row r="25" spans="1:30" x14ac:dyDescent="0.25">
      <c r="A25" s="33">
        <f t="shared" si="17"/>
        <v>0.61111111111111116</v>
      </c>
      <c r="B25" s="2">
        <f t="shared" si="18"/>
        <v>20</v>
      </c>
      <c r="C25" s="4">
        <f t="shared" si="19"/>
        <v>14.33</v>
      </c>
      <c r="D25" s="2">
        <v>19</v>
      </c>
      <c r="E25" s="33">
        <f t="shared" si="1"/>
        <v>0.11805555555555558</v>
      </c>
      <c r="F25" s="35">
        <f t="shared" si="2"/>
        <v>2.8205128205128207</v>
      </c>
      <c r="G25" s="35">
        <f t="shared" si="3"/>
        <v>21.820512820512821</v>
      </c>
      <c r="H25" s="2">
        <v>50.26548245743669</v>
      </c>
      <c r="I25" s="14">
        <f t="shared" si="4"/>
        <v>4.3410530952308637</v>
      </c>
      <c r="J25" s="2">
        <f t="shared" si="5"/>
        <v>62.207290854658275</v>
      </c>
      <c r="K25" s="2">
        <f t="shared" si="6"/>
        <v>2.977961900152672</v>
      </c>
      <c r="L25" s="2">
        <f t="shared" si="7"/>
        <v>42.674194029187788</v>
      </c>
      <c r="M25" s="2">
        <f t="shared" si="8"/>
        <v>19.533096825470487</v>
      </c>
      <c r="N25" s="18">
        <f t="shared" si="20"/>
        <v>0.56874999999999998</v>
      </c>
      <c r="O25" s="2">
        <f t="shared" si="21"/>
        <v>20</v>
      </c>
      <c r="P25" s="2">
        <f t="shared" si="22"/>
        <v>14.08</v>
      </c>
      <c r="Q25" s="2">
        <v>14.5</v>
      </c>
      <c r="R25" s="33">
        <f t="shared" si="9"/>
        <v>7.5694444444444398E-2</v>
      </c>
      <c r="S25" s="35">
        <f t="shared" si="10"/>
        <v>1.808446455505279</v>
      </c>
      <c r="T25" s="35">
        <f t="shared" si="11"/>
        <v>16.30844645550528</v>
      </c>
      <c r="U25" s="2">
        <v>50.26548245743669</v>
      </c>
      <c r="V25" s="14">
        <f t="shared" si="12"/>
        <v>3.2444623344289565</v>
      </c>
      <c r="W25" s="2">
        <f t="shared" si="13"/>
        <v>45.682029668759711</v>
      </c>
      <c r="X25" s="2">
        <f t="shared" si="14"/>
        <v>2.6945511067938868</v>
      </c>
      <c r="Y25" s="2">
        <f t="shared" si="15"/>
        <v>37.939279583657928</v>
      </c>
      <c r="Z25" s="2">
        <f t="shared" si="16"/>
        <v>7.7427500851017825</v>
      </c>
      <c r="AB25" s="45" t="s">
        <v>70</v>
      </c>
      <c r="AC25" s="46"/>
      <c r="AD25" s="47"/>
    </row>
    <row r="26" spans="1:30" x14ac:dyDescent="0.25">
      <c r="A26" s="33">
        <f t="shared" si="17"/>
        <v>0.61133040935672511</v>
      </c>
      <c r="B26" s="2">
        <f t="shared" si="18"/>
        <v>21</v>
      </c>
      <c r="C26" s="4">
        <f t="shared" si="19"/>
        <v>14.83</v>
      </c>
      <c r="D26" s="2">
        <v>14</v>
      </c>
      <c r="E26" s="33">
        <f t="shared" si="1"/>
        <v>0.11827485380116953</v>
      </c>
      <c r="F26" s="35">
        <f t="shared" si="2"/>
        <v>2.8205128205128207</v>
      </c>
      <c r="G26" s="35">
        <f t="shared" si="3"/>
        <v>16.820512820512821</v>
      </c>
      <c r="H26" s="2">
        <v>50.26548245743669</v>
      </c>
      <c r="I26" s="14">
        <f t="shared" si="4"/>
        <v>3.3463347009065174</v>
      </c>
      <c r="J26" s="2">
        <f t="shared" si="5"/>
        <v>49.626143614443656</v>
      </c>
      <c r="K26" s="2">
        <f t="shared" si="6"/>
        <v>2.977961900152672</v>
      </c>
      <c r="L26" s="2">
        <f t="shared" si="7"/>
        <v>44.163174979264127</v>
      </c>
      <c r="M26" s="2">
        <f t="shared" si="8"/>
        <v>5.4629686351795286</v>
      </c>
      <c r="N26" s="18">
        <f t="shared" si="20"/>
        <v>0.56904239766081866</v>
      </c>
      <c r="O26" s="2">
        <f t="shared" si="21"/>
        <v>21</v>
      </c>
      <c r="P26" s="2">
        <f t="shared" si="22"/>
        <v>14.58</v>
      </c>
      <c r="Q26" s="2">
        <v>14.5</v>
      </c>
      <c r="R26" s="33">
        <f t="shared" si="9"/>
        <v>7.5986842105263075E-2</v>
      </c>
      <c r="S26" s="35">
        <f t="shared" si="10"/>
        <v>1.808446455505279</v>
      </c>
      <c r="T26" s="35">
        <f t="shared" si="11"/>
        <v>16.30844645550528</v>
      </c>
      <c r="U26" s="2">
        <v>50.26548245743669</v>
      </c>
      <c r="V26" s="14">
        <f t="shared" si="12"/>
        <v>3.2444623344289565</v>
      </c>
      <c r="W26" s="2">
        <f t="shared" si="13"/>
        <v>47.304260835974183</v>
      </c>
      <c r="X26" s="2">
        <f t="shared" si="14"/>
        <v>2.6945511067938868</v>
      </c>
      <c r="Y26" s="2">
        <f t="shared" si="15"/>
        <v>39.286555137054869</v>
      </c>
      <c r="Z26" s="2">
        <f t="shared" si="16"/>
        <v>8.0177056989193147</v>
      </c>
      <c r="AB26" s="60" t="s">
        <v>71</v>
      </c>
      <c r="AC26" s="46"/>
      <c r="AD26" s="47"/>
    </row>
    <row r="27" spans="1:30" x14ac:dyDescent="0.25">
      <c r="A27" s="33">
        <f t="shared" si="17"/>
        <v>0.61154970760233918</v>
      </c>
      <c r="B27" s="2">
        <f t="shared" si="18"/>
        <v>22</v>
      </c>
      <c r="C27" s="4">
        <f t="shared" si="19"/>
        <v>15.33</v>
      </c>
      <c r="D27" s="2">
        <v>12.5</v>
      </c>
      <c r="E27" s="33">
        <f t="shared" si="1"/>
        <v>0.1184941520467836</v>
      </c>
      <c r="F27" s="35">
        <f t="shared" si="2"/>
        <v>2.8205128205128207</v>
      </c>
      <c r="G27" s="35">
        <f t="shared" si="3"/>
        <v>15.320512820512821</v>
      </c>
      <c r="H27" s="2">
        <v>50.26548245743669</v>
      </c>
      <c r="I27" s="14">
        <f t="shared" si="4"/>
        <v>3.0479191826092138</v>
      </c>
      <c r="J27" s="2">
        <f t="shared" si="5"/>
        <v>46.724601069399249</v>
      </c>
      <c r="K27" s="2">
        <f t="shared" si="6"/>
        <v>2.977961900152672</v>
      </c>
      <c r="L27" s="2">
        <f t="shared" si="7"/>
        <v>45.652155929340459</v>
      </c>
      <c r="M27" s="2">
        <f t="shared" si="8"/>
        <v>1.0724451400587895</v>
      </c>
      <c r="N27" s="18">
        <f t="shared" si="20"/>
        <v>0.56933479532163744</v>
      </c>
      <c r="O27" s="2">
        <f t="shared" si="21"/>
        <v>22</v>
      </c>
      <c r="P27" s="2">
        <f t="shared" si="22"/>
        <v>15.08</v>
      </c>
      <c r="Q27" s="2">
        <v>13</v>
      </c>
      <c r="R27" s="33">
        <f t="shared" si="9"/>
        <v>7.6279239766081863E-2</v>
      </c>
      <c r="S27" s="35">
        <f t="shared" si="10"/>
        <v>1.808446455505279</v>
      </c>
      <c r="T27" s="35">
        <f t="shared" si="11"/>
        <v>14.80844645550528</v>
      </c>
      <c r="U27" s="2">
        <v>50.26548245743669</v>
      </c>
      <c r="V27" s="14">
        <f t="shared" si="12"/>
        <v>2.9460468161316529</v>
      </c>
      <c r="W27" s="2">
        <f t="shared" si="13"/>
        <v>44.426385987265327</v>
      </c>
      <c r="X27" s="2">
        <f t="shared" si="14"/>
        <v>2.6945511067938868</v>
      </c>
      <c r="Y27" s="2">
        <f t="shared" si="15"/>
        <v>40.633830690451809</v>
      </c>
      <c r="Z27" s="2">
        <f t="shared" si="16"/>
        <v>3.7925552968135179</v>
      </c>
      <c r="AB27" s="20"/>
      <c r="AC27" s="20"/>
      <c r="AD27" s="20"/>
    </row>
    <row r="28" spans="1:30" x14ac:dyDescent="0.25">
      <c r="A28" s="33">
        <f t="shared" si="17"/>
        <v>0.61176900584795324</v>
      </c>
      <c r="B28" s="2">
        <f t="shared" si="18"/>
        <v>23</v>
      </c>
      <c r="C28" s="4">
        <f t="shared" si="19"/>
        <v>15.83</v>
      </c>
      <c r="D28" s="2">
        <v>13</v>
      </c>
      <c r="E28" s="33">
        <f t="shared" si="1"/>
        <v>0.11871345029239766</v>
      </c>
      <c r="F28" s="35">
        <f t="shared" si="2"/>
        <v>2.8205128205128207</v>
      </c>
      <c r="G28" s="35">
        <f t="shared" si="3"/>
        <v>15.820512820512821</v>
      </c>
      <c r="H28" s="2">
        <v>50.26548245743669</v>
      </c>
      <c r="I28" s="14">
        <f t="shared" si="4"/>
        <v>3.1473910220416483</v>
      </c>
      <c r="J28" s="2">
        <f t="shared" si="5"/>
        <v>49.82319987891929</v>
      </c>
      <c r="K28" s="2">
        <f t="shared" si="6"/>
        <v>2.977961900152672</v>
      </c>
      <c r="L28" s="2">
        <f t="shared" si="7"/>
        <v>47.141136879416798</v>
      </c>
      <c r="M28" s="2">
        <f t="shared" si="8"/>
        <v>2.6820629995024916</v>
      </c>
      <c r="N28" s="18">
        <f t="shared" si="20"/>
        <v>0.56962719298245612</v>
      </c>
      <c r="O28" s="2">
        <f t="shared" si="21"/>
        <v>23</v>
      </c>
      <c r="P28" s="2">
        <f t="shared" si="22"/>
        <v>15.58</v>
      </c>
      <c r="Q28" s="2">
        <v>12.5</v>
      </c>
      <c r="R28" s="33">
        <f t="shared" si="9"/>
        <v>7.6571637426900541E-2</v>
      </c>
      <c r="S28" s="35">
        <f t="shared" si="10"/>
        <v>1.8250377073906485</v>
      </c>
      <c r="T28" s="35">
        <f t="shared" si="11"/>
        <v>14.325037707390649</v>
      </c>
      <c r="U28" s="2">
        <v>50.26548245743669</v>
      </c>
      <c r="V28" s="14">
        <f t="shared" si="12"/>
        <v>2.8498757013862668</v>
      </c>
      <c r="W28" s="2">
        <f t="shared" si="13"/>
        <v>44.401063427598039</v>
      </c>
      <c r="X28" s="2">
        <f t="shared" si="14"/>
        <v>2.6945511067938868</v>
      </c>
      <c r="Y28" s="2">
        <f t="shared" si="15"/>
        <v>41.981106243848757</v>
      </c>
      <c r="Z28" s="2">
        <f t="shared" si="16"/>
        <v>2.4199571837492826</v>
      </c>
      <c r="AB28" s="9" t="s">
        <v>72</v>
      </c>
      <c r="AC28" s="9" t="s">
        <v>73</v>
      </c>
      <c r="AD28" s="20"/>
    </row>
    <row r="29" spans="1:30" x14ac:dyDescent="0.25">
      <c r="A29" s="33">
        <f t="shared" si="17"/>
        <v>0.6119883040935673</v>
      </c>
      <c r="B29" s="2">
        <f t="shared" si="18"/>
        <v>24</v>
      </c>
      <c r="C29" s="4">
        <f t="shared" si="19"/>
        <v>16.329999999999998</v>
      </c>
      <c r="D29" s="2">
        <v>13.5</v>
      </c>
      <c r="E29" s="33">
        <f t="shared" si="1"/>
        <v>0.11893274853801172</v>
      </c>
      <c r="F29" s="35">
        <f t="shared" si="2"/>
        <v>2.8371040723981902</v>
      </c>
      <c r="G29" s="35">
        <f t="shared" si="3"/>
        <v>16.337104072398191</v>
      </c>
      <c r="H29" s="2">
        <v>50.26548245743669</v>
      </c>
      <c r="I29" s="14">
        <f t="shared" si="4"/>
        <v>3.2501635861611322</v>
      </c>
      <c r="J29" s="2">
        <f t="shared" si="5"/>
        <v>53.075171362011282</v>
      </c>
      <c r="K29" s="2">
        <f t="shared" si="6"/>
        <v>2.977961900152672</v>
      </c>
      <c r="L29" s="2">
        <f t="shared" si="7"/>
        <v>48.63011782949313</v>
      </c>
      <c r="M29" s="2">
        <f t="shared" si="8"/>
        <v>4.4450535325181519</v>
      </c>
      <c r="N29" s="18">
        <f t="shared" si="20"/>
        <v>0.5699195906432748</v>
      </c>
      <c r="O29" s="2">
        <f t="shared" si="21"/>
        <v>24</v>
      </c>
      <c r="P29" s="2">
        <f t="shared" si="22"/>
        <v>16.079999999999998</v>
      </c>
      <c r="Q29" s="2">
        <v>14</v>
      </c>
      <c r="R29" s="33">
        <f t="shared" si="9"/>
        <v>7.6864035087719218E-2</v>
      </c>
      <c r="S29" s="35">
        <f t="shared" si="10"/>
        <v>1.8250377073906485</v>
      </c>
      <c r="T29" s="35">
        <f t="shared" si="11"/>
        <v>15.825037707390649</v>
      </c>
      <c r="U29" s="2">
        <v>50.26548245743669</v>
      </c>
      <c r="V29" s="14">
        <f t="shared" si="12"/>
        <v>3.1482912196835713</v>
      </c>
      <c r="W29" s="2">
        <f t="shared" si="13"/>
        <v>50.62452281251182</v>
      </c>
      <c r="X29" s="2">
        <f t="shared" si="14"/>
        <v>2.6945511067938868</v>
      </c>
      <c r="Y29" s="2">
        <f t="shared" si="15"/>
        <v>43.328381797245697</v>
      </c>
      <c r="Z29" s="2">
        <f t="shared" si="16"/>
        <v>7.296141015266123</v>
      </c>
      <c r="AB29" s="9">
        <f>MAX(D4:D160)</f>
        <v>21</v>
      </c>
      <c r="AC29" s="9">
        <f>MAX(Q4:Q160)</f>
        <v>23</v>
      </c>
      <c r="AD29" s="20"/>
    </row>
    <row r="30" spans="1:30" x14ac:dyDescent="0.25">
      <c r="A30" s="33">
        <f t="shared" si="17"/>
        <v>0.61220760233918126</v>
      </c>
      <c r="B30" s="2">
        <f t="shared" si="18"/>
        <v>25</v>
      </c>
      <c r="C30" s="4">
        <f t="shared" si="19"/>
        <v>16.829999999999998</v>
      </c>
      <c r="D30" s="2">
        <v>13</v>
      </c>
      <c r="E30" s="33">
        <f t="shared" si="1"/>
        <v>0.11915204678362568</v>
      </c>
      <c r="F30" s="35">
        <f t="shared" si="2"/>
        <v>2.8371040723981902</v>
      </c>
      <c r="G30" s="35">
        <f t="shared" si="3"/>
        <v>15.837104072398191</v>
      </c>
      <c r="H30" s="2">
        <v>50.26548245743669</v>
      </c>
      <c r="I30" s="14">
        <f t="shared" si="4"/>
        <v>3.1506917467286977</v>
      </c>
      <c r="J30" s="2">
        <f t="shared" si="5"/>
        <v>53.026142097443973</v>
      </c>
      <c r="K30" s="2">
        <f t="shared" si="6"/>
        <v>2.977961900152672</v>
      </c>
      <c r="L30" s="2">
        <f t="shared" si="7"/>
        <v>50.119098779569462</v>
      </c>
      <c r="M30" s="2">
        <f t="shared" si="8"/>
        <v>2.9070433178745105</v>
      </c>
      <c r="N30" s="18">
        <f t="shared" si="20"/>
        <v>0.57021198830409359</v>
      </c>
      <c r="O30" s="2">
        <f t="shared" si="21"/>
        <v>25</v>
      </c>
      <c r="P30" s="2">
        <f t="shared" si="22"/>
        <v>16.579999999999998</v>
      </c>
      <c r="Q30" s="2">
        <v>15.5</v>
      </c>
      <c r="R30" s="33">
        <f t="shared" si="9"/>
        <v>7.7156432748538006E-2</v>
      </c>
      <c r="S30" s="35">
        <f t="shared" si="10"/>
        <v>1.841628959276018</v>
      </c>
      <c r="T30" s="35">
        <f t="shared" si="11"/>
        <v>17.341628959276019</v>
      </c>
      <c r="U30" s="2">
        <v>50.26548245743669</v>
      </c>
      <c r="V30" s="14">
        <f t="shared" si="12"/>
        <v>3.4500074626679238</v>
      </c>
      <c r="W30" s="2">
        <f t="shared" si="13"/>
        <v>57.201123731034173</v>
      </c>
      <c r="X30" s="2">
        <f t="shared" si="14"/>
        <v>2.6945511067938868</v>
      </c>
      <c r="Y30" s="2">
        <f t="shared" si="15"/>
        <v>44.675657350642638</v>
      </c>
      <c r="Z30" s="2">
        <f t="shared" si="16"/>
        <v>12.525466380391535</v>
      </c>
      <c r="AB30" s="9" t="s">
        <v>16</v>
      </c>
      <c r="AC30" s="9" t="s">
        <v>16</v>
      </c>
      <c r="AD30" s="20"/>
    </row>
    <row r="31" spans="1:30" x14ac:dyDescent="0.25">
      <c r="A31" s="33">
        <f t="shared" si="17"/>
        <v>0.61242690058479532</v>
      </c>
      <c r="B31" s="2">
        <f t="shared" si="18"/>
        <v>26</v>
      </c>
      <c r="C31" s="4">
        <f t="shared" si="19"/>
        <v>17.329999999999998</v>
      </c>
      <c r="D31" s="2">
        <v>12</v>
      </c>
      <c r="E31" s="33">
        <f t="shared" si="1"/>
        <v>0.11937134502923974</v>
      </c>
      <c r="F31" s="35">
        <f t="shared" si="2"/>
        <v>2.8371040723981902</v>
      </c>
      <c r="G31" s="35">
        <f t="shared" si="3"/>
        <v>14.837104072398191</v>
      </c>
      <c r="H31" s="2">
        <v>50.26548245743669</v>
      </c>
      <c r="I31" s="14">
        <f t="shared" si="4"/>
        <v>2.9517480678638286</v>
      </c>
      <c r="J31" s="2">
        <f t="shared" si="5"/>
        <v>51.153794016080141</v>
      </c>
      <c r="K31" s="2">
        <f t="shared" si="6"/>
        <v>2.977961900152672</v>
      </c>
      <c r="L31" s="2">
        <f t="shared" si="7"/>
        <v>51.608079729645802</v>
      </c>
      <c r="M31" s="2">
        <f t="shared" si="8"/>
        <v>0.45428571356566039</v>
      </c>
      <c r="N31" s="18">
        <f t="shared" si="20"/>
        <v>0.57050438596491226</v>
      </c>
      <c r="O31" s="2">
        <f t="shared" si="21"/>
        <v>26</v>
      </c>
      <c r="P31" s="2">
        <f t="shared" si="22"/>
        <v>17.079999999999998</v>
      </c>
      <c r="Q31" s="2">
        <v>15</v>
      </c>
      <c r="R31" s="33">
        <f t="shared" si="9"/>
        <v>7.7448830409356684E-2</v>
      </c>
      <c r="S31" s="35">
        <f t="shared" si="10"/>
        <v>1.841628959276018</v>
      </c>
      <c r="T31" s="35">
        <f t="shared" si="11"/>
        <v>16.841628959276019</v>
      </c>
      <c r="U31" s="2">
        <v>50.26548245743669</v>
      </c>
      <c r="V31" s="14">
        <f t="shared" si="12"/>
        <v>3.3505356232354893</v>
      </c>
      <c r="W31" s="2">
        <f t="shared" si="13"/>
        <v>57.227148444862152</v>
      </c>
      <c r="X31" s="2">
        <f t="shared" si="14"/>
        <v>2.6945511067938868</v>
      </c>
      <c r="Y31" s="2">
        <f t="shared" si="15"/>
        <v>46.022932904039578</v>
      </c>
      <c r="Z31" s="2">
        <f t="shared" si="16"/>
        <v>11.204215540822574</v>
      </c>
      <c r="AB31" s="9">
        <f t="array" ref="AB31">INDEX(B4:B160, MATCH(MAX(D4:D160), D4:D160, 0))</f>
        <v>11</v>
      </c>
      <c r="AC31" s="9">
        <f t="array" ref="AC31">INDEX(O4:O160, MATCH(MAX(Q4:Q160), Q4:Q160, 0))</f>
        <v>12</v>
      </c>
      <c r="AD31" s="20"/>
    </row>
    <row r="32" spans="1:30" x14ac:dyDescent="0.25">
      <c r="A32" s="33">
        <f t="shared" si="17"/>
        <v>0.61264619883040938</v>
      </c>
      <c r="B32" s="2">
        <f t="shared" si="18"/>
        <v>27</v>
      </c>
      <c r="C32" s="4">
        <f t="shared" si="19"/>
        <v>17.829999999999998</v>
      </c>
      <c r="D32" s="2">
        <v>12</v>
      </c>
      <c r="E32" s="33">
        <f t="shared" si="1"/>
        <v>0.1195906432748538</v>
      </c>
      <c r="F32" s="35">
        <f t="shared" si="2"/>
        <v>2.8536953242835597</v>
      </c>
      <c r="G32" s="35">
        <f t="shared" si="3"/>
        <v>14.85369532428356</v>
      </c>
      <c r="H32" s="2">
        <v>50.26548245743669</v>
      </c>
      <c r="I32" s="14">
        <f t="shared" si="4"/>
        <v>2.955048792550877</v>
      </c>
      <c r="J32" s="2">
        <f t="shared" si="5"/>
        <v>52.688519971182131</v>
      </c>
      <c r="K32" s="2">
        <f t="shared" si="6"/>
        <v>2.977961900152672</v>
      </c>
      <c r="L32" s="2">
        <f t="shared" si="7"/>
        <v>53.097060679722141</v>
      </c>
      <c r="M32" s="2">
        <f t="shared" si="8"/>
        <v>0.40854070854000923</v>
      </c>
      <c r="N32" s="18">
        <f t="shared" si="20"/>
        <v>0.57079678362573094</v>
      </c>
      <c r="O32" s="2">
        <f t="shared" si="21"/>
        <v>27</v>
      </c>
      <c r="P32" s="2">
        <f t="shared" si="22"/>
        <v>17.579999999999998</v>
      </c>
      <c r="Q32" s="2">
        <v>14.5</v>
      </c>
      <c r="R32" s="33">
        <f t="shared" si="9"/>
        <v>7.7741228070175361E-2</v>
      </c>
      <c r="S32" s="35">
        <f t="shared" si="10"/>
        <v>1.841628959276018</v>
      </c>
      <c r="T32" s="35">
        <f t="shared" si="11"/>
        <v>16.341628959276019</v>
      </c>
      <c r="U32" s="2">
        <v>50.26548245743669</v>
      </c>
      <c r="V32" s="14">
        <f t="shared" si="12"/>
        <v>3.2510637838030547</v>
      </c>
      <c r="W32" s="2">
        <f t="shared" si="13"/>
        <v>57.153701319257699</v>
      </c>
      <c r="X32" s="2">
        <f t="shared" si="14"/>
        <v>2.6945511067938868</v>
      </c>
      <c r="Y32" s="2">
        <f t="shared" si="15"/>
        <v>47.370208457436526</v>
      </c>
      <c r="Z32" s="2">
        <f t="shared" si="16"/>
        <v>9.7834928618211734</v>
      </c>
    </row>
    <row r="33" spans="1:26" x14ac:dyDescent="0.25">
      <c r="A33" s="33">
        <f t="shared" si="17"/>
        <v>0.61286549707602345</v>
      </c>
      <c r="B33" s="2">
        <f t="shared" si="18"/>
        <v>28</v>
      </c>
      <c r="C33" s="4">
        <f t="shared" si="19"/>
        <v>18.329999999999998</v>
      </c>
      <c r="D33" s="2">
        <v>14</v>
      </c>
      <c r="E33" s="33">
        <f t="shared" si="1"/>
        <v>0.11980994152046787</v>
      </c>
      <c r="F33" s="35">
        <f t="shared" si="2"/>
        <v>2.8536953242835597</v>
      </c>
      <c r="G33" s="35">
        <f t="shared" si="3"/>
        <v>16.85369532428356</v>
      </c>
      <c r="H33" s="2">
        <v>50.26548245743669</v>
      </c>
      <c r="I33" s="14">
        <f t="shared" si="4"/>
        <v>3.3529361502806161</v>
      </c>
      <c r="J33" s="2">
        <f t="shared" si="5"/>
        <v>61.459319634643684</v>
      </c>
      <c r="K33" s="2">
        <f t="shared" si="6"/>
        <v>2.977961900152672</v>
      </c>
      <c r="L33" s="2">
        <f t="shared" si="7"/>
        <v>54.586041629798473</v>
      </c>
      <c r="M33" s="2">
        <f t="shared" si="8"/>
        <v>6.8732780048452113</v>
      </c>
      <c r="N33" s="18">
        <f t="shared" si="20"/>
        <v>0.57108918128654973</v>
      </c>
      <c r="O33" s="2">
        <f t="shared" si="21"/>
        <v>28</v>
      </c>
      <c r="P33" s="2">
        <f t="shared" si="22"/>
        <v>18.079999999999998</v>
      </c>
      <c r="Q33" s="2">
        <v>14.5</v>
      </c>
      <c r="R33" s="33">
        <f t="shared" si="9"/>
        <v>7.8033625730994149E-2</v>
      </c>
      <c r="S33" s="35">
        <f t="shared" si="10"/>
        <v>1.8582202111613877</v>
      </c>
      <c r="T33" s="35">
        <f t="shared" si="11"/>
        <v>16.358220211161388</v>
      </c>
      <c r="U33" s="2">
        <v>50.26548245743669</v>
      </c>
      <c r="V33" s="14">
        <f t="shared" si="12"/>
        <v>3.2543645084901036</v>
      </c>
      <c r="W33" s="2">
        <f t="shared" si="13"/>
        <v>58.838910313501067</v>
      </c>
      <c r="X33" s="2">
        <f t="shared" si="14"/>
        <v>2.6945511067938868</v>
      </c>
      <c r="Y33" s="2">
        <f t="shared" si="15"/>
        <v>48.717484010833466</v>
      </c>
      <c r="Z33" s="2">
        <f t="shared" si="16"/>
        <v>10.121426302667601</v>
      </c>
    </row>
    <row r="34" spans="1:26" x14ac:dyDescent="0.25">
      <c r="A34" s="33">
        <f t="shared" si="17"/>
        <v>0.6130847953216374</v>
      </c>
      <c r="B34" s="2">
        <f t="shared" si="18"/>
        <v>29</v>
      </c>
      <c r="C34" s="4">
        <f t="shared" si="19"/>
        <v>18.829999999999998</v>
      </c>
      <c r="D34" s="2">
        <v>14.5</v>
      </c>
      <c r="E34" s="33">
        <f t="shared" si="1"/>
        <v>0.12002923976608182</v>
      </c>
      <c r="F34" s="35">
        <f t="shared" si="2"/>
        <v>2.8536953242835597</v>
      </c>
      <c r="G34" s="35">
        <f t="shared" si="3"/>
        <v>17.35369532428356</v>
      </c>
      <c r="H34" s="2">
        <v>50.26548245743669</v>
      </c>
      <c r="I34" s="14">
        <f t="shared" si="4"/>
        <v>3.4524079897130506</v>
      </c>
      <c r="J34" s="2">
        <f t="shared" si="5"/>
        <v>65.00884244629674</v>
      </c>
      <c r="K34" s="2">
        <f t="shared" si="6"/>
        <v>2.977961900152672</v>
      </c>
      <c r="L34" s="2">
        <f t="shared" si="7"/>
        <v>56.075022579874812</v>
      </c>
      <c r="M34" s="2">
        <f t="shared" si="8"/>
        <v>8.9338198664219277</v>
      </c>
      <c r="N34" s="18">
        <f t="shared" si="20"/>
        <v>0.57138157894736841</v>
      </c>
      <c r="O34" s="2">
        <f t="shared" si="21"/>
        <v>29</v>
      </c>
      <c r="P34" s="2">
        <f t="shared" si="22"/>
        <v>18.579999999999998</v>
      </c>
      <c r="Q34" s="2">
        <v>16</v>
      </c>
      <c r="R34" s="33">
        <f t="shared" si="9"/>
        <v>7.8326023391812827E-2</v>
      </c>
      <c r="S34" s="35">
        <f t="shared" si="10"/>
        <v>1.8582202111613877</v>
      </c>
      <c r="T34" s="35">
        <f t="shared" si="11"/>
        <v>17.858220211161388</v>
      </c>
      <c r="U34" s="2">
        <v>50.26548245743669</v>
      </c>
      <c r="V34" s="14">
        <f t="shared" si="12"/>
        <v>3.5527800267874077</v>
      </c>
      <c r="W34" s="2">
        <f t="shared" si="13"/>
        <v>66.010652897710031</v>
      </c>
      <c r="X34" s="2">
        <f t="shared" si="14"/>
        <v>2.6945511067938868</v>
      </c>
      <c r="Y34" s="2">
        <f t="shared" si="15"/>
        <v>50.064759564230414</v>
      </c>
      <c r="Z34" s="2">
        <f t="shared" si="16"/>
        <v>15.945893333479617</v>
      </c>
    </row>
    <row r="35" spans="1:26" x14ac:dyDescent="0.25">
      <c r="A35" s="33">
        <f t="shared" si="17"/>
        <v>0.61330409356725146</v>
      </c>
      <c r="B35" s="2">
        <f t="shared" si="18"/>
        <v>30</v>
      </c>
      <c r="C35" s="4">
        <f t="shared" si="19"/>
        <v>19.329999999999998</v>
      </c>
      <c r="D35" s="2">
        <v>12</v>
      </c>
      <c r="E35" s="33">
        <f t="shared" si="1"/>
        <v>0.12024853801169588</v>
      </c>
      <c r="F35" s="35">
        <f t="shared" si="2"/>
        <v>2.8702865761689291</v>
      </c>
      <c r="G35" s="35">
        <f t="shared" si="3"/>
        <v>14.87028657616893</v>
      </c>
      <c r="H35" s="2">
        <v>50.26548245743669</v>
      </c>
      <c r="I35" s="14">
        <f t="shared" si="4"/>
        <v>2.9583495172379264</v>
      </c>
      <c r="J35" s="2">
        <f t="shared" si="5"/>
        <v>57.184896168209114</v>
      </c>
      <c r="K35" s="2">
        <f t="shared" si="6"/>
        <v>2.977961900152672</v>
      </c>
      <c r="L35" s="2">
        <f t="shared" si="7"/>
        <v>57.564003529951144</v>
      </c>
      <c r="M35" s="2">
        <f t="shared" si="8"/>
        <v>0.37910736174202952</v>
      </c>
      <c r="N35" s="18">
        <f t="shared" si="20"/>
        <v>0.57167397660818708</v>
      </c>
      <c r="O35" s="2">
        <f t="shared" si="21"/>
        <v>30</v>
      </c>
      <c r="P35" s="2">
        <f t="shared" si="22"/>
        <v>19.079999999999998</v>
      </c>
      <c r="Q35" s="2">
        <v>13</v>
      </c>
      <c r="R35" s="33">
        <f t="shared" si="9"/>
        <v>7.8618421052631504E-2</v>
      </c>
      <c r="S35" s="35">
        <f t="shared" si="10"/>
        <v>1.8748114630467572</v>
      </c>
      <c r="T35" s="35">
        <f t="shared" si="11"/>
        <v>14.874811463046758</v>
      </c>
      <c r="U35" s="2">
        <v>50.26548245743669</v>
      </c>
      <c r="V35" s="14">
        <f t="shared" si="12"/>
        <v>2.9592497148798493</v>
      </c>
      <c r="W35" s="2">
        <f t="shared" si="13"/>
        <v>56.462484559907523</v>
      </c>
      <c r="X35" s="2">
        <f t="shared" si="14"/>
        <v>2.6945511067938868</v>
      </c>
      <c r="Y35" s="2">
        <f t="shared" si="15"/>
        <v>51.412035117627354</v>
      </c>
      <c r="Z35" s="2">
        <f t="shared" si="16"/>
        <v>5.0504494422801685</v>
      </c>
    </row>
    <row r="36" spans="1:26" x14ac:dyDescent="0.25">
      <c r="A36" s="33">
        <f t="shared" si="17"/>
        <v>0.61352339181286553</v>
      </c>
      <c r="B36" s="2">
        <f t="shared" si="18"/>
        <v>31</v>
      </c>
      <c r="C36" s="4">
        <f t="shared" si="19"/>
        <v>19.829999999999998</v>
      </c>
      <c r="D36" s="2">
        <v>12.5</v>
      </c>
      <c r="E36" s="33">
        <f t="shared" si="1"/>
        <v>0.12046783625730995</v>
      </c>
      <c r="F36" s="35">
        <f t="shared" si="2"/>
        <v>2.8702865761689291</v>
      </c>
      <c r="G36" s="35">
        <f t="shared" si="3"/>
        <v>15.37028657616893</v>
      </c>
      <c r="H36" s="2">
        <v>50.26548245743669</v>
      </c>
      <c r="I36" s="14">
        <f t="shared" si="4"/>
        <v>3.0578213566703609</v>
      </c>
      <c r="J36" s="2">
        <f t="shared" si="5"/>
        <v>60.636597502773249</v>
      </c>
      <c r="K36" s="2">
        <f t="shared" si="6"/>
        <v>2.977961900152672</v>
      </c>
      <c r="L36" s="2">
        <f t="shared" si="7"/>
        <v>59.052984480027483</v>
      </c>
      <c r="M36" s="2">
        <f t="shared" si="8"/>
        <v>1.5836130227457659</v>
      </c>
      <c r="N36" s="18">
        <f t="shared" si="20"/>
        <v>0.57196637426900576</v>
      </c>
      <c r="O36" s="2">
        <f t="shared" si="21"/>
        <v>31</v>
      </c>
      <c r="P36" s="2">
        <f t="shared" si="22"/>
        <v>19.579999999999998</v>
      </c>
      <c r="Q36" s="2">
        <v>13</v>
      </c>
      <c r="R36" s="33">
        <f t="shared" si="9"/>
        <v>7.8910818713450182E-2</v>
      </c>
      <c r="S36" s="35">
        <f t="shared" si="10"/>
        <v>1.8748114630467572</v>
      </c>
      <c r="T36" s="35">
        <f t="shared" si="11"/>
        <v>14.874811463046758</v>
      </c>
      <c r="U36" s="2">
        <v>50.26548245743669</v>
      </c>
      <c r="V36" s="14">
        <f t="shared" si="12"/>
        <v>2.9592497148798493</v>
      </c>
      <c r="W36" s="2">
        <f t="shared" si="13"/>
        <v>57.942109417347446</v>
      </c>
      <c r="X36" s="2">
        <f t="shared" si="14"/>
        <v>2.6945511067938868</v>
      </c>
      <c r="Y36" s="2">
        <f t="shared" si="15"/>
        <v>52.759310671024295</v>
      </c>
      <c r="Z36" s="2">
        <f t="shared" si="16"/>
        <v>5.1827987463231509</v>
      </c>
    </row>
    <row r="37" spans="1:26" x14ac:dyDescent="0.25">
      <c r="A37" s="33">
        <f t="shared" si="17"/>
        <v>0.61374269005847959</v>
      </c>
      <c r="B37" s="2">
        <f t="shared" si="18"/>
        <v>32</v>
      </c>
      <c r="C37" s="4">
        <f t="shared" si="19"/>
        <v>20.329999999999998</v>
      </c>
      <c r="D37" s="29">
        <v>12</v>
      </c>
      <c r="E37" s="33">
        <f t="shared" si="1"/>
        <v>0.12068713450292401</v>
      </c>
      <c r="F37" s="35">
        <f t="shared" si="2"/>
        <v>2.8702865761689291</v>
      </c>
      <c r="G37" s="35">
        <f t="shared" si="3"/>
        <v>14.87028657616893</v>
      </c>
      <c r="H37" s="2">
        <v>50.26548245743669</v>
      </c>
      <c r="I37" s="14">
        <f t="shared" si="4"/>
        <v>2.9583495172379264</v>
      </c>
      <c r="J37" s="2">
        <f t="shared" si="5"/>
        <v>60.143245685447042</v>
      </c>
      <c r="K37" s="2">
        <f t="shared" si="6"/>
        <v>2.977961900152672</v>
      </c>
      <c r="L37" s="2">
        <f t="shared" si="7"/>
        <v>60.541965430103815</v>
      </c>
      <c r="M37" s="2">
        <f t="shared" si="8"/>
        <v>0.3987197446567734</v>
      </c>
      <c r="N37" s="18">
        <f t="shared" si="20"/>
        <v>0.57225877192982455</v>
      </c>
      <c r="O37" s="29">
        <f t="shared" si="21"/>
        <v>32</v>
      </c>
      <c r="P37" s="29">
        <f t="shared" si="22"/>
        <v>20.079999999999998</v>
      </c>
      <c r="Q37" s="29">
        <v>14</v>
      </c>
      <c r="R37" s="33">
        <f t="shared" si="9"/>
        <v>7.920321637426897E-2</v>
      </c>
      <c r="S37" s="35">
        <f t="shared" si="10"/>
        <v>1.8914027149321266</v>
      </c>
      <c r="T37" s="35">
        <f t="shared" si="11"/>
        <v>15.891402714932127</v>
      </c>
      <c r="U37" s="2">
        <v>50.26548245743669</v>
      </c>
      <c r="V37" s="14">
        <f t="shared" si="12"/>
        <v>3.1614941184317673</v>
      </c>
      <c r="W37" s="2">
        <f t="shared" si="13"/>
        <v>63.482801898109884</v>
      </c>
      <c r="X37" s="2">
        <f t="shared" si="14"/>
        <v>2.6945511067938868</v>
      </c>
      <c r="Y37" s="2">
        <f t="shared" si="15"/>
        <v>54.106586224421243</v>
      </c>
      <c r="Z37" s="2">
        <f t="shared" si="16"/>
        <v>9.3762156736886411</v>
      </c>
    </row>
    <row r="38" spans="1:26" x14ac:dyDescent="0.25">
      <c r="A38" s="33">
        <f t="shared" si="17"/>
        <v>0.61396198830409354</v>
      </c>
      <c r="B38" s="2">
        <f t="shared" si="18"/>
        <v>33</v>
      </c>
      <c r="C38" s="4">
        <f t="shared" si="19"/>
        <v>20.83</v>
      </c>
      <c r="D38" s="2">
        <v>14</v>
      </c>
      <c r="E38" s="33">
        <f t="shared" si="1"/>
        <v>0.12090643274853796</v>
      </c>
      <c r="F38" s="35">
        <f t="shared" si="2"/>
        <v>2.8868778280542986</v>
      </c>
      <c r="G38" s="35">
        <f t="shared" si="3"/>
        <v>16.886877828054299</v>
      </c>
      <c r="H38" s="2">
        <v>50.26548245743669</v>
      </c>
      <c r="I38" s="14">
        <f t="shared" si="4"/>
        <v>3.3595375996547139</v>
      </c>
      <c r="J38" s="2">
        <f t="shared" si="5"/>
        <v>69.979168200807678</v>
      </c>
      <c r="K38" s="2">
        <f t="shared" si="6"/>
        <v>2.977961900152672</v>
      </c>
      <c r="L38" s="2">
        <f t="shared" si="7"/>
        <v>62.030946380180154</v>
      </c>
      <c r="M38" s="2">
        <f t="shared" si="8"/>
        <v>7.9482218206275235</v>
      </c>
      <c r="N38" s="18">
        <f t="shared" si="20"/>
        <v>0.57255116959064323</v>
      </c>
      <c r="O38" s="2">
        <f t="shared" si="21"/>
        <v>33</v>
      </c>
      <c r="P38" s="2">
        <f t="shared" si="22"/>
        <v>20.58</v>
      </c>
      <c r="Q38" s="2">
        <v>20</v>
      </c>
      <c r="R38" s="33">
        <f t="shared" si="9"/>
        <v>7.9495614035087647E-2</v>
      </c>
      <c r="S38" s="35">
        <f t="shared" si="10"/>
        <v>1.8914027149321266</v>
      </c>
      <c r="T38" s="35">
        <f t="shared" si="11"/>
        <v>21.891402714932127</v>
      </c>
      <c r="U38" s="2">
        <v>50.26548245743669</v>
      </c>
      <c r="V38" s="14">
        <f t="shared" si="12"/>
        <v>4.3551561916209822</v>
      </c>
      <c r="W38" s="2">
        <f t="shared" si="13"/>
        <v>89.629114423559813</v>
      </c>
      <c r="X38" s="2">
        <f t="shared" si="14"/>
        <v>2.6945511067938868</v>
      </c>
      <c r="Y38" s="2">
        <f t="shared" si="15"/>
        <v>55.453861777818183</v>
      </c>
      <c r="Z38" s="2">
        <f t="shared" si="16"/>
        <v>34.175252645741629</v>
      </c>
    </row>
    <row r="39" spans="1:26" x14ac:dyDescent="0.25">
      <c r="A39" s="33">
        <f t="shared" si="17"/>
        <v>0.61418128654970761</v>
      </c>
      <c r="B39" s="2">
        <f t="shared" si="18"/>
        <v>34</v>
      </c>
      <c r="C39" s="4">
        <f t="shared" si="19"/>
        <v>21.33</v>
      </c>
      <c r="D39" s="2">
        <v>11.5</v>
      </c>
      <c r="E39" s="33">
        <f t="shared" si="1"/>
        <v>0.12112573099415203</v>
      </c>
      <c r="F39" s="35">
        <f t="shared" si="2"/>
        <v>2.8868778280542986</v>
      </c>
      <c r="G39" s="35">
        <f t="shared" si="3"/>
        <v>14.386877828054299</v>
      </c>
      <c r="H39" s="2">
        <v>50.26548245743669</v>
      </c>
      <c r="I39" s="14">
        <f t="shared" si="4"/>
        <v>2.8621784024925412</v>
      </c>
      <c r="J39" s="2">
        <f t="shared" si="5"/>
        <v>61.050265325165896</v>
      </c>
      <c r="K39" s="2">
        <f t="shared" si="6"/>
        <v>2.977961900152672</v>
      </c>
      <c r="L39" s="2">
        <f t="shared" si="7"/>
        <v>63.519927330256486</v>
      </c>
      <c r="M39" s="2">
        <f t="shared" si="8"/>
        <v>2.4696620050905906</v>
      </c>
      <c r="N39" s="18">
        <f t="shared" si="20"/>
        <v>0.5728435672514619</v>
      </c>
      <c r="O39" s="2">
        <f t="shared" si="21"/>
        <v>34</v>
      </c>
      <c r="P39" s="2">
        <f t="shared" si="22"/>
        <v>21.08</v>
      </c>
      <c r="Q39" s="2">
        <v>14.5</v>
      </c>
      <c r="R39" s="33">
        <f t="shared" si="9"/>
        <v>7.9788011695906325E-2</v>
      </c>
      <c r="S39" s="35">
        <f t="shared" si="10"/>
        <v>1.8914027149321266</v>
      </c>
      <c r="T39" s="35">
        <f t="shared" si="11"/>
        <v>16.391402714932127</v>
      </c>
      <c r="U39" s="2">
        <v>50.26548245743669</v>
      </c>
      <c r="V39" s="14">
        <f t="shared" si="12"/>
        <v>3.2609659578642018</v>
      </c>
      <c r="W39" s="2">
        <f t="shared" si="13"/>
        <v>68.741162391777365</v>
      </c>
      <c r="X39" s="2">
        <f t="shared" si="14"/>
        <v>2.6945511067938868</v>
      </c>
      <c r="Y39" s="2">
        <f t="shared" si="15"/>
        <v>56.801137331215131</v>
      </c>
      <c r="Z39" s="2">
        <f t="shared" si="16"/>
        <v>11.940025060562235</v>
      </c>
    </row>
    <row r="40" spans="1:26" x14ac:dyDescent="0.25">
      <c r="A40" s="33">
        <f t="shared" si="17"/>
        <v>0.61440058479532167</v>
      </c>
      <c r="B40" s="2">
        <f t="shared" si="18"/>
        <v>35</v>
      </c>
      <c r="C40" s="4">
        <f t="shared" si="19"/>
        <v>21.83</v>
      </c>
      <c r="D40" s="2">
        <v>12</v>
      </c>
      <c r="E40" s="33">
        <f t="shared" si="1"/>
        <v>0.12134502923976609</v>
      </c>
      <c r="F40" s="35">
        <f t="shared" si="2"/>
        <v>2.8868778280542986</v>
      </c>
      <c r="G40" s="35">
        <f t="shared" si="3"/>
        <v>14.886877828054299</v>
      </c>
      <c r="H40" s="2">
        <v>50.26548245743669</v>
      </c>
      <c r="I40" s="14">
        <f t="shared" si="4"/>
        <v>2.9616502419249757</v>
      </c>
      <c r="J40" s="2">
        <f t="shared" si="5"/>
        <v>64.652824781222222</v>
      </c>
      <c r="K40" s="2">
        <f t="shared" si="6"/>
        <v>2.977961900152672</v>
      </c>
      <c r="L40" s="2">
        <f t="shared" si="7"/>
        <v>65.008908280332832</v>
      </c>
      <c r="M40" s="2">
        <f t="shared" si="8"/>
        <v>0.35608349911061055</v>
      </c>
      <c r="N40" s="18">
        <f t="shared" si="20"/>
        <v>0.57313596491228069</v>
      </c>
      <c r="O40" s="2">
        <f t="shared" si="21"/>
        <v>35</v>
      </c>
      <c r="P40" s="2">
        <f t="shared" si="22"/>
        <v>21.58</v>
      </c>
      <c r="Q40" s="2">
        <v>13</v>
      </c>
      <c r="R40" s="33">
        <f t="shared" si="9"/>
        <v>8.0080409356725113E-2</v>
      </c>
      <c r="S40" s="35">
        <f t="shared" si="10"/>
        <v>1.9079939668174963</v>
      </c>
      <c r="T40" s="35">
        <f t="shared" si="11"/>
        <v>14.907993966817497</v>
      </c>
      <c r="U40" s="2">
        <v>50.26548245743669</v>
      </c>
      <c r="V40" s="14">
        <f t="shared" si="12"/>
        <v>2.9658511642539471</v>
      </c>
      <c r="W40" s="2">
        <f t="shared" si="13"/>
        <v>64.003068124600176</v>
      </c>
      <c r="X40" s="2">
        <f t="shared" si="14"/>
        <v>2.6945511067938868</v>
      </c>
      <c r="Y40" s="2">
        <f t="shared" si="15"/>
        <v>58.148412884612071</v>
      </c>
      <c r="Z40" s="2">
        <f t="shared" si="16"/>
        <v>5.8546552399881051</v>
      </c>
    </row>
    <row r="41" spans="1:26" x14ac:dyDescent="0.25">
      <c r="A41" s="33">
        <f t="shared" si="17"/>
        <v>0.61461988304093573</v>
      </c>
      <c r="B41" s="2">
        <f t="shared" si="18"/>
        <v>36</v>
      </c>
      <c r="C41" s="4">
        <f t="shared" si="19"/>
        <v>22.33</v>
      </c>
      <c r="D41" s="2">
        <v>12</v>
      </c>
      <c r="E41" s="33">
        <f t="shared" si="1"/>
        <v>0.12156432748538015</v>
      </c>
      <c r="F41" s="35">
        <f t="shared" si="2"/>
        <v>2.9034690799396681</v>
      </c>
      <c r="G41" s="35">
        <f t="shared" si="3"/>
        <v>14.903469079939669</v>
      </c>
      <c r="H41" s="2">
        <v>50.26548245743669</v>
      </c>
      <c r="I41" s="14">
        <f t="shared" si="4"/>
        <v>2.9649509666120251</v>
      </c>
      <c r="J41" s="2">
        <f t="shared" si="5"/>
        <v>66.207355084446519</v>
      </c>
      <c r="K41" s="2">
        <f t="shared" si="6"/>
        <v>2.977961900152672</v>
      </c>
      <c r="L41" s="2">
        <f t="shared" si="7"/>
        <v>66.497889230409157</v>
      </c>
      <c r="M41" s="2">
        <f t="shared" si="8"/>
        <v>0.29053414596263849</v>
      </c>
      <c r="N41" s="18">
        <f t="shared" si="20"/>
        <v>0.57342836257309937</v>
      </c>
      <c r="O41" s="2">
        <f t="shared" si="21"/>
        <v>36</v>
      </c>
      <c r="P41" s="2">
        <f t="shared" si="22"/>
        <v>22.08</v>
      </c>
      <c r="Q41" s="2">
        <v>12</v>
      </c>
      <c r="R41" s="33">
        <f t="shared" si="9"/>
        <v>8.037280701754379E-2</v>
      </c>
      <c r="S41" s="35">
        <f t="shared" si="10"/>
        <v>1.9079939668174963</v>
      </c>
      <c r="T41" s="35">
        <f t="shared" si="11"/>
        <v>13.907993966817497</v>
      </c>
      <c r="U41" s="2">
        <v>50.26548245743669</v>
      </c>
      <c r="V41" s="14">
        <f t="shared" si="12"/>
        <v>2.766907485389078</v>
      </c>
      <c r="W41" s="2">
        <f t="shared" si="13"/>
        <v>61.093317277390838</v>
      </c>
      <c r="X41" s="2">
        <f t="shared" si="14"/>
        <v>2.6945511067938868</v>
      </c>
      <c r="Y41" s="2">
        <f t="shared" si="15"/>
        <v>59.495688438009012</v>
      </c>
      <c r="Z41" s="2">
        <f t="shared" si="16"/>
        <v>1.5976288393818265</v>
      </c>
    </row>
    <row r="42" spans="1:26" x14ac:dyDescent="0.25">
      <c r="A42" s="33">
        <f t="shared" si="17"/>
        <v>0.61483918128654969</v>
      </c>
      <c r="B42" s="2">
        <f t="shared" si="18"/>
        <v>37</v>
      </c>
      <c r="C42" s="4">
        <f t="shared" si="19"/>
        <v>22.83</v>
      </c>
      <c r="D42" s="2">
        <v>16</v>
      </c>
      <c r="E42" s="33">
        <f t="shared" si="1"/>
        <v>0.12178362573099411</v>
      </c>
      <c r="F42" s="35">
        <f t="shared" si="2"/>
        <v>2.9034690799396681</v>
      </c>
      <c r="G42" s="35">
        <f t="shared" si="3"/>
        <v>18.903469079939669</v>
      </c>
      <c r="H42" s="2">
        <v>50.26548245743669</v>
      </c>
      <c r="I42" s="14">
        <f t="shared" si="4"/>
        <v>3.7607256820715014</v>
      </c>
      <c r="J42" s="2">
        <f t="shared" si="5"/>
        <v>85.857367321692365</v>
      </c>
      <c r="K42" s="2">
        <f t="shared" si="6"/>
        <v>2.977961900152672</v>
      </c>
      <c r="L42" s="2">
        <f t="shared" si="7"/>
        <v>67.986870180485496</v>
      </c>
      <c r="M42" s="2">
        <f t="shared" si="8"/>
        <v>17.870497141206869</v>
      </c>
      <c r="N42" s="18">
        <f t="shared" si="20"/>
        <v>0.57372076023391805</v>
      </c>
      <c r="O42" s="2">
        <f t="shared" si="21"/>
        <v>37</v>
      </c>
      <c r="P42" s="2">
        <f t="shared" si="22"/>
        <v>22.58</v>
      </c>
      <c r="Q42" s="2">
        <v>13</v>
      </c>
      <c r="R42" s="33">
        <f t="shared" si="9"/>
        <v>8.0665204678362468E-2</v>
      </c>
      <c r="S42" s="35">
        <f t="shared" si="10"/>
        <v>1.9245852187028658</v>
      </c>
      <c r="T42" s="35">
        <f t="shared" si="11"/>
        <v>14.924585218702866</v>
      </c>
      <c r="U42" s="2">
        <v>50.26548245743669</v>
      </c>
      <c r="V42" s="14">
        <f t="shared" si="12"/>
        <v>2.9691518889409965</v>
      </c>
      <c r="W42" s="2">
        <f t="shared" si="13"/>
        <v>67.043449652287691</v>
      </c>
      <c r="X42" s="2">
        <f t="shared" si="14"/>
        <v>2.6945511067938868</v>
      </c>
      <c r="Y42" s="2">
        <f t="shared" si="15"/>
        <v>60.842963991405959</v>
      </c>
      <c r="Z42" s="2">
        <f t="shared" si="16"/>
        <v>6.200485660881732</v>
      </c>
    </row>
    <row r="43" spans="1:26" x14ac:dyDescent="0.25">
      <c r="A43" s="33">
        <f t="shared" si="17"/>
        <v>0.61505847953216375</v>
      </c>
      <c r="B43" s="2">
        <f t="shared" si="18"/>
        <v>38</v>
      </c>
      <c r="C43" s="4">
        <f t="shared" si="19"/>
        <v>23.33</v>
      </c>
      <c r="D43" s="2">
        <v>12.5</v>
      </c>
      <c r="E43" s="33">
        <f t="shared" si="1"/>
        <v>0.12200292397660817</v>
      </c>
      <c r="F43" s="35">
        <f t="shared" si="2"/>
        <v>2.9034690799396681</v>
      </c>
      <c r="G43" s="35">
        <f t="shared" si="3"/>
        <v>15.403469079939669</v>
      </c>
      <c r="H43" s="2">
        <v>50.26548245743669</v>
      </c>
      <c r="I43" s="14">
        <f t="shared" si="4"/>
        <v>3.0644228060444596</v>
      </c>
      <c r="J43" s="2">
        <f t="shared" si="5"/>
        <v>71.492984065017239</v>
      </c>
      <c r="K43" s="2">
        <f t="shared" si="6"/>
        <v>2.977961900152672</v>
      </c>
      <c r="L43" s="2">
        <f t="shared" si="7"/>
        <v>69.475851130561836</v>
      </c>
      <c r="M43" s="2">
        <f t="shared" si="8"/>
        <v>2.0171329344554039</v>
      </c>
      <c r="N43" s="18">
        <f t="shared" si="20"/>
        <v>0.57401315789473684</v>
      </c>
      <c r="O43" s="2">
        <f t="shared" si="21"/>
        <v>38</v>
      </c>
      <c r="P43" s="2">
        <f t="shared" si="22"/>
        <v>23.08</v>
      </c>
      <c r="Q43" s="2">
        <v>13</v>
      </c>
      <c r="R43" s="33">
        <f t="shared" si="9"/>
        <v>8.0957602339181256E-2</v>
      </c>
      <c r="S43" s="35">
        <f t="shared" si="10"/>
        <v>1.9245852187028658</v>
      </c>
      <c r="T43" s="35">
        <f t="shared" si="11"/>
        <v>14.924585218702866</v>
      </c>
      <c r="U43" s="2">
        <v>50.26548245743669</v>
      </c>
      <c r="V43" s="14">
        <f t="shared" si="12"/>
        <v>2.9691518889409965</v>
      </c>
      <c r="W43" s="2">
        <f t="shared" si="13"/>
        <v>68.528025596758198</v>
      </c>
      <c r="X43" s="2">
        <f t="shared" si="14"/>
        <v>2.6945511067938868</v>
      </c>
      <c r="Y43" s="2">
        <f t="shared" si="15"/>
        <v>62.1902395448029</v>
      </c>
      <c r="Z43" s="2">
        <f t="shared" si="16"/>
        <v>6.3377860519552982</v>
      </c>
    </row>
    <row r="44" spans="1:26" x14ac:dyDescent="0.25">
      <c r="A44" s="13">
        <v>0.61527777777777781</v>
      </c>
      <c r="B44" s="2">
        <f t="shared" si="18"/>
        <v>39</v>
      </c>
      <c r="C44" s="4">
        <f t="shared" si="19"/>
        <v>23.83</v>
      </c>
      <c r="D44" s="2">
        <v>11</v>
      </c>
      <c r="E44" s="33">
        <f t="shared" si="1"/>
        <v>0.12222222222222223</v>
      </c>
      <c r="F44" s="35">
        <f t="shared" si="2"/>
        <v>2.9200603318250375</v>
      </c>
      <c r="G44" s="35">
        <f t="shared" si="3"/>
        <v>13.920060331825038</v>
      </c>
      <c r="H44" s="2">
        <v>50.26548245743669</v>
      </c>
      <c r="I44" s="14">
        <f t="shared" si="4"/>
        <v>2.7693080124342044</v>
      </c>
      <c r="J44" s="2">
        <f t="shared" si="5"/>
        <v>65.99260993630709</v>
      </c>
      <c r="K44" s="2">
        <f t="shared" si="6"/>
        <v>2.977961900152672</v>
      </c>
      <c r="L44" s="2">
        <f t="shared" si="7"/>
        <v>70.964832080638175</v>
      </c>
      <c r="M44" s="2">
        <f t="shared" si="8"/>
        <v>4.9722221443310843</v>
      </c>
      <c r="N44" s="15">
        <v>0.57430555555555551</v>
      </c>
      <c r="O44" s="2">
        <f t="shared" si="21"/>
        <v>39</v>
      </c>
      <c r="P44" s="2">
        <f t="shared" si="22"/>
        <v>23.58</v>
      </c>
      <c r="Q44" s="2">
        <v>13</v>
      </c>
      <c r="R44" s="33">
        <f t="shared" si="9"/>
        <v>8.1249999999999933E-2</v>
      </c>
      <c r="S44" s="35">
        <f t="shared" si="10"/>
        <v>1.9411764705882353</v>
      </c>
      <c r="T44" s="35">
        <f t="shared" si="11"/>
        <v>14.941176470588236</v>
      </c>
      <c r="U44" s="2">
        <v>50.26548245743669</v>
      </c>
      <c r="V44" s="14">
        <f t="shared" si="12"/>
        <v>2.9724526136280454</v>
      </c>
      <c r="W44" s="2">
        <f t="shared" si="13"/>
        <v>70.090432629349309</v>
      </c>
      <c r="X44" s="2">
        <f t="shared" si="14"/>
        <v>2.6945511067938868</v>
      </c>
      <c r="Y44" s="2">
        <f t="shared" si="15"/>
        <v>63.537515098199847</v>
      </c>
      <c r="Z44" s="2">
        <f t="shared" si="16"/>
        <v>6.5529175311494612</v>
      </c>
    </row>
    <row r="45" spans="1:26" x14ac:dyDescent="0.25">
      <c r="A45" s="17">
        <f t="shared" ref="A45:A82" si="23">IF(AND($A$44&lt;&gt;"",$A$83&lt;&gt;""), $A$44 + (B45 - $B$44) * (($A$83 - $A$44) / ($B$83 - $B$44)), "")</f>
        <v>0.61554487179487183</v>
      </c>
      <c r="B45" s="2">
        <f t="shared" si="18"/>
        <v>40</v>
      </c>
      <c r="C45" s="4">
        <f t="shared" si="19"/>
        <v>24.33</v>
      </c>
      <c r="D45" s="2">
        <v>11.5</v>
      </c>
      <c r="E45" s="33">
        <f t="shared" si="1"/>
        <v>0.12248931623931625</v>
      </c>
      <c r="F45" s="35">
        <f t="shared" si="2"/>
        <v>2.9200603318250375</v>
      </c>
      <c r="G45" s="35">
        <f t="shared" si="3"/>
        <v>14.420060331825038</v>
      </c>
      <c r="H45" s="2">
        <v>50.26548245743669</v>
      </c>
      <c r="I45" s="14">
        <f t="shared" si="4"/>
        <v>2.868779851866639</v>
      </c>
      <c r="J45" s="2">
        <f t="shared" si="5"/>
        <v>69.797413795915318</v>
      </c>
      <c r="K45" s="2">
        <f t="shared" si="6"/>
        <v>2.977961900152672</v>
      </c>
      <c r="L45" s="2">
        <f t="shared" si="7"/>
        <v>72.4538130307145</v>
      </c>
      <c r="M45" s="2">
        <f t="shared" si="8"/>
        <v>2.6563992347991814</v>
      </c>
      <c r="N45" s="18">
        <f t="shared" ref="N45:N82" si="24">IF(AND($N$44&lt;&gt;"",$N$83&lt;&gt;""), $N$44 + (O45 - $O$44) * (($N$83 - $N$44) / ($O$83 - $O$44)), "")</f>
        <v>0.57453703703703696</v>
      </c>
      <c r="O45" s="2">
        <f t="shared" si="21"/>
        <v>40</v>
      </c>
      <c r="P45" s="2">
        <f t="shared" si="22"/>
        <v>24.08</v>
      </c>
      <c r="Q45" s="2">
        <v>12.5</v>
      </c>
      <c r="R45" s="33">
        <f t="shared" si="9"/>
        <v>8.1481481481481377E-2</v>
      </c>
      <c r="S45" s="35">
        <f t="shared" si="10"/>
        <v>1.9411764705882353</v>
      </c>
      <c r="T45" s="35">
        <f t="shared" si="11"/>
        <v>14.441176470588236</v>
      </c>
      <c r="U45" s="2">
        <v>50.26548245743669</v>
      </c>
      <c r="V45" s="14">
        <f t="shared" si="12"/>
        <v>2.8729807741956108</v>
      </c>
      <c r="W45" s="2">
        <f t="shared" si="13"/>
        <v>69.181377042630302</v>
      </c>
      <c r="X45" s="2">
        <f t="shared" si="14"/>
        <v>2.6945511067938868</v>
      </c>
      <c r="Y45" s="2">
        <f t="shared" si="15"/>
        <v>64.884790651596788</v>
      </c>
      <c r="Z45" s="2">
        <f t="shared" si="16"/>
        <v>4.2965863910335145</v>
      </c>
    </row>
    <row r="46" spans="1:26" x14ac:dyDescent="0.25">
      <c r="A46" s="17">
        <f t="shared" si="23"/>
        <v>0.61581196581196584</v>
      </c>
      <c r="B46" s="2">
        <f t="shared" si="18"/>
        <v>41</v>
      </c>
      <c r="C46" s="4">
        <f t="shared" si="19"/>
        <v>24.83</v>
      </c>
      <c r="D46" s="2">
        <v>14.5</v>
      </c>
      <c r="E46" s="33">
        <f t="shared" si="1"/>
        <v>0.12275641025641026</v>
      </c>
      <c r="F46" s="35">
        <f t="shared" si="2"/>
        <v>2.9200603318250375</v>
      </c>
      <c r="G46" s="35">
        <f t="shared" si="3"/>
        <v>17.420060331825038</v>
      </c>
      <c r="H46" s="2">
        <v>50.26548245743669</v>
      </c>
      <c r="I46" s="14">
        <f t="shared" si="4"/>
        <v>3.4656108884612467</v>
      </c>
      <c r="J46" s="2">
        <f t="shared" si="5"/>
        <v>86.051118360492751</v>
      </c>
      <c r="K46" s="2">
        <f t="shared" si="6"/>
        <v>2.977961900152672</v>
      </c>
      <c r="L46" s="2">
        <f t="shared" si="7"/>
        <v>73.942793980790839</v>
      </c>
      <c r="M46" s="2">
        <f t="shared" si="8"/>
        <v>12.108324379701912</v>
      </c>
      <c r="N46" s="18">
        <f t="shared" si="24"/>
        <v>0.57476851851851851</v>
      </c>
      <c r="O46" s="2">
        <f t="shared" si="21"/>
        <v>41</v>
      </c>
      <c r="P46" s="2">
        <f t="shared" si="22"/>
        <v>24.58</v>
      </c>
      <c r="Q46" s="2">
        <v>13</v>
      </c>
      <c r="R46" s="33">
        <f t="shared" si="9"/>
        <v>8.1712962962962932E-2</v>
      </c>
      <c r="S46" s="35">
        <f t="shared" si="10"/>
        <v>1.9411764705882353</v>
      </c>
      <c r="T46" s="35">
        <f t="shared" si="11"/>
        <v>14.941176470588236</v>
      </c>
      <c r="U46" s="2">
        <v>50.26548245743669</v>
      </c>
      <c r="V46" s="14">
        <f t="shared" si="12"/>
        <v>2.9724526136280454</v>
      </c>
      <c r="W46" s="2">
        <f t="shared" si="13"/>
        <v>73.062885242977345</v>
      </c>
      <c r="X46" s="2">
        <f t="shared" si="14"/>
        <v>2.6945511067938868</v>
      </c>
      <c r="Y46" s="2">
        <f t="shared" si="15"/>
        <v>66.232066204993728</v>
      </c>
      <c r="Z46" s="2">
        <f t="shared" si="16"/>
        <v>6.8308190379836162</v>
      </c>
    </row>
    <row r="47" spans="1:26" x14ac:dyDescent="0.25">
      <c r="A47" s="17">
        <f t="shared" si="23"/>
        <v>0.61607905982905986</v>
      </c>
      <c r="B47" s="2">
        <f t="shared" si="18"/>
        <v>42</v>
      </c>
      <c r="C47" s="4">
        <f t="shared" si="19"/>
        <v>25.33</v>
      </c>
      <c r="D47" s="2">
        <v>13.5</v>
      </c>
      <c r="E47" s="33">
        <f t="shared" si="1"/>
        <v>0.12302350427350428</v>
      </c>
      <c r="F47" s="35">
        <f t="shared" si="2"/>
        <v>2.9366515837104075</v>
      </c>
      <c r="G47" s="35">
        <f t="shared" si="3"/>
        <v>16.436651583710407</v>
      </c>
      <c r="H47" s="2">
        <v>50.26548245743669</v>
      </c>
      <c r="I47" s="14">
        <f t="shared" si="4"/>
        <v>3.2699679342834265</v>
      </c>
      <c r="J47" s="2">
        <f t="shared" si="5"/>
        <v>82.82828777539919</v>
      </c>
      <c r="K47" s="2">
        <f t="shared" si="6"/>
        <v>2.977961900152672</v>
      </c>
      <c r="L47" s="2">
        <f t="shared" si="7"/>
        <v>75.431774930867178</v>
      </c>
      <c r="M47" s="2">
        <f t="shared" si="8"/>
        <v>7.3965128445320119</v>
      </c>
      <c r="N47" s="18">
        <f t="shared" si="24"/>
        <v>0.57499999999999996</v>
      </c>
      <c r="O47" s="2">
        <f t="shared" si="21"/>
        <v>42</v>
      </c>
      <c r="P47" s="2">
        <f t="shared" si="22"/>
        <v>25.08</v>
      </c>
      <c r="Q47" s="2">
        <v>15.5</v>
      </c>
      <c r="R47" s="33">
        <f t="shared" si="9"/>
        <v>8.1944444444444375E-2</v>
      </c>
      <c r="S47" s="35">
        <f t="shared" si="10"/>
        <v>1.9577677224736048</v>
      </c>
      <c r="T47" s="35">
        <f t="shared" si="11"/>
        <v>17.457767722473605</v>
      </c>
      <c r="U47" s="2">
        <v>50.26548245743669</v>
      </c>
      <c r="V47" s="14">
        <f t="shared" si="12"/>
        <v>3.4731125354772674</v>
      </c>
      <c r="W47" s="2">
        <f t="shared" si="13"/>
        <v>87.105662389769861</v>
      </c>
      <c r="X47" s="2">
        <f t="shared" si="14"/>
        <v>2.6945511067938868</v>
      </c>
      <c r="Y47" s="2">
        <f t="shared" si="15"/>
        <v>67.579341758390669</v>
      </c>
      <c r="Z47" s="2">
        <f t="shared" si="16"/>
        <v>19.526320631379193</v>
      </c>
    </row>
    <row r="48" spans="1:26" x14ac:dyDescent="0.25">
      <c r="A48" s="17">
        <f t="shared" si="23"/>
        <v>0.61634615384615388</v>
      </c>
      <c r="B48" s="2">
        <f t="shared" si="18"/>
        <v>43</v>
      </c>
      <c r="C48" s="4">
        <f t="shared" si="19"/>
        <v>25.83</v>
      </c>
      <c r="D48" s="2">
        <v>11</v>
      </c>
      <c r="E48" s="33">
        <f t="shared" si="1"/>
        <v>0.1232905982905983</v>
      </c>
      <c r="F48" s="35">
        <f t="shared" si="2"/>
        <v>2.9366515837104075</v>
      </c>
      <c r="G48" s="35">
        <f t="shared" si="3"/>
        <v>13.936651583710407</v>
      </c>
      <c r="H48" s="2">
        <v>50.26548245743669</v>
      </c>
      <c r="I48" s="14">
        <f t="shared" si="4"/>
        <v>2.7726087371212538</v>
      </c>
      <c r="J48" s="2">
        <f t="shared" si="5"/>
        <v>71.616483679841977</v>
      </c>
      <c r="K48" s="2">
        <f t="shared" si="6"/>
        <v>2.977961900152672</v>
      </c>
      <c r="L48" s="2">
        <f t="shared" si="7"/>
        <v>76.920755880943517</v>
      </c>
      <c r="M48" s="2">
        <f t="shared" si="8"/>
        <v>5.30427220110154</v>
      </c>
      <c r="N48" s="18">
        <f t="shared" si="24"/>
        <v>0.5752314814814814</v>
      </c>
      <c r="O48" s="2">
        <f t="shared" si="21"/>
        <v>43</v>
      </c>
      <c r="P48" s="2">
        <f t="shared" si="22"/>
        <v>25.58</v>
      </c>
      <c r="Q48" s="2">
        <v>13.5</v>
      </c>
      <c r="R48" s="33">
        <f t="shared" si="9"/>
        <v>8.2175925925925819E-2</v>
      </c>
      <c r="S48" s="35">
        <f t="shared" si="10"/>
        <v>1.9577677224736048</v>
      </c>
      <c r="T48" s="35">
        <f t="shared" si="11"/>
        <v>15.457767722473605</v>
      </c>
      <c r="U48" s="2">
        <v>50.26548245743669</v>
      </c>
      <c r="V48" s="14">
        <f t="shared" si="12"/>
        <v>3.0752251777475292</v>
      </c>
      <c r="W48" s="2">
        <f t="shared" si="13"/>
        <v>78.664260046781791</v>
      </c>
      <c r="X48" s="2">
        <f t="shared" si="14"/>
        <v>2.6945511067938868</v>
      </c>
      <c r="Y48" s="2">
        <f t="shared" si="15"/>
        <v>68.926617311787624</v>
      </c>
      <c r="Z48" s="2">
        <f t="shared" si="16"/>
        <v>9.7376427349941679</v>
      </c>
    </row>
    <row r="49" spans="1:26" x14ac:dyDescent="0.25">
      <c r="A49" s="17">
        <f t="shared" si="23"/>
        <v>0.61661324786324789</v>
      </c>
      <c r="B49" s="2">
        <f t="shared" si="18"/>
        <v>44</v>
      </c>
      <c r="C49" s="4">
        <f t="shared" si="19"/>
        <v>26.33</v>
      </c>
      <c r="D49" s="2">
        <v>12.5</v>
      </c>
      <c r="E49" s="33">
        <f t="shared" si="1"/>
        <v>0.12355769230769231</v>
      </c>
      <c r="F49" s="35">
        <f t="shared" si="2"/>
        <v>2.9366515837104075</v>
      </c>
      <c r="G49" s="35">
        <f t="shared" si="3"/>
        <v>15.436651583710407</v>
      </c>
      <c r="H49" s="2">
        <v>50.26548245743669</v>
      </c>
      <c r="I49" s="14">
        <f t="shared" si="4"/>
        <v>3.0710242554185574</v>
      </c>
      <c r="J49" s="2">
        <f t="shared" si="5"/>
        <v>80.860068645170614</v>
      </c>
      <c r="K49" s="2">
        <f t="shared" si="6"/>
        <v>2.977961900152672</v>
      </c>
      <c r="L49" s="2">
        <f t="shared" si="7"/>
        <v>78.409736831019856</v>
      </c>
      <c r="M49" s="2">
        <f t="shared" si="8"/>
        <v>2.4503318141507577</v>
      </c>
      <c r="N49" s="18">
        <f t="shared" si="24"/>
        <v>0.57546296296296295</v>
      </c>
      <c r="O49" s="2">
        <f t="shared" si="21"/>
        <v>44</v>
      </c>
      <c r="P49" s="2">
        <f t="shared" si="22"/>
        <v>26.08</v>
      </c>
      <c r="Q49" s="2">
        <v>11.5</v>
      </c>
      <c r="R49" s="33">
        <f t="shared" si="9"/>
        <v>8.2407407407407374E-2</v>
      </c>
      <c r="S49" s="35">
        <f t="shared" si="10"/>
        <v>1.9577677224736048</v>
      </c>
      <c r="T49" s="35">
        <f t="shared" si="11"/>
        <v>13.457767722473605</v>
      </c>
      <c r="U49" s="2">
        <v>50.26548245743669</v>
      </c>
      <c r="V49" s="14">
        <f t="shared" si="12"/>
        <v>2.6773378200177906</v>
      </c>
      <c r="W49" s="2">
        <f t="shared" si="13"/>
        <v>69.824970346063978</v>
      </c>
      <c r="X49" s="2">
        <f t="shared" si="14"/>
        <v>2.6945511067938868</v>
      </c>
      <c r="Y49" s="2">
        <f t="shared" si="15"/>
        <v>70.273892865184564</v>
      </c>
      <c r="Z49" s="2">
        <f t="shared" si="16"/>
        <v>0.44892251912058612</v>
      </c>
    </row>
    <row r="50" spans="1:26" x14ac:dyDescent="0.25">
      <c r="A50" s="17">
        <f t="shared" si="23"/>
        <v>0.61688034188034191</v>
      </c>
      <c r="B50" s="2">
        <f t="shared" si="18"/>
        <v>45</v>
      </c>
      <c r="C50" s="4">
        <f t="shared" si="19"/>
        <v>26.83</v>
      </c>
      <c r="D50" s="2">
        <v>12</v>
      </c>
      <c r="E50" s="33">
        <f t="shared" si="1"/>
        <v>0.12382478632478633</v>
      </c>
      <c r="F50" s="35">
        <f t="shared" si="2"/>
        <v>2.9532428355957769</v>
      </c>
      <c r="G50" s="35">
        <f t="shared" si="3"/>
        <v>14.953242835595777</v>
      </c>
      <c r="H50" s="2">
        <v>50.26548245743669</v>
      </c>
      <c r="I50" s="14">
        <f t="shared" si="4"/>
        <v>2.9748531406731722</v>
      </c>
      <c r="J50" s="2">
        <f t="shared" si="5"/>
        <v>79.815309764261201</v>
      </c>
      <c r="K50" s="2">
        <f t="shared" si="6"/>
        <v>2.977961900152672</v>
      </c>
      <c r="L50" s="2">
        <f t="shared" si="7"/>
        <v>79.898717781096181</v>
      </c>
      <c r="M50" s="2">
        <f t="shared" si="8"/>
        <v>8.3408016834980003E-2</v>
      </c>
      <c r="N50" s="18">
        <f t="shared" si="24"/>
        <v>0.5756944444444444</v>
      </c>
      <c r="O50" s="2">
        <f t="shared" si="21"/>
        <v>45</v>
      </c>
      <c r="P50" s="2">
        <f t="shared" si="22"/>
        <v>26.58</v>
      </c>
      <c r="Q50" s="2">
        <v>12</v>
      </c>
      <c r="R50" s="33">
        <f t="shared" si="9"/>
        <v>8.2638888888888817E-2</v>
      </c>
      <c r="S50" s="35">
        <f t="shared" si="10"/>
        <v>1.9743589743589745</v>
      </c>
      <c r="T50" s="35">
        <f t="shared" si="11"/>
        <v>13.974358974358974</v>
      </c>
      <c r="U50" s="2">
        <v>50.26548245743669</v>
      </c>
      <c r="V50" s="14">
        <f t="shared" si="12"/>
        <v>2.7801103841372745</v>
      </c>
      <c r="W50" s="2">
        <f t="shared" si="13"/>
        <v>73.895334010368757</v>
      </c>
      <c r="X50" s="2">
        <f t="shared" si="14"/>
        <v>2.6945511067938868</v>
      </c>
      <c r="Y50" s="2">
        <f t="shared" si="15"/>
        <v>71.621168418581505</v>
      </c>
      <c r="Z50" s="2">
        <f t="shared" si="16"/>
        <v>2.2741655917872521</v>
      </c>
    </row>
    <row r="51" spans="1:26" x14ac:dyDescent="0.25">
      <c r="A51" s="17">
        <f t="shared" si="23"/>
        <v>0.61714743589743593</v>
      </c>
      <c r="B51" s="2">
        <f t="shared" si="18"/>
        <v>46</v>
      </c>
      <c r="C51" s="4">
        <f t="shared" si="19"/>
        <v>27.33</v>
      </c>
      <c r="D51" s="2">
        <v>12.5</v>
      </c>
      <c r="E51" s="33">
        <f t="shared" si="1"/>
        <v>0.12409188034188035</v>
      </c>
      <c r="F51" s="35">
        <f t="shared" si="2"/>
        <v>2.9532428355957769</v>
      </c>
      <c r="G51" s="35">
        <f t="shared" si="3"/>
        <v>15.453242835595777</v>
      </c>
      <c r="H51" s="2">
        <v>50.26548245743669</v>
      </c>
      <c r="I51" s="14">
        <f t="shared" si="4"/>
        <v>3.0743249801056067</v>
      </c>
      <c r="J51" s="2">
        <f t="shared" si="5"/>
        <v>84.021301706286224</v>
      </c>
      <c r="K51" s="2">
        <f t="shared" si="6"/>
        <v>2.977961900152672</v>
      </c>
      <c r="L51" s="2">
        <f t="shared" si="7"/>
        <v>81.38769873117252</v>
      </c>
      <c r="M51" s="2">
        <f t="shared" si="8"/>
        <v>2.6336029751137033</v>
      </c>
      <c r="N51" s="18">
        <f t="shared" si="24"/>
        <v>0.57592592592592595</v>
      </c>
      <c r="O51" s="2">
        <f t="shared" si="21"/>
        <v>46</v>
      </c>
      <c r="P51" s="2">
        <f t="shared" si="22"/>
        <v>27.08</v>
      </c>
      <c r="Q51" s="2">
        <v>13</v>
      </c>
      <c r="R51" s="33">
        <f t="shared" si="9"/>
        <v>8.2870370370370372E-2</v>
      </c>
      <c r="S51" s="35">
        <f t="shared" si="10"/>
        <v>1.9743589743589745</v>
      </c>
      <c r="T51" s="35">
        <f t="shared" si="11"/>
        <v>14.974358974358974</v>
      </c>
      <c r="U51" s="2">
        <v>50.26548245743669</v>
      </c>
      <c r="V51" s="14">
        <f t="shared" si="12"/>
        <v>2.9790540630021436</v>
      </c>
      <c r="W51" s="2">
        <f t="shared" si="13"/>
        <v>80.672784026098043</v>
      </c>
      <c r="X51" s="2">
        <f t="shared" si="14"/>
        <v>2.6945511067938868</v>
      </c>
      <c r="Y51" s="2">
        <f t="shared" si="15"/>
        <v>72.968443971978445</v>
      </c>
      <c r="Z51" s="2">
        <f t="shared" si="16"/>
        <v>7.7043400541195979</v>
      </c>
    </row>
    <row r="52" spans="1:26" x14ac:dyDescent="0.25">
      <c r="A52" s="17">
        <f t="shared" si="23"/>
        <v>0.61741452991452994</v>
      </c>
      <c r="B52" s="2">
        <f t="shared" si="18"/>
        <v>47</v>
      </c>
      <c r="C52" s="4">
        <f t="shared" si="19"/>
        <v>27.83</v>
      </c>
      <c r="D52" s="2">
        <v>12</v>
      </c>
      <c r="E52" s="33">
        <f t="shared" si="1"/>
        <v>0.12435897435897436</v>
      </c>
      <c r="F52" s="35">
        <f t="shared" si="2"/>
        <v>2.9698340874811464</v>
      </c>
      <c r="G52" s="35">
        <f t="shared" si="3"/>
        <v>14.969834087481146</v>
      </c>
      <c r="H52" s="2">
        <v>50.26548245743669</v>
      </c>
      <c r="I52" s="14">
        <f t="shared" si="4"/>
        <v>2.9781538653602215</v>
      </c>
      <c r="J52" s="2">
        <f t="shared" si="5"/>
        <v>82.882022072974962</v>
      </c>
      <c r="K52" s="2">
        <f t="shared" si="6"/>
        <v>2.977961900152672</v>
      </c>
      <c r="L52" s="2">
        <f t="shared" si="7"/>
        <v>82.876679681248859</v>
      </c>
      <c r="M52" s="2">
        <f t="shared" si="8"/>
        <v>5.3423917261028464E-3</v>
      </c>
      <c r="N52" s="18">
        <f t="shared" si="24"/>
        <v>0.5761574074074074</v>
      </c>
      <c r="O52" s="2">
        <f t="shared" si="21"/>
        <v>47</v>
      </c>
      <c r="P52" s="2">
        <f t="shared" si="22"/>
        <v>27.58</v>
      </c>
      <c r="Q52" s="2">
        <v>13</v>
      </c>
      <c r="R52" s="33">
        <f t="shared" si="9"/>
        <v>8.3101851851851816E-2</v>
      </c>
      <c r="S52" s="35">
        <f t="shared" si="10"/>
        <v>1.9743589743589745</v>
      </c>
      <c r="T52" s="35">
        <f t="shared" si="11"/>
        <v>14.974358974358974</v>
      </c>
      <c r="U52" s="2">
        <v>50.26548245743669</v>
      </c>
      <c r="V52" s="14">
        <f t="shared" si="12"/>
        <v>2.9790540630021436</v>
      </c>
      <c r="W52" s="2">
        <f t="shared" si="13"/>
        <v>82.162311057599112</v>
      </c>
      <c r="X52" s="2">
        <f t="shared" si="14"/>
        <v>2.6945511067938868</v>
      </c>
      <c r="Y52" s="2">
        <f t="shared" si="15"/>
        <v>74.315719525375386</v>
      </c>
      <c r="Z52" s="2">
        <f t="shared" si="16"/>
        <v>7.8465915322237265</v>
      </c>
    </row>
    <row r="53" spans="1:26" x14ac:dyDescent="0.25">
      <c r="A53" s="17">
        <f t="shared" si="23"/>
        <v>0.61768162393162396</v>
      </c>
      <c r="B53" s="2">
        <f t="shared" si="18"/>
        <v>48</v>
      </c>
      <c r="C53" s="4">
        <f t="shared" si="19"/>
        <v>28.33</v>
      </c>
      <c r="D53" s="2">
        <v>12.5</v>
      </c>
      <c r="E53" s="33">
        <f t="shared" si="1"/>
        <v>0.12462606837606838</v>
      </c>
      <c r="F53" s="35">
        <f t="shared" si="2"/>
        <v>2.9698340874811464</v>
      </c>
      <c r="G53" s="35">
        <f t="shared" si="3"/>
        <v>15.469834087481146</v>
      </c>
      <c r="H53" s="2">
        <v>50.26548245743669</v>
      </c>
      <c r="I53" s="14">
        <f t="shared" si="4"/>
        <v>3.0776257047926556</v>
      </c>
      <c r="J53" s="2">
        <f t="shared" si="5"/>
        <v>87.189136216775935</v>
      </c>
      <c r="K53" s="2">
        <f t="shared" si="6"/>
        <v>2.977961900152672</v>
      </c>
      <c r="L53" s="2">
        <f t="shared" si="7"/>
        <v>84.365660631325198</v>
      </c>
      <c r="M53" s="2">
        <f t="shared" si="8"/>
        <v>2.823475585450737</v>
      </c>
      <c r="N53" s="18">
        <f t="shared" si="24"/>
        <v>0.57638888888888884</v>
      </c>
      <c r="O53" s="2">
        <f t="shared" si="21"/>
        <v>48</v>
      </c>
      <c r="P53" s="2">
        <f t="shared" si="22"/>
        <v>28.08</v>
      </c>
      <c r="Q53" s="2">
        <v>12.5</v>
      </c>
      <c r="R53" s="33">
        <f t="shared" si="9"/>
        <v>8.3333333333333259E-2</v>
      </c>
      <c r="S53" s="35">
        <f t="shared" si="10"/>
        <v>1.9909502262443439</v>
      </c>
      <c r="T53" s="35">
        <f t="shared" si="11"/>
        <v>14.490950226244344</v>
      </c>
      <c r="U53" s="2">
        <v>50.26548245743669</v>
      </c>
      <c r="V53" s="14">
        <f t="shared" si="12"/>
        <v>2.8828829482567579</v>
      </c>
      <c r="W53" s="2">
        <f t="shared" si="13"/>
        <v>80.951353187049762</v>
      </c>
      <c r="X53" s="2">
        <f t="shared" si="14"/>
        <v>2.6945511067938868</v>
      </c>
      <c r="Y53" s="2">
        <f t="shared" si="15"/>
        <v>75.66299507877234</v>
      </c>
      <c r="Z53" s="2">
        <f t="shared" si="16"/>
        <v>5.2883581082774214</v>
      </c>
    </row>
    <row r="54" spans="1:26" x14ac:dyDescent="0.25">
      <c r="A54" s="17">
        <f t="shared" si="23"/>
        <v>0.61794871794871797</v>
      </c>
      <c r="B54" s="2">
        <f t="shared" si="18"/>
        <v>49</v>
      </c>
      <c r="C54" s="4">
        <f t="shared" si="19"/>
        <v>28.83</v>
      </c>
      <c r="D54" s="2">
        <v>12.5</v>
      </c>
      <c r="E54" s="33">
        <f t="shared" si="1"/>
        <v>0.12489316239316239</v>
      </c>
      <c r="F54" s="35">
        <f t="shared" si="2"/>
        <v>2.9698340874811464</v>
      </c>
      <c r="G54" s="35">
        <f t="shared" si="3"/>
        <v>15.469834087481146</v>
      </c>
      <c r="H54" s="2">
        <v>50.26548245743669</v>
      </c>
      <c r="I54" s="14">
        <f t="shared" si="4"/>
        <v>3.0776257047926556</v>
      </c>
      <c r="J54" s="2">
        <f t="shared" si="5"/>
        <v>88.727949069172254</v>
      </c>
      <c r="K54" s="2">
        <f t="shared" si="6"/>
        <v>2.977961900152672</v>
      </c>
      <c r="L54" s="2">
        <f t="shared" si="7"/>
        <v>85.854641581401523</v>
      </c>
      <c r="M54" s="2">
        <f t="shared" si="8"/>
        <v>2.873307487770731</v>
      </c>
      <c r="N54" s="18">
        <f t="shared" si="24"/>
        <v>0.57662037037037039</v>
      </c>
      <c r="O54" s="2">
        <f t="shared" si="21"/>
        <v>49</v>
      </c>
      <c r="P54" s="2">
        <f t="shared" si="22"/>
        <v>28.58</v>
      </c>
      <c r="Q54" s="2">
        <v>12</v>
      </c>
      <c r="R54" s="33">
        <f t="shared" si="9"/>
        <v>8.3564814814814814E-2</v>
      </c>
      <c r="S54" s="35">
        <f t="shared" si="10"/>
        <v>1.9909502262443439</v>
      </c>
      <c r="T54" s="35">
        <f t="shared" si="11"/>
        <v>13.990950226244344</v>
      </c>
      <c r="U54" s="2">
        <v>50.26548245743669</v>
      </c>
      <c r="V54" s="14">
        <f t="shared" si="12"/>
        <v>2.7834111088243234</v>
      </c>
      <c r="W54" s="2">
        <f t="shared" si="13"/>
        <v>79.549889490199163</v>
      </c>
      <c r="X54" s="2">
        <f t="shared" si="14"/>
        <v>2.6945511067938868</v>
      </c>
      <c r="Y54" s="2">
        <f t="shared" si="15"/>
        <v>77.010270632169281</v>
      </c>
      <c r="Z54" s="2">
        <f t="shared" si="16"/>
        <v>2.5396188580298826</v>
      </c>
    </row>
    <row r="55" spans="1:26" x14ac:dyDescent="0.25">
      <c r="A55" s="17">
        <f t="shared" si="23"/>
        <v>0.61821581196581199</v>
      </c>
      <c r="B55" s="2">
        <f t="shared" si="18"/>
        <v>50</v>
      </c>
      <c r="C55" s="4">
        <f t="shared" si="19"/>
        <v>29.33</v>
      </c>
      <c r="D55" s="2">
        <v>14.5</v>
      </c>
      <c r="E55" s="33">
        <f t="shared" si="1"/>
        <v>0.12516025641025641</v>
      </c>
      <c r="F55" s="35">
        <f t="shared" si="2"/>
        <v>2.9864253393665159</v>
      </c>
      <c r="G55" s="35">
        <f t="shared" si="3"/>
        <v>17.486425339366516</v>
      </c>
      <c r="H55" s="2">
        <v>50.26548245743669</v>
      </c>
      <c r="I55" s="14">
        <f t="shared" si="4"/>
        <v>3.4788137872094431</v>
      </c>
      <c r="J55" s="2">
        <f t="shared" si="5"/>
        <v>102.03360837885296</v>
      </c>
      <c r="K55" s="2">
        <f t="shared" si="6"/>
        <v>2.977961900152672</v>
      </c>
      <c r="L55" s="2">
        <f t="shared" si="7"/>
        <v>87.343622531477862</v>
      </c>
      <c r="M55" s="2">
        <f t="shared" si="8"/>
        <v>14.689985847375098</v>
      </c>
      <c r="N55" s="18">
        <f t="shared" si="24"/>
        <v>0.57685185185185184</v>
      </c>
      <c r="O55" s="2">
        <f t="shared" si="21"/>
        <v>50</v>
      </c>
      <c r="P55" s="2">
        <f t="shared" si="22"/>
        <v>29.08</v>
      </c>
      <c r="Q55" s="2">
        <v>18</v>
      </c>
      <c r="R55" s="33">
        <f t="shared" si="9"/>
        <v>8.3796296296296258E-2</v>
      </c>
      <c r="S55" s="35">
        <f t="shared" si="10"/>
        <v>1.9909502262443439</v>
      </c>
      <c r="T55" s="35">
        <f t="shared" si="11"/>
        <v>19.990950226244344</v>
      </c>
      <c r="U55" s="2">
        <v>50.26548245743669</v>
      </c>
      <c r="V55" s="14">
        <f t="shared" si="12"/>
        <v>3.9770731820135383</v>
      </c>
      <c r="W55" s="2">
        <f t="shared" si="13"/>
        <v>115.65328813295369</v>
      </c>
      <c r="X55" s="2">
        <f t="shared" si="14"/>
        <v>2.6945511067938868</v>
      </c>
      <c r="Y55" s="2">
        <f t="shared" si="15"/>
        <v>78.357546185566221</v>
      </c>
      <c r="Z55" s="2">
        <f t="shared" si="16"/>
        <v>37.295741947387469</v>
      </c>
    </row>
    <row r="56" spans="1:26" x14ac:dyDescent="0.25">
      <c r="A56" s="17">
        <f t="shared" si="23"/>
        <v>0.61848290598290601</v>
      </c>
      <c r="B56" s="2">
        <f t="shared" si="18"/>
        <v>51</v>
      </c>
      <c r="C56" s="4">
        <f t="shared" si="19"/>
        <v>29.83</v>
      </c>
      <c r="D56" s="2">
        <v>12.5</v>
      </c>
      <c r="E56" s="33">
        <f t="shared" si="1"/>
        <v>0.12542735042735043</v>
      </c>
      <c r="F56" s="35">
        <f t="shared" si="2"/>
        <v>2.9864253393665159</v>
      </c>
      <c r="G56" s="35">
        <f t="shared" si="3"/>
        <v>15.486425339366516</v>
      </c>
      <c r="H56" s="2">
        <v>50.26548245743669</v>
      </c>
      <c r="I56" s="14">
        <f t="shared" si="4"/>
        <v>3.080926429479705</v>
      </c>
      <c r="J56" s="2">
        <f t="shared" si="5"/>
        <v>91.904035391379594</v>
      </c>
      <c r="K56" s="2">
        <f t="shared" si="6"/>
        <v>2.977961900152672</v>
      </c>
      <c r="L56" s="2">
        <f t="shared" si="7"/>
        <v>88.832603481554202</v>
      </c>
      <c r="M56" s="2">
        <f t="shared" si="8"/>
        <v>3.0714319098253924</v>
      </c>
      <c r="N56" s="18">
        <f t="shared" si="24"/>
        <v>0.57708333333333328</v>
      </c>
      <c r="O56" s="2">
        <f t="shared" si="21"/>
        <v>51</v>
      </c>
      <c r="P56" s="2">
        <f t="shared" si="22"/>
        <v>29.58</v>
      </c>
      <c r="Q56" s="2">
        <v>12</v>
      </c>
      <c r="R56" s="33">
        <f t="shared" si="9"/>
        <v>8.4027777777777701E-2</v>
      </c>
      <c r="S56" s="35">
        <f t="shared" si="10"/>
        <v>2.0075414781297134</v>
      </c>
      <c r="T56" s="35">
        <f t="shared" si="11"/>
        <v>14.007541478129713</v>
      </c>
      <c r="U56" s="2">
        <v>50.26548245743669</v>
      </c>
      <c r="V56" s="14">
        <f t="shared" si="12"/>
        <v>2.7867118335113727</v>
      </c>
      <c r="W56" s="2">
        <f t="shared" si="13"/>
        <v>82.430936035266399</v>
      </c>
      <c r="X56" s="2">
        <f t="shared" si="14"/>
        <v>2.6945511067938868</v>
      </c>
      <c r="Y56" s="2">
        <f t="shared" si="15"/>
        <v>79.704821738963162</v>
      </c>
      <c r="Z56" s="2">
        <f t="shared" si="16"/>
        <v>2.726114296303237</v>
      </c>
    </row>
    <row r="57" spans="1:26" x14ac:dyDescent="0.25">
      <c r="A57" s="17">
        <f t="shared" si="23"/>
        <v>0.61875000000000002</v>
      </c>
      <c r="B57" s="2">
        <f t="shared" si="18"/>
        <v>52</v>
      </c>
      <c r="C57" s="4">
        <f t="shared" si="19"/>
        <v>30.33</v>
      </c>
      <c r="D57" s="2">
        <v>12</v>
      </c>
      <c r="E57" s="33">
        <f t="shared" si="1"/>
        <v>0.12569444444444444</v>
      </c>
      <c r="F57" s="35">
        <f t="shared" si="2"/>
        <v>3.0030165912518854</v>
      </c>
      <c r="G57" s="35">
        <f t="shared" si="3"/>
        <v>15.003016591251885</v>
      </c>
      <c r="H57" s="2">
        <v>50.26548245743669</v>
      </c>
      <c r="I57" s="14">
        <f t="shared" si="4"/>
        <v>2.9847553147343193</v>
      </c>
      <c r="J57" s="2">
        <f t="shared" si="5"/>
        <v>90.527628695891906</v>
      </c>
      <c r="K57" s="2">
        <f t="shared" si="6"/>
        <v>2.977961900152672</v>
      </c>
      <c r="L57" s="2">
        <f t="shared" si="7"/>
        <v>90.321584431630541</v>
      </c>
      <c r="M57" s="2">
        <f t="shared" si="8"/>
        <v>0.20604426426136513</v>
      </c>
      <c r="N57" s="18">
        <f t="shared" si="24"/>
        <v>0.57731481481481484</v>
      </c>
      <c r="O57" s="2">
        <f t="shared" si="21"/>
        <v>52</v>
      </c>
      <c r="P57" s="2">
        <f t="shared" si="22"/>
        <v>30.08</v>
      </c>
      <c r="Q57" s="2">
        <v>11.5</v>
      </c>
      <c r="R57" s="33">
        <f t="shared" si="9"/>
        <v>8.4259259259259256E-2</v>
      </c>
      <c r="S57" s="35">
        <f t="shared" si="10"/>
        <v>2.0075414781297134</v>
      </c>
      <c r="T57" s="35">
        <f t="shared" si="11"/>
        <v>13.507541478129713</v>
      </c>
      <c r="U57" s="2">
        <v>50.26548245743669</v>
      </c>
      <c r="V57" s="14">
        <f t="shared" si="12"/>
        <v>2.6872399940789382</v>
      </c>
      <c r="W57" s="2">
        <f t="shared" si="13"/>
        <v>80.832179021894461</v>
      </c>
      <c r="X57" s="2">
        <f t="shared" si="14"/>
        <v>2.6945511067938868</v>
      </c>
      <c r="Y57" s="2">
        <f t="shared" si="15"/>
        <v>81.052097292360102</v>
      </c>
      <c r="Z57" s="2">
        <f t="shared" si="16"/>
        <v>0.21991827046564083</v>
      </c>
    </row>
    <row r="58" spans="1:26" x14ac:dyDescent="0.25">
      <c r="A58" s="17">
        <f t="shared" si="23"/>
        <v>0.61901709401709404</v>
      </c>
      <c r="B58" s="2">
        <f t="shared" si="18"/>
        <v>53</v>
      </c>
      <c r="C58" s="4">
        <f t="shared" si="19"/>
        <v>30.83</v>
      </c>
      <c r="D58" s="2">
        <v>12</v>
      </c>
      <c r="E58" s="33">
        <f t="shared" si="1"/>
        <v>0.12596153846153846</v>
      </c>
      <c r="F58" s="35">
        <f t="shared" si="2"/>
        <v>3.0030165912518854</v>
      </c>
      <c r="G58" s="35">
        <f t="shared" si="3"/>
        <v>15.003016591251885</v>
      </c>
      <c r="H58" s="2">
        <v>50.26548245743669</v>
      </c>
      <c r="I58" s="14">
        <f t="shared" si="4"/>
        <v>2.9847553147343193</v>
      </c>
      <c r="J58" s="2">
        <f t="shared" si="5"/>
        <v>92.020006353259063</v>
      </c>
      <c r="K58" s="2">
        <f t="shared" si="6"/>
        <v>2.977961900152672</v>
      </c>
      <c r="L58" s="2">
        <f t="shared" si="7"/>
        <v>91.81056538170688</v>
      </c>
      <c r="M58" s="2">
        <f t="shared" si="8"/>
        <v>0.20944097155218344</v>
      </c>
      <c r="N58" s="18">
        <f t="shared" si="24"/>
        <v>0.57754629629629628</v>
      </c>
      <c r="O58" s="2">
        <f t="shared" si="21"/>
        <v>53</v>
      </c>
      <c r="P58" s="2">
        <f t="shared" si="22"/>
        <v>30.58</v>
      </c>
      <c r="Q58" s="2">
        <v>10</v>
      </c>
      <c r="R58" s="33">
        <f t="shared" si="9"/>
        <v>8.44907407407407E-2</v>
      </c>
      <c r="S58" s="35">
        <f t="shared" si="10"/>
        <v>2.0075414781297134</v>
      </c>
      <c r="T58" s="35">
        <f t="shared" si="11"/>
        <v>12.007541478129713</v>
      </c>
      <c r="U58" s="2">
        <v>50.26548245743669</v>
      </c>
      <c r="V58" s="14">
        <f t="shared" si="12"/>
        <v>2.3888244757816341</v>
      </c>
      <c r="W58" s="2">
        <f t="shared" si="13"/>
        <v>73.050252469402366</v>
      </c>
      <c r="X58" s="2">
        <f t="shared" si="14"/>
        <v>2.6945511067938868</v>
      </c>
      <c r="Y58" s="2">
        <f t="shared" si="15"/>
        <v>82.399372845757057</v>
      </c>
      <c r="Z58" s="2">
        <f t="shared" si="16"/>
        <v>9.3491203763546906</v>
      </c>
    </row>
    <row r="59" spans="1:26" x14ac:dyDescent="0.25">
      <c r="A59" s="17">
        <f t="shared" si="23"/>
        <v>0.61928418803418805</v>
      </c>
      <c r="B59" s="2">
        <f t="shared" si="18"/>
        <v>54</v>
      </c>
      <c r="C59" s="4">
        <f t="shared" si="19"/>
        <v>31.33</v>
      </c>
      <c r="D59" s="2">
        <v>12.5</v>
      </c>
      <c r="E59" s="33">
        <f t="shared" si="1"/>
        <v>0.12622863247863247</v>
      </c>
      <c r="F59" s="35">
        <f t="shared" si="2"/>
        <v>3.0030165912518854</v>
      </c>
      <c r="G59" s="35">
        <f t="shared" si="3"/>
        <v>15.503016591251885</v>
      </c>
      <c r="H59" s="2">
        <v>50.26548245743669</v>
      </c>
      <c r="I59" s="14">
        <f t="shared" si="4"/>
        <v>3.0842271541667539</v>
      </c>
      <c r="J59" s="2">
        <f t="shared" si="5"/>
        <v>96.628836740044392</v>
      </c>
      <c r="K59" s="2">
        <f t="shared" si="6"/>
        <v>2.977961900152672</v>
      </c>
      <c r="L59" s="2">
        <f t="shared" si="7"/>
        <v>93.299546331783205</v>
      </c>
      <c r="M59" s="2">
        <f t="shared" si="8"/>
        <v>3.3292904082611869</v>
      </c>
      <c r="N59" s="18">
        <f t="shared" si="24"/>
        <v>0.57777777777777772</v>
      </c>
      <c r="O59" s="2">
        <f t="shared" si="21"/>
        <v>54</v>
      </c>
      <c r="P59" s="2">
        <f t="shared" si="22"/>
        <v>31.08</v>
      </c>
      <c r="Q59" s="2">
        <v>13.5</v>
      </c>
      <c r="R59" s="33">
        <f t="shared" si="9"/>
        <v>8.4722222222222143E-2</v>
      </c>
      <c r="S59" s="35">
        <f t="shared" si="10"/>
        <v>2.0241327300150829</v>
      </c>
      <c r="T59" s="35">
        <f t="shared" si="11"/>
        <v>15.524132730015083</v>
      </c>
      <c r="U59" s="2">
        <v>50.26548245743669</v>
      </c>
      <c r="V59" s="14">
        <f t="shared" si="12"/>
        <v>3.0884280764957257</v>
      </c>
      <c r="W59" s="2">
        <f t="shared" si="13"/>
        <v>95.988344617487144</v>
      </c>
      <c r="X59" s="2">
        <f t="shared" si="14"/>
        <v>2.6945511067938868</v>
      </c>
      <c r="Y59" s="2">
        <f t="shared" si="15"/>
        <v>83.746648399153997</v>
      </c>
      <c r="Z59" s="2">
        <f t="shared" si="16"/>
        <v>12.241696218333146</v>
      </c>
    </row>
    <row r="60" spans="1:26" x14ac:dyDescent="0.25">
      <c r="A60" s="17">
        <f t="shared" si="23"/>
        <v>0.61955128205128207</v>
      </c>
      <c r="B60" s="2">
        <f t="shared" si="18"/>
        <v>55</v>
      </c>
      <c r="C60" s="4">
        <f t="shared" si="19"/>
        <v>31.83</v>
      </c>
      <c r="D60" s="2">
        <v>10</v>
      </c>
      <c r="E60" s="33">
        <f t="shared" si="1"/>
        <v>0.12649572649572649</v>
      </c>
      <c r="F60" s="35">
        <f t="shared" si="2"/>
        <v>3.0196078431372548</v>
      </c>
      <c r="G60" s="35">
        <f t="shared" si="3"/>
        <v>13.019607843137255</v>
      </c>
      <c r="H60" s="2">
        <v>50.26548245743669</v>
      </c>
      <c r="I60" s="14">
        <f t="shared" si="4"/>
        <v>2.5901686816916305</v>
      </c>
      <c r="J60" s="2">
        <f t="shared" si="5"/>
        <v>82.445069138244591</v>
      </c>
      <c r="K60" s="2">
        <f t="shared" si="6"/>
        <v>2.977961900152672</v>
      </c>
      <c r="L60" s="2">
        <f t="shared" si="7"/>
        <v>94.788527281859544</v>
      </c>
      <c r="M60" s="2">
        <f t="shared" si="8"/>
        <v>12.343458143614953</v>
      </c>
      <c r="N60" s="18">
        <f t="shared" si="24"/>
        <v>0.57800925925925928</v>
      </c>
      <c r="O60" s="2">
        <f t="shared" si="21"/>
        <v>55</v>
      </c>
      <c r="P60" s="2">
        <f t="shared" si="22"/>
        <v>31.58</v>
      </c>
      <c r="Q60" s="2">
        <v>13</v>
      </c>
      <c r="R60" s="33">
        <f t="shared" si="9"/>
        <v>8.4953703703703698E-2</v>
      </c>
      <c r="S60" s="35">
        <f t="shared" si="10"/>
        <v>2.0241327300150829</v>
      </c>
      <c r="T60" s="35">
        <f t="shared" si="11"/>
        <v>15.024132730015083</v>
      </c>
      <c r="U60" s="2">
        <v>50.26548245743669</v>
      </c>
      <c r="V60" s="14">
        <f t="shared" si="12"/>
        <v>2.9889562370632912</v>
      </c>
      <c r="W60" s="2">
        <f t="shared" si="13"/>
        <v>94.391237966458732</v>
      </c>
      <c r="X60" s="2">
        <f t="shared" si="14"/>
        <v>2.6945511067938868</v>
      </c>
      <c r="Y60" s="2">
        <f t="shared" si="15"/>
        <v>85.093923952550938</v>
      </c>
      <c r="Z60" s="2">
        <f t="shared" si="16"/>
        <v>9.2973140139077941</v>
      </c>
    </row>
    <row r="61" spans="1:26" x14ac:dyDescent="0.25">
      <c r="A61" s="17">
        <f t="shared" si="23"/>
        <v>0.61981837606837609</v>
      </c>
      <c r="B61" s="2">
        <f t="shared" si="18"/>
        <v>56</v>
      </c>
      <c r="C61" s="4">
        <f t="shared" si="19"/>
        <v>32.33</v>
      </c>
      <c r="D61" s="2">
        <v>13</v>
      </c>
      <c r="E61" s="33">
        <f t="shared" si="1"/>
        <v>0.12676282051282051</v>
      </c>
      <c r="F61" s="35">
        <f t="shared" si="2"/>
        <v>3.0196078431372548</v>
      </c>
      <c r="G61" s="35">
        <f t="shared" si="3"/>
        <v>16.019607843137255</v>
      </c>
      <c r="H61" s="2">
        <v>50.26548245743669</v>
      </c>
      <c r="I61" s="14">
        <f t="shared" si="4"/>
        <v>3.1869997182862377</v>
      </c>
      <c r="J61" s="2">
        <f t="shared" si="5"/>
        <v>103.03570089219406</v>
      </c>
      <c r="K61" s="2">
        <f t="shared" si="6"/>
        <v>2.977961900152672</v>
      </c>
      <c r="L61" s="2">
        <f t="shared" si="7"/>
        <v>96.277508231935883</v>
      </c>
      <c r="M61" s="2">
        <f t="shared" si="8"/>
        <v>6.7581926602581746</v>
      </c>
      <c r="N61" s="18">
        <f t="shared" si="24"/>
        <v>0.57824074074074072</v>
      </c>
      <c r="O61" s="2">
        <f t="shared" si="21"/>
        <v>56</v>
      </c>
      <c r="P61" s="2">
        <f t="shared" si="22"/>
        <v>32.08</v>
      </c>
      <c r="Q61" s="2">
        <v>11.5</v>
      </c>
      <c r="R61" s="33">
        <f t="shared" si="9"/>
        <v>8.5185185185185142E-2</v>
      </c>
      <c r="S61" s="35">
        <f t="shared" si="10"/>
        <v>2.0241327300150829</v>
      </c>
      <c r="T61" s="35">
        <f t="shared" si="11"/>
        <v>13.524132730015083</v>
      </c>
      <c r="U61" s="2">
        <v>50.26548245743669</v>
      </c>
      <c r="V61" s="14">
        <f t="shared" si="12"/>
        <v>2.6905407187659867</v>
      </c>
      <c r="W61" s="2">
        <f t="shared" si="13"/>
        <v>86.312546258012844</v>
      </c>
      <c r="X61" s="2">
        <f t="shared" si="14"/>
        <v>2.6945511067938868</v>
      </c>
      <c r="Y61" s="2">
        <f t="shared" si="15"/>
        <v>86.441199505947878</v>
      </c>
      <c r="Z61" s="2">
        <f t="shared" si="16"/>
        <v>0.12865324793503419</v>
      </c>
    </row>
    <row r="62" spans="1:26" x14ac:dyDescent="0.25">
      <c r="A62" s="17">
        <f t="shared" si="23"/>
        <v>0.6200854700854701</v>
      </c>
      <c r="B62" s="2">
        <f t="shared" si="18"/>
        <v>57</v>
      </c>
      <c r="C62" s="4">
        <f t="shared" si="19"/>
        <v>32.83</v>
      </c>
      <c r="D62" s="2">
        <v>11.5</v>
      </c>
      <c r="E62" s="33">
        <f t="shared" si="1"/>
        <v>0.12702991452991452</v>
      </c>
      <c r="F62" s="35">
        <f t="shared" si="2"/>
        <v>3.0196078431372548</v>
      </c>
      <c r="G62" s="35">
        <f t="shared" si="3"/>
        <v>14.519607843137255</v>
      </c>
      <c r="H62" s="2">
        <v>50.26548245743669</v>
      </c>
      <c r="I62" s="14">
        <f t="shared" si="4"/>
        <v>2.8885841999889337</v>
      </c>
      <c r="J62" s="2">
        <f t="shared" si="5"/>
        <v>94.832219285636683</v>
      </c>
      <c r="K62" s="2">
        <f t="shared" si="6"/>
        <v>2.977961900152672</v>
      </c>
      <c r="L62" s="2">
        <f t="shared" si="7"/>
        <v>97.766489182012222</v>
      </c>
      <c r="M62" s="2">
        <f t="shared" si="8"/>
        <v>2.9342698963755396</v>
      </c>
      <c r="N62" s="18">
        <f t="shared" si="24"/>
        <v>0.57847222222222217</v>
      </c>
      <c r="O62" s="2">
        <f t="shared" si="21"/>
        <v>57</v>
      </c>
      <c r="P62" s="2">
        <f t="shared" si="22"/>
        <v>32.58</v>
      </c>
      <c r="Q62" s="2">
        <v>11</v>
      </c>
      <c r="R62" s="33">
        <f t="shared" si="9"/>
        <v>8.5416666666666585E-2</v>
      </c>
      <c r="S62" s="35">
        <f t="shared" si="10"/>
        <v>2.0407239819004523</v>
      </c>
      <c r="T62" s="35">
        <f t="shared" si="11"/>
        <v>13.040723981900452</v>
      </c>
      <c r="U62" s="2">
        <v>50.26548245743669</v>
      </c>
      <c r="V62" s="14">
        <f t="shared" si="12"/>
        <v>2.5943696040206015</v>
      </c>
      <c r="W62" s="2">
        <f t="shared" si="13"/>
        <v>84.524561698991192</v>
      </c>
      <c r="X62" s="2">
        <f t="shared" si="14"/>
        <v>2.6945511067938868</v>
      </c>
      <c r="Y62" s="2">
        <f t="shared" si="15"/>
        <v>87.788475059344833</v>
      </c>
      <c r="Z62" s="2">
        <f t="shared" si="16"/>
        <v>3.2639133603536408</v>
      </c>
    </row>
    <row r="63" spans="1:26" x14ac:dyDescent="0.25">
      <c r="A63" s="17">
        <f t="shared" si="23"/>
        <v>0.62035256410256412</v>
      </c>
      <c r="B63" s="2">
        <f t="shared" si="18"/>
        <v>58</v>
      </c>
      <c r="C63" s="4">
        <f t="shared" si="19"/>
        <v>33.33</v>
      </c>
      <c r="D63" s="2">
        <v>14</v>
      </c>
      <c r="E63" s="33">
        <f t="shared" si="1"/>
        <v>0.12729700854700854</v>
      </c>
      <c r="F63" s="35">
        <f t="shared" si="2"/>
        <v>3.0361990950226243</v>
      </c>
      <c r="G63" s="35">
        <f t="shared" si="3"/>
        <v>17.036199095022624</v>
      </c>
      <c r="H63" s="2">
        <v>50.26548245743669</v>
      </c>
      <c r="I63" s="14">
        <f t="shared" si="4"/>
        <v>3.3892441218381557</v>
      </c>
      <c r="J63" s="2">
        <f t="shared" si="5"/>
        <v>112.96350658086573</v>
      </c>
      <c r="K63" s="2">
        <f t="shared" si="6"/>
        <v>2.977961900152672</v>
      </c>
      <c r="L63" s="2">
        <f t="shared" si="7"/>
        <v>99.255470132088547</v>
      </c>
      <c r="M63" s="2">
        <f t="shared" si="8"/>
        <v>13.708036448777179</v>
      </c>
      <c r="N63" s="18">
        <f t="shared" si="24"/>
        <v>0.57870370370370372</v>
      </c>
      <c r="O63" s="2">
        <f t="shared" si="21"/>
        <v>58</v>
      </c>
      <c r="P63" s="2">
        <f t="shared" si="22"/>
        <v>33.08</v>
      </c>
      <c r="Q63" s="2">
        <v>12</v>
      </c>
      <c r="R63" s="33">
        <f t="shared" si="9"/>
        <v>8.564814814814814E-2</v>
      </c>
      <c r="S63" s="35">
        <f t="shared" si="10"/>
        <v>2.0407239819004523</v>
      </c>
      <c r="T63" s="35">
        <f t="shared" si="11"/>
        <v>14.040723981900452</v>
      </c>
      <c r="U63" s="2">
        <v>50.26548245743669</v>
      </c>
      <c r="V63" s="14">
        <f t="shared" si="12"/>
        <v>2.7933132828854705</v>
      </c>
      <c r="W63" s="2">
        <f t="shared" si="13"/>
        <v>92.402803397851358</v>
      </c>
      <c r="X63" s="2">
        <f t="shared" si="14"/>
        <v>2.6945511067938868</v>
      </c>
      <c r="Y63" s="2">
        <f t="shared" si="15"/>
        <v>89.135750612741774</v>
      </c>
      <c r="Z63" s="2">
        <f t="shared" si="16"/>
        <v>3.2670527851095841</v>
      </c>
    </row>
    <row r="64" spans="1:26" x14ac:dyDescent="0.25">
      <c r="A64" s="17">
        <f t="shared" si="23"/>
        <v>0.62061965811965814</v>
      </c>
      <c r="B64" s="2">
        <f t="shared" si="18"/>
        <v>59</v>
      </c>
      <c r="C64" s="4">
        <f t="shared" si="19"/>
        <v>33.83</v>
      </c>
      <c r="D64" s="2">
        <v>10.5</v>
      </c>
      <c r="E64" s="33">
        <f t="shared" si="1"/>
        <v>0.12756410256410255</v>
      </c>
      <c r="F64" s="35">
        <f t="shared" si="2"/>
        <v>3.0361990950226243</v>
      </c>
      <c r="G64" s="35">
        <f t="shared" si="3"/>
        <v>13.536199095022624</v>
      </c>
      <c r="H64" s="2">
        <v>50.26548245743669</v>
      </c>
      <c r="I64" s="14">
        <f t="shared" si="4"/>
        <v>2.6929412458111135</v>
      </c>
      <c r="J64" s="2">
        <f t="shared" si="5"/>
        <v>91.102202345789962</v>
      </c>
      <c r="K64" s="2">
        <f t="shared" si="6"/>
        <v>2.977961900152672</v>
      </c>
      <c r="L64" s="2">
        <f t="shared" si="7"/>
        <v>100.74445108216489</v>
      </c>
      <c r="M64" s="2">
        <f t="shared" si="8"/>
        <v>9.6422487363749241</v>
      </c>
      <c r="N64" s="18">
        <f t="shared" si="24"/>
        <v>0.57893518518518516</v>
      </c>
      <c r="O64" s="2">
        <f t="shared" si="21"/>
        <v>59</v>
      </c>
      <c r="P64" s="2">
        <f t="shared" si="22"/>
        <v>33.58</v>
      </c>
      <c r="Q64" s="2">
        <v>11</v>
      </c>
      <c r="R64" s="33">
        <f t="shared" si="9"/>
        <v>8.5879629629629584E-2</v>
      </c>
      <c r="S64" s="35">
        <f t="shared" si="10"/>
        <v>2.0407239819004523</v>
      </c>
      <c r="T64" s="35">
        <f t="shared" si="11"/>
        <v>13.040723981900452</v>
      </c>
      <c r="U64" s="2">
        <v>50.26548245743669</v>
      </c>
      <c r="V64" s="14">
        <f t="shared" si="12"/>
        <v>2.5943696040206015</v>
      </c>
      <c r="W64" s="2">
        <f t="shared" si="13"/>
        <v>87.118931303011792</v>
      </c>
      <c r="X64" s="2">
        <f t="shared" si="14"/>
        <v>2.6945511067938868</v>
      </c>
      <c r="Y64" s="2">
        <f t="shared" si="15"/>
        <v>90.483026166138714</v>
      </c>
      <c r="Z64" s="2">
        <f t="shared" si="16"/>
        <v>3.3640948631269225</v>
      </c>
    </row>
    <row r="65" spans="1:26" x14ac:dyDescent="0.25">
      <c r="A65" s="17">
        <f t="shared" si="23"/>
        <v>0.62088675213675215</v>
      </c>
      <c r="B65" s="2">
        <f t="shared" si="18"/>
        <v>60</v>
      </c>
      <c r="C65" s="4">
        <f t="shared" si="19"/>
        <v>34.33</v>
      </c>
      <c r="D65" s="2">
        <v>10</v>
      </c>
      <c r="E65" s="33">
        <f t="shared" si="1"/>
        <v>0.12783119658119657</v>
      </c>
      <c r="F65" s="35">
        <f t="shared" si="2"/>
        <v>3.0527903469079938</v>
      </c>
      <c r="G65" s="35">
        <f t="shared" si="3"/>
        <v>13.052790346907994</v>
      </c>
      <c r="H65" s="2">
        <v>50.26548245743669</v>
      </c>
      <c r="I65" s="14">
        <f t="shared" si="4"/>
        <v>2.5967701310657283</v>
      </c>
      <c r="J65" s="2">
        <f t="shared" si="5"/>
        <v>89.147118599486447</v>
      </c>
      <c r="K65" s="2">
        <f t="shared" si="6"/>
        <v>2.977961900152672</v>
      </c>
      <c r="L65" s="2">
        <f t="shared" si="7"/>
        <v>102.23343203224123</v>
      </c>
      <c r="M65" s="2">
        <f t="shared" si="8"/>
        <v>13.086313432754778</v>
      </c>
      <c r="N65" s="18">
        <f t="shared" si="24"/>
        <v>0.57916666666666672</v>
      </c>
      <c r="O65" s="2">
        <f t="shared" si="21"/>
        <v>60</v>
      </c>
      <c r="P65" s="2">
        <f t="shared" si="22"/>
        <v>34.08</v>
      </c>
      <c r="Q65" s="2">
        <v>10.5</v>
      </c>
      <c r="R65" s="33">
        <f t="shared" si="9"/>
        <v>8.6111111111111138E-2</v>
      </c>
      <c r="S65" s="35">
        <f t="shared" si="10"/>
        <v>2.0573152337858218</v>
      </c>
      <c r="T65" s="35">
        <f t="shared" si="11"/>
        <v>12.557315233785822</v>
      </c>
      <c r="U65" s="2">
        <v>50.26548245743669</v>
      </c>
      <c r="V65" s="14">
        <f t="shared" si="12"/>
        <v>2.4981984892752163</v>
      </c>
      <c r="W65" s="2">
        <f t="shared" si="13"/>
        <v>85.138604514499363</v>
      </c>
      <c r="X65" s="2">
        <f t="shared" si="14"/>
        <v>2.6945511067938868</v>
      </c>
      <c r="Y65" s="2">
        <f t="shared" si="15"/>
        <v>91.830301719535655</v>
      </c>
      <c r="Z65" s="2">
        <f t="shared" si="16"/>
        <v>6.6916972050362915</v>
      </c>
    </row>
    <row r="66" spans="1:26" x14ac:dyDescent="0.25">
      <c r="A66" s="17">
        <f t="shared" si="23"/>
        <v>0.62115384615384617</v>
      </c>
      <c r="B66" s="2">
        <f t="shared" si="18"/>
        <v>61</v>
      </c>
      <c r="C66" s="4">
        <f t="shared" si="19"/>
        <v>34.83</v>
      </c>
      <c r="D66" s="2">
        <v>9.5</v>
      </c>
      <c r="E66" s="33">
        <f t="shared" si="1"/>
        <v>0.12809829059829059</v>
      </c>
      <c r="F66" s="35">
        <f t="shared" si="2"/>
        <v>3.0527903469079938</v>
      </c>
      <c r="G66" s="35">
        <f t="shared" si="3"/>
        <v>12.552790346907994</v>
      </c>
      <c r="H66" s="2">
        <v>50.26548245743669</v>
      </c>
      <c r="I66" s="14">
        <f t="shared" si="4"/>
        <v>2.4972982916332938</v>
      </c>
      <c r="J66" s="2">
        <f t="shared" si="5"/>
        <v>86.980899497587615</v>
      </c>
      <c r="K66" s="2">
        <f t="shared" si="6"/>
        <v>2.977961900152672</v>
      </c>
      <c r="L66" s="2">
        <f t="shared" si="7"/>
        <v>103.72241298231756</v>
      </c>
      <c r="M66" s="2">
        <f t="shared" si="8"/>
        <v>16.74151348472995</v>
      </c>
      <c r="N66" s="18">
        <f t="shared" si="24"/>
        <v>0.57939814814814816</v>
      </c>
      <c r="O66" s="2">
        <f t="shared" si="21"/>
        <v>61</v>
      </c>
      <c r="P66" s="2">
        <f t="shared" si="22"/>
        <v>34.58</v>
      </c>
      <c r="Q66" s="2">
        <v>10</v>
      </c>
      <c r="R66" s="33">
        <f t="shared" si="9"/>
        <v>8.6342592592592582E-2</v>
      </c>
      <c r="S66" s="35">
        <f t="shared" si="10"/>
        <v>2.0573152337858218</v>
      </c>
      <c r="T66" s="35">
        <f t="shared" si="11"/>
        <v>12.057315233785822</v>
      </c>
      <c r="U66" s="2">
        <v>50.26548245743669</v>
      </c>
      <c r="V66" s="14">
        <f t="shared" si="12"/>
        <v>2.3987266498427813</v>
      </c>
      <c r="W66" s="2">
        <f t="shared" si="13"/>
        <v>82.947967551563366</v>
      </c>
      <c r="X66" s="2">
        <f t="shared" si="14"/>
        <v>2.6945511067938868</v>
      </c>
      <c r="Y66" s="2">
        <f t="shared" si="15"/>
        <v>93.177577272932595</v>
      </c>
      <c r="Z66" s="2">
        <f t="shared" si="16"/>
        <v>10.229609721369229</v>
      </c>
    </row>
    <row r="67" spans="1:26" x14ac:dyDescent="0.25">
      <c r="A67" s="17">
        <f t="shared" si="23"/>
        <v>0.62142094017094018</v>
      </c>
      <c r="B67" s="2">
        <f t="shared" si="18"/>
        <v>62</v>
      </c>
      <c r="C67" s="4">
        <f t="shared" si="19"/>
        <v>35.33</v>
      </c>
      <c r="D67" s="2">
        <v>9</v>
      </c>
      <c r="E67" s="33">
        <f t="shared" si="1"/>
        <v>0.1283653846153846</v>
      </c>
      <c r="F67" s="35">
        <f t="shared" si="2"/>
        <v>3.0527903469079938</v>
      </c>
      <c r="G67" s="35">
        <f t="shared" si="3"/>
        <v>12.052790346907994</v>
      </c>
      <c r="H67" s="2">
        <v>50.26548245743669</v>
      </c>
      <c r="I67" s="14">
        <f t="shared" si="4"/>
        <v>2.3978264522008592</v>
      </c>
      <c r="J67" s="2">
        <f t="shared" si="5"/>
        <v>84.715208556256357</v>
      </c>
      <c r="K67" s="2">
        <f t="shared" si="6"/>
        <v>2.977961900152672</v>
      </c>
      <c r="L67" s="2">
        <f t="shared" si="7"/>
        <v>105.2113939323939</v>
      </c>
      <c r="M67" s="2">
        <f t="shared" si="8"/>
        <v>20.496185376137547</v>
      </c>
      <c r="N67" s="18">
        <f t="shared" si="24"/>
        <v>0.57962962962962961</v>
      </c>
      <c r="O67" s="2">
        <f t="shared" si="21"/>
        <v>62</v>
      </c>
      <c r="P67" s="2">
        <f t="shared" si="22"/>
        <v>35.08</v>
      </c>
      <c r="Q67" s="2">
        <v>9</v>
      </c>
      <c r="R67" s="33">
        <f t="shared" si="9"/>
        <v>8.6574074074074026E-2</v>
      </c>
      <c r="S67" s="35">
        <f t="shared" si="10"/>
        <v>2.0573152337858218</v>
      </c>
      <c r="T67" s="35">
        <f t="shared" si="11"/>
        <v>11.057315233785822</v>
      </c>
      <c r="U67" s="2">
        <v>50.26548245743669</v>
      </c>
      <c r="V67" s="14">
        <f t="shared" si="12"/>
        <v>2.1997829709779122</v>
      </c>
      <c r="W67" s="2">
        <f t="shared" si="13"/>
        <v>77.168386621905157</v>
      </c>
      <c r="X67" s="2">
        <f t="shared" si="14"/>
        <v>2.6945511067938868</v>
      </c>
      <c r="Y67" s="2">
        <f t="shared" si="15"/>
        <v>94.52485282632955</v>
      </c>
      <c r="Z67" s="2">
        <f t="shared" si="16"/>
        <v>17.356466204424393</v>
      </c>
    </row>
    <row r="68" spans="1:26" x14ac:dyDescent="0.25">
      <c r="A68" s="17">
        <f t="shared" si="23"/>
        <v>0.6216880341880342</v>
      </c>
      <c r="B68" s="2">
        <f t="shared" si="18"/>
        <v>63</v>
      </c>
      <c r="C68" s="4">
        <f t="shared" si="19"/>
        <v>35.83</v>
      </c>
      <c r="D68" s="2">
        <v>8</v>
      </c>
      <c r="E68" s="33">
        <f t="shared" si="1"/>
        <v>0.12863247863247862</v>
      </c>
      <c r="F68" s="35">
        <f t="shared" si="2"/>
        <v>3.0693815987933637</v>
      </c>
      <c r="G68" s="35">
        <f t="shared" si="3"/>
        <v>11.069381598793363</v>
      </c>
      <c r="H68" s="2">
        <v>50.26548245743669</v>
      </c>
      <c r="I68" s="14">
        <f t="shared" si="4"/>
        <v>2.202183498023039</v>
      </c>
      <c r="J68" s="2">
        <f t="shared" si="5"/>
        <v>78.904234734165485</v>
      </c>
      <c r="K68" s="2">
        <f t="shared" si="6"/>
        <v>2.977961900152672</v>
      </c>
      <c r="L68" s="2">
        <f t="shared" si="7"/>
        <v>106.70037488247023</v>
      </c>
      <c r="M68" s="2">
        <f t="shared" si="8"/>
        <v>27.796140148304744</v>
      </c>
      <c r="N68" s="18">
        <f t="shared" si="24"/>
        <v>0.57986111111111116</v>
      </c>
      <c r="O68" s="2">
        <f t="shared" si="21"/>
        <v>63</v>
      </c>
      <c r="P68" s="2">
        <f t="shared" si="22"/>
        <v>35.58</v>
      </c>
      <c r="Q68" s="2">
        <v>9.5</v>
      </c>
      <c r="R68" s="33">
        <f t="shared" si="9"/>
        <v>8.680555555555558E-2</v>
      </c>
      <c r="S68" s="35">
        <f t="shared" si="10"/>
        <v>2.0739064856711917</v>
      </c>
      <c r="T68" s="35">
        <f t="shared" si="11"/>
        <v>11.573906485671191</v>
      </c>
      <c r="U68" s="2">
        <v>50.26548245743669</v>
      </c>
      <c r="V68" s="14">
        <f t="shared" si="12"/>
        <v>2.3025555350973961</v>
      </c>
      <c r="W68" s="2">
        <f t="shared" si="13"/>
        <v>81.924925938765355</v>
      </c>
      <c r="X68" s="2">
        <f t="shared" si="14"/>
        <v>2.6945511067938868</v>
      </c>
      <c r="Y68" s="2">
        <f t="shared" si="15"/>
        <v>95.87212837972649</v>
      </c>
      <c r="Z68" s="2">
        <f t="shared" si="16"/>
        <v>13.947202440961135</v>
      </c>
    </row>
    <row r="69" spans="1:26" x14ac:dyDescent="0.25">
      <c r="A69" s="17">
        <f t="shared" si="23"/>
        <v>0.62195512820512822</v>
      </c>
      <c r="B69" s="2">
        <f t="shared" si="18"/>
        <v>64</v>
      </c>
      <c r="C69" s="4">
        <f t="shared" si="19"/>
        <v>36.33</v>
      </c>
      <c r="D69" s="2">
        <v>8.5</v>
      </c>
      <c r="E69" s="33">
        <f t="shared" si="1"/>
        <v>0.12889957264957264</v>
      </c>
      <c r="F69" s="35">
        <f t="shared" si="2"/>
        <v>3.0693815987933637</v>
      </c>
      <c r="G69" s="35">
        <f t="shared" si="3"/>
        <v>11.569381598793363</v>
      </c>
      <c r="H69" s="2">
        <v>50.26548245743669</v>
      </c>
      <c r="I69" s="14">
        <f t="shared" si="4"/>
        <v>2.3016553374554736</v>
      </c>
      <c r="J69" s="2">
        <f t="shared" si="5"/>
        <v>83.619138409757355</v>
      </c>
      <c r="K69" s="2">
        <f t="shared" si="6"/>
        <v>2.977961900152672</v>
      </c>
      <c r="L69" s="2">
        <f t="shared" si="7"/>
        <v>108.18935583254657</v>
      </c>
      <c r="M69" s="2">
        <f t="shared" si="8"/>
        <v>24.570217422789213</v>
      </c>
      <c r="N69" s="18">
        <f t="shared" si="24"/>
        <v>0.5800925925925926</v>
      </c>
      <c r="O69" s="2">
        <f t="shared" si="21"/>
        <v>64</v>
      </c>
      <c r="P69" s="2">
        <f t="shared" si="22"/>
        <v>36.08</v>
      </c>
      <c r="Q69" s="2">
        <v>9</v>
      </c>
      <c r="R69" s="33">
        <f t="shared" si="9"/>
        <v>8.7037037037037024E-2</v>
      </c>
      <c r="S69" s="35">
        <f t="shared" si="10"/>
        <v>2.0739064856711917</v>
      </c>
      <c r="T69" s="35">
        <f t="shared" si="11"/>
        <v>11.073906485671191</v>
      </c>
      <c r="U69" s="2">
        <v>50.26548245743669</v>
      </c>
      <c r="V69" s="14">
        <f t="shared" si="12"/>
        <v>2.2030836956649615</v>
      </c>
      <c r="W69" s="2">
        <f t="shared" si="13"/>
        <v>79.487259739591806</v>
      </c>
      <c r="X69" s="2">
        <f t="shared" si="14"/>
        <v>2.6945511067938868</v>
      </c>
      <c r="Y69" s="2">
        <f t="shared" si="15"/>
        <v>97.219403933123431</v>
      </c>
      <c r="Z69" s="2">
        <f t="shared" si="16"/>
        <v>17.732144193531624</v>
      </c>
    </row>
    <row r="70" spans="1:26" x14ac:dyDescent="0.25">
      <c r="A70" s="17">
        <f t="shared" si="23"/>
        <v>0.62222222222222223</v>
      </c>
      <c r="B70" s="2">
        <f t="shared" si="18"/>
        <v>65</v>
      </c>
      <c r="C70" s="4">
        <f t="shared" si="19"/>
        <v>36.83</v>
      </c>
      <c r="D70" s="2">
        <v>8</v>
      </c>
      <c r="E70" s="33">
        <f t="shared" si="1"/>
        <v>0.12916666666666665</v>
      </c>
      <c r="F70" s="35">
        <f t="shared" si="2"/>
        <v>3.0859728506787332</v>
      </c>
      <c r="G70" s="35">
        <f t="shared" si="3"/>
        <v>11.085972850678733</v>
      </c>
      <c r="H70" s="2">
        <v>50.26548245743669</v>
      </c>
      <c r="I70" s="14">
        <f t="shared" si="4"/>
        <v>2.2054842227100884</v>
      </c>
      <c r="J70" s="2">
        <f t="shared" si="5"/>
        <v>81.227983922412548</v>
      </c>
      <c r="K70" s="2">
        <f t="shared" si="6"/>
        <v>2.977961900152672</v>
      </c>
      <c r="L70" s="2">
        <f t="shared" si="7"/>
        <v>109.67833678262291</v>
      </c>
      <c r="M70" s="2">
        <f t="shared" si="8"/>
        <v>28.450352860210359</v>
      </c>
      <c r="N70" s="18">
        <f t="shared" si="24"/>
        <v>0.58032407407407405</v>
      </c>
      <c r="O70" s="2">
        <f t="shared" si="21"/>
        <v>65</v>
      </c>
      <c r="P70" s="2">
        <f t="shared" si="22"/>
        <v>36.58</v>
      </c>
      <c r="Q70" s="2">
        <v>9</v>
      </c>
      <c r="R70" s="33">
        <f t="shared" si="9"/>
        <v>8.7268518518518468E-2</v>
      </c>
      <c r="S70" s="35">
        <f t="shared" si="10"/>
        <v>2.0739064856711917</v>
      </c>
      <c r="T70" s="35">
        <f t="shared" si="11"/>
        <v>11.073906485671191</v>
      </c>
      <c r="U70" s="2">
        <v>50.26548245743669</v>
      </c>
      <c r="V70" s="14">
        <f t="shared" si="12"/>
        <v>2.2030836956649615</v>
      </c>
      <c r="W70" s="2">
        <f t="shared" si="13"/>
        <v>80.588801587424285</v>
      </c>
      <c r="X70" s="2">
        <f t="shared" si="14"/>
        <v>2.6945511067938868</v>
      </c>
      <c r="Y70" s="2">
        <f t="shared" si="15"/>
        <v>98.566679486520371</v>
      </c>
      <c r="Z70" s="2">
        <f t="shared" si="16"/>
        <v>17.977877899096086</v>
      </c>
    </row>
    <row r="71" spans="1:26" x14ac:dyDescent="0.25">
      <c r="A71" s="17">
        <f t="shared" si="23"/>
        <v>0.62248931623931625</v>
      </c>
      <c r="B71" s="2">
        <f t="shared" si="18"/>
        <v>66</v>
      </c>
      <c r="C71" s="4">
        <f t="shared" si="19"/>
        <v>37.33</v>
      </c>
      <c r="D71" s="2">
        <v>9</v>
      </c>
      <c r="E71" s="33">
        <f t="shared" si="1"/>
        <v>0.12943376068376067</v>
      </c>
      <c r="F71" s="35">
        <f t="shared" si="2"/>
        <v>3.0859728506787332</v>
      </c>
      <c r="G71" s="35">
        <f t="shared" si="3"/>
        <v>12.085972850678733</v>
      </c>
      <c r="H71" s="2">
        <v>50.26548245743669</v>
      </c>
      <c r="I71" s="14">
        <f t="shared" si="4"/>
        <v>2.4044279015749574</v>
      </c>
      <c r="J71" s="2">
        <f t="shared" si="5"/>
        <v>89.757293565793162</v>
      </c>
      <c r="K71" s="2">
        <f t="shared" si="6"/>
        <v>2.977961900152672</v>
      </c>
      <c r="L71" s="2">
        <f t="shared" si="7"/>
        <v>111.16731773269925</v>
      </c>
      <c r="M71" s="2">
        <f t="shared" si="8"/>
        <v>21.410024166906084</v>
      </c>
      <c r="N71" s="18">
        <f t="shared" si="24"/>
        <v>0.5805555555555556</v>
      </c>
      <c r="O71" s="2">
        <f t="shared" si="21"/>
        <v>66</v>
      </c>
      <c r="P71" s="2">
        <f t="shared" si="22"/>
        <v>37.08</v>
      </c>
      <c r="Q71" s="2">
        <v>8.5</v>
      </c>
      <c r="R71" s="33">
        <f t="shared" si="9"/>
        <v>8.7500000000000022E-2</v>
      </c>
      <c r="S71" s="35">
        <f t="shared" si="10"/>
        <v>2.0904977375565612</v>
      </c>
      <c r="T71" s="35">
        <f t="shared" si="11"/>
        <v>10.590497737556561</v>
      </c>
      <c r="U71" s="2">
        <v>50.26548245743669</v>
      </c>
      <c r="V71" s="14">
        <f t="shared" si="12"/>
        <v>2.1069125809195759</v>
      </c>
      <c r="W71" s="2">
        <f t="shared" si="13"/>
        <v>78.124318500497864</v>
      </c>
      <c r="X71" s="2">
        <f t="shared" si="14"/>
        <v>2.6945511067938868</v>
      </c>
      <c r="Y71" s="2">
        <f t="shared" si="15"/>
        <v>99.913955039917312</v>
      </c>
      <c r="Z71" s="2">
        <f t="shared" si="16"/>
        <v>21.789636539419448</v>
      </c>
    </row>
    <row r="72" spans="1:26" x14ac:dyDescent="0.25">
      <c r="A72" s="17">
        <f t="shared" si="23"/>
        <v>0.62275641025641026</v>
      </c>
      <c r="B72" s="2">
        <f t="shared" si="18"/>
        <v>67</v>
      </c>
      <c r="C72" s="4">
        <f t="shared" si="19"/>
        <v>37.83</v>
      </c>
      <c r="D72" s="2">
        <v>9.5</v>
      </c>
      <c r="E72" s="33">
        <f t="shared" si="1"/>
        <v>0.12970085470085468</v>
      </c>
      <c r="F72" s="35">
        <f t="shared" si="2"/>
        <v>3.0859728506787332</v>
      </c>
      <c r="G72" s="35">
        <f t="shared" si="3"/>
        <v>12.585972850678733</v>
      </c>
      <c r="H72" s="2">
        <v>50.26548245743669</v>
      </c>
      <c r="I72" s="14">
        <f t="shared" si="4"/>
        <v>2.503899741007392</v>
      </c>
      <c r="J72" s="2">
        <f t="shared" si="5"/>
        <v>94.722527202309635</v>
      </c>
      <c r="K72" s="2">
        <f t="shared" si="6"/>
        <v>2.977961900152672</v>
      </c>
      <c r="L72" s="2">
        <f t="shared" si="7"/>
        <v>112.65629868277559</v>
      </c>
      <c r="M72" s="2">
        <f t="shared" si="8"/>
        <v>17.93377148046595</v>
      </c>
      <c r="N72" s="18">
        <f t="shared" si="24"/>
        <v>0.58078703703703705</v>
      </c>
      <c r="O72" s="2">
        <f t="shared" si="21"/>
        <v>67</v>
      </c>
      <c r="P72" s="2">
        <f t="shared" si="22"/>
        <v>37.58</v>
      </c>
      <c r="Q72" s="2">
        <v>8.5</v>
      </c>
      <c r="R72" s="33">
        <f t="shared" si="9"/>
        <v>8.7731481481481466E-2</v>
      </c>
      <c r="S72" s="35">
        <f t="shared" si="10"/>
        <v>2.0904977375565612</v>
      </c>
      <c r="T72" s="35">
        <f t="shared" si="11"/>
        <v>10.590497737556561</v>
      </c>
      <c r="U72" s="2">
        <v>50.26548245743669</v>
      </c>
      <c r="V72" s="14">
        <f t="shared" si="12"/>
        <v>2.1069125809195759</v>
      </c>
      <c r="W72" s="2">
        <f t="shared" si="13"/>
        <v>79.177774790957656</v>
      </c>
      <c r="X72" s="2">
        <f t="shared" si="14"/>
        <v>2.6945511067938868</v>
      </c>
      <c r="Y72" s="2">
        <f t="shared" si="15"/>
        <v>101.26123059331427</v>
      </c>
      <c r="Z72" s="2">
        <f t="shared" si="16"/>
        <v>22.08345580235661</v>
      </c>
    </row>
    <row r="73" spans="1:26" x14ac:dyDescent="0.25">
      <c r="A73" s="17">
        <f t="shared" si="23"/>
        <v>0.62302350427350428</v>
      </c>
      <c r="B73" s="2">
        <f t="shared" si="18"/>
        <v>68</v>
      </c>
      <c r="C73" s="4">
        <f t="shared" si="19"/>
        <v>38.33</v>
      </c>
      <c r="D73" s="2">
        <v>8</v>
      </c>
      <c r="E73" s="33">
        <f t="shared" si="1"/>
        <v>0.1299679487179487</v>
      </c>
      <c r="F73" s="35">
        <f t="shared" si="2"/>
        <v>3.1025641025641026</v>
      </c>
      <c r="G73" s="35">
        <f t="shared" si="3"/>
        <v>11.102564102564102</v>
      </c>
      <c r="H73" s="2">
        <v>50.26548245743669</v>
      </c>
      <c r="I73" s="14">
        <f t="shared" si="4"/>
        <v>2.2087849473971373</v>
      </c>
      <c r="J73" s="2">
        <f t="shared" si="5"/>
        <v>84.662727033732267</v>
      </c>
      <c r="K73" s="2">
        <f t="shared" si="6"/>
        <v>2.977961900152672</v>
      </c>
      <c r="L73" s="2">
        <f t="shared" si="7"/>
        <v>114.14527963285191</v>
      </c>
      <c r="M73" s="2">
        <f t="shared" si="8"/>
        <v>29.482552599119643</v>
      </c>
      <c r="N73" s="18">
        <f t="shared" si="24"/>
        <v>0.58101851851851849</v>
      </c>
      <c r="O73" s="2">
        <f t="shared" si="21"/>
        <v>68</v>
      </c>
      <c r="P73" s="2">
        <f t="shared" si="22"/>
        <v>38.08</v>
      </c>
      <c r="Q73" s="2">
        <v>8.5</v>
      </c>
      <c r="R73" s="33">
        <f t="shared" si="9"/>
        <v>8.796296296296291E-2</v>
      </c>
      <c r="S73" s="35">
        <f t="shared" si="10"/>
        <v>2.0904977375565612</v>
      </c>
      <c r="T73" s="35">
        <f t="shared" si="11"/>
        <v>10.590497737556561</v>
      </c>
      <c r="U73" s="2">
        <v>50.26548245743669</v>
      </c>
      <c r="V73" s="14">
        <f t="shared" si="12"/>
        <v>2.1069125809195759</v>
      </c>
      <c r="W73" s="2">
        <f t="shared" si="13"/>
        <v>80.231231081417448</v>
      </c>
      <c r="X73" s="2">
        <f t="shared" si="14"/>
        <v>2.6945511067938868</v>
      </c>
      <c r="Y73" s="2">
        <f t="shared" si="15"/>
        <v>102.60850614671121</v>
      </c>
      <c r="Z73" s="2">
        <f t="shared" si="16"/>
        <v>22.377275065293759</v>
      </c>
    </row>
    <row r="74" spans="1:26" x14ac:dyDescent="0.25">
      <c r="A74" s="17">
        <f t="shared" si="23"/>
        <v>0.6232905982905983</v>
      </c>
      <c r="B74" s="2">
        <f t="shared" si="18"/>
        <v>69</v>
      </c>
      <c r="C74" s="4">
        <f t="shared" si="19"/>
        <v>38.83</v>
      </c>
      <c r="D74" s="2">
        <v>9</v>
      </c>
      <c r="E74" s="33">
        <f t="shared" si="1"/>
        <v>0.13023504273504272</v>
      </c>
      <c r="F74" s="35">
        <f t="shared" si="2"/>
        <v>3.1025641025641026</v>
      </c>
      <c r="G74" s="35">
        <f t="shared" si="3"/>
        <v>12.102564102564102</v>
      </c>
      <c r="H74" s="2">
        <v>50.26548245743669</v>
      </c>
      <c r="I74" s="14">
        <f t="shared" si="4"/>
        <v>2.4077286262620063</v>
      </c>
      <c r="J74" s="2">
        <f t="shared" si="5"/>
        <v>93.492102557753697</v>
      </c>
      <c r="K74" s="2">
        <f t="shared" si="6"/>
        <v>2.977961900152672</v>
      </c>
      <c r="L74" s="2">
        <f t="shared" si="7"/>
        <v>115.63426058292825</v>
      </c>
      <c r="M74" s="2">
        <f t="shared" si="8"/>
        <v>22.142158025174552</v>
      </c>
      <c r="N74" s="18">
        <f t="shared" si="24"/>
        <v>0.58125000000000004</v>
      </c>
      <c r="O74" s="2">
        <f t="shared" si="21"/>
        <v>69</v>
      </c>
      <c r="P74" s="2">
        <f t="shared" si="22"/>
        <v>38.58</v>
      </c>
      <c r="Q74" s="2">
        <v>8</v>
      </c>
      <c r="R74" s="33">
        <f t="shared" si="9"/>
        <v>8.8194444444444464E-2</v>
      </c>
      <c r="S74" s="35">
        <f t="shared" si="10"/>
        <v>2.1070889894419307</v>
      </c>
      <c r="T74" s="35">
        <f t="shared" si="11"/>
        <v>10.10708898944193</v>
      </c>
      <c r="U74" s="2">
        <v>50.26548245743669</v>
      </c>
      <c r="V74" s="14">
        <f t="shared" si="12"/>
        <v>2.0107414661741903</v>
      </c>
      <c r="W74" s="2">
        <f t="shared" si="13"/>
        <v>77.57440576500025</v>
      </c>
      <c r="X74" s="2">
        <f t="shared" si="14"/>
        <v>2.6945511067938868</v>
      </c>
      <c r="Y74" s="2">
        <f t="shared" si="15"/>
        <v>103.95578170010815</v>
      </c>
      <c r="Z74" s="2">
        <f t="shared" si="16"/>
        <v>26.381375935107897</v>
      </c>
    </row>
    <row r="75" spans="1:26" x14ac:dyDescent="0.25">
      <c r="A75" s="17">
        <f t="shared" si="23"/>
        <v>0.62355769230769231</v>
      </c>
      <c r="B75" s="2">
        <f t="shared" si="18"/>
        <v>70</v>
      </c>
      <c r="C75" s="4">
        <f t="shared" si="19"/>
        <v>39.33</v>
      </c>
      <c r="D75" s="2">
        <v>8.5</v>
      </c>
      <c r="E75" s="33">
        <f t="shared" si="1"/>
        <v>0.13050213675213673</v>
      </c>
      <c r="F75" s="35">
        <f t="shared" si="2"/>
        <v>3.1025641025641026</v>
      </c>
      <c r="G75" s="35">
        <f t="shared" si="3"/>
        <v>11.602564102564102</v>
      </c>
      <c r="H75" s="2">
        <v>50.26548245743669</v>
      </c>
      <c r="I75" s="14">
        <f t="shared" si="4"/>
        <v>2.3082567868295718</v>
      </c>
      <c r="J75" s="2">
        <f t="shared" si="5"/>
        <v>90.78373942600706</v>
      </c>
      <c r="K75" s="2">
        <f t="shared" si="6"/>
        <v>2.977961900152672</v>
      </c>
      <c r="L75" s="2">
        <f t="shared" si="7"/>
        <v>117.12324153300459</v>
      </c>
      <c r="M75" s="2">
        <f t="shared" si="8"/>
        <v>26.339502106997529</v>
      </c>
      <c r="N75" s="18">
        <f t="shared" si="24"/>
        <v>0.58148148148148149</v>
      </c>
      <c r="O75" s="2">
        <f t="shared" si="21"/>
        <v>70</v>
      </c>
      <c r="P75" s="2">
        <f t="shared" si="22"/>
        <v>39.08</v>
      </c>
      <c r="Q75" s="2">
        <v>8.5</v>
      </c>
      <c r="R75" s="33">
        <f t="shared" si="9"/>
        <v>8.8425925925925908E-2</v>
      </c>
      <c r="S75" s="35">
        <f t="shared" si="10"/>
        <v>2.1070889894419307</v>
      </c>
      <c r="T75" s="35">
        <f t="shared" si="11"/>
        <v>10.60708898944193</v>
      </c>
      <c r="U75" s="2">
        <v>50.26548245743669</v>
      </c>
      <c r="V75" s="14">
        <f t="shared" si="12"/>
        <v>2.1102133056066252</v>
      </c>
      <c r="W75" s="2">
        <f t="shared" si="13"/>
        <v>82.467135983106914</v>
      </c>
      <c r="X75" s="2">
        <f t="shared" si="14"/>
        <v>2.6945511067938868</v>
      </c>
      <c r="Y75" s="2">
        <f t="shared" si="15"/>
        <v>105.30305725350509</v>
      </c>
      <c r="Z75" s="2">
        <f t="shared" si="16"/>
        <v>22.835921270398174</v>
      </c>
    </row>
    <row r="76" spans="1:26" x14ac:dyDescent="0.25">
      <c r="A76" s="17">
        <f t="shared" si="23"/>
        <v>0.62382478632478633</v>
      </c>
      <c r="B76" s="2">
        <f t="shared" si="18"/>
        <v>71</v>
      </c>
      <c r="C76" s="4">
        <f t="shared" si="19"/>
        <v>39.83</v>
      </c>
      <c r="D76" s="2">
        <v>9</v>
      </c>
      <c r="E76" s="33">
        <f t="shared" si="1"/>
        <v>0.13076923076923075</v>
      </c>
      <c r="F76" s="35">
        <f t="shared" si="2"/>
        <v>3.1191553544494721</v>
      </c>
      <c r="G76" s="35">
        <f t="shared" si="3"/>
        <v>12.119155354449472</v>
      </c>
      <c r="H76" s="2">
        <v>50.26548245743669</v>
      </c>
      <c r="I76" s="14">
        <f t="shared" si="4"/>
        <v>2.4110293509490557</v>
      </c>
      <c r="J76" s="2">
        <f t="shared" si="5"/>
        <v>96.03129904830088</v>
      </c>
      <c r="K76" s="2">
        <f t="shared" si="6"/>
        <v>2.977961900152672</v>
      </c>
      <c r="L76" s="2">
        <f t="shared" si="7"/>
        <v>118.61222248308093</v>
      </c>
      <c r="M76" s="2">
        <f t="shared" si="8"/>
        <v>22.580923434780047</v>
      </c>
      <c r="N76" s="18">
        <f t="shared" si="24"/>
        <v>0.58171296296296293</v>
      </c>
      <c r="O76" s="2">
        <f t="shared" si="21"/>
        <v>71</v>
      </c>
      <c r="P76" s="2">
        <f t="shared" si="22"/>
        <v>39.58</v>
      </c>
      <c r="Q76" s="2">
        <v>9.5</v>
      </c>
      <c r="R76" s="33">
        <f t="shared" si="9"/>
        <v>8.8657407407407351E-2</v>
      </c>
      <c r="S76" s="35">
        <f t="shared" si="10"/>
        <v>2.1070889894419307</v>
      </c>
      <c r="T76" s="35">
        <f t="shared" si="11"/>
        <v>11.60708898944193</v>
      </c>
      <c r="U76" s="2">
        <v>50.26548245743669</v>
      </c>
      <c r="V76" s="14">
        <f t="shared" si="12"/>
        <v>2.3091569844714943</v>
      </c>
      <c r="W76" s="2">
        <f t="shared" si="13"/>
        <v>91.396433445381746</v>
      </c>
      <c r="X76" s="2">
        <f t="shared" si="14"/>
        <v>2.6945511067938868</v>
      </c>
      <c r="Y76" s="2">
        <f t="shared" si="15"/>
        <v>106.65033280690203</v>
      </c>
      <c r="Z76" s="2">
        <f t="shared" si="16"/>
        <v>15.253899361520283</v>
      </c>
    </row>
    <row r="77" spans="1:26" x14ac:dyDescent="0.25">
      <c r="A77" s="17">
        <f t="shared" si="23"/>
        <v>0.62409188034188035</v>
      </c>
      <c r="B77" s="2">
        <f t="shared" si="18"/>
        <v>72</v>
      </c>
      <c r="C77" s="4">
        <f t="shared" si="19"/>
        <v>40.33</v>
      </c>
      <c r="D77" s="2">
        <v>9.5</v>
      </c>
      <c r="E77" s="33">
        <f t="shared" si="1"/>
        <v>0.13103632478632476</v>
      </c>
      <c r="F77" s="35">
        <f t="shared" si="2"/>
        <v>3.1191553544494721</v>
      </c>
      <c r="G77" s="35">
        <f t="shared" si="3"/>
        <v>12.619155354449472</v>
      </c>
      <c r="H77" s="2">
        <v>50.26548245743669</v>
      </c>
      <c r="I77" s="14">
        <f t="shared" si="4"/>
        <v>2.5105011903814898</v>
      </c>
      <c r="J77" s="2">
        <f t="shared" si="5"/>
        <v>101.24851300808548</v>
      </c>
      <c r="K77" s="2">
        <f t="shared" si="6"/>
        <v>2.977961900152672</v>
      </c>
      <c r="L77" s="2">
        <f t="shared" si="7"/>
        <v>120.10120343315725</v>
      </c>
      <c r="M77" s="2">
        <f t="shared" si="8"/>
        <v>18.852690425071771</v>
      </c>
      <c r="N77" s="18">
        <f t="shared" si="24"/>
        <v>0.58194444444444449</v>
      </c>
      <c r="O77" s="2">
        <f t="shared" si="21"/>
        <v>72</v>
      </c>
      <c r="P77" s="2">
        <f t="shared" si="22"/>
        <v>40.08</v>
      </c>
      <c r="Q77" s="2">
        <v>9</v>
      </c>
      <c r="R77" s="33">
        <f t="shared" si="9"/>
        <v>8.8888888888888906E-2</v>
      </c>
      <c r="S77" s="35">
        <f t="shared" si="10"/>
        <v>2.1236802413273002</v>
      </c>
      <c r="T77" s="35">
        <f t="shared" si="11"/>
        <v>11.1236802413273</v>
      </c>
      <c r="U77" s="2">
        <v>50.26548245743669</v>
      </c>
      <c r="V77" s="14">
        <f t="shared" si="12"/>
        <v>2.2129858697261087</v>
      </c>
      <c r="W77" s="2">
        <f t="shared" si="13"/>
        <v>88.696473658622438</v>
      </c>
      <c r="X77" s="2">
        <f t="shared" si="14"/>
        <v>2.6945511067938868</v>
      </c>
      <c r="Y77" s="2">
        <f t="shared" si="15"/>
        <v>107.99760836029898</v>
      </c>
      <c r="Z77" s="2">
        <f t="shared" si="16"/>
        <v>19.301134701676546</v>
      </c>
    </row>
    <row r="78" spans="1:26" x14ac:dyDescent="0.25">
      <c r="A78" s="17">
        <f t="shared" si="23"/>
        <v>0.62435897435897436</v>
      </c>
      <c r="B78" s="2">
        <f t="shared" si="18"/>
        <v>73</v>
      </c>
      <c r="C78" s="4">
        <f t="shared" si="19"/>
        <v>40.83</v>
      </c>
      <c r="D78" s="2">
        <v>8.5</v>
      </c>
      <c r="E78" s="33">
        <f t="shared" si="1"/>
        <v>0.13130341880341878</v>
      </c>
      <c r="F78" s="35">
        <f t="shared" si="2"/>
        <v>3.1357466063348416</v>
      </c>
      <c r="G78" s="35">
        <f t="shared" si="3"/>
        <v>11.635746606334841</v>
      </c>
      <c r="H78" s="2">
        <v>50.26548245743669</v>
      </c>
      <c r="I78" s="14">
        <f t="shared" si="4"/>
        <v>2.31485823620367</v>
      </c>
      <c r="J78" s="2">
        <f t="shared" si="5"/>
        <v>94.515661784195842</v>
      </c>
      <c r="K78" s="2">
        <f t="shared" si="6"/>
        <v>2.977961900152672</v>
      </c>
      <c r="L78" s="2">
        <f t="shared" si="7"/>
        <v>121.59018438323359</v>
      </c>
      <c r="M78" s="2">
        <f t="shared" si="8"/>
        <v>27.074522599037749</v>
      </c>
      <c r="N78" s="18">
        <f t="shared" si="24"/>
        <v>0.58217592592592593</v>
      </c>
      <c r="O78" s="2">
        <f t="shared" si="21"/>
        <v>73</v>
      </c>
      <c r="P78" s="2">
        <f t="shared" si="22"/>
        <v>40.58</v>
      </c>
      <c r="Q78" s="2">
        <v>8.5</v>
      </c>
      <c r="R78" s="33">
        <f t="shared" si="9"/>
        <v>8.912037037037035E-2</v>
      </c>
      <c r="S78" s="35">
        <f t="shared" si="10"/>
        <v>2.1236802413273002</v>
      </c>
      <c r="T78" s="35">
        <f t="shared" si="11"/>
        <v>10.6236802413273</v>
      </c>
      <c r="U78" s="2">
        <v>50.26548245743669</v>
      </c>
      <c r="V78" s="14">
        <f t="shared" si="12"/>
        <v>2.1135140302936741</v>
      </c>
      <c r="W78" s="2">
        <f t="shared" si="13"/>
        <v>85.766399349317297</v>
      </c>
      <c r="X78" s="2">
        <f t="shared" si="14"/>
        <v>2.6945511067938868</v>
      </c>
      <c r="Y78" s="2">
        <f t="shared" si="15"/>
        <v>109.34488391369592</v>
      </c>
      <c r="Z78" s="2">
        <f t="shared" si="16"/>
        <v>23.578484564378627</v>
      </c>
    </row>
    <row r="79" spans="1:26" x14ac:dyDescent="0.25">
      <c r="A79" s="17">
        <f t="shared" si="23"/>
        <v>0.62462606837606838</v>
      </c>
      <c r="B79" s="2">
        <f t="shared" si="18"/>
        <v>74</v>
      </c>
      <c r="C79" s="4">
        <f t="shared" si="19"/>
        <v>41.33</v>
      </c>
      <c r="D79" s="2">
        <v>8</v>
      </c>
      <c r="E79" s="33">
        <f t="shared" si="1"/>
        <v>0.1315705128205128</v>
      </c>
      <c r="F79" s="35">
        <f t="shared" si="2"/>
        <v>3.1357466063348416</v>
      </c>
      <c r="G79" s="35">
        <f t="shared" si="3"/>
        <v>11.135746606334841</v>
      </c>
      <c r="H79" s="2">
        <v>50.26548245743669</v>
      </c>
      <c r="I79" s="14">
        <f t="shared" si="4"/>
        <v>2.2153863967712355</v>
      </c>
      <c r="J79" s="2">
        <f t="shared" si="5"/>
        <v>91.561919778555165</v>
      </c>
      <c r="K79" s="2">
        <f t="shared" si="6"/>
        <v>2.977961900152672</v>
      </c>
      <c r="L79" s="2">
        <f t="shared" si="7"/>
        <v>123.07916533330993</v>
      </c>
      <c r="M79" s="2">
        <f t="shared" si="8"/>
        <v>31.517245554754766</v>
      </c>
      <c r="N79" s="18">
        <f t="shared" si="24"/>
        <v>0.58240740740740748</v>
      </c>
      <c r="O79" s="2">
        <f t="shared" si="21"/>
        <v>74</v>
      </c>
      <c r="P79" s="2">
        <f t="shared" si="22"/>
        <v>41.08</v>
      </c>
      <c r="Q79" s="2">
        <v>7.5</v>
      </c>
      <c r="R79" s="33">
        <f t="shared" si="9"/>
        <v>8.9351851851851904E-2</v>
      </c>
      <c r="S79" s="35">
        <f t="shared" si="10"/>
        <v>2.1236802413273002</v>
      </c>
      <c r="T79" s="35">
        <f t="shared" si="11"/>
        <v>9.6236802413272997</v>
      </c>
      <c r="U79" s="2">
        <v>50.26548245743669</v>
      </c>
      <c r="V79" s="14">
        <f t="shared" si="12"/>
        <v>1.9145703514288051</v>
      </c>
      <c r="W79" s="2">
        <f t="shared" si="13"/>
        <v>78.650550036695307</v>
      </c>
      <c r="X79" s="2">
        <f t="shared" si="14"/>
        <v>2.6945511067938868</v>
      </c>
      <c r="Y79" s="2">
        <f t="shared" si="15"/>
        <v>110.69215946709286</v>
      </c>
      <c r="Z79" s="2">
        <f t="shared" si="16"/>
        <v>32.041609430397557</v>
      </c>
    </row>
    <row r="80" spans="1:26" x14ac:dyDescent="0.25">
      <c r="A80" s="17">
        <f t="shared" si="23"/>
        <v>0.62489316239316239</v>
      </c>
      <c r="B80" s="2">
        <f t="shared" si="18"/>
        <v>75</v>
      </c>
      <c r="C80" s="4">
        <f t="shared" si="19"/>
        <v>41.83</v>
      </c>
      <c r="D80" s="2">
        <v>11.5</v>
      </c>
      <c r="E80" s="33">
        <f t="shared" si="1"/>
        <v>0.13183760683760681</v>
      </c>
      <c r="F80" s="35">
        <f t="shared" si="2"/>
        <v>3.1357466063348416</v>
      </c>
      <c r="G80" s="35">
        <f t="shared" si="3"/>
        <v>14.635746606334841</v>
      </c>
      <c r="H80" s="2">
        <v>50.26548245743669</v>
      </c>
      <c r="I80" s="14">
        <f t="shared" si="4"/>
        <v>2.9116892727982773</v>
      </c>
      <c r="J80" s="2">
        <f t="shared" si="5"/>
        <v>121.79596228115193</v>
      </c>
      <c r="K80" s="2">
        <f t="shared" si="6"/>
        <v>2.977961900152672</v>
      </c>
      <c r="L80" s="2">
        <f t="shared" si="7"/>
        <v>124.56814628338627</v>
      </c>
      <c r="M80" s="2">
        <f t="shared" si="8"/>
        <v>2.77218400223434</v>
      </c>
      <c r="N80" s="18">
        <f t="shared" si="24"/>
        <v>0.58263888888888893</v>
      </c>
      <c r="O80" s="2">
        <f t="shared" si="21"/>
        <v>75</v>
      </c>
      <c r="P80" s="2">
        <f t="shared" si="22"/>
        <v>41.58</v>
      </c>
      <c r="Q80" s="2">
        <v>9</v>
      </c>
      <c r="R80" s="33">
        <f t="shared" si="9"/>
        <v>8.9583333333333348E-2</v>
      </c>
      <c r="S80" s="35">
        <f t="shared" si="10"/>
        <v>2.1402714932126696</v>
      </c>
      <c r="T80" s="35">
        <f t="shared" si="11"/>
        <v>11.140271493212669</v>
      </c>
      <c r="U80" s="2">
        <v>50.26548245743669</v>
      </c>
      <c r="V80" s="14">
        <f t="shared" si="12"/>
        <v>2.216286594413158</v>
      </c>
      <c r="W80" s="2">
        <f t="shared" si="13"/>
        <v>92.1531965956991</v>
      </c>
      <c r="X80" s="2">
        <f t="shared" si="14"/>
        <v>2.6945511067938868</v>
      </c>
      <c r="Y80" s="2">
        <f t="shared" si="15"/>
        <v>112.0394350204898</v>
      </c>
      <c r="Z80" s="2">
        <f t="shared" si="16"/>
        <v>19.886238424790704</v>
      </c>
    </row>
    <row r="81" spans="1:26" x14ac:dyDescent="0.25">
      <c r="A81" s="17">
        <f t="shared" si="23"/>
        <v>0.62516025641025641</v>
      </c>
      <c r="B81" s="2">
        <f t="shared" si="18"/>
        <v>76</v>
      </c>
      <c r="C81" s="4">
        <f t="shared" si="19"/>
        <v>42.33</v>
      </c>
      <c r="D81" s="2">
        <v>10.5</v>
      </c>
      <c r="E81" s="33">
        <f t="shared" si="1"/>
        <v>0.13210470085470083</v>
      </c>
      <c r="F81" s="35">
        <f t="shared" si="2"/>
        <v>3.1523378582202111</v>
      </c>
      <c r="G81" s="35">
        <f t="shared" si="3"/>
        <v>13.652337858220211</v>
      </c>
      <c r="H81" s="2">
        <v>50.26548245743669</v>
      </c>
      <c r="I81" s="14">
        <f t="shared" si="4"/>
        <v>2.7160463186204575</v>
      </c>
      <c r="J81" s="2">
        <f t="shared" si="5"/>
        <v>114.97024066720397</v>
      </c>
      <c r="K81" s="2">
        <f t="shared" si="6"/>
        <v>2.977961900152672</v>
      </c>
      <c r="L81" s="2">
        <f t="shared" si="7"/>
        <v>126.05712723346261</v>
      </c>
      <c r="M81" s="2">
        <f t="shared" si="8"/>
        <v>11.086886566258642</v>
      </c>
      <c r="N81" s="18">
        <f t="shared" si="24"/>
        <v>0.58287037037037037</v>
      </c>
      <c r="O81" s="2">
        <f t="shared" si="21"/>
        <v>76</v>
      </c>
      <c r="P81" s="2">
        <f t="shared" si="22"/>
        <v>42.08</v>
      </c>
      <c r="Q81" s="2">
        <v>10</v>
      </c>
      <c r="R81" s="33">
        <f t="shared" si="9"/>
        <v>8.9814814814814792E-2</v>
      </c>
      <c r="S81" s="35">
        <f t="shared" si="10"/>
        <v>2.1402714932126696</v>
      </c>
      <c r="T81" s="35">
        <f t="shared" si="11"/>
        <v>12.140271493212669</v>
      </c>
      <c r="U81" s="2">
        <v>50.26548245743669</v>
      </c>
      <c r="V81" s="14">
        <f t="shared" si="12"/>
        <v>2.4152302732780271</v>
      </c>
      <c r="W81" s="2">
        <f t="shared" si="13"/>
        <v>101.63288989953938</v>
      </c>
      <c r="X81" s="2">
        <f t="shared" si="14"/>
        <v>2.6945511067938868</v>
      </c>
      <c r="Y81" s="2">
        <f t="shared" si="15"/>
        <v>113.38671057388675</v>
      </c>
      <c r="Z81" s="2">
        <f t="shared" si="16"/>
        <v>11.753820674347367</v>
      </c>
    </row>
    <row r="82" spans="1:26" x14ac:dyDescent="0.25">
      <c r="A82" s="17">
        <f t="shared" si="23"/>
        <v>0.62542735042735043</v>
      </c>
      <c r="B82" s="2">
        <f t="shared" si="18"/>
        <v>77</v>
      </c>
      <c r="C82" s="4">
        <f t="shared" si="19"/>
        <v>42.83</v>
      </c>
      <c r="D82" s="2">
        <v>10</v>
      </c>
      <c r="E82" s="33">
        <f t="shared" si="1"/>
        <v>0.13237179487179485</v>
      </c>
      <c r="F82" s="35">
        <f t="shared" si="2"/>
        <v>3.1523378582202111</v>
      </c>
      <c r="G82" s="35">
        <f t="shared" si="3"/>
        <v>13.152337858220211</v>
      </c>
      <c r="H82" s="2">
        <v>50.26548245743669</v>
      </c>
      <c r="I82" s="14">
        <f t="shared" si="4"/>
        <v>2.616574479188023</v>
      </c>
      <c r="J82" s="2">
        <f t="shared" si="5"/>
        <v>112.06788494362301</v>
      </c>
      <c r="K82" s="2">
        <f t="shared" si="6"/>
        <v>2.977961900152672</v>
      </c>
      <c r="L82" s="2">
        <f t="shared" si="7"/>
        <v>127.54610818353893</v>
      </c>
      <c r="M82" s="2">
        <f t="shared" si="8"/>
        <v>15.47822323991592</v>
      </c>
      <c r="N82" s="18">
        <f t="shared" si="24"/>
        <v>0.58310185185185193</v>
      </c>
      <c r="O82" s="2">
        <f t="shared" si="21"/>
        <v>77</v>
      </c>
      <c r="P82" s="2">
        <f t="shared" si="22"/>
        <v>42.58</v>
      </c>
      <c r="Q82" s="2">
        <v>10</v>
      </c>
      <c r="R82" s="33">
        <f t="shared" si="9"/>
        <v>9.0046296296296346E-2</v>
      </c>
      <c r="S82" s="35">
        <f t="shared" si="10"/>
        <v>2.1402714932126696</v>
      </c>
      <c r="T82" s="35">
        <f t="shared" si="11"/>
        <v>12.140271493212669</v>
      </c>
      <c r="U82" s="2">
        <v>50.26548245743669</v>
      </c>
      <c r="V82" s="14">
        <f t="shared" si="12"/>
        <v>2.4152302732780271</v>
      </c>
      <c r="W82" s="2">
        <f t="shared" si="13"/>
        <v>102.84050503617839</v>
      </c>
      <c r="X82" s="2">
        <f t="shared" si="14"/>
        <v>2.6945511067938868</v>
      </c>
      <c r="Y82" s="2">
        <f t="shared" si="15"/>
        <v>114.7339861272837</v>
      </c>
      <c r="Z82" s="2">
        <f t="shared" si="16"/>
        <v>11.893481091105315</v>
      </c>
    </row>
    <row r="83" spans="1:26" x14ac:dyDescent="0.25">
      <c r="A83" s="13">
        <v>0.62569444444444444</v>
      </c>
      <c r="B83" s="2">
        <f t="shared" si="18"/>
        <v>78</v>
      </c>
      <c r="C83" s="4">
        <f t="shared" si="19"/>
        <v>43.33</v>
      </c>
      <c r="D83" s="2">
        <v>11.5</v>
      </c>
      <c r="E83" s="33">
        <f t="shared" si="1"/>
        <v>0.13263888888888886</v>
      </c>
      <c r="F83" s="35">
        <f t="shared" si="2"/>
        <v>3.1689291101055805</v>
      </c>
      <c r="G83" s="35">
        <f t="shared" si="3"/>
        <v>14.66892911010558</v>
      </c>
      <c r="H83" s="2">
        <v>50.26548245743669</v>
      </c>
      <c r="I83" s="14">
        <f t="shared" si="4"/>
        <v>2.918290722172376</v>
      </c>
      <c r="J83" s="2">
        <f t="shared" si="5"/>
        <v>126.44953699172905</v>
      </c>
      <c r="K83" s="2">
        <f t="shared" si="6"/>
        <v>2.977961900152672</v>
      </c>
      <c r="L83" s="2">
        <f t="shared" si="7"/>
        <v>129.03508913361529</v>
      </c>
      <c r="M83" s="2">
        <f t="shared" si="8"/>
        <v>2.5855521418862395</v>
      </c>
      <c r="N83" s="15">
        <v>0.58333333333333337</v>
      </c>
      <c r="O83" s="2">
        <f t="shared" si="21"/>
        <v>78</v>
      </c>
      <c r="P83" s="2">
        <f t="shared" si="22"/>
        <v>43.08</v>
      </c>
      <c r="Q83" s="2">
        <v>10.5</v>
      </c>
      <c r="R83" s="33">
        <f t="shared" si="9"/>
        <v>9.027777777777779E-2</v>
      </c>
      <c r="S83" s="35">
        <f t="shared" si="10"/>
        <v>2.1568627450980391</v>
      </c>
      <c r="T83" s="35">
        <f t="shared" si="11"/>
        <v>12.656862745098039</v>
      </c>
      <c r="U83" s="2">
        <v>50.26548245743669</v>
      </c>
      <c r="V83" s="14">
        <f t="shared" si="12"/>
        <v>2.5180028373975105</v>
      </c>
      <c r="W83" s="2">
        <f t="shared" si="13"/>
        <v>108.47556223508475</v>
      </c>
      <c r="X83" s="2">
        <f t="shared" si="14"/>
        <v>2.6945511067938868</v>
      </c>
      <c r="Y83" s="2">
        <f t="shared" si="15"/>
        <v>116.08126168068064</v>
      </c>
      <c r="Z83" s="2">
        <f t="shared" si="16"/>
        <v>7.6056994455958886</v>
      </c>
    </row>
    <row r="84" spans="1:26" x14ac:dyDescent="0.25">
      <c r="A84" s="17">
        <f t="shared" ref="A84:A121" si="25">IF(AND($A$83&lt;&gt;"",$A$122&lt;&gt;""), $A$83 + (B84 - $B$83) * (($A$122 - $A$83) / ($B$122 - $B$83)), "")</f>
        <v>0.62592592592592589</v>
      </c>
      <c r="B84" s="2">
        <f t="shared" si="18"/>
        <v>79</v>
      </c>
      <c r="C84" s="4">
        <f t="shared" si="19"/>
        <v>43.83</v>
      </c>
      <c r="D84" s="2">
        <v>11.5</v>
      </c>
      <c r="E84" s="33">
        <f t="shared" si="1"/>
        <v>0.13287037037037031</v>
      </c>
      <c r="F84" s="35">
        <f t="shared" si="2"/>
        <v>3.1689291101055805</v>
      </c>
      <c r="G84" s="35">
        <f t="shared" si="3"/>
        <v>14.66892911010558</v>
      </c>
      <c r="H84" s="2">
        <v>50.26548245743669</v>
      </c>
      <c r="I84" s="14">
        <f t="shared" si="4"/>
        <v>2.918290722172376</v>
      </c>
      <c r="J84" s="2">
        <f t="shared" si="5"/>
        <v>127.90868235281523</v>
      </c>
      <c r="K84" s="2">
        <f t="shared" si="6"/>
        <v>2.977961900152672</v>
      </c>
      <c r="L84" s="2">
        <f t="shared" si="7"/>
        <v>130.52407008369161</v>
      </c>
      <c r="M84" s="2">
        <f t="shared" si="8"/>
        <v>2.6153877308763782</v>
      </c>
      <c r="N84" s="18">
        <f t="shared" ref="N84:N121" si="26">IF(AND($N$83&lt;&gt;"",$N$122&lt;&gt;""), $N$83 + (O84 - $O$83) * (($N$122 - $N$83) / ($O$122 - $O$83)), "")</f>
        <v>0.58352920227920235</v>
      </c>
      <c r="O84" s="2">
        <f t="shared" si="21"/>
        <v>79</v>
      </c>
      <c r="P84" s="2">
        <f t="shared" si="22"/>
        <v>43.58</v>
      </c>
      <c r="Q84" s="2">
        <v>10.5</v>
      </c>
      <c r="R84" s="33">
        <f t="shared" si="9"/>
        <v>9.0473646723646772E-2</v>
      </c>
      <c r="S84" s="35">
        <f t="shared" si="10"/>
        <v>2.1568627450980391</v>
      </c>
      <c r="T84" s="35">
        <f t="shared" si="11"/>
        <v>12.656862745098039</v>
      </c>
      <c r="U84" s="2">
        <v>50.26548245743669</v>
      </c>
      <c r="V84" s="14">
        <f t="shared" si="12"/>
        <v>2.5180028373975105</v>
      </c>
      <c r="W84" s="2">
        <f t="shared" si="13"/>
        <v>109.73456365378351</v>
      </c>
      <c r="X84" s="2">
        <f t="shared" si="14"/>
        <v>2.6945511067938868</v>
      </c>
      <c r="Y84" s="2">
        <f t="shared" si="15"/>
        <v>117.42853723407758</v>
      </c>
      <c r="Z84" s="2">
        <f t="shared" si="16"/>
        <v>7.6939735802940703</v>
      </c>
    </row>
    <row r="85" spans="1:26" x14ac:dyDescent="0.25">
      <c r="A85" s="17">
        <f t="shared" si="25"/>
        <v>0.62615740740740744</v>
      </c>
      <c r="B85" s="2">
        <f t="shared" si="18"/>
        <v>80</v>
      </c>
      <c r="C85" s="4">
        <f t="shared" si="19"/>
        <v>44.33</v>
      </c>
      <c r="D85" s="2">
        <v>11.5</v>
      </c>
      <c r="E85" s="33">
        <f t="shared" si="1"/>
        <v>0.13310185185185186</v>
      </c>
      <c r="F85" s="35">
        <f t="shared" si="2"/>
        <v>3.1689291101055805</v>
      </c>
      <c r="G85" s="35">
        <f t="shared" si="3"/>
        <v>14.66892911010558</v>
      </c>
      <c r="H85" s="2">
        <v>50.26548245743669</v>
      </c>
      <c r="I85" s="14">
        <f t="shared" si="4"/>
        <v>2.918290722172376</v>
      </c>
      <c r="J85" s="2">
        <f t="shared" si="5"/>
        <v>129.36782771390142</v>
      </c>
      <c r="K85" s="2">
        <f t="shared" si="6"/>
        <v>2.977961900152672</v>
      </c>
      <c r="L85" s="2">
        <f t="shared" si="7"/>
        <v>132.01305103376794</v>
      </c>
      <c r="M85" s="2">
        <f t="shared" si="8"/>
        <v>2.6452233198665169</v>
      </c>
      <c r="N85" s="18">
        <f t="shared" si="26"/>
        <v>0.58372507122507122</v>
      </c>
      <c r="O85" s="2">
        <f t="shared" si="21"/>
        <v>80</v>
      </c>
      <c r="P85" s="2">
        <f t="shared" si="22"/>
        <v>44.08</v>
      </c>
      <c r="Q85" s="2">
        <v>12</v>
      </c>
      <c r="R85" s="33">
        <f t="shared" si="9"/>
        <v>9.0669515669515643E-2</v>
      </c>
      <c r="S85" s="35">
        <f t="shared" si="10"/>
        <v>2.1568627450980391</v>
      </c>
      <c r="T85" s="35">
        <f t="shared" si="11"/>
        <v>14.156862745098039</v>
      </c>
      <c r="U85" s="2">
        <v>50.26548245743669</v>
      </c>
      <c r="V85" s="14">
        <f t="shared" si="12"/>
        <v>2.8164183556948146</v>
      </c>
      <c r="W85" s="2">
        <f t="shared" si="13"/>
        <v>124.14772111902742</v>
      </c>
      <c r="X85" s="2">
        <f t="shared" si="14"/>
        <v>2.6945511067938868</v>
      </c>
      <c r="Y85" s="2">
        <f t="shared" si="15"/>
        <v>118.77581278747452</v>
      </c>
      <c r="Z85" s="2">
        <f t="shared" si="16"/>
        <v>5.3719083315529019</v>
      </c>
    </row>
    <row r="86" spans="1:26" x14ac:dyDescent="0.25">
      <c r="A86" s="17">
        <f t="shared" si="25"/>
        <v>0.62638888888888888</v>
      </c>
      <c r="B86" s="2">
        <f t="shared" si="18"/>
        <v>81</v>
      </c>
      <c r="C86" s="4">
        <f t="shared" si="19"/>
        <v>44.83</v>
      </c>
      <c r="D86" s="2">
        <v>12.5</v>
      </c>
      <c r="E86" s="33">
        <f t="shared" si="1"/>
        <v>0.1333333333333333</v>
      </c>
      <c r="F86" s="35">
        <f t="shared" si="2"/>
        <v>3.1855203619909505</v>
      </c>
      <c r="G86" s="35">
        <f t="shared" si="3"/>
        <v>15.68552036199095</v>
      </c>
      <c r="H86" s="2">
        <v>50.26548245743669</v>
      </c>
      <c r="I86" s="14">
        <f t="shared" si="4"/>
        <v>3.1205351257242944</v>
      </c>
      <c r="J86" s="2">
        <f t="shared" si="5"/>
        <v>139.89358968622011</v>
      </c>
      <c r="K86" s="2">
        <f t="shared" si="6"/>
        <v>2.977961900152672</v>
      </c>
      <c r="L86" s="2">
        <f t="shared" si="7"/>
        <v>133.50203198384429</v>
      </c>
      <c r="M86" s="2">
        <f t="shared" si="8"/>
        <v>6.3915577023758203</v>
      </c>
      <c r="N86" s="18">
        <f t="shared" si="26"/>
        <v>0.58392094017094021</v>
      </c>
      <c r="O86" s="2">
        <f t="shared" si="21"/>
        <v>81</v>
      </c>
      <c r="P86" s="2">
        <f t="shared" si="22"/>
        <v>44.58</v>
      </c>
      <c r="Q86" s="2">
        <v>11</v>
      </c>
      <c r="R86" s="33">
        <f t="shared" si="9"/>
        <v>9.0865384615384626E-2</v>
      </c>
      <c r="S86" s="35">
        <f t="shared" si="10"/>
        <v>2.1568627450980391</v>
      </c>
      <c r="T86" s="35">
        <f t="shared" si="11"/>
        <v>13.156862745098039</v>
      </c>
      <c r="U86" s="2">
        <v>50.26548245743669</v>
      </c>
      <c r="V86" s="14">
        <f t="shared" si="12"/>
        <v>2.6174746768299455</v>
      </c>
      <c r="W86" s="2">
        <f t="shared" si="13"/>
        <v>116.68702109307897</v>
      </c>
      <c r="X86" s="2">
        <f t="shared" si="14"/>
        <v>2.6945511067938868</v>
      </c>
      <c r="Y86" s="2">
        <f t="shared" si="15"/>
        <v>120.12308834087146</v>
      </c>
      <c r="Z86" s="2">
        <f t="shared" si="16"/>
        <v>3.4360672477924936</v>
      </c>
    </row>
    <row r="87" spans="1:26" x14ac:dyDescent="0.25">
      <c r="A87" s="17">
        <f t="shared" si="25"/>
        <v>0.62662037037037033</v>
      </c>
      <c r="B87" s="2">
        <f t="shared" si="18"/>
        <v>82</v>
      </c>
      <c r="C87" s="4">
        <f t="shared" si="19"/>
        <v>45.33</v>
      </c>
      <c r="D87" s="2">
        <v>12.5</v>
      </c>
      <c r="E87" s="33">
        <f t="shared" si="1"/>
        <v>0.13356481481481475</v>
      </c>
      <c r="F87" s="35">
        <f t="shared" si="2"/>
        <v>3.1855203619909505</v>
      </c>
      <c r="G87" s="35">
        <f t="shared" si="3"/>
        <v>15.68552036199095</v>
      </c>
      <c r="H87" s="2">
        <v>50.26548245743669</v>
      </c>
      <c r="I87" s="14">
        <f t="shared" si="4"/>
        <v>3.1205351257242944</v>
      </c>
      <c r="J87" s="2">
        <f t="shared" si="5"/>
        <v>141.45385724908226</v>
      </c>
      <c r="K87" s="2">
        <f t="shared" si="6"/>
        <v>2.977961900152672</v>
      </c>
      <c r="L87" s="2">
        <f t="shared" si="7"/>
        <v>134.99101293392062</v>
      </c>
      <c r="M87" s="2">
        <f t="shared" si="8"/>
        <v>6.4628443151616466</v>
      </c>
      <c r="N87" s="18">
        <f t="shared" si="26"/>
        <v>0.58411680911680919</v>
      </c>
      <c r="O87" s="2">
        <f t="shared" si="21"/>
        <v>82</v>
      </c>
      <c r="P87" s="2">
        <f t="shared" si="22"/>
        <v>45.08</v>
      </c>
      <c r="Q87" s="2">
        <v>11</v>
      </c>
      <c r="R87" s="33">
        <f t="shared" si="9"/>
        <v>9.1061253561253608E-2</v>
      </c>
      <c r="S87" s="35">
        <f t="shared" si="10"/>
        <v>2.1734539969834086</v>
      </c>
      <c r="T87" s="35">
        <f t="shared" si="11"/>
        <v>13.173453996983408</v>
      </c>
      <c r="U87" s="2">
        <v>50.26548245743669</v>
      </c>
      <c r="V87" s="14">
        <f t="shared" si="12"/>
        <v>2.6207754015169944</v>
      </c>
      <c r="W87" s="2">
        <f t="shared" si="13"/>
        <v>118.1445551003861</v>
      </c>
      <c r="X87" s="2">
        <f t="shared" si="14"/>
        <v>2.6945511067938868</v>
      </c>
      <c r="Y87" s="2">
        <f t="shared" si="15"/>
        <v>121.47036389426842</v>
      </c>
      <c r="Z87" s="2">
        <f t="shared" si="16"/>
        <v>3.3258087938823166</v>
      </c>
    </row>
    <row r="88" spans="1:26" x14ac:dyDescent="0.25">
      <c r="A88" s="17">
        <f t="shared" si="25"/>
        <v>0.62685185185185188</v>
      </c>
      <c r="B88" s="2">
        <f t="shared" si="18"/>
        <v>83</v>
      </c>
      <c r="C88" s="4">
        <f t="shared" si="19"/>
        <v>45.83</v>
      </c>
      <c r="D88" s="2">
        <v>12.5</v>
      </c>
      <c r="E88" s="33">
        <f t="shared" si="1"/>
        <v>0.1337962962962963</v>
      </c>
      <c r="F88" s="35">
        <f t="shared" si="2"/>
        <v>3.1855203619909505</v>
      </c>
      <c r="G88" s="35">
        <f t="shared" si="3"/>
        <v>15.68552036199095</v>
      </c>
      <c r="H88" s="2">
        <v>50.26548245743669</v>
      </c>
      <c r="I88" s="14">
        <f t="shared" si="4"/>
        <v>3.1205351257242944</v>
      </c>
      <c r="J88" s="2">
        <f t="shared" si="5"/>
        <v>143.01412481194441</v>
      </c>
      <c r="K88" s="2">
        <f t="shared" si="6"/>
        <v>2.977961900152672</v>
      </c>
      <c r="L88" s="2">
        <f t="shared" si="7"/>
        <v>136.47999388399697</v>
      </c>
      <c r="M88" s="2">
        <f t="shared" si="8"/>
        <v>6.5341309279474444</v>
      </c>
      <c r="N88" s="18">
        <f t="shared" si="26"/>
        <v>0.58431267806267806</v>
      </c>
      <c r="O88" s="2">
        <f t="shared" si="21"/>
        <v>83</v>
      </c>
      <c r="P88" s="2">
        <f t="shared" si="22"/>
        <v>45.58</v>
      </c>
      <c r="Q88" s="2">
        <v>11.5</v>
      </c>
      <c r="R88" s="33">
        <f t="shared" si="9"/>
        <v>9.1257122507122479E-2</v>
      </c>
      <c r="S88" s="35">
        <f t="shared" si="10"/>
        <v>2.1734539969834086</v>
      </c>
      <c r="T88" s="35">
        <f t="shared" si="11"/>
        <v>13.673453996983408</v>
      </c>
      <c r="U88" s="2">
        <v>50.26548245743669</v>
      </c>
      <c r="V88" s="14">
        <f t="shared" si="12"/>
        <v>2.7202472409494289</v>
      </c>
      <c r="W88" s="2">
        <f t="shared" si="13"/>
        <v>123.98886924247496</v>
      </c>
      <c r="X88" s="2">
        <f t="shared" si="14"/>
        <v>2.6945511067938868</v>
      </c>
      <c r="Y88" s="2">
        <f t="shared" si="15"/>
        <v>122.81763944766536</v>
      </c>
      <c r="Z88" s="2">
        <f t="shared" si="16"/>
        <v>1.1712297948096051</v>
      </c>
    </row>
    <row r="89" spans="1:26" x14ac:dyDescent="0.25">
      <c r="A89" s="17">
        <f t="shared" si="25"/>
        <v>0.62708333333333333</v>
      </c>
      <c r="B89" s="2">
        <f t="shared" si="18"/>
        <v>84</v>
      </c>
      <c r="C89" s="4">
        <f t="shared" si="19"/>
        <v>46.33</v>
      </c>
      <c r="D89" s="2">
        <v>13.5</v>
      </c>
      <c r="E89" s="33">
        <f t="shared" si="1"/>
        <v>0.13402777777777775</v>
      </c>
      <c r="F89" s="35">
        <f t="shared" si="2"/>
        <v>3.2021116138763199</v>
      </c>
      <c r="G89" s="35">
        <f t="shared" si="3"/>
        <v>16.702111613876319</v>
      </c>
      <c r="H89" s="2">
        <v>50.26548245743669</v>
      </c>
      <c r="I89" s="14">
        <f t="shared" si="4"/>
        <v>3.3227795292762123</v>
      </c>
      <c r="J89" s="2">
        <f t="shared" si="5"/>
        <v>153.94437559136691</v>
      </c>
      <c r="K89" s="2">
        <f t="shared" si="6"/>
        <v>2.977961900152672</v>
      </c>
      <c r="L89" s="2">
        <f t="shared" si="7"/>
        <v>137.96897483407329</v>
      </c>
      <c r="M89" s="2">
        <f t="shared" si="8"/>
        <v>15.975400757293613</v>
      </c>
      <c r="N89" s="18">
        <f t="shared" si="26"/>
        <v>0.58450854700854704</v>
      </c>
      <c r="O89" s="2">
        <f t="shared" si="21"/>
        <v>84</v>
      </c>
      <c r="P89" s="2">
        <f t="shared" si="22"/>
        <v>46.08</v>
      </c>
      <c r="Q89" s="2">
        <v>15.5</v>
      </c>
      <c r="R89" s="33">
        <f t="shared" si="9"/>
        <v>9.1452991452991461E-2</v>
      </c>
      <c r="S89" s="35">
        <f t="shared" si="10"/>
        <v>2.1734539969834086</v>
      </c>
      <c r="T89" s="35">
        <f t="shared" si="11"/>
        <v>17.673453996983408</v>
      </c>
      <c r="U89" s="2">
        <v>50.26548245743669</v>
      </c>
      <c r="V89" s="14">
        <f t="shared" si="12"/>
        <v>3.5160219564089057</v>
      </c>
      <c r="W89" s="2">
        <f t="shared" si="13"/>
        <v>162.01829175132238</v>
      </c>
      <c r="X89" s="2">
        <f t="shared" si="14"/>
        <v>2.6945511067938868</v>
      </c>
      <c r="Y89" s="2">
        <f t="shared" si="15"/>
        <v>124.1649150010623</v>
      </c>
      <c r="Z89" s="2">
        <f t="shared" si="16"/>
        <v>37.853376750260082</v>
      </c>
    </row>
    <row r="90" spans="1:26" x14ac:dyDescent="0.25">
      <c r="A90" s="17">
        <f t="shared" si="25"/>
        <v>0.62731481481481477</v>
      </c>
      <c r="B90" s="2">
        <f t="shared" si="18"/>
        <v>85</v>
      </c>
      <c r="C90" s="4">
        <f t="shared" si="19"/>
        <v>46.83</v>
      </c>
      <c r="D90" s="2">
        <v>11.5</v>
      </c>
      <c r="E90" s="33">
        <f t="shared" si="1"/>
        <v>0.13425925925925919</v>
      </c>
      <c r="F90" s="35">
        <f t="shared" si="2"/>
        <v>3.2021116138763199</v>
      </c>
      <c r="G90" s="35">
        <f t="shared" si="3"/>
        <v>14.702111613876319</v>
      </c>
      <c r="H90" s="2">
        <v>50.26548245743669</v>
      </c>
      <c r="I90" s="14">
        <f t="shared" si="4"/>
        <v>2.9248921715464737</v>
      </c>
      <c r="J90" s="2">
        <f t="shared" si="5"/>
        <v>136.97270039352136</v>
      </c>
      <c r="K90" s="2">
        <f t="shared" si="6"/>
        <v>2.977961900152672</v>
      </c>
      <c r="L90" s="2">
        <f t="shared" si="7"/>
        <v>139.45795578414962</v>
      </c>
      <c r="M90" s="2">
        <f t="shared" si="8"/>
        <v>2.4852553906282537</v>
      </c>
      <c r="N90" s="18">
        <f t="shared" si="26"/>
        <v>0.58470441595441602</v>
      </c>
      <c r="O90" s="2">
        <f t="shared" si="21"/>
        <v>85</v>
      </c>
      <c r="P90" s="2">
        <f t="shared" si="22"/>
        <v>46.58</v>
      </c>
      <c r="Q90" s="2">
        <v>12</v>
      </c>
      <c r="R90" s="33">
        <f t="shared" si="9"/>
        <v>9.1648860398860443E-2</v>
      </c>
      <c r="S90" s="35">
        <f t="shared" si="10"/>
        <v>2.1734539969834086</v>
      </c>
      <c r="T90" s="35">
        <f t="shared" si="11"/>
        <v>14.173453996983408</v>
      </c>
      <c r="U90" s="2">
        <v>50.26548245743669</v>
      </c>
      <c r="V90" s="14">
        <f t="shared" si="12"/>
        <v>2.8197190803818635</v>
      </c>
      <c r="W90" s="2">
        <f t="shared" si="13"/>
        <v>131.3425147641872</v>
      </c>
      <c r="X90" s="2">
        <f t="shared" si="14"/>
        <v>2.6945511067938868</v>
      </c>
      <c r="Y90" s="2">
        <f t="shared" si="15"/>
        <v>125.51219055445924</v>
      </c>
      <c r="Z90" s="2">
        <f t="shared" si="16"/>
        <v>5.8303242097279622</v>
      </c>
    </row>
    <row r="91" spans="1:26" x14ac:dyDescent="0.25">
      <c r="A91" s="17">
        <f t="shared" si="25"/>
        <v>0.62754629629629632</v>
      </c>
      <c r="B91" s="2">
        <f t="shared" si="18"/>
        <v>86</v>
      </c>
      <c r="C91" s="4">
        <f t="shared" si="19"/>
        <v>47.33</v>
      </c>
      <c r="D91" s="2">
        <v>12.5</v>
      </c>
      <c r="E91" s="33">
        <f t="shared" si="1"/>
        <v>0.13449074074074074</v>
      </c>
      <c r="F91" s="35">
        <f t="shared" si="2"/>
        <v>3.2021116138763199</v>
      </c>
      <c r="G91" s="35">
        <f t="shared" si="3"/>
        <v>15.702111613876319</v>
      </c>
      <c r="H91" s="2">
        <v>50.26548245743669</v>
      </c>
      <c r="I91" s="14">
        <f t="shared" si="4"/>
        <v>3.1238358504113433</v>
      </c>
      <c r="J91" s="2">
        <f t="shared" si="5"/>
        <v>147.85115079996888</v>
      </c>
      <c r="K91" s="2">
        <f t="shared" si="6"/>
        <v>2.977961900152672</v>
      </c>
      <c r="L91" s="2">
        <f t="shared" si="7"/>
        <v>140.94693673422597</v>
      </c>
      <c r="M91" s="2">
        <f t="shared" si="8"/>
        <v>6.9042140657429059</v>
      </c>
      <c r="N91" s="18">
        <f t="shared" si="26"/>
        <v>0.58490028490028489</v>
      </c>
      <c r="O91" s="2">
        <f t="shared" si="21"/>
        <v>86</v>
      </c>
      <c r="P91" s="2">
        <f t="shared" si="22"/>
        <v>47.08</v>
      </c>
      <c r="Q91" s="2">
        <v>12</v>
      </c>
      <c r="R91" s="33">
        <f t="shared" si="9"/>
        <v>9.1844729344729314E-2</v>
      </c>
      <c r="S91" s="35">
        <f t="shared" si="10"/>
        <v>2.1900452488687785</v>
      </c>
      <c r="T91" s="35">
        <f t="shared" si="11"/>
        <v>14.190045248868778</v>
      </c>
      <c r="U91" s="2">
        <v>50.26548245743669</v>
      </c>
      <c r="V91" s="14">
        <f t="shared" si="12"/>
        <v>2.8230198050689124</v>
      </c>
      <c r="W91" s="2">
        <f t="shared" si="13"/>
        <v>132.9077724226444</v>
      </c>
      <c r="X91" s="2">
        <f t="shared" si="14"/>
        <v>2.6945511067938868</v>
      </c>
      <c r="Y91" s="2">
        <f t="shared" si="15"/>
        <v>126.85946610785618</v>
      </c>
      <c r="Z91" s="2">
        <f t="shared" si="16"/>
        <v>6.0483063147882206</v>
      </c>
    </row>
    <row r="92" spans="1:26" x14ac:dyDescent="0.25">
      <c r="A92" s="17">
        <f t="shared" si="25"/>
        <v>0.62777777777777777</v>
      </c>
      <c r="B92" s="2">
        <f t="shared" si="18"/>
        <v>87</v>
      </c>
      <c r="C92" s="4">
        <f t="shared" si="19"/>
        <v>47.83</v>
      </c>
      <c r="D92" s="2">
        <v>13</v>
      </c>
      <c r="E92" s="33">
        <f t="shared" si="1"/>
        <v>0.13472222222222219</v>
      </c>
      <c r="F92" s="35">
        <f t="shared" si="2"/>
        <v>3.2187028657616894</v>
      </c>
      <c r="G92" s="35">
        <f t="shared" si="3"/>
        <v>16.218702865761689</v>
      </c>
      <c r="H92" s="2">
        <v>50.26548245743669</v>
      </c>
      <c r="I92" s="14">
        <f t="shared" si="4"/>
        <v>3.2266084145308267</v>
      </c>
      <c r="J92" s="2">
        <f t="shared" si="5"/>
        <v>154.32868046700943</v>
      </c>
      <c r="K92" s="2">
        <f t="shared" si="6"/>
        <v>2.977961900152672</v>
      </c>
      <c r="L92" s="2">
        <f t="shared" si="7"/>
        <v>142.4359176843023</v>
      </c>
      <c r="M92" s="2">
        <f t="shared" si="8"/>
        <v>11.892762782707138</v>
      </c>
      <c r="N92" s="18">
        <f t="shared" si="26"/>
        <v>0.58509615384615388</v>
      </c>
      <c r="O92" s="2">
        <f t="shared" si="21"/>
        <v>87</v>
      </c>
      <c r="P92" s="2">
        <f t="shared" si="22"/>
        <v>47.58</v>
      </c>
      <c r="Q92" s="2">
        <v>11</v>
      </c>
      <c r="R92" s="33">
        <f t="shared" si="9"/>
        <v>9.2040598290598297E-2</v>
      </c>
      <c r="S92" s="35">
        <f t="shared" si="10"/>
        <v>2.1900452488687785</v>
      </c>
      <c r="T92" s="35">
        <f t="shared" si="11"/>
        <v>13.190045248868778</v>
      </c>
      <c r="U92" s="2">
        <v>50.26548245743669</v>
      </c>
      <c r="V92" s="14">
        <f t="shared" si="12"/>
        <v>2.6240761262040433</v>
      </c>
      <c r="W92" s="2">
        <f t="shared" si="13"/>
        <v>124.85354208478837</v>
      </c>
      <c r="X92" s="2">
        <f t="shared" si="14"/>
        <v>2.6945511067938868</v>
      </c>
      <c r="Y92" s="2">
        <f t="shared" si="15"/>
        <v>128.20674166125312</v>
      </c>
      <c r="Z92" s="2">
        <f t="shared" si="16"/>
        <v>3.3531995764647462</v>
      </c>
    </row>
    <row r="93" spans="1:26" x14ac:dyDescent="0.25">
      <c r="A93" s="17">
        <f t="shared" si="25"/>
        <v>0.62800925925925921</v>
      </c>
      <c r="B93" s="2">
        <f t="shared" si="18"/>
        <v>88</v>
      </c>
      <c r="C93" s="4">
        <f t="shared" si="19"/>
        <v>48.33</v>
      </c>
      <c r="D93" s="2">
        <v>12.5</v>
      </c>
      <c r="E93" s="33">
        <f t="shared" si="1"/>
        <v>0.13495370370370363</v>
      </c>
      <c r="F93" s="35">
        <f t="shared" si="2"/>
        <v>3.2187028657616894</v>
      </c>
      <c r="G93" s="35">
        <f t="shared" si="3"/>
        <v>15.718702865761689</v>
      </c>
      <c r="H93" s="2">
        <v>50.26548245743669</v>
      </c>
      <c r="I93" s="14">
        <f t="shared" si="4"/>
        <v>3.1271365750983922</v>
      </c>
      <c r="J93" s="2">
        <f t="shared" si="5"/>
        <v>151.13451067450529</v>
      </c>
      <c r="K93" s="2">
        <f t="shared" si="6"/>
        <v>2.977961900152672</v>
      </c>
      <c r="L93" s="2">
        <f t="shared" si="7"/>
        <v>143.92489863437862</v>
      </c>
      <c r="M93" s="2">
        <f t="shared" si="8"/>
        <v>7.2096120401266717</v>
      </c>
      <c r="N93" s="18">
        <f t="shared" si="26"/>
        <v>0.58529202279202286</v>
      </c>
      <c r="O93" s="2">
        <f t="shared" si="21"/>
        <v>88</v>
      </c>
      <c r="P93" s="2">
        <f t="shared" si="22"/>
        <v>48.08</v>
      </c>
      <c r="Q93" s="2">
        <v>11</v>
      </c>
      <c r="R93" s="33">
        <f t="shared" si="9"/>
        <v>9.2236467236467279E-2</v>
      </c>
      <c r="S93" s="35">
        <f t="shared" si="10"/>
        <v>2.1900452488687785</v>
      </c>
      <c r="T93" s="35">
        <f t="shared" si="11"/>
        <v>13.190045248868778</v>
      </c>
      <c r="U93" s="2">
        <v>50.26548245743669</v>
      </c>
      <c r="V93" s="14">
        <f t="shared" si="12"/>
        <v>2.6240761262040433</v>
      </c>
      <c r="W93" s="2">
        <f t="shared" si="13"/>
        <v>126.1655801478904</v>
      </c>
      <c r="X93" s="2">
        <f t="shared" si="14"/>
        <v>2.6945511067938868</v>
      </c>
      <c r="Y93" s="2">
        <f t="shared" si="15"/>
        <v>129.55401721465006</v>
      </c>
      <c r="Z93" s="2">
        <f t="shared" si="16"/>
        <v>3.3884370667596642</v>
      </c>
    </row>
    <row r="94" spans="1:26" x14ac:dyDescent="0.25">
      <c r="A94" s="17">
        <f t="shared" si="25"/>
        <v>0.62824074074074077</v>
      </c>
      <c r="B94" s="2">
        <f t="shared" si="18"/>
        <v>89</v>
      </c>
      <c r="C94" s="4">
        <f t="shared" si="19"/>
        <v>48.83</v>
      </c>
      <c r="D94" s="2">
        <v>10.5</v>
      </c>
      <c r="E94" s="33">
        <f t="shared" si="1"/>
        <v>0.13518518518518519</v>
      </c>
      <c r="F94" s="35">
        <f t="shared" si="2"/>
        <v>3.2187028657616894</v>
      </c>
      <c r="G94" s="35">
        <f t="shared" si="3"/>
        <v>13.718702865761689</v>
      </c>
      <c r="H94" s="2">
        <v>50.26548245743669</v>
      </c>
      <c r="I94" s="14">
        <f t="shared" si="4"/>
        <v>2.729249217368654</v>
      </c>
      <c r="J94" s="2">
        <f t="shared" si="5"/>
        <v>133.26923928411136</v>
      </c>
      <c r="K94" s="2">
        <f t="shared" si="6"/>
        <v>2.977961900152672</v>
      </c>
      <c r="L94" s="2">
        <f t="shared" si="7"/>
        <v>145.41387958445497</v>
      </c>
      <c r="M94" s="2">
        <f t="shared" si="8"/>
        <v>12.14464030034361</v>
      </c>
      <c r="N94" s="18">
        <f t="shared" si="26"/>
        <v>0.58548789173789173</v>
      </c>
      <c r="O94" s="2">
        <f t="shared" si="21"/>
        <v>89</v>
      </c>
      <c r="P94" s="2">
        <f t="shared" si="22"/>
        <v>48.58</v>
      </c>
      <c r="Q94" s="2">
        <v>12</v>
      </c>
      <c r="R94" s="33">
        <f t="shared" si="9"/>
        <v>9.243233618233615E-2</v>
      </c>
      <c r="S94" s="35">
        <f t="shared" si="10"/>
        <v>2.206636500754148</v>
      </c>
      <c r="T94" s="35">
        <f t="shared" si="11"/>
        <v>14.206636500754147</v>
      </c>
      <c r="U94" s="2">
        <v>50.26548245743669</v>
      </c>
      <c r="V94" s="14">
        <f t="shared" si="12"/>
        <v>2.8263205297559617</v>
      </c>
      <c r="W94" s="2">
        <f t="shared" si="13"/>
        <v>137.30265133554462</v>
      </c>
      <c r="X94" s="2">
        <f t="shared" si="14"/>
        <v>2.6945511067938868</v>
      </c>
      <c r="Y94" s="2">
        <f t="shared" si="15"/>
        <v>130.90129276804703</v>
      </c>
      <c r="Z94" s="2">
        <f t="shared" si="16"/>
        <v>6.4013585674975957</v>
      </c>
    </row>
    <row r="95" spans="1:26" x14ac:dyDescent="0.25">
      <c r="A95" s="17">
        <f t="shared" si="25"/>
        <v>0.62847222222222221</v>
      </c>
      <c r="B95" s="2">
        <f t="shared" si="18"/>
        <v>90</v>
      </c>
      <c r="C95" s="4">
        <f t="shared" si="19"/>
        <v>49.33</v>
      </c>
      <c r="D95" s="2">
        <v>12.5</v>
      </c>
      <c r="E95" s="33">
        <f t="shared" si="1"/>
        <v>0.13541666666666663</v>
      </c>
      <c r="F95" s="35">
        <f t="shared" si="2"/>
        <v>3.2352941176470589</v>
      </c>
      <c r="G95" s="35">
        <f t="shared" si="3"/>
        <v>15.735294117647058</v>
      </c>
      <c r="H95" s="2">
        <v>50.26548245743669</v>
      </c>
      <c r="I95" s="14">
        <f t="shared" si="4"/>
        <v>3.1304372997854415</v>
      </c>
      <c r="J95" s="2">
        <f t="shared" si="5"/>
        <v>154.42447199841581</v>
      </c>
      <c r="K95" s="2">
        <f t="shared" si="6"/>
        <v>2.977961900152672</v>
      </c>
      <c r="L95" s="2">
        <f t="shared" si="7"/>
        <v>146.9028605345313</v>
      </c>
      <c r="M95" s="2">
        <f t="shared" si="8"/>
        <v>7.5216114638845113</v>
      </c>
      <c r="N95" s="18">
        <f t="shared" si="26"/>
        <v>0.58568376068376071</v>
      </c>
      <c r="O95" s="2">
        <f t="shared" si="21"/>
        <v>90</v>
      </c>
      <c r="P95" s="2">
        <f t="shared" si="22"/>
        <v>49.08</v>
      </c>
      <c r="Q95" s="2">
        <v>10</v>
      </c>
      <c r="R95" s="33">
        <f t="shared" si="9"/>
        <v>9.2628205128205132E-2</v>
      </c>
      <c r="S95" s="35">
        <f t="shared" si="10"/>
        <v>2.206636500754148</v>
      </c>
      <c r="T95" s="35">
        <f t="shared" si="11"/>
        <v>12.206636500754147</v>
      </c>
      <c r="U95" s="2">
        <v>50.26548245743669</v>
      </c>
      <c r="V95" s="14">
        <f t="shared" si="12"/>
        <v>2.4284331720262236</v>
      </c>
      <c r="W95" s="2">
        <f t="shared" si="13"/>
        <v>119.18750008304704</v>
      </c>
      <c r="X95" s="2">
        <f t="shared" si="14"/>
        <v>2.6945511067938868</v>
      </c>
      <c r="Y95" s="2">
        <f t="shared" si="15"/>
        <v>132.24856832144397</v>
      </c>
      <c r="Z95" s="2">
        <f t="shared" si="16"/>
        <v>13.061068238396928</v>
      </c>
    </row>
    <row r="96" spans="1:26" x14ac:dyDescent="0.25">
      <c r="A96" s="17">
        <f t="shared" si="25"/>
        <v>0.62870370370370365</v>
      </c>
      <c r="B96" s="2">
        <f t="shared" si="18"/>
        <v>91</v>
      </c>
      <c r="C96" s="4">
        <f t="shared" si="19"/>
        <v>49.83</v>
      </c>
      <c r="D96" s="2">
        <v>11.5</v>
      </c>
      <c r="E96" s="33">
        <f t="shared" si="1"/>
        <v>0.13564814814814807</v>
      </c>
      <c r="F96" s="35">
        <f t="shared" si="2"/>
        <v>3.2352941176470589</v>
      </c>
      <c r="G96" s="35">
        <f t="shared" si="3"/>
        <v>14.735294117647058</v>
      </c>
      <c r="H96" s="2">
        <v>50.26548245743669</v>
      </c>
      <c r="I96" s="14">
        <f t="shared" si="4"/>
        <v>2.9314936209205724</v>
      </c>
      <c r="J96" s="2">
        <f t="shared" si="5"/>
        <v>146.07632713047212</v>
      </c>
      <c r="K96" s="2">
        <f t="shared" si="6"/>
        <v>2.977961900152672</v>
      </c>
      <c r="L96" s="2">
        <f t="shared" si="7"/>
        <v>148.39184148460765</v>
      </c>
      <c r="M96" s="2">
        <f t="shared" si="8"/>
        <v>2.3155143541355301</v>
      </c>
      <c r="N96" s="18">
        <f t="shared" si="26"/>
        <v>0.58587962962962969</v>
      </c>
      <c r="O96" s="2">
        <f t="shared" si="21"/>
        <v>91</v>
      </c>
      <c r="P96" s="2">
        <f t="shared" si="22"/>
        <v>49.58</v>
      </c>
      <c r="Q96" s="2">
        <v>11</v>
      </c>
      <c r="R96" s="33">
        <f t="shared" si="9"/>
        <v>9.2824074074074114E-2</v>
      </c>
      <c r="S96" s="35">
        <f t="shared" si="10"/>
        <v>2.206636500754148</v>
      </c>
      <c r="T96" s="35">
        <f t="shared" si="11"/>
        <v>13.206636500754147</v>
      </c>
      <c r="U96" s="2">
        <v>50.26548245743669</v>
      </c>
      <c r="V96" s="14">
        <f t="shared" si="12"/>
        <v>2.6273768508910926</v>
      </c>
      <c r="W96" s="2">
        <f t="shared" si="13"/>
        <v>130.26534426718038</v>
      </c>
      <c r="X96" s="2">
        <f t="shared" si="14"/>
        <v>2.6945511067938868</v>
      </c>
      <c r="Y96" s="2">
        <f t="shared" si="15"/>
        <v>133.59584387484091</v>
      </c>
      <c r="Z96" s="2">
        <f t="shared" si="16"/>
        <v>3.3304996076605278</v>
      </c>
    </row>
    <row r="97" spans="1:26" x14ac:dyDescent="0.25">
      <c r="A97" s="17">
        <f t="shared" si="25"/>
        <v>0.62893518518518521</v>
      </c>
      <c r="B97" s="2">
        <f t="shared" si="18"/>
        <v>92</v>
      </c>
      <c r="C97" s="4">
        <f t="shared" si="19"/>
        <v>50.33</v>
      </c>
      <c r="D97" s="2">
        <v>10.5</v>
      </c>
      <c r="E97" s="33">
        <f t="shared" si="1"/>
        <v>0.13587962962962963</v>
      </c>
      <c r="F97" s="35">
        <f t="shared" si="2"/>
        <v>3.2352941176470589</v>
      </c>
      <c r="G97" s="35">
        <f t="shared" si="3"/>
        <v>13.735294117647058</v>
      </c>
      <c r="H97" s="2">
        <v>50.26548245743669</v>
      </c>
      <c r="I97" s="14">
        <f t="shared" si="4"/>
        <v>2.7325499420557033</v>
      </c>
      <c r="J97" s="2">
        <f t="shared" si="5"/>
        <v>137.52923858366356</v>
      </c>
      <c r="K97" s="2">
        <f t="shared" si="6"/>
        <v>2.977961900152672</v>
      </c>
      <c r="L97" s="2">
        <f t="shared" si="7"/>
        <v>149.88082243468398</v>
      </c>
      <c r="M97" s="2">
        <f t="shared" si="8"/>
        <v>12.351583851020422</v>
      </c>
      <c r="N97" s="18">
        <f t="shared" si="26"/>
        <v>0.58607549857549857</v>
      </c>
      <c r="O97" s="2">
        <f t="shared" si="21"/>
        <v>92</v>
      </c>
      <c r="P97" s="2">
        <f t="shared" si="22"/>
        <v>50.08</v>
      </c>
      <c r="Q97" s="2">
        <v>10.5</v>
      </c>
      <c r="R97" s="33">
        <f t="shared" si="9"/>
        <v>9.3019943019942986E-2</v>
      </c>
      <c r="S97" s="35">
        <f t="shared" si="10"/>
        <v>2.206636500754148</v>
      </c>
      <c r="T97" s="35">
        <f t="shared" si="11"/>
        <v>12.706636500754147</v>
      </c>
      <c r="U97" s="2">
        <v>50.26548245743669</v>
      </c>
      <c r="V97" s="14">
        <f t="shared" si="12"/>
        <v>2.5279050114586581</v>
      </c>
      <c r="W97" s="2">
        <f t="shared" si="13"/>
        <v>126.59748297384959</v>
      </c>
      <c r="X97" s="2">
        <f t="shared" si="14"/>
        <v>2.6945511067938868</v>
      </c>
      <c r="Y97" s="2">
        <f t="shared" si="15"/>
        <v>134.94311942823785</v>
      </c>
      <c r="Z97" s="2">
        <f t="shared" si="16"/>
        <v>8.3456364543882557</v>
      </c>
    </row>
    <row r="98" spans="1:26" x14ac:dyDescent="0.25">
      <c r="A98" s="17">
        <f t="shared" si="25"/>
        <v>0.62916666666666665</v>
      </c>
      <c r="B98" s="2">
        <f t="shared" si="18"/>
        <v>93</v>
      </c>
      <c r="C98" s="4">
        <f t="shared" si="19"/>
        <v>50.83</v>
      </c>
      <c r="D98" s="2">
        <v>12.5</v>
      </c>
      <c r="E98" s="33">
        <f t="shared" si="1"/>
        <v>0.13611111111111107</v>
      </c>
      <c r="F98" s="35">
        <f t="shared" si="2"/>
        <v>3.2518853695324283</v>
      </c>
      <c r="G98" s="35">
        <f t="shared" si="3"/>
        <v>15.751885369532427</v>
      </c>
      <c r="H98" s="2">
        <v>50.26548245743669</v>
      </c>
      <c r="I98" s="14">
        <f t="shared" si="4"/>
        <v>3.1337380244724904</v>
      </c>
      <c r="J98" s="2">
        <f t="shared" si="5"/>
        <v>159.28790378393668</v>
      </c>
      <c r="K98" s="2">
        <f t="shared" si="6"/>
        <v>2.977961900152672</v>
      </c>
      <c r="L98" s="2">
        <f t="shared" si="7"/>
        <v>151.3698033847603</v>
      </c>
      <c r="M98" s="2">
        <f t="shared" si="8"/>
        <v>7.9181003991763816</v>
      </c>
      <c r="N98" s="18">
        <f t="shared" si="26"/>
        <v>0.58627136752136755</v>
      </c>
      <c r="O98" s="2">
        <f t="shared" si="21"/>
        <v>93</v>
      </c>
      <c r="P98" s="2">
        <f t="shared" si="22"/>
        <v>50.58</v>
      </c>
      <c r="Q98" s="2">
        <v>12</v>
      </c>
      <c r="R98" s="33">
        <f t="shared" si="9"/>
        <v>9.3215811965811968E-2</v>
      </c>
      <c r="S98" s="35">
        <f t="shared" si="10"/>
        <v>2.2232277526395174</v>
      </c>
      <c r="T98" s="35">
        <f t="shared" si="11"/>
        <v>14.223227752639517</v>
      </c>
      <c r="U98" s="2">
        <v>50.26548245743669</v>
      </c>
      <c r="V98" s="14">
        <f t="shared" si="12"/>
        <v>2.829621254443011</v>
      </c>
      <c r="W98" s="2">
        <f t="shared" si="13"/>
        <v>143.1222430497275</v>
      </c>
      <c r="X98" s="2">
        <f t="shared" si="14"/>
        <v>2.6945511067938868</v>
      </c>
      <c r="Y98" s="2">
        <f t="shared" si="15"/>
        <v>136.29039498163479</v>
      </c>
      <c r="Z98" s="2">
        <f t="shared" si="16"/>
        <v>6.8318480680927109</v>
      </c>
    </row>
    <row r="99" spans="1:26" x14ac:dyDescent="0.25">
      <c r="A99" s="17">
        <f t="shared" si="25"/>
        <v>0.6293981481481481</v>
      </c>
      <c r="B99" s="2">
        <f t="shared" si="18"/>
        <v>94</v>
      </c>
      <c r="C99" s="4">
        <f t="shared" si="19"/>
        <v>51.33</v>
      </c>
      <c r="D99" s="2">
        <v>13</v>
      </c>
      <c r="E99" s="33">
        <f t="shared" si="1"/>
        <v>0.13634259259259252</v>
      </c>
      <c r="F99" s="35">
        <f t="shared" si="2"/>
        <v>3.2518853695324283</v>
      </c>
      <c r="G99" s="35">
        <f t="shared" si="3"/>
        <v>16.251885369532427</v>
      </c>
      <c r="H99" s="2">
        <v>50.26548245743669</v>
      </c>
      <c r="I99" s="14">
        <f t="shared" si="4"/>
        <v>3.2332098639049249</v>
      </c>
      <c r="J99" s="2">
        <f t="shared" si="5"/>
        <v>165.96066231423978</v>
      </c>
      <c r="K99" s="2">
        <f t="shared" si="6"/>
        <v>2.977961900152672</v>
      </c>
      <c r="L99" s="2">
        <f t="shared" si="7"/>
        <v>152.85878433483666</v>
      </c>
      <c r="M99" s="2">
        <f t="shared" si="8"/>
        <v>13.101877979403127</v>
      </c>
      <c r="N99" s="18">
        <f t="shared" si="26"/>
        <v>0.58646723646723653</v>
      </c>
      <c r="O99" s="2">
        <f t="shared" si="21"/>
        <v>94</v>
      </c>
      <c r="P99" s="2">
        <f t="shared" si="22"/>
        <v>51.08</v>
      </c>
      <c r="Q99" s="2">
        <v>12</v>
      </c>
      <c r="R99" s="33">
        <f t="shared" si="9"/>
        <v>9.341168091168095E-2</v>
      </c>
      <c r="S99" s="35">
        <f t="shared" si="10"/>
        <v>2.2232277526395174</v>
      </c>
      <c r="T99" s="35">
        <f t="shared" si="11"/>
        <v>14.223227752639517</v>
      </c>
      <c r="U99" s="2">
        <v>50.26548245743669</v>
      </c>
      <c r="V99" s="14">
        <f t="shared" si="12"/>
        <v>2.829621254443011</v>
      </c>
      <c r="W99" s="2">
        <f t="shared" si="13"/>
        <v>144.537053676949</v>
      </c>
      <c r="X99" s="2">
        <f t="shared" si="14"/>
        <v>2.6945511067938868</v>
      </c>
      <c r="Y99" s="2">
        <f t="shared" si="15"/>
        <v>137.63767053503173</v>
      </c>
      <c r="Z99" s="2">
        <f t="shared" si="16"/>
        <v>6.8993831419172693</v>
      </c>
    </row>
    <row r="100" spans="1:26" x14ac:dyDescent="0.25">
      <c r="A100" s="17">
        <f t="shared" si="25"/>
        <v>0.62962962962962965</v>
      </c>
      <c r="B100" s="2">
        <f t="shared" si="18"/>
        <v>95</v>
      </c>
      <c r="C100" s="4">
        <f t="shared" si="19"/>
        <v>51.83</v>
      </c>
      <c r="D100" s="2">
        <v>13.5</v>
      </c>
      <c r="E100" s="33">
        <f t="shared" si="1"/>
        <v>0.13657407407407407</v>
      </c>
      <c r="F100" s="35">
        <f t="shared" si="2"/>
        <v>3.2518853695324283</v>
      </c>
      <c r="G100" s="35">
        <f t="shared" si="3"/>
        <v>16.751885369532427</v>
      </c>
      <c r="H100" s="2">
        <v>50.26548245743669</v>
      </c>
      <c r="I100" s="14">
        <f t="shared" si="4"/>
        <v>3.3326817033373595</v>
      </c>
      <c r="J100" s="2">
        <f t="shared" si="5"/>
        <v>172.73289268397534</v>
      </c>
      <c r="K100" s="2">
        <f t="shared" si="6"/>
        <v>2.977961900152672</v>
      </c>
      <c r="L100" s="2">
        <f t="shared" si="7"/>
        <v>154.34776528491298</v>
      </c>
      <c r="M100" s="2">
        <f t="shared" si="8"/>
        <v>18.385127399062355</v>
      </c>
      <c r="N100" s="18">
        <f t="shared" si="26"/>
        <v>0.5866631054131054</v>
      </c>
      <c r="O100" s="2">
        <f t="shared" si="21"/>
        <v>95</v>
      </c>
      <c r="P100" s="2">
        <f t="shared" si="22"/>
        <v>51.58</v>
      </c>
      <c r="Q100" s="2">
        <v>11.5</v>
      </c>
      <c r="R100" s="33">
        <f t="shared" si="9"/>
        <v>9.3607549857549821E-2</v>
      </c>
      <c r="S100" s="35">
        <f t="shared" si="10"/>
        <v>2.2232277526395174</v>
      </c>
      <c r="T100" s="35">
        <f t="shared" si="11"/>
        <v>13.723227752639517</v>
      </c>
      <c r="U100" s="2">
        <v>50.26548245743669</v>
      </c>
      <c r="V100" s="14">
        <f t="shared" si="12"/>
        <v>2.7301494150105765</v>
      </c>
      <c r="W100" s="2">
        <f t="shared" si="13"/>
        <v>140.82110682624554</v>
      </c>
      <c r="X100" s="2">
        <f t="shared" si="14"/>
        <v>2.6945511067938868</v>
      </c>
      <c r="Y100" s="2">
        <f t="shared" si="15"/>
        <v>138.98494608842867</v>
      </c>
      <c r="Z100" s="2">
        <f t="shared" si="16"/>
        <v>1.8361607378168685</v>
      </c>
    </row>
    <row r="101" spans="1:26" x14ac:dyDescent="0.25">
      <c r="A101" s="17">
        <f t="shared" si="25"/>
        <v>0.62986111111111109</v>
      </c>
      <c r="B101" s="2">
        <f t="shared" si="18"/>
        <v>96</v>
      </c>
      <c r="C101" s="4">
        <f t="shared" si="19"/>
        <v>52.33</v>
      </c>
      <c r="D101" s="2">
        <v>12</v>
      </c>
      <c r="E101" s="33">
        <f t="shared" si="1"/>
        <v>0.13680555555555551</v>
      </c>
      <c r="F101" s="35">
        <f t="shared" si="2"/>
        <v>3.2684766214177978</v>
      </c>
      <c r="G101" s="35">
        <f t="shared" si="3"/>
        <v>15.268476621417797</v>
      </c>
      <c r="H101" s="2">
        <v>50.26548245743669</v>
      </c>
      <c r="I101" s="14">
        <f t="shared" si="4"/>
        <v>3.0375669097271052</v>
      </c>
      <c r="J101" s="2">
        <f t="shared" si="5"/>
        <v>158.95587638601941</v>
      </c>
      <c r="K101" s="2">
        <f t="shared" si="6"/>
        <v>2.977961900152672</v>
      </c>
      <c r="L101" s="2">
        <f t="shared" si="7"/>
        <v>155.83674623498933</v>
      </c>
      <c r="M101" s="2">
        <f t="shared" si="8"/>
        <v>3.1191301510300775</v>
      </c>
      <c r="N101" s="18">
        <f t="shared" si="26"/>
        <v>0.58685897435897438</v>
      </c>
      <c r="O101" s="2">
        <f t="shared" si="21"/>
        <v>96</v>
      </c>
      <c r="P101" s="2">
        <f t="shared" si="22"/>
        <v>52.08</v>
      </c>
      <c r="Q101" s="2">
        <v>11.5</v>
      </c>
      <c r="R101" s="33">
        <f t="shared" si="9"/>
        <v>9.3803418803418803E-2</v>
      </c>
      <c r="S101" s="35">
        <f t="shared" si="10"/>
        <v>2.2398190045248869</v>
      </c>
      <c r="T101" s="35">
        <f t="shared" si="11"/>
        <v>13.739819004524886</v>
      </c>
      <c r="U101" s="2">
        <v>50.26548245743669</v>
      </c>
      <c r="V101" s="14">
        <f t="shared" si="12"/>
        <v>2.7334501396976254</v>
      </c>
      <c r="W101" s="2">
        <f t="shared" si="13"/>
        <v>142.35808327545232</v>
      </c>
      <c r="X101" s="2">
        <f t="shared" si="14"/>
        <v>2.6945511067938868</v>
      </c>
      <c r="Y101" s="2">
        <f t="shared" si="15"/>
        <v>140.33222164182561</v>
      </c>
      <c r="Z101" s="2">
        <f t="shared" si="16"/>
        <v>2.0258616336267039</v>
      </c>
    </row>
    <row r="102" spans="1:26" x14ac:dyDescent="0.25">
      <c r="A102" s="17">
        <f t="shared" si="25"/>
        <v>0.63009259259259254</v>
      </c>
      <c r="B102" s="2">
        <f t="shared" si="18"/>
        <v>97</v>
      </c>
      <c r="C102" s="4">
        <f t="shared" si="19"/>
        <v>52.83</v>
      </c>
      <c r="D102" s="2">
        <v>13</v>
      </c>
      <c r="E102" s="33">
        <f t="shared" si="1"/>
        <v>0.13703703703703696</v>
      </c>
      <c r="F102" s="35">
        <f t="shared" si="2"/>
        <v>3.2684766214177978</v>
      </c>
      <c r="G102" s="35">
        <f t="shared" si="3"/>
        <v>16.268476621417797</v>
      </c>
      <c r="H102" s="2">
        <v>50.26548245743669</v>
      </c>
      <c r="I102" s="14">
        <f t="shared" si="4"/>
        <v>3.2365105885919743</v>
      </c>
      <c r="J102" s="2">
        <f t="shared" si="5"/>
        <v>170.98485439531399</v>
      </c>
      <c r="K102" s="2">
        <f t="shared" si="6"/>
        <v>2.977961900152672</v>
      </c>
      <c r="L102" s="2">
        <f t="shared" si="7"/>
        <v>157.32572718506566</v>
      </c>
      <c r="M102" s="2">
        <f t="shared" si="8"/>
        <v>13.659127210248329</v>
      </c>
      <c r="N102" s="18">
        <f t="shared" si="26"/>
        <v>0.58705484330484337</v>
      </c>
      <c r="O102" s="2">
        <f t="shared" si="21"/>
        <v>97</v>
      </c>
      <c r="P102" s="2">
        <f t="shared" si="22"/>
        <v>52.58</v>
      </c>
      <c r="Q102" s="2">
        <v>11.5</v>
      </c>
      <c r="R102" s="33">
        <f t="shared" si="9"/>
        <v>9.3999287749287785E-2</v>
      </c>
      <c r="S102" s="35">
        <f t="shared" si="10"/>
        <v>2.2398190045248869</v>
      </c>
      <c r="T102" s="35">
        <f t="shared" si="11"/>
        <v>13.739819004524886</v>
      </c>
      <c r="U102" s="2">
        <v>50.26548245743669</v>
      </c>
      <c r="V102" s="14">
        <f t="shared" si="12"/>
        <v>2.7334501396976254</v>
      </c>
      <c r="W102" s="2">
        <f t="shared" si="13"/>
        <v>143.72480834530114</v>
      </c>
      <c r="X102" s="2">
        <f t="shared" si="14"/>
        <v>2.6945511067938868</v>
      </c>
      <c r="Y102" s="2">
        <f t="shared" si="15"/>
        <v>141.67949719522255</v>
      </c>
      <c r="Z102" s="2">
        <f t="shared" si="16"/>
        <v>2.0453111500785894</v>
      </c>
    </row>
    <row r="103" spans="1:26" x14ac:dyDescent="0.25">
      <c r="A103" s="17">
        <f t="shared" si="25"/>
        <v>0.63032407407407409</v>
      </c>
      <c r="B103" s="2">
        <f t="shared" si="18"/>
        <v>98</v>
      </c>
      <c r="C103" s="4">
        <f t="shared" si="19"/>
        <v>53.33</v>
      </c>
      <c r="D103" s="2">
        <v>11</v>
      </c>
      <c r="E103" s="33">
        <f t="shared" si="1"/>
        <v>0.13726851851851851</v>
      </c>
      <c r="F103" s="35">
        <f t="shared" si="2"/>
        <v>3.2684766214177978</v>
      </c>
      <c r="G103" s="35">
        <f t="shared" si="3"/>
        <v>14.268476621417797</v>
      </c>
      <c r="H103" s="2">
        <v>50.26548245743669</v>
      </c>
      <c r="I103" s="14">
        <f t="shared" si="4"/>
        <v>2.8386232308622357</v>
      </c>
      <c r="J103" s="2">
        <f t="shared" si="5"/>
        <v>151.38377690188301</v>
      </c>
      <c r="K103" s="2">
        <f t="shared" si="6"/>
        <v>2.977961900152672</v>
      </c>
      <c r="L103" s="2">
        <f t="shared" si="7"/>
        <v>158.81470813514198</v>
      </c>
      <c r="M103" s="2">
        <f t="shared" si="8"/>
        <v>7.4309312332589741</v>
      </c>
      <c r="N103" s="18">
        <f t="shared" si="26"/>
        <v>0.58725071225071224</v>
      </c>
      <c r="O103" s="2">
        <f t="shared" si="21"/>
        <v>98</v>
      </c>
      <c r="P103" s="2">
        <f t="shared" si="22"/>
        <v>53.08</v>
      </c>
      <c r="Q103" s="2">
        <v>10</v>
      </c>
      <c r="R103" s="33">
        <f t="shared" si="9"/>
        <v>9.4195156695156657E-2</v>
      </c>
      <c r="S103" s="35">
        <f t="shared" si="10"/>
        <v>2.2398190045248869</v>
      </c>
      <c r="T103" s="35">
        <f t="shared" si="11"/>
        <v>12.239819004524886</v>
      </c>
      <c r="U103" s="2">
        <v>50.26548245743669</v>
      </c>
      <c r="V103" s="14">
        <f t="shared" si="12"/>
        <v>2.4350346214003213</v>
      </c>
      <c r="W103" s="2">
        <f t="shared" si="13"/>
        <v>129.25163770392905</v>
      </c>
      <c r="X103" s="2">
        <f t="shared" si="14"/>
        <v>2.6945511067938868</v>
      </c>
      <c r="Y103" s="2">
        <f t="shared" si="15"/>
        <v>143.02677274861949</v>
      </c>
      <c r="Z103" s="2">
        <f t="shared" si="16"/>
        <v>13.775135044690444</v>
      </c>
    </row>
    <row r="104" spans="1:26" x14ac:dyDescent="0.25">
      <c r="A104" s="17">
        <f t="shared" si="25"/>
        <v>0.63055555555555554</v>
      </c>
      <c r="B104" s="2">
        <f t="shared" si="18"/>
        <v>99</v>
      </c>
      <c r="C104" s="4">
        <f t="shared" si="19"/>
        <v>53.83</v>
      </c>
      <c r="D104" s="2">
        <v>9.5</v>
      </c>
      <c r="E104" s="33">
        <f t="shared" si="1"/>
        <v>0.13749999999999996</v>
      </c>
      <c r="F104" s="35">
        <f t="shared" si="2"/>
        <v>3.2850678733031673</v>
      </c>
      <c r="G104" s="35">
        <f t="shared" si="3"/>
        <v>12.785067873303166</v>
      </c>
      <c r="H104" s="2">
        <v>50.26548245743669</v>
      </c>
      <c r="I104" s="14">
        <f t="shared" si="4"/>
        <v>2.5435084372519814</v>
      </c>
      <c r="J104" s="2">
        <f t="shared" si="5"/>
        <v>136.91705917727415</v>
      </c>
      <c r="K104" s="2">
        <f t="shared" si="6"/>
        <v>2.977961900152672</v>
      </c>
      <c r="L104" s="2">
        <f t="shared" si="7"/>
        <v>160.30368908521834</v>
      </c>
      <c r="M104" s="2">
        <f t="shared" si="8"/>
        <v>23.386629907944183</v>
      </c>
      <c r="N104" s="18">
        <f t="shared" si="26"/>
        <v>0.58744658119658122</v>
      </c>
      <c r="O104" s="2">
        <f t="shared" si="21"/>
        <v>99</v>
      </c>
      <c r="P104" s="2">
        <f t="shared" si="22"/>
        <v>53.58</v>
      </c>
      <c r="Q104" s="2">
        <v>8.5</v>
      </c>
      <c r="R104" s="33">
        <f t="shared" si="9"/>
        <v>9.4391025641025639E-2</v>
      </c>
      <c r="S104" s="35">
        <f t="shared" si="10"/>
        <v>2.2398190045248869</v>
      </c>
      <c r="T104" s="35">
        <f t="shared" si="11"/>
        <v>10.739819004524886</v>
      </c>
      <c r="U104" s="2">
        <v>50.26548245743669</v>
      </c>
      <c r="V104" s="14">
        <f t="shared" si="12"/>
        <v>2.1366191031030182</v>
      </c>
      <c r="W104" s="2">
        <f t="shared" si="13"/>
        <v>114.48005154425971</v>
      </c>
      <c r="X104" s="2">
        <f t="shared" si="14"/>
        <v>2.6945511067938868</v>
      </c>
      <c r="Y104" s="2">
        <f t="shared" si="15"/>
        <v>144.37404830201646</v>
      </c>
      <c r="Z104" s="2">
        <f t="shared" si="16"/>
        <v>29.893996757756753</v>
      </c>
    </row>
    <row r="105" spans="1:26" x14ac:dyDescent="0.25">
      <c r="A105" s="17">
        <f t="shared" si="25"/>
        <v>0.63078703703703698</v>
      </c>
      <c r="B105" s="2">
        <f t="shared" si="18"/>
        <v>100</v>
      </c>
      <c r="C105" s="4">
        <f t="shared" si="19"/>
        <v>54.33</v>
      </c>
      <c r="D105" s="2">
        <v>9</v>
      </c>
      <c r="E105" s="33">
        <f t="shared" si="1"/>
        <v>0.1377314814814814</v>
      </c>
      <c r="F105" s="35">
        <f t="shared" si="2"/>
        <v>3.2850678733031673</v>
      </c>
      <c r="G105" s="35">
        <f t="shared" si="3"/>
        <v>12.285067873303166</v>
      </c>
      <c r="H105" s="2">
        <v>50.26548245743669</v>
      </c>
      <c r="I105" s="14">
        <f t="shared" si="4"/>
        <v>2.4440365978195464</v>
      </c>
      <c r="J105" s="2">
        <f t="shared" si="5"/>
        <v>132.78450835953595</v>
      </c>
      <c r="K105" s="2">
        <f t="shared" si="6"/>
        <v>2.977961900152672</v>
      </c>
      <c r="L105" s="2">
        <f t="shared" si="7"/>
        <v>161.79267003529466</v>
      </c>
      <c r="M105" s="2">
        <f t="shared" si="8"/>
        <v>29.008161675758714</v>
      </c>
      <c r="N105" s="18">
        <f t="shared" si="26"/>
        <v>0.5876424501424502</v>
      </c>
      <c r="O105" s="2">
        <f t="shared" si="21"/>
        <v>100</v>
      </c>
      <c r="P105" s="2">
        <f t="shared" si="22"/>
        <v>54.08</v>
      </c>
      <c r="Q105" s="2">
        <v>7.5</v>
      </c>
      <c r="R105" s="33">
        <f t="shared" si="9"/>
        <v>9.4586894586894621E-2</v>
      </c>
      <c r="S105" s="35">
        <f t="shared" si="10"/>
        <v>2.2564102564102564</v>
      </c>
      <c r="T105" s="35">
        <f t="shared" si="11"/>
        <v>9.7564102564102555</v>
      </c>
      <c r="U105" s="2">
        <v>50.26548245743669</v>
      </c>
      <c r="V105" s="14">
        <f t="shared" si="12"/>
        <v>1.9409761489251978</v>
      </c>
      <c r="W105" s="2">
        <f t="shared" si="13"/>
        <v>104.96799013387469</v>
      </c>
      <c r="X105" s="2">
        <f t="shared" si="14"/>
        <v>2.6945511067938868</v>
      </c>
      <c r="Y105" s="2">
        <f t="shared" si="15"/>
        <v>145.7213238554134</v>
      </c>
      <c r="Z105" s="2">
        <f t="shared" si="16"/>
        <v>40.753333721538709</v>
      </c>
    </row>
    <row r="106" spans="1:26" x14ac:dyDescent="0.25">
      <c r="A106" s="17">
        <f t="shared" si="25"/>
        <v>0.63101851851851853</v>
      </c>
      <c r="B106" s="2">
        <f t="shared" si="18"/>
        <v>101</v>
      </c>
      <c r="C106" s="4">
        <f t="shared" si="19"/>
        <v>54.83</v>
      </c>
      <c r="D106" s="2">
        <v>8</v>
      </c>
      <c r="E106" s="33">
        <f t="shared" si="1"/>
        <v>0.13796296296296295</v>
      </c>
      <c r="F106" s="35">
        <f t="shared" si="2"/>
        <v>3.2850678733031673</v>
      </c>
      <c r="G106" s="35">
        <f t="shared" si="3"/>
        <v>11.285067873303166</v>
      </c>
      <c r="H106" s="2">
        <v>50.26548245743669</v>
      </c>
      <c r="I106" s="14">
        <f t="shared" si="4"/>
        <v>2.2450929189546773</v>
      </c>
      <c r="J106" s="2">
        <f t="shared" si="5"/>
        <v>123.09844474628495</v>
      </c>
      <c r="K106" s="2">
        <f t="shared" si="6"/>
        <v>2.977961900152672</v>
      </c>
      <c r="L106" s="2">
        <f t="shared" si="7"/>
        <v>163.28165098537102</v>
      </c>
      <c r="M106" s="2">
        <f t="shared" si="8"/>
        <v>40.183206239086061</v>
      </c>
      <c r="N106" s="18">
        <f t="shared" si="26"/>
        <v>0.58783831908831907</v>
      </c>
      <c r="O106" s="2">
        <f t="shared" si="21"/>
        <v>101</v>
      </c>
      <c r="P106" s="2">
        <f t="shared" si="22"/>
        <v>54.58</v>
      </c>
      <c r="Q106" s="2">
        <v>10</v>
      </c>
      <c r="R106" s="33">
        <f t="shared" si="9"/>
        <v>9.4782763532763492E-2</v>
      </c>
      <c r="S106" s="35">
        <f t="shared" si="10"/>
        <v>2.2564102564102564</v>
      </c>
      <c r="T106" s="35">
        <f t="shared" si="11"/>
        <v>12.256410256410255</v>
      </c>
      <c r="U106" s="2">
        <v>50.26548245743669</v>
      </c>
      <c r="V106" s="14">
        <f t="shared" si="12"/>
        <v>2.4383353460873707</v>
      </c>
      <c r="W106" s="2">
        <f t="shared" si="13"/>
        <v>133.08434318944867</v>
      </c>
      <c r="X106" s="2">
        <f t="shared" si="14"/>
        <v>2.6945511067938868</v>
      </c>
      <c r="Y106" s="2">
        <f t="shared" si="15"/>
        <v>147.06859940881034</v>
      </c>
      <c r="Z106" s="2">
        <f t="shared" si="16"/>
        <v>13.984256219361669</v>
      </c>
    </row>
    <row r="107" spans="1:26" x14ac:dyDescent="0.25">
      <c r="A107" s="17">
        <f t="shared" si="25"/>
        <v>0.63124999999999998</v>
      </c>
      <c r="B107" s="2">
        <f t="shared" si="18"/>
        <v>102</v>
      </c>
      <c r="C107" s="4">
        <f t="shared" si="19"/>
        <v>55.33</v>
      </c>
      <c r="D107" s="2">
        <v>9</v>
      </c>
      <c r="E107" s="33">
        <f t="shared" si="1"/>
        <v>0.1381944444444444</v>
      </c>
      <c r="F107" s="35">
        <f t="shared" si="2"/>
        <v>3.3016591251885368</v>
      </c>
      <c r="G107" s="35">
        <f t="shared" si="3"/>
        <v>12.301659125188536</v>
      </c>
      <c r="H107" s="2">
        <v>50.26548245743669</v>
      </c>
      <c r="I107" s="14">
        <f t="shared" si="4"/>
        <v>2.4473373225065957</v>
      </c>
      <c r="J107" s="2">
        <f t="shared" si="5"/>
        <v>135.41117405428994</v>
      </c>
      <c r="K107" s="2">
        <f t="shared" si="6"/>
        <v>2.977961900152672</v>
      </c>
      <c r="L107" s="2">
        <f t="shared" si="7"/>
        <v>164.77063193544734</v>
      </c>
      <c r="M107" s="2">
        <f t="shared" si="8"/>
        <v>29.359457881157397</v>
      </c>
      <c r="N107" s="18">
        <f t="shared" si="26"/>
        <v>0.58803418803418805</v>
      </c>
      <c r="O107" s="2">
        <f t="shared" si="21"/>
        <v>102</v>
      </c>
      <c r="P107" s="2">
        <f t="shared" si="22"/>
        <v>55.08</v>
      </c>
      <c r="Q107" s="2">
        <v>8</v>
      </c>
      <c r="R107" s="33">
        <f t="shared" si="9"/>
        <v>9.4978632478632474E-2</v>
      </c>
      <c r="S107" s="35">
        <f t="shared" si="10"/>
        <v>2.2564102564102564</v>
      </c>
      <c r="T107" s="35">
        <f t="shared" si="11"/>
        <v>10.256410256410255</v>
      </c>
      <c r="U107" s="2">
        <v>50.26548245743669</v>
      </c>
      <c r="V107" s="14">
        <f t="shared" si="12"/>
        <v>2.0404479883576325</v>
      </c>
      <c r="W107" s="2">
        <f t="shared" si="13"/>
        <v>112.3878751987384</v>
      </c>
      <c r="X107" s="2">
        <f t="shared" si="14"/>
        <v>2.6945511067938868</v>
      </c>
      <c r="Y107" s="2">
        <f t="shared" si="15"/>
        <v>148.41587496220728</v>
      </c>
      <c r="Z107" s="2">
        <f t="shared" si="16"/>
        <v>36.027999763468884</v>
      </c>
    </row>
    <row r="108" spans="1:26" x14ac:dyDescent="0.25">
      <c r="A108" s="17">
        <f t="shared" si="25"/>
        <v>0.63148148148148142</v>
      </c>
      <c r="B108" s="2">
        <f t="shared" si="18"/>
        <v>103</v>
      </c>
      <c r="C108" s="4">
        <f t="shared" si="19"/>
        <v>55.83</v>
      </c>
      <c r="D108" s="2">
        <v>9.5</v>
      </c>
      <c r="E108" s="33">
        <f t="shared" si="1"/>
        <v>0.13842592592592584</v>
      </c>
      <c r="F108" s="35">
        <f t="shared" si="2"/>
        <v>3.3016591251885368</v>
      </c>
      <c r="G108" s="35">
        <f t="shared" si="3"/>
        <v>12.801659125188536</v>
      </c>
      <c r="H108" s="2">
        <v>50.26548245743669</v>
      </c>
      <c r="I108" s="14">
        <f t="shared" si="4"/>
        <v>2.5468091619390303</v>
      </c>
      <c r="J108" s="2">
        <f t="shared" si="5"/>
        <v>142.18835551105605</v>
      </c>
      <c r="K108" s="2">
        <f t="shared" si="6"/>
        <v>2.977961900152672</v>
      </c>
      <c r="L108" s="2">
        <f t="shared" si="7"/>
        <v>166.25961288552367</v>
      </c>
      <c r="M108" s="2">
        <f t="shared" si="8"/>
        <v>24.071257374467621</v>
      </c>
      <c r="N108" s="18">
        <f t="shared" si="26"/>
        <v>0.58823005698005704</v>
      </c>
      <c r="O108" s="2">
        <f t="shared" si="21"/>
        <v>103</v>
      </c>
      <c r="P108" s="2">
        <f t="shared" si="22"/>
        <v>55.58</v>
      </c>
      <c r="Q108" s="2">
        <v>8.5</v>
      </c>
      <c r="R108" s="33">
        <f t="shared" si="9"/>
        <v>9.5174501424501456E-2</v>
      </c>
      <c r="S108" s="35">
        <f t="shared" si="10"/>
        <v>2.2730015082956259</v>
      </c>
      <c r="T108" s="35">
        <f t="shared" si="11"/>
        <v>10.773001508295625</v>
      </c>
      <c r="U108" s="2">
        <v>50.26548245743669</v>
      </c>
      <c r="V108" s="14">
        <f t="shared" si="12"/>
        <v>2.143220552477116</v>
      </c>
      <c r="W108" s="2">
        <f t="shared" si="13"/>
        <v>119.12019830667811</v>
      </c>
      <c r="X108" s="2">
        <f t="shared" si="14"/>
        <v>2.6945511067938868</v>
      </c>
      <c r="Y108" s="2">
        <f t="shared" si="15"/>
        <v>149.76315051560422</v>
      </c>
      <c r="Z108" s="2">
        <f t="shared" si="16"/>
        <v>30.642952208926118</v>
      </c>
    </row>
    <row r="109" spans="1:26" x14ac:dyDescent="0.25">
      <c r="A109" s="17">
        <f t="shared" si="25"/>
        <v>0.63171296296296298</v>
      </c>
      <c r="B109" s="26">
        <f t="shared" si="18"/>
        <v>104</v>
      </c>
      <c r="C109" s="27">
        <f t="shared" si="19"/>
        <v>56.33</v>
      </c>
      <c r="D109" s="26">
        <v>9</v>
      </c>
      <c r="E109" s="33">
        <f t="shared" si="1"/>
        <v>0.1386574074074074</v>
      </c>
      <c r="F109" s="35">
        <f t="shared" si="2"/>
        <v>3.3016591251885368</v>
      </c>
      <c r="G109" s="35">
        <f t="shared" si="3"/>
        <v>12.301659125188536</v>
      </c>
      <c r="H109" s="2">
        <v>50.26548245743669</v>
      </c>
      <c r="I109" s="14">
        <f t="shared" si="4"/>
        <v>2.4473373225065957</v>
      </c>
      <c r="J109" s="2">
        <f t="shared" si="5"/>
        <v>137.85851137679654</v>
      </c>
      <c r="K109" s="2">
        <f t="shared" si="6"/>
        <v>2.977961900152672</v>
      </c>
      <c r="L109" s="2">
        <f t="shared" si="7"/>
        <v>167.74859383560002</v>
      </c>
      <c r="M109" s="2">
        <f t="shared" si="8"/>
        <v>29.890082458803477</v>
      </c>
      <c r="N109" s="18">
        <f t="shared" si="26"/>
        <v>0.58842592592592591</v>
      </c>
      <c r="O109" s="26">
        <f t="shared" si="21"/>
        <v>104</v>
      </c>
      <c r="P109" s="26">
        <f t="shared" si="22"/>
        <v>56.08</v>
      </c>
      <c r="Q109" s="26">
        <v>9</v>
      </c>
      <c r="R109" s="33">
        <f t="shared" si="9"/>
        <v>9.5370370370370328E-2</v>
      </c>
      <c r="S109" s="35">
        <f t="shared" si="10"/>
        <v>2.2730015082956259</v>
      </c>
      <c r="T109" s="35">
        <f t="shared" si="11"/>
        <v>11.273001508295625</v>
      </c>
      <c r="U109" s="2">
        <v>50.26548245743669</v>
      </c>
      <c r="V109" s="14">
        <f t="shared" si="12"/>
        <v>2.2426923919095505</v>
      </c>
      <c r="W109" s="2">
        <f t="shared" si="13"/>
        <v>125.77018933828759</v>
      </c>
      <c r="X109" s="2">
        <f t="shared" si="14"/>
        <v>2.6945511067938868</v>
      </c>
      <c r="Y109" s="2">
        <f t="shared" si="15"/>
        <v>151.11042606900116</v>
      </c>
      <c r="Z109" s="2">
        <f t="shared" si="16"/>
        <v>25.340236730713571</v>
      </c>
    </row>
    <row r="110" spans="1:26" x14ac:dyDescent="0.25">
      <c r="A110" s="17">
        <f t="shared" si="25"/>
        <v>0.63194444444444442</v>
      </c>
      <c r="B110" s="26">
        <f t="shared" si="18"/>
        <v>105</v>
      </c>
      <c r="C110" s="27">
        <f>C109+1.5</f>
        <v>57.83</v>
      </c>
      <c r="D110" s="26">
        <v>8</v>
      </c>
      <c r="E110" s="33">
        <f t="shared" si="1"/>
        <v>0.13888888888888884</v>
      </c>
      <c r="F110" s="35">
        <f t="shared" si="2"/>
        <v>3.3182503770739067</v>
      </c>
      <c r="G110" s="35">
        <f t="shared" si="3"/>
        <v>11.318250377073907</v>
      </c>
      <c r="H110" s="2">
        <v>50.26548245743669</v>
      </c>
      <c r="I110" s="14">
        <f t="shared" si="4"/>
        <v>2.2516943683287756</v>
      </c>
      <c r="J110" s="2">
        <f t="shared" si="5"/>
        <v>130.2154853204531</v>
      </c>
      <c r="K110" s="2">
        <f t="shared" si="6"/>
        <v>2.977961900152672</v>
      </c>
      <c r="L110" s="2">
        <f t="shared" si="7"/>
        <v>172.21553668582902</v>
      </c>
      <c r="M110" s="2">
        <f t="shared" si="8"/>
        <v>42.000051365375924</v>
      </c>
      <c r="N110" s="18">
        <f t="shared" si="26"/>
        <v>0.58862179487179489</v>
      </c>
      <c r="O110" s="26">
        <f t="shared" si="21"/>
        <v>105</v>
      </c>
      <c r="P110" s="26">
        <f>P109+1.5</f>
        <v>57.58</v>
      </c>
      <c r="Q110" s="26">
        <v>8</v>
      </c>
      <c r="R110" s="33">
        <f t="shared" si="9"/>
        <v>9.556623931623931E-2</v>
      </c>
      <c r="S110" s="35">
        <f t="shared" si="10"/>
        <v>2.2730015082956259</v>
      </c>
      <c r="T110" s="35">
        <f t="shared" si="11"/>
        <v>10.273001508295625</v>
      </c>
      <c r="U110" s="2">
        <v>50.26548245743669</v>
      </c>
      <c r="V110" s="14">
        <f t="shared" si="12"/>
        <v>2.0437487130446814</v>
      </c>
      <c r="W110" s="2">
        <f t="shared" si="13"/>
        <v>117.67905089711276</v>
      </c>
      <c r="X110" s="2">
        <f t="shared" si="14"/>
        <v>2.6945511067938868</v>
      </c>
      <c r="Y110" s="2">
        <f t="shared" si="15"/>
        <v>155.15225272919199</v>
      </c>
      <c r="Z110" s="2">
        <f t="shared" si="16"/>
        <v>37.473201832079226</v>
      </c>
    </row>
    <row r="111" spans="1:26" x14ac:dyDescent="0.25">
      <c r="A111" s="17">
        <f t="shared" si="25"/>
        <v>0.63217592592592586</v>
      </c>
      <c r="B111" s="26">
        <f t="shared" si="18"/>
        <v>106</v>
      </c>
      <c r="C111" s="27">
        <f t="shared" ref="C111:C162" si="27">C110+0.5</f>
        <v>58.33</v>
      </c>
      <c r="D111" s="26">
        <v>9.5</v>
      </c>
      <c r="E111" s="33">
        <f t="shared" si="1"/>
        <v>0.13912037037037028</v>
      </c>
      <c r="F111" s="35">
        <f t="shared" si="2"/>
        <v>3.3182503770739067</v>
      </c>
      <c r="G111" s="35">
        <f t="shared" si="3"/>
        <v>12.818250377073907</v>
      </c>
      <c r="H111" s="2">
        <v>50.26548245743669</v>
      </c>
      <c r="I111" s="14">
        <f t="shared" si="4"/>
        <v>2.5501098866260796</v>
      </c>
      <c r="J111" s="2">
        <f t="shared" si="5"/>
        <v>148.74790968689922</v>
      </c>
      <c r="K111" s="2">
        <f t="shared" si="6"/>
        <v>2.977961900152672</v>
      </c>
      <c r="L111" s="2">
        <f t="shared" si="7"/>
        <v>173.70451763590535</v>
      </c>
      <c r="M111" s="2">
        <f t="shared" si="8"/>
        <v>24.956607949006127</v>
      </c>
      <c r="N111" s="18">
        <f t="shared" si="26"/>
        <v>0.58881766381766387</v>
      </c>
      <c r="O111" s="26">
        <f t="shared" si="21"/>
        <v>106</v>
      </c>
      <c r="P111" s="26">
        <f t="shared" ref="P111:P162" si="28">P110+0.5</f>
        <v>58.08</v>
      </c>
      <c r="Q111" s="26">
        <v>8</v>
      </c>
      <c r="R111" s="33">
        <f t="shared" si="9"/>
        <v>9.5762108262108292E-2</v>
      </c>
      <c r="S111" s="35">
        <f t="shared" si="10"/>
        <v>2.2730015082956259</v>
      </c>
      <c r="T111" s="35">
        <f t="shared" si="11"/>
        <v>10.273001508295625</v>
      </c>
      <c r="U111" s="2">
        <v>50.26548245743669</v>
      </c>
      <c r="V111" s="14">
        <f t="shared" si="12"/>
        <v>2.0437487130446814</v>
      </c>
      <c r="W111" s="2">
        <f t="shared" si="13"/>
        <v>118.70092525363509</v>
      </c>
      <c r="X111" s="2">
        <f t="shared" si="14"/>
        <v>2.6945511067938868</v>
      </c>
      <c r="Y111" s="2">
        <f t="shared" si="15"/>
        <v>156.49952828258893</v>
      </c>
      <c r="Z111" s="2">
        <f t="shared" si="16"/>
        <v>37.798603028953835</v>
      </c>
    </row>
    <row r="112" spans="1:26" x14ac:dyDescent="0.25">
      <c r="A112" s="17">
        <f t="shared" si="25"/>
        <v>0.63240740740740742</v>
      </c>
      <c r="B112" s="2">
        <f t="shared" si="18"/>
        <v>107</v>
      </c>
      <c r="C112" s="4">
        <f t="shared" si="27"/>
        <v>58.83</v>
      </c>
      <c r="D112" s="2">
        <v>9.5</v>
      </c>
      <c r="E112" s="33">
        <f t="shared" si="1"/>
        <v>0.13935185185185184</v>
      </c>
      <c r="F112" s="35">
        <f t="shared" si="2"/>
        <v>3.3182503770739067</v>
      </c>
      <c r="G112" s="35">
        <f t="shared" si="3"/>
        <v>12.818250377073907</v>
      </c>
      <c r="H112" s="2">
        <v>50.26548245743669</v>
      </c>
      <c r="I112" s="14">
        <f t="shared" si="4"/>
        <v>2.5501098866260796</v>
      </c>
      <c r="J112" s="2">
        <f t="shared" si="5"/>
        <v>150.02296463021227</v>
      </c>
      <c r="K112" s="2">
        <f t="shared" si="6"/>
        <v>2.977961900152672</v>
      </c>
      <c r="L112" s="2">
        <f t="shared" si="7"/>
        <v>175.1934985859817</v>
      </c>
      <c r="M112" s="2">
        <f t="shared" si="8"/>
        <v>25.170533955769429</v>
      </c>
      <c r="N112" s="18">
        <f t="shared" si="26"/>
        <v>0.58901353276353274</v>
      </c>
      <c r="O112" s="2">
        <f t="shared" si="21"/>
        <v>107</v>
      </c>
      <c r="P112" s="2">
        <f t="shared" si="28"/>
        <v>58.58</v>
      </c>
      <c r="Q112" s="2">
        <v>8.5</v>
      </c>
      <c r="R112" s="33">
        <f t="shared" si="9"/>
        <v>9.5957977207977163E-2</v>
      </c>
      <c r="S112" s="35">
        <f t="shared" si="10"/>
        <v>2.2895927601809953</v>
      </c>
      <c r="T112" s="35">
        <f t="shared" si="11"/>
        <v>10.789592760180994</v>
      </c>
      <c r="U112" s="2">
        <v>50.26548245743669</v>
      </c>
      <c r="V112" s="14">
        <f t="shared" si="12"/>
        <v>2.1465212771641653</v>
      </c>
      <c r="W112" s="2">
        <f t="shared" si="13"/>
        <v>125.74321641627679</v>
      </c>
      <c r="X112" s="2">
        <f t="shared" si="14"/>
        <v>2.6945511067938868</v>
      </c>
      <c r="Y112" s="2">
        <f t="shared" si="15"/>
        <v>157.8468038359859</v>
      </c>
      <c r="Z112" s="2">
        <f t="shared" si="16"/>
        <v>32.1035874197091</v>
      </c>
    </row>
    <row r="113" spans="1:26" x14ac:dyDescent="0.25">
      <c r="A113" s="17">
        <f t="shared" si="25"/>
        <v>0.63263888888888886</v>
      </c>
      <c r="B113" s="2">
        <f t="shared" si="18"/>
        <v>108</v>
      </c>
      <c r="C113" s="4">
        <f t="shared" si="27"/>
        <v>59.33</v>
      </c>
      <c r="D113" s="2">
        <v>9.5</v>
      </c>
      <c r="E113" s="33">
        <f t="shared" si="1"/>
        <v>0.13958333333333328</v>
      </c>
      <c r="F113" s="35">
        <f t="shared" si="2"/>
        <v>3.3348416289592762</v>
      </c>
      <c r="G113" s="35">
        <f t="shared" si="3"/>
        <v>12.834841628959277</v>
      </c>
      <c r="H113" s="2">
        <v>50.26548245743669</v>
      </c>
      <c r="I113" s="14">
        <f t="shared" si="4"/>
        <v>2.553410611313129</v>
      </c>
      <c r="J113" s="2">
        <f t="shared" si="5"/>
        <v>151.49385156920795</v>
      </c>
      <c r="K113" s="2">
        <f t="shared" si="6"/>
        <v>2.977961900152672</v>
      </c>
      <c r="L113" s="2">
        <f t="shared" si="7"/>
        <v>176.68247953605803</v>
      </c>
      <c r="M113" s="2">
        <f t="shared" si="8"/>
        <v>25.188627966850078</v>
      </c>
      <c r="N113" s="18">
        <f t="shared" si="26"/>
        <v>0.58920940170940173</v>
      </c>
      <c r="O113" s="2">
        <f t="shared" si="21"/>
        <v>108</v>
      </c>
      <c r="P113" s="2">
        <f t="shared" si="28"/>
        <v>59.08</v>
      </c>
      <c r="Q113" s="2">
        <v>9</v>
      </c>
      <c r="R113" s="33">
        <f t="shared" si="9"/>
        <v>9.6153846153846145E-2</v>
      </c>
      <c r="S113" s="35">
        <f t="shared" si="10"/>
        <v>2.2895927601809953</v>
      </c>
      <c r="T113" s="35">
        <f t="shared" si="11"/>
        <v>11.289592760180994</v>
      </c>
      <c r="U113" s="2">
        <v>50.26548245743669</v>
      </c>
      <c r="V113" s="14">
        <f t="shared" si="12"/>
        <v>2.2459931165965998</v>
      </c>
      <c r="W113" s="2">
        <f t="shared" si="13"/>
        <v>132.69327332852711</v>
      </c>
      <c r="X113" s="2">
        <f t="shared" si="14"/>
        <v>2.6945511067938868</v>
      </c>
      <c r="Y113" s="2">
        <f t="shared" si="15"/>
        <v>159.19407938938284</v>
      </c>
      <c r="Z113" s="2">
        <f t="shared" si="16"/>
        <v>26.500806060855723</v>
      </c>
    </row>
    <row r="114" spans="1:26" x14ac:dyDescent="0.25">
      <c r="A114" s="17">
        <f t="shared" si="25"/>
        <v>0.63287037037037031</v>
      </c>
      <c r="B114" s="2">
        <f t="shared" si="18"/>
        <v>109</v>
      </c>
      <c r="C114" s="4">
        <f t="shared" si="27"/>
        <v>59.83</v>
      </c>
      <c r="D114" s="2">
        <v>9</v>
      </c>
      <c r="E114" s="33">
        <f t="shared" si="1"/>
        <v>0.13981481481481473</v>
      </c>
      <c r="F114" s="35">
        <f t="shared" si="2"/>
        <v>3.3348416289592762</v>
      </c>
      <c r="G114" s="35">
        <f t="shared" si="3"/>
        <v>12.334841628959277</v>
      </c>
      <c r="H114" s="2">
        <v>50.26548245743669</v>
      </c>
      <c r="I114" s="14">
        <f t="shared" si="4"/>
        <v>2.453938771880694</v>
      </c>
      <c r="J114" s="2">
        <f t="shared" si="5"/>
        <v>146.81915672162191</v>
      </c>
      <c r="K114" s="2">
        <f t="shared" si="6"/>
        <v>2.977961900152672</v>
      </c>
      <c r="L114" s="2">
        <f t="shared" si="7"/>
        <v>178.17146048613435</v>
      </c>
      <c r="M114" s="2">
        <f t="shared" si="8"/>
        <v>31.352303764512442</v>
      </c>
      <c r="N114" s="18">
        <f t="shared" si="26"/>
        <v>0.58940527065527071</v>
      </c>
      <c r="O114" s="2">
        <f t="shared" si="21"/>
        <v>109</v>
      </c>
      <c r="P114" s="2">
        <f t="shared" si="28"/>
        <v>59.58</v>
      </c>
      <c r="Q114" s="2">
        <v>8.5</v>
      </c>
      <c r="R114" s="33">
        <f t="shared" si="9"/>
        <v>9.6349715099715127E-2</v>
      </c>
      <c r="S114" s="35">
        <f t="shared" si="10"/>
        <v>2.2895927601809953</v>
      </c>
      <c r="T114" s="35">
        <f t="shared" si="11"/>
        <v>10.789592760180994</v>
      </c>
      <c r="U114" s="2">
        <v>50.26548245743669</v>
      </c>
      <c r="V114" s="14">
        <f t="shared" si="12"/>
        <v>2.1465212771641653</v>
      </c>
      <c r="W114" s="2">
        <f t="shared" si="13"/>
        <v>127.88973769344096</v>
      </c>
      <c r="X114" s="2">
        <f t="shared" si="14"/>
        <v>2.6945511067938868</v>
      </c>
      <c r="Y114" s="2">
        <f t="shared" si="15"/>
        <v>160.54135494277978</v>
      </c>
      <c r="Z114" s="2">
        <f t="shared" si="16"/>
        <v>32.651617249338813</v>
      </c>
    </row>
    <row r="115" spans="1:26" x14ac:dyDescent="0.25">
      <c r="A115" s="17">
        <f t="shared" si="25"/>
        <v>0.63310185185185186</v>
      </c>
      <c r="B115" s="2">
        <f t="shared" si="18"/>
        <v>110</v>
      </c>
      <c r="C115" s="4">
        <f t="shared" si="27"/>
        <v>60.33</v>
      </c>
      <c r="D115" s="2">
        <v>9</v>
      </c>
      <c r="E115" s="33">
        <f t="shared" si="1"/>
        <v>0.14004629629629628</v>
      </c>
      <c r="F115" s="35">
        <f t="shared" si="2"/>
        <v>3.3348416289592762</v>
      </c>
      <c r="G115" s="35">
        <f t="shared" si="3"/>
        <v>12.334841628959277</v>
      </c>
      <c r="H115" s="2">
        <v>50.26548245743669</v>
      </c>
      <c r="I115" s="14">
        <f t="shared" si="4"/>
        <v>2.453938771880694</v>
      </c>
      <c r="J115" s="2">
        <f t="shared" si="5"/>
        <v>148.04612610756226</v>
      </c>
      <c r="K115" s="2">
        <f t="shared" si="6"/>
        <v>2.977961900152672</v>
      </c>
      <c r="L115" s="2">
        <f t="shared" si="7"/>
        <v>179.6604414362107</v>
      </c>
      <c r="M115" s="2">
        <f t="shared" si="8"/>
        <v>31.614315328648445</v>
      </c>
      <c r="N115" s="18">
        <f t="shared" si="26"/>
        <v>0.58960113960113958</v>
      </c>
      <c r="O115" s="2">
        <f t="shared" si="21"/>
        <v>110</v>
      </c>
      <c r="P115" s="2">
        <f t="shared" si="28"/>
        <v>60.08</v>
      </c>
      <c r="Q115" s="2">
        <v>8</v>
      </c>
      <c r="R115" s="33">
        <f t="shared" si="9"/>
        <v>9.6545584045583999E-2</v>
      </c>
      <c r="S115" s="35">
        <f t="shared" si="10"/>
        <v>2.3061840120663648</v>
      </c>
      <c r="T115" s="35">
        <f t="shared" si="11"/>
        <v>10.306184012066364</v>
      </c>
      <c r="U115" s="2">
        <v>50.26548245743669</v>
      </c>
      <c r="V115" s="14">
        <f t="shared" si="12"/>
        <v>2.0503501624187797</v>
      </c>
      <c r="W115" s="2">
        <f t="shared" si="13"/>
        <v>123.18503775812027</v>
      </c>
      <c r="X115" s="2">
        <f t="shared" si="14"/>
        <v>2.6945511067938868</v>
      </c>
      <c r="Y115" s="2">
        <f t="shared" si="15"/>
        <v>161.88863049617672</v>
      </c>
      <c r="Z115" s="2">
        <f t="shared" si="16"/>
        <v>38.703592738056443</v>
      </c>
    </row>
    <row r="116" spans="1:26" x14ac:dyDescent="0.25">
      <c r="A116" s="17">
        <f t="shared" si="25"/>
        <v>0.6333333333333333</v>
      </c>
      <c r="B116" s="2">
        <f t="shared" si="18"/>
        <v>111</v>
      </c>
      <c r="C116" s="4">
        <f t="shared" si="27"/>
        <v>60.83</v>
      </c>
      <c r="D116" s="2">
        <v>10</v>
      </c>
      <c r="E116" s="33">
        <f t="shared" si="1"/>
        <v>0.14027777777777772</v>
      </c>
      <c r="F116" s="35">
        <f t="shared" si="2"/>
        <v>3.3514328808446456</v>
      </c>
      <c r="G116" s="35">
        <f t="shared" si="3"/>
        <v>13.351432880844646</v>
      </c>
      <c r="H116" s="2">
        <v>50.26548245743669</v>
      </c>
      <c r="I116" s="14">
        <f t="shared" si="4"/>
        <v>2.6561831754326128</v>
      </c>
      <c r="J116" s="2">
        <f t="shared" si="5"/>
        <v>161.57562256156584</v>
      </c>
      <c r="K116" s="2">
        <f t="shared" si="6"/>
        <v>2.977961900152672</v>
      </c>
      <c r="L116" s="2">
        <f t="shared" si="7"/>
        <v>181.14942238628703</v>
      </c>
      <c r="M116" s="2">
        <f t="shared" si="8"/>
        <v>19.573799824721192</v>
      </c>
      <c r="N116" s="18">
        <f t="shared" si="26"/>
        <v>0.58979700854700856</v>
      </c>
      <c r="O116" s="2">
        <f t="shared" si="21"/>
        <v>111</v>
      </c>
      <c r="P116" s="2">
        <f t="shared" si="28"/>
        <v>60.58</v>
      </c>
      <c r="Q116" s="2">
        <v>10</v>
      </c>
      <c r="R116" s="33">
        <f t="shared" si="9"/>
        <v>9.6741452991452981E-2</v>
      </c>
      <c r="S116" s="35">
        <f t="shared" si="10"/>
        <v>2.3061840120663648</v>
      </c>
      <c r="T116" s="35">
        <f t="shared" si="11"/>
        <v>12.306184012066364</v>
      </c>
      <c r="U116" s="2">
        <v>50.26548245743669</v>
      </c>
      <c r="V116" s="14">
        <f t="shared" si="12"/>
        <v>2.4482375201485183</v>
      </c>
      <c r="W116" s="2">
        <f t="shared" si="13"/>
        <v>148.31422897059724</v>
      </c>
      <c r="X116" s="2">
        <f t="shared" si="14"/>
        <v>2.6945511067938868</v>
      </c>
      <c r="Y116" s="2">
        <f t="shared" si="15"/>
        <v>163.23590604957366</v>
      </c>
      <c r="Z116" s="2">
        <f t="shared" si="16"/>
        <v>14.921677078976415</v>
      </c>
    </row>
    <row r="117" spans="1:26" x14ac:dyDescent="0.25">
      <c r="A117" s="17">
        <f t="shared" si="25"/>
        <v>0.63356481481481475</v>
      </c>
      <c r="B117" s="2">
        <f t="shared" si="18"/>
        <v>112</v>
      </c>
      <c r="C117" s="4">
        <f t="shared" si="27"/>
        <v>61.33</v>
      </c>
      <c r="D117" s="2">
        <v>9.5</v>
      </c>
      <c r="E117" s="33">
        <f t="shared" si="1"/>
        <v>0.14050925925925917</v>
      </c>
      <c r="F117" s="35">
        <f t="shared" si="2"/>
        <v>3.3514328808446456</v>
      </c>
      <c r="G117" s="35">
        <f t="shared" si="3"/>
        <v>12.851432880844646</v>
      </c>
      <c r="H117" s="2">
        <v>50.26548245743669</v>
      </c>
      <c r="I117" s="14">
        <f t="shared" si="4"/>
        <v>2.5567113360001779</v>
      </c>
      <c r="J117" s="2">
        <f t="shared" si="5"/>
        <v>156.8031062368909</v>
      </c>
      <c r="K117" s="2">
        <f t="shared" si="6"/>
        <v>2.977961900152672</v>
      </c>
      <c r="L117" s="2">
        <f t="shared" si="7"/>
        <v>182.63840333636338</v>
      </c>
      <c r="M117" s="2">
        <f t="shared" si="8"/>
        <v>25.835297099472484</v>
      </c>
      <c r="N117" s="18">
        <f t="shared" si="26"/>
        <v>0.58999287749287754</v>
      </c>
      <c r="O117" s="2">
        <f t="shared" si="21"/>
        <v>112</v>
      </c>
      <c r="P117" s="2">
        <f t="shared" si="28"/>
        <v>61.08</v>
      </c>
      <c r="Q117" s="2">
        <v>10</v>
      </c>
      <c r="R117" s="33">
        <f t="shared" si="9"/>
        <v>9.6937321937321963E-2</v>
      </c>
      <c r="S117" s="35">
        <f t="shared" si="10"/>
        <v>2.3061840120663648</v>
      </c>
      <c r="T117" s="35">
        <f t="shared" si="11"/>
        <v>12.306184012066364</v>
      </c>
      <c r="U117" s="2">
        <v>50.26548245743669</v>
      </c>
      <c r="V117" s="14">
        <f t="shared" si="12"/>
        <v>2.4482375201485183</v>
      </c>
      <c r="W117" s="2">
        <f t="shared" si="13"/>
        <v>149.53834773067149</v>
      </c>
      <c r="X117" s="2">
        <f t="shared" si="14"/>
        <v>2.6945511067938868</v>
      </c>
      <c r="Y117" s="2">
        <f t="shared" si="15"/>
        <v>164.5831816029706</v>
      </c>
      <c r="Z117" s="2">
        <f t="shared" si="16"/>
        <v>15.044833872299108</v>
      </c>
    </row>
    <row r="118" spans="1:26" x14ac:dyDescent="0.25">
      <c r="A118" s="17">
        <f t="shared" si="25"/>
        <v>0.6337962962962963</v>
      </c>
      <c r="B118" s="2">
        <f t="shared" si="18"/>
        <v>113</v>
      </c>
      <c r="C118" s="4">
        <f t="shared" si="27"/>
        <v>61.83</v>
      </c>
      <c r="D118" s="2">
        <v>10</v>
      </c>
      <c r="E118" s="33">
        <f t="shared" si="1"/>
        <v>0.14074074074074072</v>
      </c>
      <c r="F118" s="35">
        <f t="shared" si="2"/>
        <v>3.3514328808446456</v>
      </c>
      <c r="G118" s="35">
        <f t="shared" si="3"/>
        <v>13.351432880844646</v>
      </c>
      <c r="H118" s="2">
        <v>50.26548245743669</v>
      </c>
      <c r="I118" s="14">
        <f t="shared" si="4"/>
        <v>2.6561831754326128</v>
      </c>
      <c r="J118" s="2">
        <f t="shared" si="5"/>
        <v>164.23180573699844</v>
      </c>
      <c r="K118" s="2">
        <f t="shared" si="6"/>
        <v>2.977961900152672</v>
      </c>
      <c r="L118" s="2">
        <f t="shared" si="7"/>
        <v>184.12738428643971</v>
      </c>
      <c r="M118" s="2">
        <f t="shared" si="8"/>
        <v>19.895578549441268</v>
      </c>
      <c r="N118" s="18">
        <f t="shared" si="26"/>
        <v>0.59018874643874641</v>
      </c>
      <c r="O118" s="2">
        <f t="shared" si="21"/>
        <v>113</v>
      </c>
      <c r="P118" s="2">
        <f t="shared" si="28"/>
        <v>61.58</v>
      </c>
      <c r="Q118" s="2">
        <v>9.5</v>
      </c>
      <c r="R118" s="33">
        <f t="shared" si="9"/>
        <v>9.7133190883190834E-2</v>
      </c>
      <c r="S118" s="35">
        <f t="shared" si="10"/>
        <v>2.3061840120663648</v>
      </c>
      <c r="T118" s="35">
        <f t="shared" si="11"/>
        <v>11.806184012066364</v>
      </c>
      <c r="U118" s="2">
        <v>50.26548245743669</v>
      </c>
      <c r="V118" s="14">
        <f t="shared" si="12"/>
        <v>2.3487656807160833</v>
      </c>
      <c r="W118" s="2">
        <f t="shared" si="13"/>
        <v>144.63699061849641</v>
      </c>
      <c r="X118" s="2">
        <f t="shared" si="14"/>
        <v>2.6945511067938868</v>
      </c>
      <c r="Y118" s="2">
        <f t="shared" si="15"/>
        <v>165.93045715636754</v>
      </c>
      <c r="Z118" s="2">
        <f t="shared" si="16"/>
        <v>21.293466537871126</v>
      </c>
    </row>
    <row r="119" spans="1:26" x14ac:dyDescent="0.25">
      <c r="A119" s="17">
        <f t="shared" si="25"/>
        <v>0.63402777777777775</v>
      </c>
      <c r="B119" s="2">
        <f t="shared" si="18"/>
        <v>114</v>
      </c>
      <c r="C119" s="4">
        <f t="shared" si="27"/>
        <v>62.33</v>
      </c>
      <c r="D119" s="2">
        <v>9</v>
      </c>
      <c r="E119" s="33">
        <f t="shared" si="1"/>
        <v>0.14097222222222217</v>
      </c>
      <c r="F119" s="35">
        <f t="shared" si="2"/>
        <v>3.3680241327300151</v>
      </c>
      <c r="G119" s="35">
        <f t="shared" si="3"/>
        <v>12.368024132730016</v>
      </c>
      <c r="H119" s="2">
        <v>50.26548245743669</v>
      </c>
      <c r="I119" s="14">
        <f t="shared" si="4"/>
        <v>2.4605402212547922</v>
      </c>
      <c r="J119" s="2">
        <f t="shared" si="5"/>
        <v>153.36547199081119</v>
      </c>
      <c r="K119" s="2">
        <f t="shared" si="6"/>
        <v>2.977961900152672</v>
      </c>
      <c r="L119" s="2">
        <f t="shared" si="7"/>
        <v>185.61636523651603</v>
      </c>
      <c r="M119" s="2">
        <f t="shared" si="8"/>
        <v>32.250893245704845</v>
      </c>
      <c r="N119" s="18">
        <f t="shared" si="26"/>
        <v>0.5903846153846154</v>
      </c>
      <c r="O119" s="2">
        <f t="shared" si="21"/>
        <v>114</v>
      </c>
      <c r="P119" s="2">
        <f t="shared" si="28"/>
        <v>62.08</v>
      </c>
      <c r="Q119" s="2">
        <v>9</v>
      </c>
      <c r="R119" s="33">
        <f t="shared" si="9"/>
        <v>9.7329059829059816E-2</v>
      </c>
      <c r="S119" s="35">
        <f t="shared" si="10"/>
        <v>2.3227752639517347</v>
      </c>
      <c r="T119" s="35">
        <f t="shared" si="11"/>
        <v>11.322775263951735</v>
      </c>
      <c r="U119" s="2">
        <v>50.26548245743669</v>
      </c>
      <c r="V119" s="14">
        <f t="shared" si="12"/>
        <v>2.2525945659706985</v>
      </c>
      <c r="W119" s="2">
        <f t="shared" si="13"/>
        <v>139.84107065546095</v>
      </c>
      <c r="X119" s="2">
        <f t="shared" si="14"/>
        <v>2.6945511067938868</v>
      </c>
      <c r="Y119" s="2">
        <f t="shared" si="15"/>
        <v>167.27773270976448</v>
      </c>
      <c r="Z119" s="2">
        <f t="shared" si="16"/>
        <v>27.436662054303525</v>
      </c>
    </row>
    <row r="120" spans="1:26" x14ac:dyDescent="0.25">
      <c r="A120" s="17">
        <f t="shared" si="25"/>
        <v>0.63425925925925919</v>
      </c>
      <c r="B120" s="2">
        <f t="shared" si="18"/>
        <v>115</v>
      </c>
      <c r="C120" s="4">
        <f t="shared" si="27"/>
        <v>62.83</v>
      </c>
      <c r="D120" s="2">
        <v>10</v>
      </c>
      <c r="E120" s="33">
        <f t="shared" si="1"/>
        <v>0.14120370370370361</v>
      </c>
      <c r="F120" s="35">
        <f t="shared" si="2"/>
        <v>3.3680241327300151</v>
      </c>
      <c r="G120" s="35">
        <f t="shared" si="3"/>
        <v>13.368024132730016</v>
      </c>
      <c r="H120" s="2">
        <v>50.26548245743669</v>
      </c>
      <c r="I120" s="14">
        <f t="shared" si="4"/>
        <v>2.6594839001196613</v>
      </c>
      <c r="J120" s="2">
        <f t="shared" si="5"/>
        <v>167.09537344451832</v>
      </c>
      <c r="K120" s="2">
        <f t="shared" si="6"/>
        <v>2.977961900152672</v>
      </c>
      <c r="L120" s="2">
        <f t="shared" si="7"/>
        <v>187.10534618659239</v>
      </c>
      <c r="M120" s="2">
        <f t="shared" si="8"/>
        <v>20.009972742074069</v>
      </c>
      <c r="N120" s="18">
        <f t="shared" si="26"/>
        <v>0.59058048433048438</v>
      </c>
      <c r="O120" s="2">
        <f t="shared" si="21"/>
        <v>115</v>
      </c>
      <c r="P120" s="2">
        <f t="shared" si="28"/>
        <v>62.58</v>
      </c>
      <c r="Q120" s="2">
        <v>9</v>
      </c>
      <c r="R120" s="33">
        <f t="shared" si="9"/>
        <v>9.7524928774928799E-2</v>
      </c>
      <c r="S120" s="35">
        <f t="shared" si="10"/>
        <v>2.3227752639517347</v>
      </c>
      <c r="T120" s="35">
        <f t="shared" si="11"/>
        <v>11.322775263951735</v>
      </c>
      <c r="U120" s="2">
        <v>50.26548245743669</v>
      </c>
      <c r="V120" s="14">
        <f t="shared" si="12"/>
        <v>2.2525945659706985</v>
      </c>
      <c r="W120" s="2">
        <f t="shared" si="13"/>
        <v>140.9673679384463</v>
      </c>
      <c r="X120" s="2">
        <f t="shared" si="14"/>
        <v>2.6945511067938868</v>
      </c>
      <c r="Y120" s="2">
        <f t="shared" si="15"/>
        <v>168.62500826316142</v>
      </c>
      <c r="Z120" s="2">
        <f t="shared" si="16"/>
        <v>27.657640324715118</v>
      </c>
    </row>
    <row r="121" spans="1:26" x14ac:dyDescent="0.25">
      <c r="A121" s="17">
        <f t="shared" si="25"/>
        <v>0.63449074074074074</v>
      </c>
      <c r="B121" s="2">
        <f t="shared" si="18"/>
        <v>116</v>
      </c>
      <c r="C121" s="4">
        <f t="shared" si="27"/>
        <v>63.33</v>
      </c>
      <c r="D121" s="2">
        <v>11.5</v>
      </c>
      <c r="E121" s="33">
        <f t="shared" si="1"/>
        <v>0.14143518518518516</v>
      </c>
      <c r="F121" s="35">
        <f t="shared" si="2"/>
        <v>3.3680241327300151</v>
      </c>
      <c r="G121" s="35">
        <f t="shared" si="3"/>
        <v>14.868024132730016</v>
      </c>
      <c r="H121" s="2">
        <v>50.26548245743669</v>
      </c>
      <c r="I121" s="14">
        <f t="shared" si="4"/>
        <v>2.9578994184169654</v>
      </c>
      <c r="J121" s="2">
        <f t="shared" si="5"/>
        <v>187.32377016834641</v>
      </c>
      <c r="K121" s="2">
        <f t="shared" si="6"/>
        <v>2.977961900152672</v>
      </c>
      <c r="L121" s="2">
        <f t="shared" si="7"/>
        <v>188.59432713666871</v>
      </c>
      <c r="M121" s="2">
        <f t="shared" si="8"/>
        <v>1.2705569683222961</v>
      </c>
      <c r="N121" s="18">
        <f t="shared" si="26"/>
        <v>0.59077635327635325</v>
      </c>
      <c r="O121" s="2">
        <f t="shared" si="21"/>
        <v>116</v>
      </c>
      <c r="P121" s="2">
        <f t="shared" si="28"/>
        <v>63.08</v>
      </c>
      <c r="Q121" s="2">
        <v>14</v>
      </c>
      <c r="R121" s="33">
        <f t="shared" si="9"/>
        <v>9.772079772079767E-2</v>
      </c>
      <c r="S121" s="35">
        <f t="shared" si="10"/>
        <v>2.3227752639517347</v>
      </c>
      <c r="T121" s="35">
        <f t="shared" si="11"/>
        <v>16.322775263951733</v>
      </c>
      <c r="U121" s="2">
        <v>50.26548245743669</v>
      </c>
      <c r="V121" s="14">
        <f t="shared" si="12"/>
        <v>3.2473129602950439</v>
      </c>
      <c r="W121" s="2">
        <f t="shared" si="13"/>
        <v>204.84050153541136</v>
      </c>
      <c r="X121" s="2">
        <f t="shared" si="14"/>
        <v>2.6945511067938868</v>
      </c>
      <c r="Y121" s="2">
        <f t="shared" si="15"/>
        <v>169.97228381655836</v>
      </c>
      <c r="Z121" s="2">
        <f t="shared" si="16"/>
        <v>34.868217718853003</v>
      </c>
    </row>
    <row r="122" spans="1:26" x14ac:dyDescent="0.25">
      <c r="A122" s="13">
        <v>0.63472222222222219</v>
      </c>
      <c r="B122" s="2">
        <f t="shared" si="18"/>
        <v>117</v>
      </c>
      <c r="C122" s="4">
        <f t="shared" si="27"/>
        <v>63.83</v>
      </c>
      <c r="D122" s="2">
        <v>12.5</v>
      </c>
      <c r="E122" s="33">
        <f t="shared" si="1"/>
        <v>0.14166666666666661</v>
      </c>
      <c r="F122" s="35">
        <f t="shared" si="2"/>
        <v>3.3846153846153846</v>
      </c>
      <c r="G122" s="35">
        <f t="shared" si="3"/>
        <v>15.884615384615385</v>
      </c>
      <c r="H122" s="2">
        <v>50.26548245743669</v>
      </c>
      <c r="I122" s="14">
        <f t="shared" si="4"/>
        <v>3.1601438219688838</v>
      </c>
      <c r="J122" s="2">
        <f t="shared" si="5"/>
        <v>201.71198015627385</v>
      </c>
      <c r="K122" s="2">
        <f t="shared" si="6"/>
        <v>2.977961900152672</v>
      </c>
      <c r="L122" s="2">
        <f t="shared" si="7"/>
        <v>190.08330808674506</v>
      </c>
      <c r="M122" s="2">
        <f t="shared" si="8"/>
        <v>11.62867206952879</v>
      </c>
      <c r="N122" s="15">
        <v>0.59097222222222223</v>
      </c>
      <c r="O122" s="2">
        <f t="shared" si="21"/>
        <v>117</v>
      </c>
      <c r="P122" s="2">
        <f t="shared" si="28"/>
        <v>63.58</v>
      </c>
      <c r="Q122" s="2">
        <v>11.5</v>
      </c>
      <c r="R122" s="33">
        <f t="shared" si="9"/>
        <v>9.7916666666666652E-2</v>
      </c>
      <c r="S122" s="35">
        <f t="shared" si="10"/>
        <v>2.3393665158371042</v>
      </c>
      <c r="T122" s="35">
        <f t="shared" si="11"/>
        <v>13.839366515837105</v>
      </c>
      <c r="U122" s="2">
        <v>50.26548245743669</v>
      </c>
      <c r="V122" s="14">
        <f t="shared" si="12"/>
        <v>2.7532544878199205</v>
      </c>
      <c r="W122" s="2">
        <f t="shared" si="13"/>
        <v>175.05192033559055</v>
      </c>
      <c r="X122" s="2">
        <f t="shared" si="14"/>
        <v>2.6945511067938868</v>
      </c>
      <c r="Y122" s="2">
        <f t="shared" si="15"/>
        <v>171.31955936995533</v>
      </c>
      <c r="Z122" s="2">
        <f t="shared" si="16"/>
        <v>3.7323609656352232</v>
      </c>
    </row>
    <row r="123" spans="1:26" x14ac:dyDescent="0.25">
      <c r="A123" s="17">
        <f t="shared" ref="A123:A160" si="29">IF(AND($A$122&lt;&gt;"",$A$161&lt;&gt;""), $A$122 + (B123 - $B$122) * (($A$161 - $A$122) / ($B$161 - $B$122)), "")</f>
        <v>0.63495370370370363</v>
      </c>
      <c r="B123" s="2">
        <f t="shared" si="18"/>
        <v>118</v>
      </c>
      <c r="C123" s="4">
        <f t="shared" si="27"/>
        <v>64.33</v>
      </c>
      <c r="D123" s="2">
        <v>13.5</v>
      </c>
      <c r="E123" s="33">
        <f t="shared" si="1"/>
        <v>0.14189814814814805</v>
      </c>
      <c r="F123" s="35">
        <f t="shared" si="2"/>
        <v>3.3846153846153846</v>
      </c>
      <c r="G123" s="35">
        <f t="shared" si="3"/>
        <v>16.884615384615383</v>
      </c>
      <c r="H123" s="2">
        <v>50.26548245743669</v>
      </c>
      <c r="I123" s="14">
        <f t="shared" si="4"/>
        <v>3.3590875008337524</v>
      </c>
      <c r="J123" s="2">
        <f t="shared" si="5"/>
        <v>216.09009892863529</v>
      </c>
      <c r="K123" s="2">
        <f t="shared" si="6"/>
        <v>2.977961900152672</v>
      </c>
      <c r="L123" s="2">
        <f t="shared" si="7"/>
        <v>191.57228903682139</v>
      </c>
      <c r="M123" s="2">
        <f t="shared" si="8"/>
        <v>24.517809891813897</v>
      </c>
      <c r="N123" s="18">
        <f t="shared" ref="N123:N160" si="30">IF(AND($N$122&lt;&gt;"",$N$161&lt;&gt;""), $N$122 + (O123 - $O$122) * (($N$161 - $N$122) / ($O$161 - $O$122)), "")</f>
        <v>0.59125712250712248</v>
      </c>
      <c r="O123" s="2">
        <f t="shared" si="21"/>
        <v>118</v>
      </c>
      <c r="P123" s="2">
        <f t="shared" si="28"/>
        <v>64.08</v>
      </c>
      <c r="Q123" s="2">
        <v>11.5</v>
      </c>
      <c r="R123" s="33">
        <f t="shared" si="9"/>
        <v>9.8201566951566899E-2</v>
      </c>
      <c r="S123" s="35">
        <f t="shared" si="10"/>
        <v>2.3393665158371042</v>
      </c>
      <c r="T123" s="35">
        <f t="shared" si="11"/>
        <v>13.839366515837105</v>
      </c>
      <c r="U123" s="2">
        <v>50.26548245743669</v>
      </c>
      <c r="V123" s="14">
        <f t="shared" si="12"/>
        <v>2.7532544878199205</v>
      </c>
      <c r="W123" s="2">
        <f t="shared" si="13"/>
        <v>176.4285475795005</v>
      </c>
      <c r="X123" s="2">
        <f t="shared" si="14"/>
        <v>2.6945511067938868</v>
      </c>
      <c r="Y123" s="2">
        <f t="shared" si="15"/>
        <v>172.66683492335227</v>
      </c>
      <c r="Z123" s="2">
        <f t="shared" si="16"/>
        <v>3.7617126561482337</v>
      </c>
    </row>
    <row r="124" spans="1:26" x14ac:dyDescent="0.25">
      <c r="A124" s="17">
        <f t="shared" si="29"/>
        <v>0.63518518518518519</v>
      </c>
      <c r="B124" s="2">
        <f t="shared" si="18"/>
        <v>119</v>
      </c>
      <c r="C124" s="4">
        <f t="shared" si="27"/>
        <v>64.83</v>
      </c>
      <c r="D124" s="2">
        <v>12</v>
      </c>
      <c r="E124" s="33">
        <f t="shared" si="1"/>
        <v>0.14212962962962961</v>
      </c>
      <c r="F124" s="35">
        <f t="shared" si="2"/>
        <v>3.3846153846153846</v>
      </c>
      <c r="G124" s="35">
        <f t="shared" si="3"/>
        <v>15.384615384615385</v>
      </c>
      <c r="H124" s="2">
        <v>50.26548245743669</v>
      </c>
      <c r="I124" s="14">
        <f t="shared" si="4"/>
        <v>3.0606719825364492</v>
      </c>
      <c r="J124" s="2">
        <f t="shared" si="5"/>
        <v>198.423364627838</v>
      </c>
      <c r="K124" s="2">
        <f t="shared" si="6"/>
        <v>2.977961900152672</v>
      </c>
      <c r="L124" s="2">
        <f t="shared" si="7"/>
        <v>193.06126998689771</v>
      </c>
      <c r="M124" s="2">
        <f t="shared" si="8"/>
        <v>5.3620946409402848</v>
      </c>
      <c r="N124" s="18">
        <f t="shared" si="30"/>
        <v>0.59154202279202284</v>
      </c>
      <c r="O124" s="2">
        <f t="shared" si="21"/>
        <v>119</v>
      </c>
      <c r="P124" s="2">
        <f t="shared" si="28"/>
        <v>64.58</v>
      </c>
      <c r="Q124" s="2">
        <v>11.5</v>
      </c>
      <c r="R124" s="33">
        <f t="shared" si="9"/>
        <v>9.8486467236467257E-2</v>
      </c>
      <c r="S124" s="35">
        <f t="shared" si="10"/>
        <v>2.3393665158371042</v>
      </c>
      <c r="T124" s="35">
        <f t="shared" si="11"/>
        <v>13.839366515837105</v>
      </c>
      <c r="U124" s="2">
        <v>50.26548245743669</v>
      </c>
      <c r="V124" s="14">
        <f t="shared" si="12"/>
        <v>2.7532544878199205</v>
      </c>
      <c r="W124" s="2">
        <f t="shared" si="13"/>
        <v>177.80517482341045</v>
      </c>
      <c r="X124" s="2">
        <f t="shared" si="14"/>
        <v>2.6945511067938868</v>
      </c>
      <c r="Y124" s="2">
        <f t="shared" si="15"/>
        <v>174.01411047674921</v>
      </c>
      <c r="Z124" s="2">
        <f t="shared" si="16"/>
        <v>3.7910643466612441</v>
      </c>
    </row>
    <row r="125" spans="1:26" x14ac:dyDescent="0.25">
      <c r="A125" s="17">
        <f t="shared" si="29"/>
        <v>0.63541666666666663</v>
      </c>
      <c r="B125" s="2">
        <f t="shared" si="18"/>
        <v>120</v>
      </c>
      <c r="C125" s="4">
        <f t="shared" si="27"/>
        <v>65.33</v>
      </c>
      <c r="D125" s="2">
        <v>15</v>
      </c>
      <c r="E125" s="33">
        <f t="shared" si="1"/>
        <v>0.14236111111111105</v>
      </c>
      <c r="F125" s="35">
        <f t="shared" si="2"/>
        <v>3.4012066365007541</v>
      </c>
      <c r="G125" s="35">
        <f t="shared" si="3"/>
        <v>18.401206636500753</v>
      </c>
      <c r="H125" s="2">
        <v>50.26548245743669</v>
      </c>
      <c r="I125" s="14">
        <f t="shared" si="4"/>
        <v>3.6608037438181054</v>
      </c>
      <c r="J125" s="2">
        <f t="shared" si="5"/>
        <v>239.16030858363681</v>
      </c>
      <c r="K125" s="2">
        <f t="shared" si="6"/>
        <v>2.977961900152672</v>
      </c>
      <c r="L125" s="2">
        <f t="shared" si="7"/>
        <v>194.55025093697407</v>
      </c>
      <c r="M125" s="2">
        <f t="shared" si="8"/>
        <v>44.610057646662739</v>
      </c>
      <c r="N125" s="18">
        <f t="shared" si="30"/>
        <v>0.59182692307692308</v>
      </c>
      <c r="O125" s="2">
        <f t="shared" si="21"/>
        <v>120</v>
      </c>
      <c r="P125" s="2">
        <f t="shared" si="28"/>
        <v>65.08</v>
      </c>
      <c r="Q125" s="2">
        <v>11.5</v>
      </c>
      <c r="R125" s="33">
        <f t="shared" si="9"/>
        <v>9.8771367521367504E-2</v>
      </c>
      <c r="S125" s="35">
        <f t="shared" si="10"/>
        <v>2.3559577677224737</v>
      </c>
      <c r="T125" s="35">
        <f t="shared" si="11"/>
        <v>13.855957767722474</v>
      </c>
      <c r="U125" s="2">
        <v>50.26548245743669</v>
      </c>
      <c r="V125" s="14">
        <f t="shared" si="12"/>
        <v>2.756555212506969</v>
      </c>
      <c r="W125" s="2">
        <f t="shared" si="13"/>
        <v>179.39661322995354</v>
      </c>
      <c r="X125" s="2">
        <f t="shared" si="14"/>
        <v>2.6945511067938868</v>
      </c>
      <c r="Y125" s="2">
        <f t="shared" si="15"/>
        <v>175.36138603014615</v>
      </c>
      <c r="Z125" s="2">
        <f t="shared" si="16"/>
        <v>4.0352271998073945</v>
      </c>
    </row>
    <row r="126" spans="1:26" x14ac:dyDescent="0.25">
      <c r="A126" s="17">
        <f t="shared" si="29"/>
        <v>0.63564814814814807</v>
      </c>
      <c r="B126" s="2">
        <f t="shared" si="18"/>
        <v>121</v>
      </c>
      <c r="C126" s="4">
        <f t="shared" si="27"/>
        <v>65.83</v>
      </c>
      <c r="D126" s="2">
        <v>12</v>
      </c>
      <c r="E126" s="33">
        <f t="shared" si="1"/>
        <v>0.14259259259259249</v>
      </c>
      <c r="F126" s="35">
        <f t="shared" si="2"/>
        <v>3.4012066365007541</v>
      </c>
      <c r="G126" s="35">
        <f t="shared" si="3"/>
        <v>15.401206636500754</v>
      </c>
      <c r="H126" s="2">
        <v>50.26548245743669</v>
      </c>
      <c r="I126" s="14">
        <f t="shared" si="4"/>
        <v>3.0639727072234981</v>
      </c>
      <c r="J126" s="2">
        <f t="shared" si="5"/>
        <v>201.70132331652289</v>
      </c>
      <c r="K126" s="2">
        <f t="shared" si="6"/>
        <v>2.977961900152672</v>
      </c>
      <c r="L126" s="2">
        <f t="shared" si="7"/>
        <v>196.03923188705039</v>
      </c>
      <c r="M126" s="2">
        <f t="shared" si="8"/>
        <v>5.6620914294724969</v>
      </c>
      <c r="N126" s="18">
        <f t="shared" si="30"/>
        <v>0.59211182336182333</v>
      </c>
      <c r="O126" s="2">
        <f t="shared" si="21"/>
        <v>121</v>
      </c>
      <c r="P126" s="2">
        <f t="shared" si="28"/>
        <v>65.58</v>
      </c>
      <c r="Q126" s="2">
        <v>12</v>
      </c>
      <c r="R126" s="33">
        <f t="shared" si="9"/>
        <v>9.905626780626775E-2</v>
      </c>
      <c r="S126" s="35">
        <f t="shared" si="10"/>
        <v>2.3559577677224737</v>
      </c>
      <c r="T126" s="35">
        <f t="shared" si="11"/>
        <v>14.355957767722474</v>
      </c>
      <c r="U126" s="2">
        <v>50.26548245743669</v>
      </c>
      <c r="V126" s="14">
        <f t="shared" si="12"/>
        <v>2.8560270519394044</v>
      </c>
      <c r="W126" s="2">
        <f t="shared" si="13"/>
        <v>187.29825406618613</v>
      </c>
      <c r="X126" s="2">
        <f t="shared" si="14"/>
        <v>2.6945511067938868</v>
      </c>
      <c r="Y126" s="2">
        <f t="shared" si="15"/>
        <v>176.70866158354309</v>
      </c>
      <c r="Z126" s="2">
        <f t="shared" si="16"/>
        <v>10.589592482643042</v>
      </c>
    </row>
    <row r="127" spans="1:26" x14ac:dyDescent="0.25">
      <c r="A127" s="17">
        <f t="shared" si="29"/>
        <v>0.63587962962962963</v>
      </c>
      <c r="B127" s="2">
        <f t="shared" si="18"/>
        <v>122</v>
      </c>
      <c r="C127" s="4">
        <f t="shared" si="27"/>
        <v>66.33</v>
      </c>
      <c r="D127" s="2">
        <v>12.5</v>
      </c>
      <c r="E127" s="33">
        <f t="shared" si="1"/>
        <v>0.14282407407407405</v>
      </c>
      <c r="F127" s="35">
        <f t="shared" si="2"/>
        <v>3.4012066365007541</v>
      </c>
      <c r="G127" s="35">
        <f t="shared" si="3"/>
        <v>15.901206636500754</v>
      </c>
      <c r="H127" s="2">
        <v>50.26548245743669</v>
      </c>
      <c r="I127" s="14">
        <f t="shared" si="4"/>
        <v>3.1634445466559322</v>
      </c>
      <c r="J127" s="2">
        <f t="shared" si="5"/>
        <v>209.83127677968798</v>
      </c>
      <c r="K127" s="2">
        <f t="shared" si="6"/>
        <v>2.977961900152672</v>
      </c>
      <c r="L127" s="2">
        <f t="shared" si="7"/>
        <v>197.52821283712674</v>
      </c>
      <c r="M127" s="2">
        <f t="shared" si="8"/>
        <v>12.303063942561238</v>
      </c>
      <c r="N127" s="18">
        <f t="shared" si="30"/>
        <v>0.59239672364672369</v>
      </c>
      <c r="O127" s="2">
        <f t="shared" si="21"/>
        <v>122</v>
      </c>
      <c r="P127" s="2">
        <f t="shared" si="28"/>
        <v>66.08</v>
      </c>
      <c r="Q127" s="2">
        <v>12</v>
      </c>
      <c r="R127" s="33">
        <f t="shared" si="9"/>
        <v>9.9341168091168108E-2</v>
      </c>
      <c r="S127" s="35">
        <f t="shared" si="10"/>
        <v>2.3725490196078431</v>
      </c>
      <c r="T127" s="35">
        <f t="shared" si="11"/>
        <v>14.372549019607844</v>
      </c>
      <c r="U127" s="2">
        <v>50.26548245743669</v>
      </c>
      <c r="V127" s="14">
        <f t="shared" si="12"/>
        <v>2.8593277766264529</v>
      </c>
      <c r="W127" s="2">
        <f t="shared" si="13"/>
        <v>188.944379479476</v>
      </c>
      <c r="X127" s="2">
        <f t="shared" si="14"/>
        <v>2.6945511067938868</v>
      </c>
      <c r="Y127" s="2">
        <f t="shared" si="15"/>
        <v>178.05593713694003</v>
      </c>
      <c r="Z127" s="2">
        <f t="shared" si="16"/>
        <v>10.888442342535967</v>
      </c>
    </row>
    <row r="128" spans="1:26" x14ac:dyDescent="0.25">
      <c r="A128" s="17">
        <f t="shared" si="29"/>
        <v>0.63611111111111107</v>
      </c>
      <c r="B128" s="2">
        <f t="shared" si="18"/>
        <v>123</v>
      </c>
      <c r="C128" s="4">
        <f t="shared" si="27"/>
        <v>66.83</v>
      </c>
      <c r="D128" s="2">
        <v>13.5</v>
      </c>
      <c r="E128" s="33">
        <f t="shared" si="1"/>
        <v>0.14305555555555549</v>
      </c>
      <c r="F128" s="35">
        <f t="shared" si="2"/>
        <v>3.4177978883861235</v>
      </c>
      <c r="G128" s="35">
        <f t="shared" si="3"/>
        <v>16.917797888386122</v>
      </c>
      <c r="H128" s="2">
        <v>50.26548245743669</v>
      </c>
      <c r="I128" s="14">
        <f t="shared" si="4"/>
        <v>3.3656889502078506</v>
      </c>
      <c r="J128" s="2">
        <f t="shared" si="5"/>
        <v>224.92899254239066</v>
      </c>
      <c r="K128" s="2">
        <f t="shared" si="6"/>
        <v>2.977961900152672</v>
      </c>
      <c r="L128" s="2">
        <f t="shared" si="7"/>
        <v>199.01719378720307</v>
      </c>
      <c r="M128" s="2">
        <f t="shared" si="8"/>
        <v>25.91179875518759</v>
      </c>
      <c r="N128" s="18">
        <f t="shared" si="30"/>
        <v>0.59268162393162394</v>
      </c>
      <c r="O128" s="2">
        <f t="shared" si="21"/>
        <v>123</v>
      </c>
      <c r="P128" s="2">
        <f t="shared" si="28"/>
        <v>66.58</v>
      </c>
      <c r="Q128" s="2">
        <v>12</v>
      </c>
      <c r="R128" s="33">
        <f t="shared" si="9"/>
        <v>9.9626068376068355E-2</v>
      </c>
      <c r="S128" s="35">
        <f t="shared" si="10"/>
        <v>2.3725490196078431</v>
      </c>
      <c r="T128" s="35">
        <f t="shared" si="11"/>
        <v>14.372549019607844</v>
      </c>
      <c r="U128" s="2">
        <v>50.26548245743669</v>
      </c>
      <c r="V128" s="14">
        <f t="shared" si="12"/>
        <v>2.8593277766264529</v>
      </c>
      <c r="W128" s="2">
        <f t="shared" si="13"/>
        <v>190.37404336778923</v>
      </c>
      <c r="X128" s="2">
        <f t="shared" si="14"/>
        <v>2.6945511067938868</v>
      </c>
      <c r="Y128" s="2">
        <f t="shared" si="15"/>
        <v>179.40321269033697</v>
      </c>
      <c r="Z128" s="2">
        <f t="shared" si="16"/>
        <v>10.970830677452255</v>
      </c>
    </row>
    <row r="129" spans="1:26" x14ac:dyDescent="0.25">
      <c r="A129" s="17">
        <f t="shared" si="29"/>
        <v>0.63634259259259263</v>
      </c>
      <c r="B129" s="2">
        <f t="shared" si="18"/>
        <v>124</v>
      </c>
      <c r="C129" s="4">
        <f t="shared" si="27"/>
        <v>67.33</v>
      </c>
      <c r="D129" s="2">
        <v>13</v>
      </c>
      <c r="E129" s="33">
        <f t="shared" si="1"/>
        <v>0.14328703703703705</v>
      </c>
      <c r="F129" s="35">
        <f t="shared" si="2"/>
        <v>3.4177978883861235</v>
      </c>
      <c r="G129" s="35">
        <f t="shared" si="3"/>
        <v>16.417797888386122</v>
      </c>
      <c r="H129" s="2">
        <v>50.26548245743669</v>
      </c>
      <c r="I129" s="14">
        <f t="shared" si="4"/>
        <v>3.2662171107754161</v>
      </c>
      <c r="J129" s="2">
        <f t="shared" si="5"/>
        <v>219.91439806850877</v>
      </c>
      <c r="K129" s="2">
        <f t="shared" si="6"/>
        <v>2.977961900152672</v>
      </c>
      <c r="L129" s="2">
        <f t="shared" si="7"/>
        <v>200.50617473727939</v>
      </c>
      <c r="M129" s="2">
        <f t="shared" si="8"/>
        <v>19.408223331229379</v>
      </c>
      <c r="N129" s="18">
        <f t="shared" si="30"/>
        <v>0.59296652421652418</v>
      </c>
      <c r="O129" s="2">
        <f t="shared" si="21"/>
        <v>124</v>
      </c>
      <c r="P129" s="2">
        <f t="shared" si="28"/>
        <v>67.08</v>
      </c>
      <c r="Q129" s="2">
        <v>12</v>
      </c>
      <c r="R129" s="33">
        <f t="shared" si="9"/>
        <v>9.9910968660968602E-2</v>
      </c>
      <c r="S129" s="35">
        <f t="shared" si="10"/>
        <v>2.3725490196078431</v>
      </c>
      <c r="T129" s="35">
        <f t="shared" si="11"/>
        <v>14.372549019607844</v>
      </c>
      <c r="U129" s="2">
        <v>50.26548245743669</v>
      </c>
      <c r="V129" s="14">
        <f t="shared" si="12"/>
        <v>2.8593277766264529</v>
      </c>
      <c r="W129" s="2">
        <f t="shared" si="13"/>
        <v>191.80370725610246</v>
      </c>
      <c r="X129" s="2">
        <f t="shared" si="14"/>
        <v>2.6945511067938868</v>
      </c>
      <c r="Y129" s="2">
        <f t="shared" si="15"/>
        <v>180.75048824373391</v>
      </c>
      <c r="Z129" s="2">
        <f t="shared" si="16"/>
        <v>11.053219012368544</v>
      </c>
    </row>
    <row r="130" spans="1:26" x14ac:dyDescent="0.25">
      <c r="A130" s="17">
        <f t="shared" si="29"/>
        <v>0.63657407407407407</v>
      </c>
      <c r="B130" s="2">
        <f t="shared" si="18"/>
        <v>125</v>
      </c>
      <c r="C130" s="4">
        <f t="shared" si="27"/>
        <v>67.83</v>
      </c>
      <c r="D130" s="2">
        <v>13</v>
      </c>
      <c r="E130" s="33">
        <f t="shared" si="1"/>
        <v>0.14351851851851849</v>
      </c>
      <c r="F130" s="35">
        <f t="shared" si="2"/>
        <v>3.4177978883861235</v>
      </c>
      <c r="G130" s="35">
        <f t="shared" si="3"/>
        <v>16.417797888386122</v>
      </c>
      <c r="H130" s="2">
        <v>50.26548245743669</v>
      </c>
      <c r="I130" s="14">
        <f t="shared" si="4"/>
        <v>3.2662171107754161</v>
      </c>
      <c r="J130" s="2">
        <f t="shared" si="5"/>
        <v>221.54750662389648</v>
      </c>
      <c r="K130" s="2">
        <f t="shared" si="6"/>
        <v>2.977961900152672</v>
      </c>
      <c r="L130" s="2">
        <f t="shared" si="7"/>
        <v>201.99515568735575</v>
      </c>
      <c r="M130" s="2">
        <f t="shared" si="8"/>
        <v>19.552350936540734</v>
      </c>
      <c r="N130" s="18">
        <f t="shared" si="30"/>
        <v>0.59325142450142454</v>
      </c>
      <c r="O130" s="2">
        <f t="shared" si="21"/>
        <v>125</v>
      </c>
      <c r="P130" s="2">
        <f t="shared" si="28"/>
        <v>67.58</v>
      </c>
      <c r="Q130" s="2">
        <v>13.5</v>
      </c>
      <c r="R130" s="33">
        <f t="shared" si="9"/>
        <v>0.10019586894586896</v>
      </c>
      <c r="S130" s="35">
        <f t="shared" si="10"/>
        <v>2.3891402714932126</v>
      </c>
      <c r="T130" s="35">
        <f t="shared" si="11"/>
        <v>15.889140271493213</v>
      </c>
      <c r="U130" s="2">
        <v>50.26548245743669</v>
      </c>
      <c r="V130" s="14">
        <f t="shared" si="12"/>
        <v>3.1610440196108058</v>
      </c>
      <c r="W130" s="2">
        <f t="shared" si="13"/>
        <v>213.62335484529825</v>
      </c>
      <c r="X130" s="2">
        <f t="shared" si="14"/>
        <v>2.6945511067938868</v>
      </c>
      <c r="Y130" s="2">
        <f t="shared" si="15"/>
        <v>182.09776379713085</v>
      </c>
      <c r="Z130" s="2">
        <f t="shared" si="16"/>
        <v>31.525591048167399</v>
      </c>
    </row>
    <row r="131" spans="1:26" x14ac:dyDescent="0.25">
      <c r="A131" s="17">
        <f t="shared" si="29"/>
        <v>0.63680555555555551</v>
      </c>
      <c r="B131" s="2">
        <f t="shared" si="18"/>
        <v>126</v>
      </c>
      <c r="C131" s="4">
        <f t="shared" si="27"/>
        <v>68.33</v>
      </c>
      <c r="D131" s="2">
        <v>13</v>
      </c>
      <c r="E131" s="33">
        <f t="shared" si="1"/>
        <v>0.14374999999999993</v>
      </c>
      <c r="F131" s="35">
        <f t="shared" si="2"/>
        <v>3.434389140271493</v>
      </c>
      <c r="G131" s="35">
        <f t="shared" si="3"/>
        <v>16.434389140271492</v>
      </c>
      <c r="H131" s="2">
        <v>50.26548245743669</v>
      </c>
      <c r="I131" s="14">
        <f t="shared" si="4"/>
        <v>3.269517835462465</v>
      </c>
      <c r="J131" s="2">
        <f t="shared" si="5"/>
        <v>223.40615369715022</v>
      </c>
      <c r="K131" s="2">
        <f t="shared" si="6"/>
        <v>2.977961900152672</v>
      </c>
      <c r="L131" s="2">
        <f t="shared" si="7"/>
        <v>203.48413663743207</v>
      </c>
      <c r="M131" s="2">
        <f t="shared" si="8"/>
        <v>19.922017059718144</v>
      </c>
      <c r="N131" s="18">
        <f t="shared" si="30"/>
        <v>0.59353632478632479</v>
      </c>
      <c r="O131" s="2">
        <f t="shared" si="21"/>
        <v>126</v>
      </c>
      <c r="P131" s="2">
        <f t="shared" si="28"/>
        <v>68.08</v>
      </c>
      <c r="Q131" s="2">
        <v>12</v>
      </c>
      <c r="R131" s="33">
        <f t="shared" si="9"/>
        <v>0.10048076923076921</v>
      </c>
      <c r="S131" s="35">
        <f t="shared" si="10"/>
        <v>2.3891402714932126</v>
      </c>
      <c r="T131" s="35">
        <f t="shared" si="11"/>
        <v>14.389140271493213</v>
      </c>
      <c r="U131" s="2">
        <v>50.26548245743669</v>
      </c>
      <c r="V131" s="14">
        <f t="shared" si="12"/>
        <v>2.8626285013135022</v>
      </c>
      <c r="W131" s="2">
        <f t="shared" si="13"/>
        <v>194.88774836942324</v>
      </c>
      <c r="X131" s="2">
        <f t="shared" si="14"/>
        <v>2.6945511067938868</v>
      </c>
      <c r="Y131" s="2">
        <f t="shared" si="15"/>
        <v>183.44503935052779</v>
      </c>
      <c r="Z131" s="2">
        <f t="shared" si="16"/>
        <v>11.442709018895442</v>
      </c>
    </row>
    <row r="132" spans="1:26" x14ac:dyDescent="0.25">
      <c r="A132" s="17">
        <f t="shared" si="29"/>
        <v>0.63703703703703707</v>
      </c>
      <c r="B132" s="2">
        <f t="shared" si="18"/>
        <v>127</v>
      </c>
      <c r="C132" s="4">
        <f t="shared" si="27"/>
        <v>68.83</v>
      </c>
      <c r="D132" s="2">
        <v>13</v>
      </c>
      <c r="E132" s="33">
        <f t="shared" si="1"/>
        <v>0.14398148148148149</v>
      </c>
      <c r="F132" s="35">
        <f t="shared" si="2"/>
        <v>3.434389140271493</v>
      </c>
      <c r="G132" s="35">
        <f t="shared" si="3"/>
        <v>16.434389140271492</v>
      </c>
      <c r="H132" s="2">
        <v>50.26548245743669</v>
      </c>
      <c r="I132" s="14">
        <f t="shared" si="4"/>
        <v>3.269517835462465</v>
      </c>
      <c r="J132" s="2">
        <f t="shared" si="5"/>
        <v>225.04091261488145</v>
      </c>
      <c r="K132" s="2">
        <f t="shared" si="6"/>
        <v>2.977961900152672</v>
      </c>
      <c r="L132" s="2">
        <f t="shared" si="7"/>
        <v>204.9731175875084</v>
      </c>
      <c r="M132" s="2">
        <f t="shared" si="8"/>
        <v>20.067795027373052</v>
      </c>
      <c r="N132" s="18">
        <f t="shared" si="30"/>
        <v>0.59382122507122503</v>
      </c>
      <c r="O132" s="2">
        <f t="shared" si="21"/>
        <v>127</v>
      </c>
      <c r="P132" s="2">
        <f t="shared" si="28"/>
        <v>68.58</v>
      </c>
      <c r="Q132" s="2">
        <v>12</v>
      </c>
      <c r="R132" s="33">
        <f t="shared" si="9"/>
        <v>0.10076566951566945</v>
      </c>
      <c r="S132" s="35">
        <f t="shared" si="10"/>
        <v>2.4057315233785821</v>
      </c>
      <c r="T132" s="35">
        <f t="shared" si="11"/>
        <v>14.405731523378583</v>
      </c>
      <c r="U132" s="2">
        <v>50.26548245743669</v>
      </c>
      <c r="V132" s="14">
        <f t="shared" si="12"/>
        <v>2.8659292260005516</v>
      </c>
      <c r="W132" s="2">
        <f t="shared" si="13"/>
        <v>196.54542631911781</v>
      </c>
      <c r="X132" s="2">
        <f t="shared" si="14"/>
        <v>2.6945511067938868</v>
      </c>
      <c r="Y132" s="2">
        <f t="shared" si="15"/>
        <v>184.79231490392476</v>
      </c>
      <c r="Z132" s="2">
        <f t="shared" si="16"/>
        <v>11.753111415193047</v>
      </c>
    </row>
    <row r="133" spans="1:26" x14ac:dyDescent="0.25">
      <c r="A133" s="17">
        <f t="shared" si="29"/>
        <v>0.63726851851851851</v>
      </c>
      <c r="B133" s="2">
        <f t="shared" si="18"/>
        <v>128</v>
      </c>
      <c r="C133" s="4">
        <f t="shared" si="27"/>
        <v>69.33</v>
      </c>
      <c r="D133" s="2">
        <v>12</v>
      </c>
      <c r="E133" s="33">
        <f t="shared" si="1"/>
        <v>0.14421296296296293</v>
      </c>
      <c r="F133" s="35">
        <f t="shared" si="2"/>
        <v>3.434389140271493</v>
      </c>
      <c r="G133" s="35">
        <f t="shared" si="3"/>
        <v>15.434389140271493</v>
      </c>
      <c r="H133" s="2">
        <v>50.26548245743669</v>
      </c>
      <c r="I133" s="14">
        <f t="shared" si="4"/>
        <v>3.0705741565975964</v>
      </c>
      <c r="J133" s="2">
        <f t="shared" si="5"/>
        <v>212.88290627691134</v>
      </c>
      <c r="K133" s="2">
        <f t="shared" si="6"/>
        <v>2.977961900152672</v>
      </c>
      <c r="L133" s="2">
        <f t="shared" si="7"/>
        <v>206.46209853758475</v>
      </c>
      <c r="M133" s="2">
        <f t="shared" si="8"/>
        <v>6.420807739326591</v>
      </c>
      <c r="N133" s="18">
        <f t="shared" si="30"/>
        <v>0.59410612535612539</v>
      </c>
      <c r="O133" s="2">
        <f t="shared" si="21"/>
        <v>128</v>
      </c>
      <c r="P133" s="2">
        <f t="shared" si="28"/>
        <v>69.08</v>
      </c>
      <c r="Q133" s="2">
        <v>12</v>
      </c>
      <c r="R133" s="33">
        <f t="shared" si="9"/>
        <v>0.10105056980056981</v>
      </c>
      <c r="S133" s="35">
        <f t="shared" si="10"/>
        <v>2.4057315233785821</v>
      </c>
      <c r="T133" s="35">
        <f t="shared" si="11"/>
        <v>14.405731523378583</v>
      </c>
      <c r="U133" s="2">
        <v>50.26548245743669</v>
      </c>
      <c r="V133" s="14">
        <f t="shared" si="12"/>
        <v>2.8659292260005516</v>
      </c>
      <c r="W133" s="2">
        <f t="shared" si="13"/>
        <v>197.97839093211809</v>
      </c>
      <c r="X133" s="2">
        <f t="shared" si="14"/>
        <v>2.6945511067938868</v>
      </c>
      <c r="Y133" s="2">
        <f t="shared" si="15"/>
        <v>186.1395904573217</v>
      </c>
      <c r="Z133" s="2">
        <f t="shared" si="16"/>
        <v>11.838800474796386</v>
      </c>
    </row>
    <row r="134" spans="1:26" x14ac:dyDescent="0.25">
      <c r="A134" s="17">
        <f t="shared" si="29"/>
        <v>0.63749999999999996</v>
      </c>
      <c r="B134" s="2">
        <f t="shared" si="18"/>
        <v>129</v>
      </c>
      <c r="C134" s="4">
        <f t="shared" si="27"/>
        <v>69.83</v>
      </c>
      <c r="D134" s="2">
        <v>11.5</v>
      </c>
      <c r="E134" s="33">
        <f t="shared" si="1"/>
        <v>0.14444444444444438</v>
      </c>
      <c r="F134" s="35">
        <f t="shared" si="2"/>
        <v>3.4509803921568629</v>
      </c>
      <c r="G134" s="35">
        <f t="shared" si="3"/>
        <v>14.950980392156863</v>
      </c>
      <c r="H134" s="2">
        <v>50.26548245743669</v>
      </c>
      <c r="I134" s="14">
        <f t="shared" si="4"/>
        <v>2.9744030418522112</v>
      </c>
      <c r="J134" s="2">
        <f t="shared" si="5"/>
        <v>207.70256441253991</v>
      </c>
      <c r="K134" s="2">
        <f t="shared" si="6"/>
        <v>2.977961900152672</v>
      </c>
      <c r="L134" s="2">
        <f t="shared" si="7"/>
        <v>207.95107948766108</v>
      </c>
      <c r="M134" s="2">
        <f t="shared" si="8"/>
        <v>0.248515075121162</v>
      </c>
      <c r="N134" s="18">
        <f t="shared" si="30"/>
        <v>0.59439102564102564</v>
      </c>
      <c r="O134" s="2">
        <f t="shared" si="21"/>
        <v>129</v>
      </c>
      <c r="P134" s="2">
        <f t="shared" si="28"/>
        <v>69.58</v>
      </c>
      <c r="Q134" s="2">
        <v>12</v>
      </c>
      <c r="R134" s="33">
        <f t="shared" si="9"/>
        <v>0.10133547008547006</v>
      </c>
      <c r="S134" s="35">
        <f t="shared" si="10"/>
        <v>2.4057315233785821</v>
      </c>
      <c r="T134" s="35">
        <f t="shared" si="11"/>
        <v>14.405731523378583</v>
      </c>
      <c r="U134" s="2">
        <v>50.26548245743669</v>
      </c>
      <c r="V134" s="14">
        <f t="shared" si="12"/>
        <v>2.8659292260005516</v>
      </c>
      <c r="W134" s="2">
        <f t="shared" si="13"/>
        <v>199.41135554511837</v>
      </c>
      <c r="X134" s="2">
        <f t="shared" si="14"/>
        <v>2.6945511067938868</v>
      </c>
      <c r="Y134" s="2">
        <f t="shared" si="15"/>
        <v>187.48686601071864</v>
      </c>
      <c r="Z134" s="2">
        <f t="shared" si="16"/>
        <v>11.924489534399726</v>
      </c>
    </row>
    <row r="135" spans="1:26" x14ac:dyDescent="0.25">
      <c r="A135" s="17">
        <f t="shared" si="29"/>
        <v>0.63773148148148151</v>
      </c>
      <c r="B135" s="2">
        <f t="shared" si="18"/>
        <v>130</v>
      </c>
      <c r="C135" s="4">
        <f t="shared" si="27"/>
        <v>70.33</v>
      </c>
      <c r="D135" s="2">
        <v>13</v>
      </c>
      <c r="E135" s="33">
        <f t="shared" si="1"/>
        <v>0.14467592592592593</v>
      </c>
      <c r="F135" s="35">
        <f t="shared" si="2"/>
        <v>3.4509803921568629</v>
      </c>
      <c r="G135" s="35">
        <f t="shared" si="3"/>
        <v>16.450980392156865</v>
      </c>
      <c r="H135" s="2">
        <v>50.26548245743669</v>
      </c>
      <c r="I135" s="14">
        <f t="shared" si="4"/>
        <v>3.2728185601495148</v>
      </c>
      <c r="J135" s="2">
        <f t="shared" si="5"/>
        <v>230.17732933531536</v>
      </c>
      <c r="K135" s="2">
        <f t="shared" si="6"/>
        <v>2.977961900152672</v>
      </c>
      <c r="L135" s="2">
        <f t="shared" si="7"/>
        <v>209.44006043773743</v>
      </c>
      <c r="M135" s="2">
        <f t="shared" si="8"/>
        <v>20.737268897577934</v>
      </c>
      <c r="N135" s="18">
        <f t="shared" si="30"/>
        <v>0.59467592592592589</v>
      </c>
      <c r="O135" s="2">
        <f t="shared" si="21"/>
        <v>130</v>
      </c>
      <c r="P135" s="2">
        <f t="shared" si="28"/>
        <v>70.08</v>
      </c>
      <c r="Q135" s="2">
        <v>10.5</v>
      </c>
      <c r="R135" s="33">
        <f t="shared" si="9"/>
        <v>0.10162037037037031</v>
      </c>
      <c r="S135" s="35">
        <f t="shared" si="10"/>
        <v>2.4223227752639516</v>
      </c>
      <c r="T135" s="35">
        <f t="shared" si="11"/>
        <v>12.922322775263952</v>
      </c>
      <c r="U135" s="2">
        <v>50.26548245743669</v>
      </c>
      <c r="V135" s="14">
        <f t="shared" si="12"/>
        <v>2.5708144323902964</v>
      </c>
      <c r="W135" s="2">
        <f t="shared" si="13"/>
        <v>180.16267542191196</v>
      </c>
      <c r="X135" s="2">
        <f t="shared" si="14"/>
        <v>2.6945511067938868</v>
      </c>
      <c r="Y135" s="2">
        <f t="shared" si="15"/>
        <v>188.83414156411558</v>
      </c>
      <c r="Z135" s="2">
        <f t="shared" si="16"/>
        <v>8.6714661422036272</v>
      </c>
    </row>
    <row r="136" spans="1:26" x14ac:dyDescent="0.25">
      <c r="A136" s="17">
        <f t="shared" si="29"/>
        <v>0.63796296296296295</v>
      </c>
      <c r="B136" s="2">
        <f t="shared" si="18"/>
        <v>131</v>
      </c>
      <c r="C136" s="4">
        <f t="shared" si="27"/>
        <v>70.83</v>
      </c>
      <c r="D136" s="2">
        <v>11</v>
      </c>
      <c r="E136" s="33">
        <f t="shared" si="1"/>
        <v>0.14490740740740737</v>
      </c>
      <c r="F136" s="35">
        <f t="shared" si="2"/>
        <v>3.4509803921568629</v>
      </c>
      <c r="G136" s="35">
        <f t="shared" si="3"/>
        <v>14.450980392156863</v>
      </c>
      <c r="H136" s="2">
        <v>50.26548245743669</v>
      </c>
      <c r="I136" s="14">
        <f t="shared" si="4"/>
        <v>2.8749312024197762</v>
      </c>
      <c r="J136" s="2">
        <f t="shared" si="5"/>
        <v>203.63137706739275</v>
      </c>
      <c r="K136" s="2">
        <f t="shared" si="6"/>
        <v>2.977961900152672</v>
      </c>
      <c r="L136" s="2">
        <f t="shared" si="7"/>
        <v>210.92904138781375</v>
      </c>
      <c r="M136" s="2">
        <f t="shared" si="8"/>
        <v>7.2976643204210063</v>
      </c>
      <c r="N136" s="18">
        <f t="shared" si="30"/>
        <v>0.59496082621082624</v>
      </c>
      <c r="O136" s="2">
        <f t="shared" si="21"/>
        <v>131</v>
      </c>
      <c r="P136" s="2">
        <f t="shared" si="28"/>
        <v>70.58</v>
      </c>
      <c r="Q136" s="2">
        <v>11</v>
      </c>
      <c r="R136" s="33">
        <f t="shared" si="9"/>
        <v>0.10190527065527066</v>
      </c>
      <c r="S136" s="35">
        <f t="shared" si="10"/>
        <v>2.4223227752639516</v>
      </c>
      <c r="T136" s="35">
        <f t="shared" si="11"/>
        <v>13.422322775263952</v>
      </c>
      <c r="U136" s="2">
        <v>50.26548245743669</v>
      </c>
      <c r="V136" s="14">
        <f t="shared" si="12"/>
        <v>2.6702862718227309</v>
      </c>
      <c r="W136" s="2">
        <f t="shared" si="13"/>
        <v>188.46880506524835</v>
      </c>
      <c r="X136" s="2">
        <f t="shared" si="14"/>
        <v>2.6945511067938868</v>
      </c>
      <c r="Y136" s="2">
        <f t="shared" si="15"/>
        <v>190.18141711751252</v>
      </c>
      <c r="Z136" s="2">
        <f t="shared" si="16"/>
        <v>1.712612052264177</v>
      </c>
    </row>
    <row r="137" spans="1:26" x14ac:dyDescent="0.25">
      <c r="A137" s="17">
        <f t="shared" si="29"/>
        <v>0.6381944444444444</v>
      </c>
      <c r="B137" s="2">
        <f t="shared" si="18"/>
        <v>132</v>
      </c>
      <c r="C137" s="4">
        <f t="shared" si="27"/>
        <v>71.33</v>
      </c>
      <c r="D137" s="2">
        <v>12</v>
      </c>
      <c r="E137" s="33">
        <f t="shared" si="1"/>
        <v>0.14513888888888882</v>
      </c>
      <c r="F137" s="35">
        <f t="shared" si="2"/>
        <v>3.4675716440422324</v>
      </c>
      <c r="G137" s="35">
        <f t="shared" si="3"/>
        <v>15.467571644042232</v>
      </c>
      <c r="H137" s="2">
        <v>50.26548245743669</v>
      </c>
      <c r="I137" s="14">
        <f t="shared" si="4"/>
        <v>3.0771756059716942</v>
      </c>
      <c r="J137" s="2">
        <f t="shared" si="5"/>
        <v>219.49493597396093</v>
      </c>
      <c r="K137" s="2">
        <f t="shared" si="6"/>
        <v>2.977961900152672</v>
      </c>
      <c r="L137" s="2">
        <f t="shared" si="7"/>
        <v>212.41802233789008</v>
      </c>
      <c r="M137" s="2">
        <f t="shared" si="8"/>
        <v>7.0769136360708558</v>
      </c>
      <c r="N137" s="18">
        <f t="shared" si="30"/>
        <v>0.59524572649572649</v>
      </c>
      <c r="O137" s="2">
        <f t="shared" si="21"/>
        <v>132</v>
      </c>
      <c r="P137" s="2">
        <f t="shared" si="28"/>
        <v>71.08</v>
      </c>
      <c r="Q137" s="2">
        <v>11</v>
      </c>
      <c r="R137" s="33">
        <f t="shared" si="9"/>
        <v>0.10219017094017091</v>
      </c>
      <c r="S137" s="35">
        <f t="shared" si="10"/>
        <v>2.4389140271493215</v>
      </c>
      <c r="T137" s="35">
        <f t="shared" si="11"/>
        <v>13.438914027149321</v>
      </c>
      <c r="U137" s="2">
        <v>50.26548245743669</v>
      </c>
      <c r="V137" s="14">
        <f t="shared" si="12"/>
        <v>2.6735869965097803</v>
      </c>
      <c r="W137" s="2">
        <f t="shared" si="13"/>
        <v>190.03856371191517</v>
      </c>
      <c r="X137" s="2">
        <f t="shared" si="14"/>
        <v>2.6945511067938868</v>
      </c>
      <c r="Y137" s="2">
        <f t="shared" si="15"/>
        <v>191.52869267090946</v>
      </c>
      <c r="Z137" s="2">
        <f t="shared" si="16"/>
        <v>1.4901289589942905</v>
      </c>
    </row>
    <row r="138" spans="1:26" x14ac:dyDescent="0.25">
      <c r="A138" s="17">
        <f t="shared" si="29"/>
        <v>0.63842592592592595</v>
      </c>
      <c r="B138" s="2">
        <f t="shared" si="18"/>
        <v>133</v>
      </c>
      <c r="C138" s="4">
        <f t="shared" si="27"/>
        <v>71.83</v>
      </c>
      <c r="D138" s="2">
        <v>12.5</v>
      </c>
      <c r="E138" s="33">
        <f t="shared" si="1"/>
        <v>0.14537037037037037</v>
      </c>
      <c r="F138" s="35">
        <f t="shared" si="2"/>
        <v>3.4675716440422324</v>
      </c>
      <c r="G138" s="35">
        <f t="shared" si="3"/>
        <v>15.967571644042232</v>
      </c>
      <c r="H138" s="2">
        <v>50.26548245743669</v>
      </c>
      <c r="I138" s="14">
        <f t="shared" si="4"/>
        <v>3.1766474454041287</v>
      </c>
      <c r="J138" s="2">
        <f t="shared" si="5"/>
        <v>228.17858600337857</v>
      </c>
      <c r="K138" s="2">
        <f t="shared" si="6"/>
        <v>2.977961900152672</v>
      </c>
      <c r="L138" s="2">
        <f t="shared" si="7"/>
        <v>213.90700328796643</v>
      </c>
      <c r="M138" s="2">
        <f t="shared" si="8"/>
        <v>14.271582715412137</v>
      </c>
      <c r="N138" s="18">
        <f t="shared" si="30"/>
        <v>0.59553062678062674</v>
      </c>
      <c r="O138" s="2">
        <f t="shared" si="21"/>
        <v>133</v>
      </c>
      <c r="P138" s="2">
        <f t="shared" si="28"/>
        <v>71.58</v>
      </c>
      <c r="Q138" s="2">
        <v>12.5</v>
      </c>
      <c r="R138" s="33">
        <f t="shared" si="9"/>
        <v>0.10247507122507116</v>
      </c>
      <c r="S138" s="35">
        <f t="shared" si="10"/>
        <v>2.4389140271493215</v>
      </c>
      <c r="T138" s="35">
        <f t="shared" si="11"/>
        <v>14.938914027149321</v>
      </c>
      <c r="U138" s="2">
        <v>50.26548245743669</v>
      </c>
      <c r="V138" s="14">
        <f t="shared" si="12"/>
        <v>2.9720025148070839</v>
      </c>
      <c r="W138" s="2">
        <f t="shared" si="13"/>
        <v>212.73594000989107</v>
      </c>
      <c r="X138" s="2">
        <f t="shared" si="14"/>
        <v>2.6945511067938868</v>
      </c>
      <c r="Y138" s="2">
        <f t="shared" si="15"/>
        <v>192.8759682243064</v>
      </c>
      <c r="Z138" s="2">
        <f t="shared" si="16"/>
        <v>19.859971785584662</v>
      </c>
    </row>
    <row r="139" spans="1:26" x14ac:dyDescent="0.25">
      <c r="A139" s="17">
        <f t="shared" si="29"/>
        <v>0.6386574074074074</v>
      </c>
      <c r="B139" s="2">
        <f t="shared" si="18"/>
        <v>134</v>
      </c>
      <c r="C139" s="4">
        <f t="shared" si="27"/>
        <v>72.33</v>
      </c>
      <c r="D139" s="2">
        <v>12</v>
      </c>
      <c r="E139" s="33">
        <f t="shared" si="1"/>
        <v>0.14560185185185182</v>
      </c>
      <c r="F139" s="35">
        <f t="shared" si="2"/>
        <v>3.4675716440422324</v>
      </c>
      <c r="G139" s="35">
        <f t="shared" si="3"/>
        <v>15.467571644042232</v>
      </c>
      <c r="H139" s="2">
        <v>50.26548245743669</v>
      </c>
      <c r="I139" s="14">
        <f t="shared" si="4"/>
        <v>3.0771756059716942</v>
      </c>
      <c r="J139" s="2">
        <f t="shared" si="5"/>
        <v>222.57211157993262</v>
      </c>
      <c r="K139" s="2">
        <f t="shared" si="6"/>
        <v>2.977961900152672</v>
      </c>
      <c r="L139" s="2">
        <f t="shared" si="7"/>
        <v>215.39598423804276</v>
      </c>
      <c r="M139" s="2">
        <f t="shared" si="8"/>
        <v>7.1761273418898668</v>
      </c>
      <c r="N139" s="18">
        <f t="shared" si="30"/>
        <v>0.5958155270655271</v>
      </c>
      <c r="O139" s="2">
        <f t="shared" si="21"/>
        <v>134</v>
      </c>
      <c r="P139" s="2">
        <f t="shared" si="28"/>
        <v>72.08</v>
      </c>
      <c r="Q139" s="2">
        <v>12.5</v>
      </c>
      <c r="R139" s="33">
        <f t="shared" si="9"/>
        <v>0.10275997150997151</v>
      </c>
      <c r="S139" s="35">
        <f t="shared" si="10"/>
        <v>2.4389140271493215</v>
      </c>
      <c r="T139" s="35">
        <f t="shared" si="11"/>
        <v>14.938914027149321</v>
      </c>
      <c r="U139" s="2">
        <v>50.26548245743669</v>
      </c>
      <c r="V139" s="14">
        <f t="shared" si="12"/>
        <v>2.9720025148070839</v>
      </c>
      <c r="W139" s="2">
        <f t="shared" si="13"/>
        <v>214.2219412672946</v>
      </c>
      <c r="X139" s="2">
        <f t="shared" si="14"/>
        <v>2.6945511067938868</v>
      </c>
      <c r="Y139" s="2">
        <f t="shared" si="15"/>
        <v>194.22324377770335</v>
      </c>
      <c r="Z139" s="2">
        <f t="shared" si="16"/>
        <v>19.998697489591251</v>
      </c>
    </row>
    <row r="140" spans="1:26" x14ac:dyDescent="0.25">
      <c r="A140" s="17">
        <f t="shared" si="29"/>
        <v>0.63888888888888884</v>
      </c>
      <c r="B140" s="2">
        <f t="shared" si="18"/>
        <v>135</v>
      </c>
      <c r="C140" s="4">
        <f t="shared" si="27"/>
        <v>72.83</v>
      </c>
      <c r="D140" s="2">
        <v>12</v>
      </c>
      <c r="E140" s="33">
        <f t="shared" si="1"/>
        <v>0.14583333333333326</v>
      </c>
      <c r="F140" s="35">
        <f t="shared" si="2"/>
        <v>3.4841628959276019</v>
      </c>
      <c r="G140" s="35">
        <f t="shared" si="3"/>
        <v>15.484162895927602</v>
      </c>
      <c r="H140" s="2">
        <v>50.26548245743669</v>
      </c>
      <c r="I140" s="14">
        <f t="shared" si="4"/>
        <v>3.0804763306587435</v>
      </c>
      <c r="J140" s="2">
        <f t="shared" si="5"/>
        <v>224.35109116187627</v>
      </c>
      <c r="K140" s="2">
        <f t="shared" si="6"/>
        <v>2.977961900152672</v>
      </c>
      <c r="L140" s="2">
        <f t="shared" si="7"/>
        <v>216.88496518811911</v>
      </c>
      <c r="M140" s="2">
        <f t="shared" si="8"/>
        <v>7.4661259737571584</v>
      </c>
      <c r="N140" s="18">
        <f t="shared" si="30"/>
        <v>0.59610042735042734</v>
      </c>
      <c r="O140" s="2">
        <f t="shared" si="21"/>
        <v>135</v>
      </c>
      <c r="P140" s="2">
        <f t="shared" si="28"/>
        <v>72.58</v>
      </c>
      <c r="Q140" s="2">
        <v>10.5</v>
      </c>
      <c r="R140" s="33">
        <f t="shared" si="9"/>
        <v>0.10304487179487176</v>
      </c>
      <c r="S140" s="35">
        <f t="shared" si="10"/>
        <v>2.455505279034691</v>
      </c>
      <c r="T140" s="35">
        <f t="shared" si="11"/>
        <v>12.955505279034691</v>
      </c>
      <c r="U140" s="2">
        <v>50.26548245743669</v>
      </c>
      <c r="V140" s="14">
        <f t="shared" si="12"/>
        <v>2.5774158817643951</v>
      </c>
      <c r="W140" s="2">
        <f t="shared" si="13"/>
        <v>187.0688446984598</v>
      </c>
      <c r="X140" s="2">
        <f t="shared" si="14"/>
        <v>2.6945511067938868</v>
      </c>
      <c r="Y140" s="2">
        <f t="shared" si="15"/>
        <v>195.57051933110029</v>
      </c>
      <c r="Z140" s="2">
        <f t="shared" si="16"/>
        <v>8.5016746326404871</v>
      </c>
    </row>
    <row r="141" spans="1:26" x14ac:dyDescent="0.25">
      <c r="A141" s="17">
        <f t="shared" si="29"/>
        <v>0.63912037037037039</v>
      </c>
      <c r="B141" s="2">
        <f t="shared" si="18"/>
        <v>136</v>
      </c>
      <c r="C141" s="4">
        <f t="shared" si="27"/>
        <v>73.33</v>
      </c>
      <c r="D141" s="2">
        <v>13.5</v>
      </c>
      <c r="E141" s="33">
        <f t="shared" si="1"/>
        <v>0.14606481481481481</v>
      </c>
      <c r="F141" s="35">
        <f t="shared" si="2"/>
        <v>3.4841628959276019</v>
      </c>
      <c r="G141" s="35">
        <f t="shared" si="3"/>
        <v>16.984162895927604</v>
      </c>
      <c r="H141" s="2">
        <v>50.26548245743669</v>
      </c>
      <c r="I141" s="14">
        <f t="shared" si="4"/>
        <v>3.3788918489560475</v>
      </c>
      <c r="J141" s="2">
        <f t="shared" si="5"/>
        <v>247.77413928394697</v>
      </c>
      <c r="K141" s="2">
        <f t="shared" si="6"/>
        <v>2.977961900152672</v>
      </c>
      <c r="L141" s="2">
        <f t="shared" si="7"/>
        <v>218.37394613819544</v>
      </c>
      <c r="M141" s="2">
        <f t="shared" si="8"/>
        <v>29.40019314575153</v>
      </c>
      <c r="N141" s="18">
        <f t="shared" si="30"/>
        <v>0.59638532763532759</v>
      </c>
      <c r="O141" s="2">
        <f t="shared" si="21"/>
        <v>136</v>
      </c>
      <c r="P141" s="2">
        <f t="shared" si="28"/>
        <v>73.08</v>
      </c>
      <c r="Q141" s="2">
        <v>10</v>
      </c>
      <c r="R141" s="33">
        <f t="shared" si="9"/>
        <v>0.10332977207977201</v>
      </c>
      <c r="S141" s="35">
        <f t="shared" si="10"/>
        <v>2.455505279034691</v>
      </c>
      <c r="T141" s="35">
        <f t="shared" si="11"/>
        <v>12.455505279034691</v>
      </c>
      <c r="U141" s="2">
        <v>50.26548245743669</v>
      </c>
      <c r="V141" s="14">
        <f t="shared" si="12"/>
        <v>2.4779440423319605</v>
      </c>
      <c r="W141" s="2">
        <f t="shared" si="13"/>
        <v>181.08815061361966</v>
      </c>
      <c r="X141" s="2">
        <f t="shared" si="14"/>
        <v>2.6945511067938868</v>
      </c>
      <c r="Y141" s="2">
        <f t="shared" si="15"/>
        <v>196.91779488449723</v>
      </c>
      <c r="Z141" s="2">
        <f t="shared" si="16"/>
        <v>15.829644270877566</v>
      </c>
    </row>
    <row r="142" spans="1:26" x14ac:dyDescent="0.25">
      <c r="A142" s="17">
        <f t="shared" si="29"/>
        <v>0.63935185185185184</v>
      </c>
      <c r="B142" s="2">
        <f t="shared" si="18"/>
        <v>137</v>
      </c>
      <c r="C142" s="4">
        <f t="shared" si="27"/>
        <v>73.83</v>
      </c>
      <c r="D142" s="2">
        <v>13.5</v>
      </c>
      <c r="E142" s="33">
        <f t="shared" si="1"/>
        <v>0.14629629629629626</v>
      </c>
      <c r="F142" s="35">
        <f t="shared" si="2"/>
        <v>3.4841628959276019</v>
      </c>
      <c r="G142" s="35">
        <f t="shared" si="3"/>
        <v>16.984162895927604</v>
      </c>
      <c r="H142" s="2">
        <v>50.26548245743669</v>
      </c>
      <c r="I142" s="14">
        <f t="shared" si="4"/>
        <v>3.3788918489560475</v>
      </c>
      <c r="J142" s="2">
        <f t="shared" si="5"/>
        <v>249.46358520842497</v>
      </c>
      <c r="K142" s="2">
        <f t="shared" si="6"/>
        <v>2.977961900152672</v>
      </c>
      <c r="L142" s="2">
        <f t="shared" si="7"/>
        <v>219.86292708827176</v>
      </c>
      <c r="M142" s="2">
        <f t="shared" si="8"/>
        <v>29.600658120153213</v>
      </c>
      <c r="N142" s="18">
        <f t="shared" si="30"/>
        <v>0.59667022792022795</v>
      </c>
      <c r="O142" s="2">
        <f t="shared" si="21"/>
        <v>137</v>
      </c>
      <c r="P142" s="2">
        <f t="shared" si="28"/>
        <v>73.58</v>
      </c>
      <c r="Q142" s="2">
        <v>10.5</v>
      </c>
      <c r="R142" s="33">
        <f t="shared" si="9"/>
        <v>0.10361467236467237</v>
      </c>
      <c r="S142" s="35">
        <f t="shared" si="10"/>
        <v>2.4720965309200604</v>
      </c>
      <c r="T142" s="35">
        <f t="shared" si="11"/>
        <v>12.97209653092006</v>
      </c>
      <c r="U142" s="2">
        <v>50.26548245743669</v>
      </c>
      <c r="V142" s="14">
        <f t="shared" si="12"/>
        <v>2.5807166064514444</v>
      </c>
      <c r="W142" s="2">
        <f t="shared" si="13"/>
        <v>189.88912790269728</v>
      </c>
      <c r="X142" s="2">
        <f t="shared" si="14"/>
        <v>2.6945511067938868</v>
      </c>
      <c r="Y142" s="2">
        <f t="shared" si="15"/>
        <v>198.2650704378942</v>
      </c>
      <c r="Z142" s="2">
        <f t="shared" si="16"/>
        <v>8.3759425351969128</v>
      </c>
    </row>
    <row r="143" spans="1:26" x14ac:dyDescent="0.25">
      <c r="A143" s="17">
        <f t="shared" si="29"/>
        <v>0.63958333333333339</v>
      </c>
      <c r="B143" s="2">
        <f t="shared" si="18"/>
        <v>138</v>
      </c>
      <c r="C143" s="4">
        <f t="shared" si="27"/>
        <v>74.33</v>
      </c>
      <c r="D143" s="2">
        <v>12</v>
      </c>
      <c r="E143" s="33">
        <f t="shared" si="1"/>
        <v>0.14652777777777781</v>
      </c>
      <c r="F143" s="35">
        <f t="shared" si="2"/>
        <v>3.5007541478129713</v>
      </c>
      <c r="G143" s="35">
        <f t="shared" si="3"/>
        <v>15.500754147812971</v>
      </c>
      <c r="H143" s="2">
        <v>50.26548245743669</v>
      </c>
      <c r="I143" s="14">
        <f t="shared" si="4"/>
        <v>3.0837770553457928</v>
      </c>
      <c r="J143" s="2">
        <f t="shared" si="5"/>
        <v>229.21714852385279</v>
      </c>
      <c r="K143" s="2">
        <f t="shared" si="6"/>
        <v>2.977961900152672</v>
      </c>
      <c r="L143" s="2">
        <f t="shared" si="7"/>
        <v>221.35190803834811</v>
      </c>
      <c r="M143" s="2">
        <f t="shared" si="8"/>
        <v>7.8652404855046711</v>
      </c>
      <c r="N143" s="18">
        <f t="shared" si="30"/>
        <v>0.59695512820512819</v>
      </c>
      <c r="O143" s="2">
        <f t="shared" si="21"/>
        <v>138</v>
      </c>
      <c r="P143" s="2">
        <f t="shared" si="28"/>
        <v>74.08</v>
      </c>
      <c r="Q143" s="2">
        <v>11</v>
      </c>
      <c r="R143" s="33">
        <f t="shared" si="9"/>
        <v>0.10389957264957261</v>
      </c>
      <c r="S143" s="35">
        <f t="shared" si="10"/>
        <v>2.4720965309200604</v>
      </c>
      <c r="T143" s="35">
        <f t="shared" si="11"/>
        <v>13.47209653092006</v>
      </c>
      <c r="U143" s="2">
        <v>50.26548245743669</v>
      </c>
      <c r="V143" s="14">
        <f t="shared" si="12"/>
        <v>2.6801884458838785</v>
      </c>
      <c r="W143" s="2">
        <f t="shared" si="13"/>
        <v>198.54836007107772</v>
      </c>
      <c r="X143" s="2">
        <f t="shared" si="14"/>
        <v>2.6945511067938868</v>
      </c>
      <c r="Y143" s="2">
        <f t="shared" si="15"/>
        <v>199.61234599129114</v>
      </c>
      <c r="Z143" s="2">
        <f t="shared" si="16"/>
        <v>1.0639859202134119</v>
      </c>
    </row>
    <row r="144" spans="1:26" x14ac:dyDescent="0.25">
      <c r="A144" s="17">
        <f t="shared" si="29"/>
        <v>0.63981481481481484</v>
      </c>
      <c r="B144" s="2">
        <f t="shared" si="18"/>
        <v>139</v>
      </c>
      <c r="C144" s="4">
        <f t="shared" si="27"/>
        <v>74.83</v>
      </c>
      <c r="D144" s="2">
        <v>13</v>
      </c>
      <c r="E144" s="33">
        <f t="shared" si="1"/>
        <v>0.14675925925925926</v>
      </c>
      <c r="F144" s="35">
        <f t="shared" si="2"/>
        <v>3.5007541478129713</v>
      </c>
      <c r="G144" s="35">
        <f t="shared" si="3"/>
        <v>16.50075414781297</v>
      </c>
      <c r="H144" s="2">
        <v>50.26548245743669</v>
      </c>
      <c r="I144" s="14">
        <f t="shared" si="4"/>
        <v>3.2827207342106615</v>
      </c>
      <c r="J144" s="2">
        <f t="shared" si="5"/>
        <v>245.6459925409838</v>
      </c>
      <c r="K144" s="2">
        <f t="shared" si="6"/>
        <v>2.977961900152672</v>
      </c>
      <c r="L144" s="2">
        <f t="shared" si="7"/>
        <v>222.84088898842444</v>
      </c>
      <c r="M144" s="2">
        <f t="shared" si="8"/>
        <v>22.805103552559359</v>
      </c>
      <c r="N144" s="18">
        <f t="shared" si="30"/>
        <v>0.59724002849002844</v>
      </c>
      <c r="O144" s="2">
        <f t="shared" si="21"/>
        <v>139</v>
      </c>
      <c r="P144" s="2">
        <f t="shared" si="28"/>
        <v>74.58</v>
      </c>
      <c r="Q144" s="2">
        <v>11.5</v>
      </c>
      <c r="R144" s="33">
        <f t="shared" si="9"/>
        <v>0.10418447293447286</v>
      </c>
      <c r="S144" s="35">
        <f t="shared" si="10"/>
        <v>2.4886877828054299</v>
      </c>
      <c r="T144" s="35">
        <f t="shared" si="11"/>
        <v>13.98868778280543</v>
      </c>
      <c r="U144" s="2">
        <v>50.26548245743669</v>
      </c>
      <c r="V144" s="14">
        <f t="shared" si="12"/>
        <v>2.7829610100033624</v>
      </c>
      <c r="W144" s="2">
        <f t="shared" si="13"/>
        <v>207.55323212605077</v>
      </c>
      <c r="X144" s="2">
        <f t="shared" si="14"/>
        <v>2.6945511067938868</v>
      </c>
      <c r="Y144" s="2">
        <f t="shared" si="15"/>
        <v>200.95962154468808</v>
      </c>
      <c r="Z144" s="2">
        <f t="shared" si="16"/>
        <v>6.5936105813626966</v>
      </c>
    </row>
    <row r="145" spans="1:26" x14ac:dyDescent="0.25">
      <c r="A145" s="17">
        <f t="shared" si="29"/>
        <v>0.64004629629629628</v>
      </c>
      <c r="B145" s="2">
        <f t="shared" si="18"/>
        <v>140</v>
      </c>
      <c r="C145" s="4">
        <f t="shared" si="27"/>
        <v>75.33</v>
      </c>
      <c r="D145" s="2">
        <v>12.5</v>
      </c>
      <c r="E145" s="33">
        <f t="shared" si="1"/>
        <v>0.1469907407407407</v>
      </c>
      <c r="F145" s="35">
        <f t="shared" si="2"/>
        <v>3.5007541478129713</v>
      </c>
      <c r="G145" s="35">
        <f t="shared" si="3"/>
        <v>16.00075414781297</v>
      </c>
      <c r="H145" s="2">
        <v>50.26548245743669</v>
      </c>
      <c r="I145" s="14">
        <f t="shared" si="4"/>
        <v>3.1832488947782265</v>
      </c>
      <c r="J145" s="2">
        <f t="shared" si="5"/>
        <v>239.7941392436438</v>
      </c>
      <c r="K145" s="2">
        <f t="shared" si="6"/>
        <v>2.977961900152672</v>
      </c>
      <c r="L145" s="2">
        <f t="shared" si="7"/>
        <v>224.32986993850079</v>
      </c>
      <c r="M145" s="2">
        <f t="shared" si="8"/>
        <v>15.464269305143006</v>
      </c>
      <c r="N145" s="18">
        <f t="shared" si="30"/>
        <v>0.5975249287749288</v>
      </c>
      <c r="O145" s="2">
        <f t="shared" si="21"/>
        <v>140</v>
      </c>
      <c r="P145" s="2">
        <f t="shared" si="28"/>
        <v>75.08</v>
      </c>
      <c r="Q145" s="2">
        <v>11.5</v>
      </c>
      <c r="R145" s="33">
        <f t="shared" si="9"/>
        <v>0.10446937321937322</v>
      </c>
      <c r="S145" s="35">
        <f t="shared" si="10"/>
        <v>2.4886877828054299</v>
      </c>
      <c r="T145" s="35">
        <f t="shared" si="11"/>
        <v>13.98868778280543</v>
      </c>
      <c r="U145" s="2">
        <v>50.26548245743669</v>
      </c>
      <c r="V145" s="14">
        <f t="shared" si="12"/>
        <v>2.7829610100033624</v>
      </c>
      <c r="W145" s="2">
        <f t="shared" si="13"/>
        <v>208.94471263105245</v>
      </c>
      <c r="X145" s="2">
        <f t="shared" si="14"/>
        <v>2.6945511067938868</v>
      </c>
      <c r="Y145" s="2">
        <f t="shared" si="15"/>
        <v>202.30689709808502</v>
      </c>
      <c r="Z145" s="2">
        <f t="shared" si="16"/>
        <v>6.6378155329674371</v>
      </c>
    </row>
    <row r="146" spans="1:26" x14ac:dyDescent="0.25">
      <c r="A146" s="17">
        <f t="shared" si="29"/>
        <v>0.64027777777777783</v>
      </c>
      <c r="B146" s="2">
        <f t="shared" si="18"/>
        <v>141</v>
      </c>
      <c r="C146" s="4">
        <f t="shared" si="27"/>
        <v>75.83</v>
      </c>
      <c r="D146" s="2">
        <v>13</v>
      </c>
      <c r="E146" s="33">
        <f t="shared" si="1"/>
        <v>0.14722222222222225</v>
      </c>
      <c r="F146" s="35">
        <f t="shared" si="2"/>
        <v>3.5173453996983408</v>
      </c>
      <c r="G146" s="35">
        <f t="shared" si="3"/>
        <v>16.517345399698343</v>
      </c>
      <c r="H146" s="2">
        <v>50.26548245743669</v>
      </c>
      <c r="I146" s="14">
        <f t="shared" si="4"/>
        <v>3.2860214588977108</v>
      </c>
      <c r="J146" s="2">
        <f t="shared" si="5"/>
        <v>249.17900722821341</v>
      </c>
      <c r="K146" s="2">
        <f t="shared" si="6"/>
        <v>2.977961900152672</v>
      </c>
      <c r="L146" s="2">
        <f t="shared" si="7"/>
        <v>225.81885088857712</v>
      </c>
      <c r="M146" s="2">
        <f t="shared" si="8"/>
        <v>23.360156339636291</v>
      </c>
      <c r="N146" s="18">
        <f t="shared" si="30"/>
        <v>0.59780982905982905</v>
      </c>
      <c r="O146" s="2">
        <f t="shared" si="21"/>
        <v>141</v>
      </c>
      <c r="P146" s="2">
        <f t="shared" si="28"/>
        <v>75.58</v>
      </c>
      <c r="Q146" s="2">
        <v>11.5</v>
      </c>
      <c r="R146" s="33">
        <f t="shared" si="9"/>
        <v>0.10475427350427347</v>
      </c>
      <c r="S146" s="35">
        <f t="shared" si="10"/>
        <v>2.4886877828054299</v>
      </c>
      <c r="T146" s="35">
        <f t="shared" si="11"/>
        <v>13.98868778280543</v>
      </c>
      <c r="U146" s="2">
        <v>50.26548245743669</v>
      </c>
      <c r="V146" s="14">
        <f t="shared" si="12"/>
        <v>2.7829610100033624</v>
      </c>
      <c r="W146" s="2">
        <f t="shared" si="13"/>
        <v>210.33619313605413</v>
      </c>
      <c r="X146" s="2">
        <f t="shared" si="14"/>
        <v>2.6945511067938868</v>
      </c>
      <c r="Y146" s="2">
        <f t="shared" si="15"/>
        <v>203.65417265148196</v>
      </c>
      <c r="Z146" s="2">
        <f t="shared" si="16"/>
        <v>6.6820204845721776</v>
      </c>
    </row>
    <row r="147" spans="1:26" x14ac:dyDescent="0.25">
      <c r="A147" s="17">
        <f t="shared" si="29"/>
        <v>0.64050925925925928</v>
      </c>
      <c r="B147" s="2">
        <f t="shared" si="18"/>
        <v>142</v>
      </c>
      <c r="C147" s="4">
        <f t="shared" si="27"/>
        <v>76.33</v>
      </c>
      <c r="D147" s="2">
        <v>12</v>
      </c>
      <c r="E147" s="33">
        <f t="shared" si="1"/>
        <v>0.1474537037037037</v>
      </c>
      <c r="F147" s="35">
        <f t="shared" si="2"/>
        <v>3.5173453996983408</v>
      </c>
      <c r="G147" s="35">
        <f t="shared" si="3"/>
        <v>15.517345399698341</v>
      </c>
      <c r="H147" s="2">
        <v>50.26548245743669</v>
      </c>
      <c r="I147" s="14">
        <f t="shared" si="4"/>
        <v>3.0870777800328417</v>
      </c>
      <c r="J147" s="2">
        <f t="shared" si="5"/>
        <v>235.6366469499068</v>
      </c>
      <c r="K147" s="2">
        <f t="shared" si="6"/>
        <v>2.977961900152672</v>
      </c>
      <c r="L147" s="2">
        <f t="shared" si="7"/>
        <v>227.30783183865344</v>
      </c>
      <c r="M147" s="2">
        <f t="shared" si="8"/>
        <v>8.3288151112533626</v>
      </c>
      <c r="N147" s="18">
        <f t="shared" si="30"/>
        <v>0.59809472934472929</v>
      </c>
      <c r="O147" s="2">
        <f t="shared" si="21"/>
        <v>142</v>
      </c>
      <c r="P147" s="2">
        <f t="shared" si="28"/>
        <v>76.08</v>
      </c>
      <c r="Q147" s="2">
        <v>10.5</v>
      </c>
      <c r="R147" s="33">
        <f t="shared" si="9"/>
        <v>0.10503917378917371</v>
      </c>
      <c r="S147" s="35">
        <f t="shared" si="10"/>
        <v>2.5052790346907994</v>
      </c>
      <c r="T147" s="35">
        <f t="shared" si="11"/>
        <v>13.005279034690799</v>
      </c>
      <c r="U147" s="2">
        <v>50.26548245743669</v>
      </c>
      <c r="V147" s="14">
        <f t="shared" si="12"/>
        <v>2.5873180558255422</v>
      </c>
      <c r="W147" s="2">
        <f t="shared" si="13"/>
        <v>196.84315768720725</v>
      </c>
      <c r="X147" s="2">
        <f t="shared" si="14"/>
        <v>2.6945511067938868</v>
      </c>
      <c r="Y147" s="2">
        <f t="shared" si="15"/>
        <v>205.0014482048789</v>
      </c>
      <c r="Z147" s="2">
        <f t="shared" si="16"/>
        <v>8.1582905176716451</v>
      </c>
    </row>
    <row r="148" spans="1:26" x14ac:dyDescent="0.25">
      <c r="A148" s="17">
        <f t="shared" si="29"/>
        <v>0.64074074074074072</v>
      </c>
      <c r="B148" s="2">
        <f t="shared" si="18"/>
        <v>143</v>
      </c>
      <c r="C148" s="4">
        <f t="shared" si="27"/>
        <v>76.83</v>
      </c>
      <c r="D148" s="2">
        <v>13</v>
      </c>
      <c r="E148" s="33">
        <f t="shared" si="1"/>
        <v>0.14768518518518514</v>
      </c>
      <c r="F148" s="35">
        <f t="shared" si="2"/>
        <v>3.5173453996983408</v>
      </c>
      <c r="G148" s="35">
        <f t="shared" si="3"/>
        <v>16.517345399698343</v>
      </c>
      <c r="H148" s="2">
        <v>50.26548245743669</v>
      </c>
      <c r="I148" s="14">
        <f t="shared" si="4"/>
        <v>3.2860214588977108</v>
      </c>
      <c r="J148" s="2">
        <f t="shared" si="5"/>
        <v>252.46502868711113</v>
      </c>
      <c r="K148" s="2">
        <f t="shared" si="6"/>
        <v>2.977961900152672</v>
      </c>
      <c r="L148" s="2">
        <f t="shared" si="7"/>
        <v>228.7968127887298</v>
      </c>
      <c r="M148" s="2">
        <f t="shared" si="8"/>
        <v>23.668215898381334</v>
      </c>
      <c r="N148" s="18">
        <f t="shared" si="30"/>
        <v>0.59837962962962965</v>
      </c>
      <c r="O148" s="2">
        <f t="shared" si="21"/>
        <v>143</v>
      </c>
      <c r="P148" s="2">
        <f t="shared" si="28"/>
        <v>76.58</v>
      </c>
      <c r="Q148" s="2">
        <v>12</v>
      </c>
      <c r="R148" s="33">
        <f t="shared" si="9"/>
        <v>0.10532407407407407</v>
      </c>
      <c r="S148" s="35">
        <f t="shared" si="10"/>
        <v>2.5052790346907994</v>
      </c>
      <c r="T148" s="35">
        <f t="shared" si="11"/>
        <v>14.505279034690799</v>
      </c>
      <c r="U148" s="2">
        <v>50.26548245743669</v>
      </c>
      <c r="V148" s="14">
        <f t="shared" si="12"/>
        <v>2.8857335741228458</v>
      </c>
      <c r="W148" s="2">
        <f t="shared" si="13"/>
        <v>220.98947710632754</v>
      </c>
      <c r="X148" s="2">
        <f t="shared" si="14"/>
        <v>2.6945511067938868</v>
      </c>
      <c r="Y148" s="2">
        <f t="shared" si="15"/>
        <v>206.34872375827584</v>
      </c>
      <c r="Z148" s="2">
        <f t="shared" si="16"/>
        <v>14.640753348051703</v>
      </c>
    </row>
    <row r="149" spans="1:26" x14ac:dyDescent="0.25">
      <c r="A149" s="17">
        <f t="shared" si="29"/>
        <v>0.64097222222222228</v>
      </c>
      <c r="B149" s="2">
        <f t="shared" si="18"/>
        <v>144</v>
      </c>
      <c r="C149" s="4">
        <f t="shared" si="27"/>
        <v>77.33</v>
      </c>
      <c r="D149" s="2">
        <v>11.5</v>
      </c>
      <c r="E149" s="33">
        <f t="shared" si="1"/>
        <v>0.1479166666666667</v>
      </c>
      <c r="F149" s="35">
        <f t="shared" si="2"/>
        <v>3.5339366515837103</v>
      </c>
      <c r="G149" s="35">
        <f t="shared" si="3"/>
        <v>15.03393665158371</v>
      </c>
      <c r="H149" s="2">
        <v>50.26548245743669</v>
      </c>
      <c r="I149" s="14">
        <f t="shared" si="4"/>
        <v>2.9909066652874561</v>
      </c>
      <c r="J149" s="2">
        <f t="shared" si="5"/>
        <v>231.28681242667898</v>
      </c>
      <c r="K149" s="2">
        <f t="shared" si="6"/>
        <v>2.977961900152672</v>
      </c>
      <c r="L149" s="2">
        <f t="shared" si="7"/>
        <v>230.28579373880612</v>
      </c>
      <c r="M149" s="2">
        <f t="shared" si="8"/>
        <v>1.0010186878728575</v>
      </c>
      <c r="N149" s="18">
        <f t="shared" si="30"/>
        <v>0.5986645299145299</v>
      </c>
      <c r="O149" s="2">
        <f t="shared" si="21"/>
        <v>144</v>
      </c>
      <c r="P149" s="2">
        <f t="shared" si="28"/>
        <v>77.08</v>
      </c>
      <c r="Q149" s="2">
        <v>12.5</v>
      </c>
      <c r="R149" s="33">
        <f t="shared" si="9"/>
        <v>0.10560897435897432</v>
      </c>
      <c r="S149" s="35">
        <f t="shared" si="10"/>
        <v>2.5218702865761689</v>
      </c>
      <c r="T149" s="35">
        <f t="shared" si="11"/>
        <v>15.021870286576169</v>
      </c>
      <c r="U149" s="2">
        <v>50.26548245743669</v>
      </c>
      <c r="V149" s="14">
        <f t="shared" si="12"/>
        <v>2.9885061382423297</v>
      </c>
      <c r="W149" s="2">
        <f t="shared" si="13"/>
        <v>230.35405313571877</v>
      </c>
      <c r="X149" s="2">
        <f t="shared" si="14"/>
        <v>2.6945511067938868</v>
      </c>
      <c r="Y149" s="2">
        <f t="shared" si="15"/>
        <v>207.69599931167278</v>
      </c>
      <c r="Z149" s="2">
        <f t="shared" si="16"/>
        <v>22.658053824045993</v>
      </c>
    </row>
    <row r="150" spans="1:26" x14ac:dyDescent="0.25">
      <c r="A150" s="17">
        <f t="shared" si="29"/>
        <v>0.64120370370370372</v>
      </c>
      <c r="B150" s="2">
        <f t="shared" si="18"/>
        <v>145</v>
      </c>
      <c r="C150" s="4">
        <f t="shared" si="27"/>
        <v>77.83</v>
      </c>
      <c r="D150" s="2">
        <v>11.5</v>
      </c>
      <c r="E150" s="33">
        <f t="shared" si="1"/>
        <v>0.14814814814814814</v>
      </c>
      <c r="F150" s="35">
        <f t="shared" si="2"/>
        <v>3.5339366515837103</v>
      </c>
      <c r="G150" s="35">
        <f t="shared" si="3"/>
        <v>15.03393665158371</v>
      </c>
      <c r="H150" s="2">
        <v>50.26548245743669</v>
      </c>
      <c r="I150" s="14">
        <f t="shared" si="4"/>
        <v>2.9909066652874561</v>
      </c>
      <c r="J150" s="2">
        <f t="shared" si="5"/>
        <v>232.78226575932271</v>
      </c>
      <c r="K150" s="2">
        <f t="shared" si="6"/>
        <v>2.977961900152672</v>
      </c>
      <c r="L150" s="2">
        <f t="shared" si="7"/>
        <v>231.77477468888247</v>
      </c>
      <c r="M150" s="2">
        <f t="shared" si="8"/>
        <v>1.0074910704402384</v>
      </c>
      <c r="N150" s="18">
        <f t="shared" si="30"/>
        <v>0.59894943019943014</v>
      </c>
      <c r="O150" s="2">
        <f t="shared" si="21"/>
        <v>145</v>
      </c>
      <c r="P150" s="2">
        <f t="shared" si="28"/>
        <v>77.58</v>
      </c>
      <c r="Q150" s="2">
        <v>11</v>
      </c>
      <c r="R150" s="33">
        <f t="shared" si="9"/>
        <v>0.10589387464387456</v>
      </c>
      <c r="S150" s="35">
        <f t="shared" si="10"/>
        <v>2.5218702865761689</v>
      </c>
      <c r="T150" s="35">
        <f t="shared" si="11"/>
        <v>13.521870286576169</v>
      </c>
      <c r="U150" s="2">
        <v>50.26548245743669</v>
      </c>
      <c r="V150" s="14">
        <f t="shared" si="12"/>
        <v>2.6900906199450256</v>
      </c>
      <c r="W150" s="2">
        <f t="shared" si="13"/>
        <v>208.69723029533509</v>
      </c>
      <c r="X150" s="2">
        <f t="shared" si="14"/>
        <v>2.6945511067938868</v>
      </c>
      <c r="Y150" s="2">
        <f t="shared" si="15"/>
        <v>209.04327486506972</v>
      </c>
      <c r="Z150" s="2">
        <f t="shared" si="16"/>
        <v>0.34604456973463016</v>
      </c>
    </row>
    <row r="151" spans="1:26" x14ac:dyDescent="0.25">
      <c r="A151" s="17">
        <f t="shared" si="29"/>
        <v>0.64143518518518516</v>
      </c>
      <c r="B151" s="2">
        <f t="shared" si="18"/>
        <v>146</v>
      </c>
      <c r="C151" s="4">
        <f t="shared" si="27"/>
        <v>78.33</v>
      </c>
      <c r="D151" s="2">
        <v>12.5</v>
      </c>
      <c r="E151" s="33">
        <f t="shared" si="1"/>
        <v>0.14837962962962958</v>
      </c>
      <c r="F151" s="35">
        <f t="shared" si="2"/>
        <v>3.5339366515837103</v>
      </c>
      <c r="G151" s="35">
        <f t="shared" si="3"/>
        <v>16.033936651583709</v>
      </c>
      <c r="H151" s="2">
        <v>50.26548245743669</v>
      </c>
      <c r="I151" s="14">
        <f t="shared" si="4"/>
        <v>3.1898503441523252</v>
      </c>
      <c r="J151" s="2">
        <f t="shared" si="5"/>
        <v>249.86097745745161</v>
      </c>
      <c r="K151" s="2">
        <f t="shared" si="6"/>
        <v>2.977961900152672</v>
      </c>
      <c r="L151" s="2">
        <f t="shared" si="7"/>
        <v>233.2637556389588</v>
      </c>
      <c r="M151" s="2">
        <f t="shared" si="8"/>
        <v>16.597221818492812</v>
      </c>
      <c r="N151" s="18">
        <f t="shared" si="30"/>
        <v>0.5992343304843305</v>
      </c>
      <c r="O151" s="2">
        <f t="shared" si="21"/>
        <v>146</v>
      </c>
      <c r="P151" s="2">
        <f t="shared" si="28"/>
        <v>78.08</v>
      </c>
      <c r="Q151" s="2">
        <v>11.5</v>
      </c>
      <c r="R151" s="33">
        <f t="shared" si="9"/>
        <v>0.10617877492877492</v>
      </c>
      <c r="S151" s="35">
        <f t="shared" si="10"/>
        <v>2.5218702865761689</v>
      </c>
      <c r="T151" s="35">
        <f t="shared" si="11"/>
        <v>14.021870286576169</v>
      </c>
      <c r="U151" s="2">
        <v>50.26548245743669</v>
      </c>
      <c r="V151" s="14">
        <f t="shared" si="12"/>
        <v>2.7895624593774606</v>
      </c>
      <c r="W151" s="2">
        <f t="shared" si="13"/>
        <v>217.80903682819212</v>
      </c>
      <c r="X151" s="2">
        <f t="shared" si="14"/>
        <v>2.6945511067938868</v>
      </c>
      <c r="Y151" s="2">
        <f t="shared" si="15"/>
        <v>210.39055041846666</v>
      </c>
      <c r="Z151" s="2">
        <f t="shared" si="16"/>
        <v>7.4184864097254604</v>
      </c>
    </row>
    <row r="152" spans="1:26" x14ac:dyDescent="0.25">
      <c r="A152" s="17">
        <f t="shared" si="29"/>
        <v>0.64166666666666672</v>
      </c>
      <c r="B152" s="2">
        <f t="shared" si="18"/>
        <v>147</v>
      </c>
      <c r="C152" s="4">
        <f t="shared" si="27"/>
        <v>78.83</v>
      </c>
      <c r="D152" s="2">
        <v>11</v>
      </c>
      <c r="E152" s="33">
        <f t="shared" si="1"/>
        <v>0.14861111111111114</v>
      </c>
      <c r="F152" s="35">
        <f t="shared" si="2"/>
        <v>3.5505279034690798</v>
      </c>
      <c r="G152" s="35">
        <f t="shared" si="3"/>
        <v>14.55052790346908</v>
      </c>
      <c r="H152" s="2">
        <v>50.26548245743669</v>
      </c>
      <c r="I152" s="14">
        <f t="shared" si="4"/>
        <v>2.8947355505420709</v>
      </c>
      <c r="J152" s="2">
        <f t="shared" si="5"/>
        <v>228.19200344923144</v>
      </c>
      <c r="K152" s="2">
        <f t="shared" si="6"/>
        <v>2.977961900152672</v>
      </c>
      <c r="L152" s="2">
        <f t="shared" si="7"/>
        <v>234.75273658903512</v>
      </c>
      <c r="M152" s="2">
        <f t="shared" si="8"/>
        <v>6.5607331398036877</v>
      </c>
      <c r="N152" s="18">
        <f t="shared" si="30"/>
        <v>0.59951923076923075</v>
      </c>
      <c r="O152" s="2">
        <f t="shared" si="21"/>
        <v>147</v>
      </c>
      <c r="P152" s="2">
        <f t="shared" si="28"/>
        <v>78.58</v>
      </c>
      <c r="Q152" s="2">
        <v>12</v>
      </c>
      <c r="R152" s="33">
        <f t="shared" si="9"/>
        <v>0.10646367521367517</v>
      </c>
      <c r="S152" s="35">
        <f t="shared" si="10"/>
        <v>2.5384615384615383</v>
      </c>
      <c r="T152" s="35">
        <f t="shared" si="11"/>
        <v>14.538461538461538</v>
      </c>
      <c r="U152" s="2">
        <v>50.26548245743669</v>
      </c>
      <c r="V152" s="14">
        <f t="shared" si="12"/>
        <v>2.892335023496944</v>
      </c>
      <c r="W152" s="2">
        <f t="shared" si="13"/>
        <v>227.27968614638985</v>
      </c>
      <c r="X152" s="2">
        <f t="shared" si="14"/>
        <v>2.6945511067938868</v>
      </c>
      <c r="Y152" s="2">
        <f t="shared" si="15"/>
        <v>211.73782597186363</v>
      </c>
      <c r="Z152" s="2">
        <f t="shared" si="16"/>
        <v>15.541860174526221</v>
      </c>
    </row>
    <row r="153" spans="1:26" x14ac:dyDescent="0.25">
      <c r="A153" s="17">
        <f t="shared" si="29"/>
        <v>0.64189814814814816</v>
      </c>
      <c r="B153" s="2">
        <f t="shared" si="18"/>
        <v>148</v>
      </c>
      <c r="C153" s="4">
        <f t="shared" si="27"/>
        <v>79.33</v>
      </c>
      <c r="D153" s="2">
        <v>11</v>
      </c>
      <c r="E153" s="33">
        <f t="shared" si="1"/>
        <v>0.14884259259259258</v>
      </c>
      <c r="F153" s="35">
        <f t="shared" si="2"/>
        <v>3.5505279034690798</v>
      </c>
      <c r="G153" s="35">
        <f t="shared" si="3"/>
        <v>14.55052790346908</v>
      </c>
      <c r="H153" s="2">
        <v>50.26548245743669</v>
      </c>
      <c r="I153" s="14">
        <f t="shared" si="4"/>
        <v>2.8947355505420709</v>
      </c>
      <c r="J153" s="2">
        <f t="shared" si="5"/>
        <v>229.63937122450247</v>
      </c>
      <c r="K153" s="2">
        <f t="shared" si="6"/>
        <v>2.977961900152672</v>
      </c>
      <c r="L153" s="2">
        <f t="shared" si="7"/>
        <v>236.24171753911148</v>
      </c>
      <c r="M153" s="2">
        <f t="shared" si="8"/>
        <v>6.602346314609008</v>
      </c>
      <c r="N153" s="18">
        <f t="shared" si="30"/>
        <v>0.599804131054131</v>
      </c>
      <c r="O153" s="2">
        <f t="shared" si="21"/>
        <v>148</v>
      </c>
      <c r="P153" s="2">
        <f t="shared" si="28"/>
        <v>79.08</v>
      </c>
      <c r="Q153" s="2">
        <v>11</v>
      </c>
      <c r="R153" s="33">
        <f t="shared" si="9"/>
        <v>0.10674857549857542</v>
      </c>
      <c r="S153" s="35">
        <f t="shared" si="10"/>
        <v>2.5384615384615383</v>
      </c>
      <c r="T153" s="35">
        <f t="shared" si="11"/>
        <v>13.538461538461538</v>
      </c>
      <c r="U153" s="2">
        <v>50.26548245743669</v>
      </c>
      <c r="V153" s="14">
        <f t="shared" si="12"/>
        <v>2.693391344632075</v>
      </c>
      <c r="W153" s="2">
        <f t="shared" si="13"/>
        <v>212.99338753350449</v>
      </c>
      <c r="X153" s="2">
        <f t="shared" si="14"/>
        <v>2.6945511067938868</v>
      </c>
      <c r="Y153" s="2">
        <f t="shared" si="15"/>
        <v>213.08510152526057</v>
      </c>
      <c r="Z153" s="2">
        <f t="shared" si="16"/>
        <v>9.1713991756080304E-2</v>
      </c>
    </row>
    <row r="154" spans="1:26" x14ac:dyDescent="0.25">
      <c r="A154" s="17">
        <f t="shared" si="29"/>
        <v>0.64212962962962961</v>
      </c>
      <c r="B154" s="2">
        <f t="shared" si="18"/>
        <v>149</v>
      </c>
      <c r="C154" s="4">
        <f t="shared" si="27"/>
        <v>79.83</v>
      </c>
      <c r="D154" s="2">
        <v>11.5</v>
      </c>
      <c r="E154" s="33">
        <f t="shared" si="1"/>
        <v>0.14907407407407403</v>
      </c>
      <c r="F154" s="35">
        <f t="shared" si="2"/>
        <v>3.5505279034690798</v>
      </c>
      <c r="G154" s="35">
        <f t="shared" si="3"/>
        <v>15.05052790346908</v>
      </c>
      <c r="H154" s="2">
        <v>50.26548245743669</v>
      </c>
      <c r="I154" s="14">
        <f t="shared" si="4"/>
        <v>2.9942073899745054</v>
      </c>
      <c r="J154" s="2">
        <f t="shared" si="5"/>
        <v>239.02757594166476</v>
      </c>
      <c r="K154" s="2">
        <f t="shared" si="6"/>
        <v>2.977961900152672</v>
      </c>
      <c r="L154" s="2">
        <f t="shared" si="7"/>
        <v>237.7306984891878</v>
      </c>
      <c r="M154" s="2">
        <f t="shared" si="8"/>
        <v>1.2968774524769628</v>
      </c>
      <c r="N154" s="18">
        <f t="shared" si="30"/>
        <v>0.60008903133903135</v>
      </c>
      <c r="O154" s="2">
        <f t="shared" si="21"/>
        <v>149</v>
      </c>
      <c r="P154" s="2">
        <f t="shared" si="28"/>
        <v>79.58</v>
      </c>
      <c r="Q154" s="2">
        <v>11.5</v>
      </c>
      <c r="R154" s="33">
        <f t="shared" si="9"/>
        <v>0.10703347578347577</v>
      </c>
      <c r="S154" s="35">
        <f t="shared" si="10"/>
        <v>2.5550527903469078</v>
      </c>
      <c r="T154" s="35">
        <f t="shared" si="11"/>
        <v>14.055052790346908</v>
      </c>
      <c r="U154" s="2">
        <v>50.26548245743669</v>
      </c>
      <c r="V154" s="14">
        <f t="shared" si="12"/>
        <v>2.7961639087515588</v>
      </c>
      <c r="W154" s="2">
        <f t="shared" si="13"/>
        <v>222.51872385844905</v>
      </c>
      <c r="X154" s="2">
        <f t="shared" si="14"/>
        <v>2.6945511067938868</v>
      </c>
      <c r="Y154" s="2">
        <f t="shared" si="15"/>
        <v>214.43237707865751</v>
      </c>
      <c r="Z154" s="2">
        <f t="shared" si="16"/>
        <v>8.0863467797915405</v>
      </c>
    </row>
    <row r="155" spans="1:26" x14ac:dyDescent="0.25">
      <c r="A155" s="17">
        <f t="shared" si="29"/>
        <v>0.64236111111111116</v>
      </c>
      <c r="B155" s="2">
        <f t="shared" si="18"/>
        <v>150</v>
      </c>
      <c r="C155" s="4">
        <f t="shared" si="27"/>
        <v>80.33</v>
      </c>
      <c r="D155" s="2">
        <v>13</v>
      </c>
      <c r="E155" s="33">
        <f t="shared" si="1"/>
        <v>0.14930555555555558</v>
      </c>
      <c r="F155" s="35">
        <f t="shared" si="2"/>
        <v>3.5671191553544497</v>
      </c>
      <c r="G155" s="35">
        <f t="shared" si="3"/>
        <v>16.567119155354451</v>
      </c>
      <c r="H155" s="2">
        <v>50.26548245743669</v>
      </c>
      <c r="I155" s="14">
        <f t="shared" si="4"/>
        <v>3.2959236329588588</v>
      </c>
      <c r="J155" s="2">
        <f t="shared" si="5"/>
        <v>264.76154543558511</v>
      </c>
      <c r="K155" s="2">
        <f t="shared" si="6"/>
        <v>2.977961900152672</v>
      </c>
      <c r="L155" s="2">
        <f t="shared" si="7"/>
        <v>239.21967943926413</v>
      </c>
      <c r="M155" s="2">
        <f t="shared" si="8"/>
        <v>25.541865996320979</v>
      </c>
      <c r="N155" s="18">
        <f t="shared" si="30"/>
        <v>0.6003739316239316</v>
      </c>
      <c r="O155" s="2">
        <f t="shared" si="21"/>
        <v>150</v>
      </c>
      <c r="P155" s="2">
        <f t="shared" si="28"/>
        <v>80.08</v>
      </c>
      <c r="Q155" s="2">
        <v>11.5</v>
      </c>
      <c r="R155" s="33">
        <f t="shared" si="9"/>
        <v>0.10731837606837602</v>
      </c>
      <c r="S155" s="35">
        <f t="shared" si="10"/>
        <v>2.5550527903469078</v>
      </c>
      <c r="T155" s="35">
        <f t="shared" si="11"/>
        <v>14.055052790346908</v>
      </c>
      <c r="U155" s="2">
        <v>50.26548245743669</v>
      </c>
      <c r="V155" s="14">
        <f t="shared" si="12"/>
        <v>2.7961639087515588</v>
      </c>
      <c r="W155" s="2">
        <f t="shared" si="13"/>
        <v>223.91680581282483</v>
      </c>
      <c r="X155" s="2">
        <f t="shared" si="14"/>
        <v>2.6945511067938868</v>
      </c>
      <c r="Y155" s="2">
        <f t="shared" si="15"/>
        <v>215.77965263205445</v>
      </c>
      <c r="Z155" s="2">
        <f t="shared" si="16"/>
        <v>8.1371531807703832</v>
      </c>
    </row>
    <row r="156" spans="1:26" x14ac:dyDescent="0.25">
      <c r="A156" s="17">
        <f t="shared" si="29"/>
        <v>0.6425925925925926</v>
      </c>
      <c r="B156" s="2">
        <f t="shared" si="18"/>
        <v>151</v>
      </c>
      <c r="C156" s="4">
        <f t="shared" si="27"/>
        <v>80.83</v>
      </c>
      <c r="D156" s="2">
        <v>13</v>
      </c>
      <c r="E156" s="33">
        <f t="shared" si="1"/>
        <v>0.14953703703703702</v>
      </c>
      <c r="F156" s="35">
        <f t="shared" si="2"/>
        <v>3.5671191553544497</v>
      </c>
      <c r="G156" s="35">
        <f t="shared" si="3"/>
        <v>16.567119155354451</v>
      </c>
      <c r="H156" s="2">
        <v>50.26548245743669</v>
      </c>
      <c r="I156" s="14">
        <f t="shared" si="4"/>
        <v>3.2959236329588588</v>
      </c>
      <c r="J156" s="2">
        <f t="shared" si="5"/>
        <v>266.40950725206454</v>
      </c>
      <c r="K156" s="2">
        <f t="shared" si="6"/>
        <v>2.977961900152672</v>
      </c>
      <c r="L156" s="2">
        <f t="shared" si="7"/>
        <v>240.70866038934048</v>
      </c>
      <c r="M156" s="2">
        <f t="shared" si="8"/>
        <v>25.700846862724063</v>
      </c>
      <c r="N156" s="18">
        <f t="shared" si="30"/>
        <v>0.60065883190883185</v>
      </c>
      <c r="O156" s="2">
        <f t="shared" si="21"/>
        <v>151</v>
      </c>
      <c r="P156" s="2">
        <f t="shared" si="28"/>
        <v>80.58</v>
      </c>
      <c r="Q156" s="2">
        <v>14</v>
      </c>
      <c r="R156" s="33">
        <f t="shared" si="9"/>
        <v>0.10760327635327627</v>
      </c>
      <c r="S156" s="35">
        <f t="shared" si="10"/>
        <v>2.5550527903469078</v>
      </c>
      <c r="T156" s="35">
        <f t="shared" si="11"/>
        <v>16.555052790346906</v>
      </c>
      <c r="U156" s="2">
        <v>50.26548245743669</v>
      </c>
      <c r="V156" s="14">
        <f t="shared" si="12"/>
        <v>3.2935231059137315</v>
      </c>
      <c r="W156" s="2">
        <f t="shared" si="13"/>
        <v>265.39209187452849</v>
      </c>
      <c r="X156" s="2">
        <f t="shared" si="14"/>
        <v>2.6945511067938868</v>
      </c>
      <c r="Y156" s="2">
        <f t="shared" si="15"/>
        <v>217.12692818545139</v>
      </c>
      <c r="Z156" s="2">
        <f t="shared" si="16"/>
        <v>48.265163689077099</v>
      </c>
    </row>
    <row r="157" spans="1:26" x14ac:dyDescent="0.25">
      <c r="A157" s="17">
        <f t="shared" si="29"/>
        <v>0.64282407407407416</v>
      </c>
      <c r="B157" s="2">
        <f t="shared" si="18"/>
        <v>152</v>
      </c>
      <c r="C157" s="4">
        <f t="shared" si="27"/>
        <v>81.33</v>
      </c>
      <c r="D157" s="2">
        <v>13.5</v>
      </c>
      <c r="E157" s="33">
        <f t="shared" si="1"/>
        <v>0.14976851851851858</v>
      </c>
      <c r="F157" s="35">
        <f t="shared" si="2"/>
        <v>3.5671191553544497</v>
      </c>
      <c r="G157" s="35">
        <f t="shared" si="3"/>
        <v>17.067119155354451</v>
      </c>
      <c r="H157" s="2">
        <v>50.26548245743669</v>
      </c>
      <c r="I157" s="14">
        <f t="shared" si="4"/>
        <v>3.3953954723912934</v>
      </c>
      <c r="J157" s="2">
        <f t="shared" si="5"/>
        <v>276.1475137695839</v>
      </c>
      <c r="K157" s="2">
        <f t="shared" si="6"/>
        <v>2.977961900152672</v>
      </c>
      <c r="L157" s="2">
        <f t="shared" si="7"/>
        <v>242.1976413394168</v>
      </c>
      <c r="M157" s="2">
        <f t="shared" si="8"/>
        <v>33.94987243016709</v>
      </c>
      <c r="N157" s="18">
        <f t="shared" si="30"/>
        <v>0.60094373219373221</v>
      </c>
      <c r="O157" s="2">
        <f t="shared" si="21"/>
        <v>152</v>
      </c>
      <c r="P157" s="2">
        <f t="shared" si="28"/>
        <v>81.08</v>
      </c>
      <c r="Q157" s="2">
        <v>13.5</v>
      </c>
      <c r="R157" s="33">
        <f t="shared" si="9"/>
        <v>0.10788817663817662</v>
      </c>
      <c r="S157" s="35">
        <f t="shared" si="10"/>
        <v>2.5716440422322777</v>
      </c>
      <c r="T157" s="35">
        <f t="shared" si="11"/>
        <v>16.071644042232279</v>
      </c>
      <c r="U157" s="2">
        <v>50.26548245743669</v>
      </c>
      <c r="V157" s="14">
        <f t="shared" si="12"/>
        <v>3.1973519911683463</v>
      </c>
      <c r="W157" s="2">
        <f t="shared" si="13"/>
        <v>259.24129944392951</v>
      </c>
      <c r="X157" s="2">
        <f t="shared" si="14"/>
        <v>2.6945511067938868</v>
      </c>
      <c r="Y157" s="2">
        <f t="shared" si="15"/>
        <v>218.47420373884833</v>
      </c>
      <c r="Z157" s="2">
        <f t="shared" si="16"/>
        <v>40.767095705081175</v>
      </c>
    </row>
    <row r="158" spans="1:26" x14ac:dyDescent="0.25">
      <c r="A158" s="17">
        <f t="shared" si="29"/>
        <v>0.6430555555555556</v>
      </c>
      <c r="B158" s="2">
        <f t="shared" si="18"/>
        <v>153</v>
      </c>
      <c r="C158" s="4">
        <f t="shared" si="27"/>
        <v>81.83</v>
      </c>
      <c r="D158" s="2">
        <v>11.5</v>
      </c>
      <c r="E158" s="33">
        <f t="shared" si="1"/>
        <v>0.15000000000000002</v>
      </c>
      <c r="F158" s="35">
        <f t="shared" si="2"/>
        <v>3.5837104072398192</v>
      </c>
      <c r="G158" s="35">
        <f t="shared" si="3"/>
        <v>15.083710407239819</v>
      </c>
      <c r="H158" s="2">
        <v>50.26548245743669</v>
      </c>
      <c r="I158" s="14">
        <f t="shared" si="4"/>
        <v>3.0008088393486037</v>
      </c>
      <c r="J158" s="2">
        <f t="shared" si="5"/>
        <v>245.55618732389624</v>
      </c>
      <c r="K158" s="2">
        <f t="shared" si="6"/>
        <v>2.977961900152672</v>
      </c>
      <c r="L158" s="2">
        <f t="shared" si="7"/>
        <v>243.68662228949316</v>
      </c>
      <c r="M158" s="2">
        <f t="shared" si="8"/>
        <v>1.869565034403081</v>
      </c>
      <c r="N158" s="18">
        <f t="shared" si="30"/>
        <v>0.60122863247863245</v>
      </c>
      <c r="O158" s="2">
        <f t="shared" si="21"/>
        <v>153</v>
      </c>
      <c r="P158" s="2">
        <f t="shared" si="28"/>
        <v>81.58</v>
      </c>
      <c r="Q158" s="2">
        <v>13</v>
      </c>
      <c r="R158" s="33">
        <f t="shared" si="9"/>
        <v>0.10817307692307687</v>
      </c>
      <c r="S158" s="35">
        <f t="shared" si="10"/>
        <v>2.5716440422322777</v>
      </c>
      <c r="T158" s="35">
        <f t="shared" si="11"/>
        <v>15.571644042232277</v>
      </c>
      <c r="U158" s="2">
        <v>50.26548245743669</v>
      </c>
      <c r="V158" s="14">
        <f t="shared" si="12"/>
        <v>3.0978801517359118</v>
      </c>
      <c r="W158" s="2">
        <f t="shared" si="13"/>
        <v>252.72506277861567</v>
      </c>
      <c r="X158" s="2">
        <f t="shared" si="14"/>
        <v>2.6945511067938868</v>
      </c>
      <c r="Y158" s="2">
        <f t="shared" si="15"/>
        <v>219.82147929224527</v>
      </c>
      <c r="Z158" s="2">
        <f t="shared" si="16"/>
        <v>32.903583486370394</v>
      </c>
    </row>
    <row r="159" spans="1:26" x14ac:dyDescent="0.25">
      <c r="A159" s="17">
        <f t="shared" si="29"/>
        <v>0.64328703703703705</v>
      </c>
      <c r="B159" s="2">
        <f t="shared" si="18"/>
        <v>154</v>
      </c>
      <c r="C159" s="4">
        <f t="shared" si="27"/>
        <v>82.33</v>
      </c>
      <c r="D159" s="2">
        <v>12.5</v>
      </c>
      <c r="E159" s="33">
        <f t="shared" si="1"/>
        <v>0.15023148148148147</v>
      </c>
      <c r="F159" s="35">
        <f t="shared" si="2"/>
        <v>3.5837104072398192</v>
      </c>
      <c r="G159" s="35">
        <f t="shared" si="3"/>
        <v>16.08371040723982</v>
      </c>
      <c r="H159" s="2">
        <v>50.26548245743669</v>
      </c>
      <c r="I159" s="14">
        <f t="shared" si="4"/>
        <v>3.1997525182134727</v>
      </c>
      <c r="J159" s="2">
        <f t="shared" si="5"/>
        <v>263.43562482451523</v>
      </c>
      <c r="K159" s="2">
        <f t="shared" si="6"/>
        <v>2.977961900152672</v>
      </c>
      <c r="L159" s="2">
        <f t="shared" si="7"/>
        <v>245.17560323956948</v>
      </c>
      <c r="M159" s="2">
        <f t="shared" si="8"/>
        <v>18.260021584945747</v>
      </c>
      <c r="N159" s="18">
        <f t="shared" si="30"/>
        <v>0.6015135327635327</v>
      </c>
      <c r="O159" s="2">
        <f t="shared" si="21"/>
        <v>154</v>
      </c>
      <c r="P159" s="2">
        <f t="shared" si="28"/>
        <v>82.08</v>
      </c>
      <c r="Q159" s="2">
        <v>11</v>
      </c>
      <c r="R159" s="33">
        <f t="shared" si="9"/>
        <v>0.10845797720797712</v>
      </c>
      <c r="S159" s="35">
        <f t="shared" si="10"/>
        <v>2.5882352941176472</v>
      </c>
      <c r="T159" s="35">
        <f t="shared" si="11"/>
        <v>13.588235294117647</v>
      </c>
      <c r="U159" s="2">
        <v>50.26548245743669</v>
      </c>
      <c r="V159" s="14">
        <f t="shared" si="12"/>
        <v>2.7032935186932221</v>
      </c>
      <c r="W159" s="2">
        <f t="shared" si="13"/>
        <v>221.88633201433967</v>
      </c>
      <c r="X159" s="2">
        <f t="shared" si="14"/>
        <v>2.6945511067938868</v>
      </c>
      <c r="Y159" s="2">
        <f t="shared" si="15"/>
        <v>221.16875484564221</v>
      </c>
      <c r="Z159" s="2">
        <f t="shared" si="16"/>
        <v>0.71757716869745991</v>
      </c>
    </row>
    <row r="160" spans="1:26" x14ac:dyDescent="0.25">
      <c r="A160" s="17">
        <f t="shared" si="29"/>
        <v>0.6435185185185186</v>
      </c>
      <c r="B160" s="2">
        <f t="shared" si="18"/>
        <v>155</v>
      </c>
      <c r="C160" s="4">
        <f t="shared" si="27"/>
        <v>82.83</v>
      </c>
      <c r="D160" s="2">
        <v>11.5</v>
      </c>
      <c r="E160" s="33">
        <f t="shared" si="1"/>
        <v>0.15046296296296302</v>
      </c>
      <c r="F160" s="35">
        <f t="shared" si="2"/>
        <v>3.5837104072398192</v>
      </c>
      <c r="G160" s="35">
        <f t="shared" si="3"/>
        <v>15.083710407239819</v>
      </c>
      <c r="H160" s="2">
        <v>50.26548245743669</v>
      </c>
      <c r="I160" s="14">
        <f t="shared" si="4"/>
        <v>3.0008088393486037</v>
      </c>
      <c r="J160" s="2">
        <f t="shared" si="5"/>
        <v>248.55699616324483</v>
      </c>
      <c r="K160" s="2">
        <f t="shared" si="6"/>
        <v>2.977961900152672</v>
      </c>
      <c r="L160" s="2">
        <f t="shared" si="7"/>
        <v>246.66458418964581</v>
      </c>
      <c r="M160" s="2">
        <f t="shared" si="8"/>
        <v>1.8924119735990246</v>
      </c>
      <c r="N160" s="18">
        <f t="shared" si="30"/>
        <v>0.60179843304843306</v>
      </c>
      <c r="O160" s="2">
        <f t="shared" si="21"/>
        <v>155</v>
      </c>
      <c r="P160" s="2">
        <f t="shared" si="28"/>
        <v>82.58</v>
      </c>
      <c r="Q160" s="2">
        <v>12</v>
      </c>
      <c r="R160" s="33">
        <f t="shared" si="9"/>
        <v>0.10874287749287748</v>
      </c>
      <c r="S160" s="35">
        <f t="shared" si="10"/>
        <v>2.5882352941176472</v>
      </c>
      <c r="T160" s="35">
        <f t="shared" si="11"/>
        <v>14.588235294117647</v>
      </c>
      <c r="U160" s="2">
        <v>50.26548245743669</v>
      </c>
      <c r="V160" s="14">
        <f t="shared" si="12"/>
        <v>2.9022371975580912</v>
      </c>
      <c r="W160" s="2">
        <f t="shared" si="13"/>
        <v>239.66674777434716</v>
      </c>
      <c r="X160" s="2">
        <f t="shared" si="14"/>
        <v>2.6945511067938868</v>
      </c>
      <c r="Y160" s="2">
        <f t="shared" si="15"/>
        <v>222.51603039903915</v>
      </c>
      <c r="Z160" s="2">
        <f t="shared" si="16"/>
        <v>17.150717375308005</v>
      </c>
    </row>
    <row r="161" spans="1:26" x14ac:dyDescent="0.25">
      <c r="A161" s="13">
        <v>0.64375000000000004</v>
      </c>
      <c r="B161" s="2">
        <f t="shared" si="18"/>
        <v>156</v>
      </c>
      <c r="C161" s="4">
        <f t="shared" si="27"/>
        <v>83.33</v>
      </c>
      <c r="D161" s="2">
        <v>10.5</v>
      </c>
      <c r="E161" s="33">
        <f t="shared" si="1"/>
        <v>0.15069444444444446</v>
      </c>
      <c r="F161" s="35">
        <f t="shared" si="2"/>
        <v>3.6003016591251886</v>
      </c>
      <c r="G161" s="35">
        <f t="shared" si="3"/>
        <v>14.100301659125188</v>
      </c>
      <c r="H161" s="2">
        <v>50.26548245743669</v>
      </c>
      <c r="I161" s="14">
        <f t="shared" si="4"/>
        <v>2.8051658851707835</v>
      </c>
      <c r="J161" s="2">
        <f t="shared" si="5"/>
        <v>233.75447321128138</v>
      </c>
      <c r="K161" s="2">
        <f t="shared" si="6"/>
        <v>2.977961900152672</v>
      </c>
      <c r="L161" s="2">
        <f t="shared" si="7"/>
        <v>248.15356513972216</v>
      </c>
      <c r="M161" s="2">
        <f t="shared" si="8"/>
        <v>14.399091928440782</v>
      </c>
      <c r="N161" s="15">
        <v>0.6020833333333333</v>
      </c>
      <c r="O161" s="2">
        <f t="shared" si="21"/>
        <v>156</v>
      </c>
      <c r="P161" s="2">
        <f t="shared" si="28"/>
        <v>83.08</v>
      </c>
      <c r="Q161" s="2">
        <v>11</v>
      </c>
      <c r="R161" s="33">
        <f t="shared" si="9"/>
        <v>0.10902777777777772</v>
      </c>
      <c r="S161" s="35">
        <f t="shared" si="10"/>
        <v>2.6048265460030167</v>
      </c>
      <c r="T161" s="35">
        <f t="shared" si="11"/>
        <v>13.604826546003016</v>
      </c>
      <c r="U161" s="2">
        <v>50.26548245743669</v>
      </c>
      <c r="V161" s="14">
        <f t="shared" si="12"/>
        <v>2.7065942433802714</v>
      </c>
      <c r="W161" s="2">
        <f t="shared" si="13"/>
        <v>224.86384974003295</v>
      </c>
      <c r="X161" s="2">
        <f t="shared" si="14"/>
        <v>2.6945511067938868</v>
      </c>
      <c r="Y161" s="2">
        <f t="shared" si="15"/>
        <v>223.86330595243612</v>
      </c>
      <c r="Z161" s="2">
        <f t="shared" si="16"/>
        <v>1.0005437875968255</v>
      </c>
    </row>
    <row r="162" spans="1:26" x14ac:dyDescent="0.25">
      <c r="A162" s="13">
        <v>0.64375000000000004</v>
      </c>
      <c r="B162" s="2">
        <f t="shared" si="18"/>
        <v>157</v>
      </c>
      <c r="C162" s="4">
        <f t="shared" si="27"/>
        <v>83.83</v>
      </c>
      <c r="D162" s="2">
        <v>12.5</v>
      </c>
      <c r="E162" s="33">
        <f t="shared" si="1"/>
        <v>0.15069444444444446</v>
      </c>
      <c r="F162" s="35">
        <f t="shared" si="2"/>
        <v>3.6003016591251886</v>
      </c>
      <c r="G162" s="35">
        <f t="shared" si="3"/>
        <v>16.10030165912519</v>
      </c>
      <c r="H162" s="2">
        <v>50.26548245743669</v>
      </c>
      <c r="I162" s="14">
        <f t="shared" si="4"/>
        <v>3.2030532429005221</v>
      </c>
      <c r="J162" s="2">
        <f t="shared" si="5"/>
        <v>268.51195335235076</v>
      </c>
      <c r="K162" s="2">
        <f t="shared" si="6"/>
        <v>2.977961900152672</v>
      </c>
      <c r="L162" s="2">
        <f t="shared" si="7"/>
        <v>249.64254608979849</v>
      </c>
      <c r="M162" s="2">
        <f t="shared" si="8"/>
        <v>18.869407262552272</v>
      </c>
      <c r="N162" s="15">
        <v>0.6020833333333333</v>
      </c>
      <c r="O162" s="2">
        <f t="shared" si="21"/>
        <v>157</v>
      </c>
      <c r="P162" s="2">
        <f t="shared" si="28"/>
        <v>83.58</v>
      </c>
      <c r="Q162" s="2">
        <v>11</v>
      </c>
      <c r="R162" s="33">
        <f t="shared" si="9"/>
        <v>0.10902777777777772</v>
      </c>
      <c r="S162" s="35">
        <f t="shared" si="10"/>
        <v>2.6048265460030167</v>
      </c>
      <c r="T162" s="35">
        <f t="shared" si="11"/>
        <v>13.604826546003016</v>
      </c>
      <c r="U162" s="2">
        <v>50.26548245743669</v>
      </c>
      <c r="V162" s="14">
        <f t="shared" si="12"/>
        <v>2.7065942433802714</v>
      </c>
      <c r="W162" s="2">
        <f t="shared" si="13"/>
        <v>226.21714686172308</v>
      </c>
      <c r="X162" s="2">
        <f t="shared" si="14"/>
        <v>2.6945511067938868</v>
      </c>
      <c r="Y162" s="2">
        <f t="shared" si="15"/>
        <v>225.21058150583306</v>
      </c>
      <c r="Z162" s="2">
        <f t="shared" si="16"/>
        <v>1.0065653558900181</v>
      </c>
    </row>
    <row r="163" spans="1:26" x14ac:dyDescent="0.25">
      <c r="A163" s="13"/>
      <c r="C163" s="4"/>
      <c r="E163" s="33"/>
      <c r="F163" s="35"/>
      <c r="G163" s="35"/>
      <c r="I163" s="14"/>
      <c r="N163" s="15"/>
      <c r="R163" s="33"/>
      <c r="S163" s="35"/>
      <c r="T163" s="35"/>
      <c r="V163" s="14"/>
    </row>
    <row r="164" spans="1:26" x14ac:dyDescent="0.25">
      <c r="A164" s="13"/>
      <c r="C164" s="4"/>
      <c r="E164" s="33"/>
      <c r="F164" s="35"/>
      <c r="G164" s="35"/>
      <c r="I164" s="14"/>
      <c r="N164" s="15"/>
      <c r="R164" s="33"/>
      <c r="S164" s="35"/>
      <c r="T164" s="35"/>
      <c r="V164" s="14"/>
    </row>
    <row r="165" spans="1:26" x14ac:dyDescent="0.25">
      <c r="C165" s="4"/>
      <c r="I165" s="14"/>
      <c r="N165" s="30"/>
      <c r="V165" s="14"/>
    </row>
    <row r="166" spans="1:26" x14ac:dyDescent="0.25">
      <c r="C166" s="4"/>
      <c r="I166" s="14"/>
      <c r="N166" s="30"/>
      <c r="V166" s="14"/>
    </row>
    <row r="167" spans="1:26" x14ac:dyDescent="0.25">
      <c r="C167" s="4"/>
      <c r="I167" s="14"/>
      <c r="N167" s="30"/>
      <c r="V167" s="14"/>
    </row>
    <row r="168" spans="1:26" x14ac:dyDescent="0.25">
      <c r="C168" s="4"/>
      <c r="I168" s="14"/>
      <c r="N168" s="30"/>
      <c r="V168" s="14"/>
    </row>
    <row r="169" spans="1:26" x14ac:dyDescent="0.25">
      <c r="C169" s="4"/>
      <c r="I169" s="14"/>
      <c r="N169" s="30"/>
      <c r="V169" s="14"/>
    </row>
    <row r="170" spans="1:26" x14ac:dyDescent="0.25">
      <c r="C170" s="4"/>
      <c r="I170" s="14"/>
      <c r="N170" s="30"/>
      <c r="V170" s="14"/>
    </row>
    <row r="171" spans="1:26" x14ac:dyDescent="0.25">
      <c r="C171" s="4"/>
      <c r="I171" s="14"/>
      <c r="N171" s="30"/>
      <c r="V171" s="14"/>
    </row>
    <row r="172" spans="1:26" x14ac:dyDescent="0.25">
      <c r="C172" s="4"/>
      <c r="I172" s="14"/>
      <c r="N172" s="30"/>
      <c r="V172" s="14"/>
    </row>
    <row r="173" spans="1:26" x14ac:dyDescent="0.25">
      <c r="C173" s="4"/>
      <c r="I173" s="14"/>
      <c r="N173" s="30"/>
      <c r="V173" s="14"/>
    </row>
    <row r="174" spans="1:26" x14ac:dyDescent="0.25">
      <c r="A174" s="17"/>
      <c r="C174" s="4"/>
      <c r="I174" s="14"/>
      <c r="N174" s="18"/>
      <c r="V174" s="14"/>
    </row>
  </sheetData>
  <mergeCells count="29">
    <mergeCell ref="AB23:AD23"/>
    <mergeCell ref="AB24:AD24"/>
    <mergeCell ref="AB25:AD25"/>
    <mergeCell ref="AB26:AD26"/>
    <mergeCell ref="AB11:AC11"/>
    <mergeCell ref="AB12:AC12"/>
    <mergeCell ref="AB13:AC13"/>
    <mergeCell ref="AB14:AC14"/>
    <mergeCell ref="AB15:AC15"/>
    <mergeCell ref="AB16:AC16"/>
    <mergeCell ref="AB17:AC17"/>
    <mergeCell ref="AB10:AC10"/>
    <mergeCell ref="AB18:AC18"/>
    <mergeCell ref="AB19:AD19"/>
    <mergeCell ref="AC20:AD20"/>
    <mergeCell ref="AB21:AC21"/>
    <mergeCell ref="AB5:AC5"/>
    <mergeCell ref="AB6:AC6"/>
    <mergeCell ref="AB7:AC7"/>
    <mergeCell ref="AB8:AD8"/>
    <mergeCell ref="AB9:AC9"/>
    <mergeCell ref="A3:I3"/>
    <mergeCell ref="N3:V3"/>
    <mergeCell ref="AB3:AD3"/>
    <mergeCell ref="B4:C4"/>
    <mergeCell ref="H4:I4"/>
    <mergeCell ref="O4:P4"/>
    <mergeCell ref="U4:V4"/>
    <mergeCell ref="AB4:AC4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H174"/>
  <sheetViews>
    <sheetView workbookViewId="0"/>
  </sheetViews>
  <sheetFormatPr defaultColWidth="12.6640625" defaultRowHeight="15.75" customHeight="1" x14ac:dyDescent="0.25"/>
  <sheetData>
    <row r="1" spans="1:34" x14ac:dyDescent="0.25">
      <c r="A1" s="1"/>
      <c r="B1" s="1"/>
      <c r="C1" s="1"/>
      <c r="D1" s="1"/>
      <c r="E1" s="1"/>
      <c r="F1" s="1"/>
      <c r="G1" s="1"/>
      <c r="H1" s="1"/>
      <c r="I1" s="2" t="s">
        <v>0</v>
      </c>
      <c r="J1" s="2" t="s">
        <v>1</v>
      </c>
      <c r="K1" s="2" t="s">
        <v>2</v>
      </c>
      <c r="L1" s="3" t="s">
        <v>3</v>
      </c>
      <c r="M1" s="2" t="s">
        <v>4</v>
      </c>
      <c r="N1" s="1"/>
      <c r="O1" s="1"/>
      <c r="P1" s="1"/>
      <c r="Q1" s="1"/>
      <c r="R1" s="1"/>
      <c r="S1" s="1"/>
      <c r="T1" s="1"/>
      <c r="U1" s="1"/>
      <c r="V1" s="2" t="s">
        <v>0</v>
      </c>
      <c r="W1" s="2" t="s">
        <v>1</v>
      </c>
      <c r="X1" s="2" t="s">
        <v>2</v>
      </c>
      <c r="Y1" s="3" t="s">
        <v>3</v>
      </c>
      <c r="Z1" s="2" t="s">
        <v>4</v>
      </c>
    </row>
    <row r="2" spans="1:34" x14ac:dyDescent="0.25">
      <c r="A2" s="1"/>
      <c r="B2" s="1"/>
      <c r="C2" s="1"/>
      <c r="D2" s="1"/>
      <c r="E2" s="1"/>
      <c r="F2" s="1"/>
      <c r="G2" s="1"/>
      <c r="H2" s="1"/>
      <c r="I2" s="2">
        <f>SUM(J6:J174)</f>
        <v>22771.416136362761</v>
      </c>
      <c r="J2" s="4">
        <f>SUM(C6:C174)</f>
        <v>6934.3099999999931</v>
      </c>
      <c r="K2" s="2">
        <f>I2/J2</f>
        <v>3.2838762813261568</v>
      </c>
      <c r="L2" s="2">
        <f>SUM(M6:M174)</f>
        <v>1964.1704635927808</v>
      </c>
      <c r="M2" s="2">
        <f>(1-(L2/(I2)))*100</f>
        <v>91.374403542446899</v>
      </c>
      <c r="N2" s="1"/>
      <c r="O2" s="1"/>
      <c r="P2" s="1"/>
      <c r="Q2" s="1"/>
      <c r="R2" s="1"/>
      <c r="S2" s="1"/>
      <c r="T2" s="1"/>
      <c r="U2" s="1"/>
      <c r="V2" s="2">
        <f>SUM(W6:W174)</f>
        <v>21998.311550469134</v>
      </c>
      <c r="W2" s="2">
        <f>SUM(P6:P174)</f>
        <v>6895.0599999999931</v>
      </c>
      <c r="X2" s="2">
        <f>V2/W2</f>
        <v>3.1904452681295239</v>
      </c>
      <c r="Y2" s="2">
        <f>SUM(Z6:Z174)</f>
        <v>2102.3812639938551</v>
      </c>
      <c r="Z2" s="2">
        <f>(1-(Y2/(V2)))*100</f>
        <v>90.442988048557666</v>
      </c>
    </row>
    <row r="3" spans="1:34" x14ac:dyDescent="0.25">
      <c r="A3" s="42" t="s">
        <v>5</v>
      </c>
      <c r="B3" s="43"/>
      <c r="C3" s="43"/>
      <c r="D3" s="43"/>
      <c r="E3" s="43"/>
      <c r="F3" s="43"/>
      <c r="G3" s="43"/>
      <c r="H3" s="43"/>
      <c r="I3" s="43"/>
      <c r="J3" s="1"/>
      <c r="K3" s="1"/>
      <c r="L3" s="1"/>
      <c r="M3" s="1"/>
      <c r="N3" s="44" t="s">
        <v>5</v>
      </c>
      <c r="O3" s="43"/>
      <c r="P3" s="43"/>
      <c r="Q3" s="43"/>
      <c r="R3" s="43"/>
      <c r="S3" s="43"/>
      <c r="T3" s="43"/>
      <c r="U3" s="43"/>
      <c r="V3" s="43"/>
      <c r="AB3" s="45" t="s">
        <v>6</v>
      </c>
      <c r="AC3" s="46"/>
      <c r="AD3" s="47"/>
      <c r="AG3" s="6" t="s">
        <v>7</v>
      </c>
      <c r="AH3" s="7">
        <f>AD13-AD9</f>
        <v>0.18055555555555552</v>
      </c>
    </row>
    <row r="4" spans="1:34" x14ac:dyDescent="0.25">
      <c r="A4" s="1" t="s">
        <v>8</v>
      </c>
      <c r="B4" s="42" t="s">
        <v>9</v>
      </c>
      <c r="C4" s="43"/>
      <c r="D4" s="1" t="s">
        <v>10</v>
      </c>
      <c r="E4" s="21"/>
      <c r="F4" s="21"/>
      <c r="G4" s="21"/>
      <c r="H4" s="59" t="s">
        <v>55</v>
      </c>
      <c r="I4" s="43"/>
      <c r="J4" s="1"/>
      <c r="K4" s="1"/>
      <c r="L4" s="1"/>
      <c r="M4" s="1"/>
      <c r="N4" s="5" t="s">
        <v>8</v>
      </c>
      <c r="O4" s="42" t="s">
        <v>12</v>
      </c>
      <c r="P4" s="43"/>
      <c r="Q4" s="1" t="s">
        <v>10</v>
      </c>
      <c r="R4" s="21"/>
      <c r="S4" s="21"/>
      <c r="T4" s="21"/>
      <c r="U4" s="59" t="s">
        <v>55</v>
      </c>
      <c r="V4" s="43"/>
      <c r="AB4" s="45" t="s">
        <v>13</v>
      </c>
      <c r="AC4" s="47"/>
      <c r="AD4" s="8" t="s">
        <v>55</v>
      </c>
      <c r="AG4" s="6" t="s">
        <v>14</v>
      </c>
      <c r="AH4" s="9">
        <f t="shared" ref="AH4:AH6" si="0">AD10-AD14</f>
        <v>4</v>
      </c>
    </row>
    <row r="5" spans="1:34" x14ac:dyDescent="0.25">
      <c r="A5" s="1" t="s">
        <v>15</v>
      </c>
      <c r="B5" s="1" t="s">
        <v>16</v>
      </c>
      <c r="C5" s="10" t="s">
        <v>17</v>
      </c>
      <c r="D5" s="1" t="s">
        <v>18</v>
      </c>
      <c r="E5" s="34" t="s">
        <v>62</v>
      </c>
      <c r="F5" s="34" t="s">
        <v>63</v>
      </c>
      <c r="G5" s="34" t="s">
        <v>64</v>
      </c>
      <c r="H5" s="11" t="s">
        <v>19</v>
      </c>
      <c r="I5" s="1" t="s">
        <v>20</v>
      </c>
      <c r="J5" s="2" t="s">
        <v>21</v>
      </c>
      <c r="K5" s="2" t="s">
        <v>2</v>
      </c>
      <c r="L5" s="2" t="s">
        <v>22</v>
      </c>
      <c r="M5" s="2" t="s">
        <v>23</v>
      </c>
      <c r="N5" s="5" t="s">
        <v>15</v>
      </c>
      <c r="O5" s="1" t="s">
        <v>16</v>
      </c>
      <c r="P5" s="10" t="s">
        <v>17</v>
      </c>
      <c r="Q5" s="1" t="s">
        <v>18</v>
      </c>
      <c r="R5" s="34" t="s">
        <v>62</v>
      </c>
      <c r="S5" s="34" t="s">
        <v>63</v>
      </c>
      <c r="T5" s="34" t="s">
        <v>64</v>
      </c>
      <c r="U5" s="11" t="s">
        <v>19</v>
      </c>
      <c r="V5" s="1" t="s">
        <v>20</v>
      </c>
      <c r="W5" s="2" t="s">
        <v>21</v>
      </c>
      <c r="X5" s="2" t="s">
        <v>2</v>
      </c>
      <c r="Y5" s="2" t="s">
        <v>22</v>
      </c>
      <c r="Z5" s="2" t="s">
        <v>23</v>
      </c>
      <c r="AB5" s="45" t="s">
        <v>24</v>
      </c>
      <c r="AC5" s="47"/>
      <c r="AD5" s="12">
        <v>45790</v>
      </c>
      <c r="AG5" s="6" t="s">
        <v>25</v>
      </c>
      <c r="AH5" s="9">
        <f t="shared" si="0"/>
        <v>5</v>
      </c>
    </row>
    <row r="6" spans="1:34" x14ac:dyDescent="0.25">
      <c r="A6" s="13">
        <v>0.46319444444444446</v>
      </c>
      <c r="B6" s="2">
        <v>1</v>
      </c>
      <c r="C6" s="4">
        <v>4.83</v>
      </c>
      <c r="D6" s="2">
        <v>1</v>
      </c>
      <c r="E6" s="33">
        <f t="shared" ref="E6:E162" si="1">A6-$AD$9</f>
        <v>0.15347222222222223</v>
      </c>
      <c r="F6" s="35">
        <f t="shared" ref="F6:F162" si="2">$AH$8*(MINUTE(E6)+HOUR(E6)*60)</f>
        <v>3.6833333333333331</v>
      </c>
      <c r="G6" s="35">
        <f t="shared" ref="G6:G162" si="3">D6+F6</f>
        <v>4.6833333333333336</v>
      </c>
      <c r="H6" s="2">
        <v>50.26548245743669</v>
      </c>
      <c r="I6" s="14">
        <f t="shared" ref="I6:I162" si="4">(G6/H6)*10</f>
        <v>0.93171956268380396</v>
      </c>
      <c r="J6" s="2">
        <f t="shared" ref="J6:J162" si="5">I6*C6</f>
        <v>4.5002054877627735</v>
      </c>
      <c r="K6" s="2">
        <f t="shared" ref="K6:K162" si="6">$K$2</f>
        <v>3.2838762813261568</v>
      </c>
      <c r="L6" s="2">
        <f t="shared" ref="L6:L162" si="7">K6*C6</f>
        <v>15.861122438805337</v>
      </c>
      <c r="M6" s="2">
        <f t="shared" ref="M6:M162" si="8">ABS(J6-L6)</f>
        <v>11.360916951042563</v>
      </c>
      <c r="N6" s="15">
        <v>0.43680555555555556</v>
      </c>
      <c r="O6" s="2">
        <v>1</v>
      </c>
      <c r="P6" s="2">
        <v>4.58</v>
      </c>
      <c r="Q6" s="2">
        <v>0</v>
      </c>
      <c r="R6" s="33">
        <f t="shared" ref="R6:R162" si="9">N6-$AD$9</f>
        <v>0.12708333333333333</v>
      </c>
      <c r="S6" s="35">
        <f t="shared" ref="S6:S162" si="10">$AH$8*(MINUTE(R6)+HOUR(R6)*60)</f>
        <v>3.05</v>
      </c>
      <c r="T6" s="35">
        <f t="shared" ref="T6:T162" si="11">Q6+S6</f>
        <v>3.05</v>
      </c>
      <c r="U6" s="2">
        <v>50.26548245743669</v>
      </c>
      <c r="V6" s="14">
        <f t="shared" ref="V6:V162" si="12">(T6/U6)*10</f>
        <v>0.60677822053785091</v>
      </c>
      <c r="W6" s="2">
        <f t="shared" ref="W6:W162" si="13">V6*P6</f>
        <v>2.7790442500633574</v>
      </c>
      <c r="X6" s="2">
        <f t="shared" ref="X6:X162" si="14">$X$2</f>
        <v>3.1904452681295239</v>
      </c>
      <c r="Y6" s="2">
        <f t="shared" ref="Y6:Y162" si="15">X6*P6</f>
        <v>14.612239328033219</v>
      </c>
      <c r="Z6" s="2">
        <f t="shared" ref="Z6:Z162" si="16">ABS(W6-Y6)</f>
        <v>11.833195077969862</v>
      </c>
      <c r="AB6" s="48" t="s">
        <v>26</v>
      </c>
      <c r="AC6" s="47"/>
      <c r="AD6" s="16" t="s">
        <v>89</v>
      </c>
      <c r="AG6" s="6" t="s">
        <v>27</v>
      </c>
      <c r="AH6" s="9">
        <f t="shared" si="0"/>
        <v>4</v>
      </c>
    </row>
    <row r="7" spans="1:34" x14ac:dyDescent="0.25">
      <c r="A7" s="33">
        <f t="shared" ref="A7:A43" si="17">IF(AND($A$6&lt;&gt;"",$A$44&lt;&gt;""), $A$6 + (B7 - $B$6) * (($A$44 - $A$6) / ($B$44 - $B$6)), "")</f>
        <v>0.46339546783625735</v>
      </c>
      <c r="B7" s="2">
        <f t="shared" ref="B7:B162" si="18">B6+1</f>
        <v>2</v>
      </c>
      <c r="C7" s="4">
        <f t="shared" ref="C7:C109" si="19">C6+0.5</f>
        <v>5.33</v>
      </c>
      <c r="D7" s="2">
        <v>3.5</v>
      </c>
      <c r="E7" s="33">
        <f t="shared" si="1"/>
        <v>0.15367324561403511</v>
      </c>
      <c r="F7" s="35">
        <f t="shared" si="2"/>
        <v>3.6833333333333331</v>
      </c>
      <c r="G7" s="35">
        <f t="shared" si="3"/>
        <v>7.1833333333333336</v>
      </c>
      <c r="H7" s="2">
        <v>50.26548245743669</v>
      </c>
      <c r="I7" s="14">
        <f t="shared" si="4"/>
        <v>1.4290787598459769</v>
      </c>
      <c r="J7" s="2">
        <f t="shared" si="5"/>
        <v>7.6169897899790566</v>
      </c>
      <c r="K7" s="2">
        <f t="shared" si="6"/>
        <v>3.2838762813261568</v>
      </c>
      <c r="L7" s="2">
        <f t="shared" si="7"/>
        <v>17.503060579468418</v>
      </c>
      <c r="M7" s="2">
        <f t="shared" si="8"/>
        <v>9.8860707894893611</v>
      </c>
      <c r="N7" s="18">
        <f t="shared" ref="N7:N43" si="20">IF(AND($N$6&lt;&gt;"",$N$44&lt;&gt;""), $N$6 + (O7 - $O$6) * (($N$44 - $N$6) / ($O$44 - $O$6)), "")</f>
        <v>0.4369517543859649</v>
      </c>
      <c r="O7" s="2">
        <f t="shared" ref="O7:O162" si="21">O6+1</f>
        <v>2</v>
      </c>
      <c r="P7" s="2">
        <f t="shared" ref="P7:P109" si="22">P6+0.5</f>
        <v>5.08</v>
      </c>
      <c r="Q7" s="2">
        <v>3</v>
      </c>
      <c r="R7" s="33">
        <f t="shared" si="9"/>
        <v>0.12722953216374266</v>
      </c>
      <c r="S7" s="35">
        <f t="shared" si="10"/>
        <v>3.05</v>
      </c>
      <c r="T7" s="35">
        <f t="shared" si="11"/>
        <v>6.05</v>
      </c>
      <c r="U7" s="2">
        <v>50.26548245743669</v>
      </c>
      <c r="V7" s="14">
        <f t="shared" si="12"/>
        <v>1.2036092571324584</v>
      </c>
      <c r="W7" s="2">
        <f t="shared" si="13"/>
        <v>6.1143350262328884</v>
      </c>
      <c r="X7" s="2">
        <f t="shared" si="14"/>
        <v>3.1904452681295239</v>
      </c>
      <c r="Y7" s="2">
        <f t="shared" si="15"/>
        <v>16.20746196209798</v>
      </c>
      <c r="Z7" s="2">
        <f t="shared" si="16"/>
        <v>10.093126935865092</v>
      </c>
      <c r="AB7" s="48" t="s">
        <v>28</v>
      </c>
      <c r="AC7" s="47"/>
      <c r="AD7" s="8" t="s">
        <v>90</v>
      </c>
      <c r="AG7" s="6" t="s">
        <v>29</v>
      </c>
      <c r="AH7" s="9">
        <f>AVERAGE(AH4:AH6)</f>
        <v>4.333333333333333</v>
      </c>
    </row>
    <row r="8" spans="1:34" x14ac:dyDescent="0.25">
      <c r="A8" s="33">
        <f t="shared" si="17"/>
        <v>0.46359649122807017</v>
      </c>
      <c r="B8" s="2">
        <f t="shared" si="18"/>
        <v>3</v>
      </c>
      <c r="C8" s="4">
        <f t="shared" si="19"/>
        <v>5.83</v>
      </c>
      <c r="D8" s="2">
        <v>7</v>
      </c>
      <c r="E8" s="33">
        <f t="shared" si="1"/>
        <v>0.15387426900584794</v>
      </c>
      <c r="F8" s="35">
        <f t="shared" si="2"/>
        <v>3.6833333333333331</v>
      </c>
      <c r="G8" s="35">
        <f t="shared" si="3"/>
        <v>10.683333333333334</v>
      </c>
      <c r="H8" s="2">
        <v>50.26548245743669</v>
      </c>
      <c r="I8" s="14">
        <f t="shared" si="4"/>
        <v>2.1253816358730191</v>
      </c>
      <c r="J8" s="2">
        <f t="shared" si="5"/>
        <v>12.390974937139701</v>
      </c>
      <c r="K8" s="2">
        <f t="shared" si="6"/>
        <v>3.2838762813261568</v>
      </c>
      <c r="L8" s="2">
        <f t="shared" si="7"/>
        <v>19.144998720131493</v>
      </c>
      <c r="M8" s="2">
        <f t="shared" si="8"/>
        <v>6.7540237829917924</v>
      </c>
      <c r="N8" s="18">
        <f t="shared" si="20"/>
        <v>0.43709795321637429</v>
      </c>
      <c r="O8" s="2">
        <f t="shared" si="21"/>
        <v>3</v>
      </c>
      <c r="P8" s="2">
        <f t="shared" si="22"/>
        <v>5.58</v>
      </c>
      <c r="Q8" s="2">
        <v>5.5</v>
      </c>
      <c r="R8" s="33">
        <f t="shared" si="9"/>
        <v>0.12737573099415206</v>
      </c>
      <c r="S8" s="35">
        <f t="shared" si="10"/>
        <v>3.05</v>
      </c>
      <c r="T8" s="35">
        <f t="shared" si="11"/>
        <v>8.5500000000000007</v>
      </c>
      <c r="U8" s="2">
        <v>50.26548245743669</v>
      </c>
      <c r="V8" s="14">
        <f t="shared" si="12"/>
        <v>1.7009684542946315</v>
      </c>
      <c r="W8" s="2">
        <f t="shared" si="13"/>
        <v>9.4914039749640438</v>
      </c>
      <c r="X8" s="2">
        <f t="shared" si="14"/>
        <v>3.1904452681295239</v>
      </c>
      <c r="Y8" s="2">
        <f t="shared" si="15"/>
        <v>17.802684596162745</v>
      </c>
      <c r="Z8" s="2">
        <f t="shared" si="16"/>
        <v>8.3112806211987014</v>
      </c>
      <c r="AB8" s="45" t="s">
        <v>30</v>
      </c>
      <c r="AC8" s="46"/>
      <c r="AD8" s="47"/>
      <c r="AG8" s="6" t="s">
        <v>31</v>
      </c>
      <c r="AH8" s="9">
        <f>AH7/(MINUTE(AH3)+(HOUR(AH3)*60))</f>
        <v>1.6666666666666666E-2</v>
      </c>
    </row>
    <row r="9" spans="1:34" x14ac:dyDescent="0.25">
      <c r="A9" s="33">
        <f t="shared" si="17"/>
        <v>0.46379751461988306</v>
      </c>
      <c r="B9" s="2">
        <f t="shared" si="18"/>
        <v>4</v>
      </c>
      <c r="C9" s="4">
        <f t="shared" si="19"/>
        <v>6.33</v>
      </c>
      <c r="D9" s="2">
        <v>7.5</v>
      </c>
      <c r="E9" s="33">
        <f t="shared" si="1"/>
        <v>0.15407529239766082</v>
      </c>
      <c r="F9" s="35">
        <f t="shared" si="2"/>
        <v>3.6833333333333331</v>
      </c>
      <c r="G9" s="35">
        <f t="shared" si="3"/>
        <v>11.183333333333334</v>
      </c>
      <c r="H9" s="2">
        <v>50.26548245743669</v>
      </c>
      <c r="I9" s="14">
        <f t="shared" si="4"/>
        <v>2.2248534753054536</v>
      </c>
      <c r="J9" s="2">
        <f t="shared" si="5"/>
        <v>14.083322498683522</v>
      </c>
      <c r="K9" s="2">
        <f t="shared" si="6"/>
        <v>3.2838762813261568</v>
      </c>
      <c r="L9" s="2">
        <f t="shared" si="7"/>
        <v>20.786936860794572</v>
      </c>
      <c r="M9" s="2">
        <f t="shared" si="8"/>
        <v>6.7036143621110504</v>
      </c>
      <c r="N9" s="18">
        <f t="shared" si="20"/>
        <v>0.43724415204678363</v>
      </c>
      <c r="O9" s="2">
        <f t="shared" si="21"/>
        <v>4</v>
      </c>
      <c r="P9" s="2">
        <f t="shared" si="22"/>
        <v>6.08</v>
      </c>
      <c r="Q9" s="2">
        <v>7.5</v>
      </c>
      <c r="R9" s="33">
        <f t="shared" si="9"/>
        <v>0.1275219298245614</v>
      </c>
      <c r="S9" s="35">
        <f t="shared" si="10"/>
        <v>3.05</v>
      </c>
      <c r="T9" s="35">
        <f t="shared" si="11"/>
        <v>10.55</v>
      </c>
      <c r="U9" s="2">
        <v>50.26548245743669</v>
      </c>
      <c r="V9" s="14">
        <f t="shared" si="12"/>
        <v>2.0988558120243699</v>
      </c>
      <c r="W9" s="2">
        <f t="shared" si="13"/>
        <v>12.76104333710817</v>
      </c>
      <c r="X9" s="2">
        <f t="shared" si="14"/>
        <v>3.1904452681295239</v>
      </c>
      <c r="Y9" s="2">
        <f t="shared" si="15"/>
        <v>19.397907230227506</v>
      </c>
      <c r="Z9" s="2">
        <f t="shared" si="16"/>
        <v>6.6368638931193367</v>
      </c>
      <c r="AB9" s="45" t="s">
        <v>32</v>
      </c>
      <c r="AC9" s="47"/>
      <c r="AD9" s="19">
        <v>0.30972222222222223</v>
      </c>
      <c r="AG9" s="20"/>
      <c r="AH9" s="20"/>
    </row>
    <row r="10" spans="1:34" x14ac:dyDescent="0.25">
      <c r="A10" s="33">
        <f t="shared" si="17"/>
        <v>0.46399853801169594</v>
      </c>
      <c r="B10" s="2">
        <f t="shared" si="18"/>
        <v>5</v>
      </c>
      <c r="C10" s="4">
        <f t="shared" si="19"/>
        <v>6.83</v>
      </c>
      <c r="D10" s="2">
        <v>8.5</v>
      </c>
      <c r="E10" s="33">
        <f t="shared" si="1"/>
        <v>0.15427631578947371</v>
      </c>
      <c r="F10" s="35">
        <f t="shared" si="2"/>
        <v>3.6999999999999997</v>
      </c>
      <c r="G10" s="35">
        <f t="shared" si="3"/>
        <v>12.2</v>
      </c>
      <c r="H10" s="2">
        <v>50.26548245743669</v>
      </c>
      <c r="I10" s="14">
        <f t="shared" si="4"/>
        <v>2.4271128821514036</v>
      </c>
      <c r="J10" s="2">
        <f t="shared" si="5"/>
        <v>16.577180985094088</v>
      </c>
      <c r="K10" s="2">
        <f t="shared" si="6"/>
        <v>3.2838762813261568</v>
      </c>
      <c r="L10" s="2">
        <f t="shared" si="7"/>
        <v>22.428875001457651</v>
      </c>
      <c r="M10" s="2">
        <f t="shared" si="8"/>
        <v>5.8516940163635631</v>
      </c>
      <c r="N10" s="18">
        <f t="shared" si="20"/>
        <v>0.43739035087719297</v>
      </c>
      <c r="O10" s="2">
        <f t="shared" si="21"/>
        <v>5</v>
      </c>
      <c r="P10" s="2">
        <f t="shared" si="22"/>
        <v>6.58</v>
      </c>
      <c r="Q10" s="2">
        <v>9</v>
      </c>
      <c r="R10" s="33">
        <f t="shared" si="9"/>
        <v>0.12766812865497074</v>
      </c>
      <c r="S10" s="35">
        <f t="shared" si="10"/>
        <v>3.05</v>
      </c>
      <c r="T10" s="35">
        <f t="shared" si="11"/>
        <v>12.05</v>
      </c>
      <c r="U10" s="2">
        <v>50.26548245743669</v>
      </c>
      <c r="V10" s="14">
        <f t="shared" si="12"/>
        <v>2.3972713303216735</v>
      </c>
      <c r="W10" s="2">
        <f t="shared" si="13"/>
        <v>15.774045353516613</v>
      </c>
      <c r="X10" s="2">
        <f t="shared" si="14"/>
        <v>3.1904452681295239</v>
      </c>
      <c r="Y10" s="2">
        <f t="shared" si="15"/>
        <v>20.993129864292268</v>
      </c>
      <c r="Z10" s="2">
        <f t="shared" si="16"/>
        <v>5.2190845107756552</v>
      </c>
      <c r="AB10" s="45" t="s">
        <v>33</v>
      </c>
      <c r="AC10" s="47"/>
      <c r="AD10" s="8">
        <v>50</v>
      </c>
      <c r="AG10" s="20"/>
      <c r="AH10" s="20"/>
    </row>
    <row r="11" spans="1:34" x14ac:dyDescent="0.25">
      <c r="A11" s="33">
        <f t="shared" si="17"/>
        <v>0.46419956140350876</v>
      </c>
      <c r="B11" s="2">
        <f t="shared" si="18"/>
        <v>6</v>
      </c>
      <c r="C11" s="4">
        <f t="shared" si="19"/>
        <v>7.33</v>
      </c>
      <c r="D11" s="2">
        <v>12</v>
      </c>
      <c r="E11" s="33">
        <f t="shared" si="1"/>
        <v>0.15447733918128653</v>
      </c>
      <c r="F11" s="35">
        <f t="shared" si="2"/>
        <v>3.6999999999999997</v>
      </c>
      <c r="G11" s="35">
        <f t="shared" si="3"/>
        <v>15.7</v>
      </c>
      <c r="H11" s="2">
        <v>50.26548245743669</v>
      </c>
      <c r="I11" s="14">
        <f t="shared" si="4"/>
        <v>3.1234157581784459</v>
      </c>
      <c r="J11" s="2">
        <f t="shared" si="5"/>
        <v>22.894637507448007</v>
      </c>
      <c r="K11" s="2">
        <f t="shared" si="6"/>
        <v>3.2838762813261568</v>
      </c>
      <c r="L11" s="2">
        <f t="shared" si="7"/>
        <v>24.070813142120731</v>
      </c>
      <c r="M11" s="2">
        <f t="shared" si="8"/>
        <v>1.1761756346727239</v>
      </c>
      <c r="N11" s="18">
        <f t="shared" si="20"/>
        <v>0.43753654970760236</v>
      </c>
      <c r="O11" s="2">
        <f t="shared" si="21"/>
        <v>6</v>
      </c>
      <c r="P11" s="2">
        <f t="shared" si="22"/>
        <v>7.08</v>
      </c>
      <c r="Q11" s="2">
        <v>10</v>
      </c>
      <c r="R11" s="33">
        <f t="shared" si="9"/>
        <v>0.12781432748538013</v>
      </c>
      <c r="S11" s="35">
        <f t="shared" si="10"/>
        <v>3.0666666666666664</v>
      </c>
      <c r="T11" s="35">
        <f t="shared" si="11"/>
        <v>13.066666666666666</v>
      </c>
      <c r="U11" s="2">
        <v>50.26548245743669</v>
      </c>
      <c r="V11" s="14">
        <f t="shared" si="12"/>
        <v>2.599530737167624</v>
      </c>
      <c r="W11" s="2">
        <f t="shared" si="13"/>
        <v>18.404677619146778</v>
      </c>
      <c r="X11" s="2">
        <f t="shared" si="14"/>
        <v>3.1904452681295239</v>
      </c>
      <c r="Y11" s="2">
        <f t="shared" si="15"/>
        <v>22.588352498357029</v>
      </c>
      <c r="Z11" s="2">
        <f t="shared" si="16"/>
        <v>4.1836748792102512</v>
      </c>
      <c r="AB11" s="45" t="s">
        <v>34</v>
      </c>
      <c r="AC11" s="47"/>
      <c r="AD11" s="8">
        <v>50</v>
      </c>
      <c r="AG11" s="20"/>
      <c r="AH11" s="21">
        <f>(AH6/AC20)*10</f>
        <v>0.79577471545947676</v>
      </c>
    </row>
    <row r="12" spans="1:34" x14ac:dyDescent="0.25">
      <c r="A12" s="33">
        <f t="shared" si="17"/>
        <v>0.46440058479532165</v>
      </c>
      <c r="B12" s="2">
        <f t="shared" si="18"/>
        <v>7</v>
      </c>
      <c r="C12" s="4">
        <f t="shared" si="19"/>
        <v>7.83</v>
      </c>
      <c r="D12" s="29">
        <v>14</v>
      </c>
      <c r="E12" s="33">
        <f t="shared" si="1"/>
        <v>0.15467836257309941</v>
      </c>
      <c r="F12" s="35">
        <f t="shared" si="2"/>
        <v>3.6999999999999997</v>
      </c>
      <c r="G12" s="35">
        <f t="shared" si="3"/>
        <v>17.7</v>
      </c>
      <c r="H12" s="2">
        <v>50.26548245743669</v>
      </c>
      <c r="I12" s="14">
        <f t="shared" si="4"/>
        <v>3.521303115908184</v>
      </c>
      <c r="J12" s="2">
        <f t="shared" si="5"/>
        <v>27.57180339756108</v>
      </c>
      <c r="K12" s="2">
        <f t="shared" si="6"/>
        <v>3.2838762813261568</v>
      </c>
      <c r="L12" s="2">
        <f t="shared" si="7"/>
        <v>25.71275128278381</v>
      </c>
      <c r="M12" s="2">
        <f t="shared" si="8"/>
        <v>1.8590521147772705</v>
      </c>
      <c r="N12" s="18">
        <f t="shared" si="20"/>
        <v>0.4376827485380117</v>
      </c>
      <c r="O12" s="2">
        <f t="shared" si="21"/>
        <v>7</v>
      </c>
      <c r="P12" s="2">
        <f t="shared" si="22"/>
        <v>7.58</v>
      </c>
      <c r="Q12" s="29">
        <v>14.5</v>
      </c>
      <c r="R12" s="33">
        <f t="shared" si="9"/>
        <v>0.12796052631578947</v>
      </c>
      <c r="S12" s="35">
        <f t="shared" si="10"/>
        <v>3.0666666666666664</v>
      </c>
      <c r="T12" s="35">
        <f t="shared" si="11"/>
        <v>17.566666666666666</v>
      </c>
      <c r="U12" s="2">
        <v>50.26548245743669</v>
      </c>
      <c r="V12" s="14">
        <f t="shared" si="12"/>
        <v>3.4947772920595348</v>
      </c>
      <c r="W12" s="2">
        <f t="shared" si="13"/>
        <v>26.490411873811276</v>
      </c>
      <c r="X12" s="2">
        <f t="shared" si="14"/>
        <v>3.1904452681295239</v>
      </c>
      <c r="Y12" s="2">
        <f t="shared" si="15"/>
        <v>24.18357513242179</v>
      </c>
      <c r="Z12" s="2">
        <f t="shared" si="16"/>
        <v>2.3068367413894855</v>
      </c>
      <c r="AB12" s="45" t="s">
        <v>35</v>
      </c>
      <c r="AC12" s="47"/>
      <c r="AD12" s="8">
        <v>50</v>
      </c>
    </row>
    <row r="13" spans="1:34" x14ac:dyDescent="0.25">
      <c r="A13" s="33">
        <f t="shared" si="17"/>
        <v>0.46460160818713453</v>
      </c>
      <c r="B13" s="2">
        <f t="shared" si="18"/>
        <v>8</v>
      </c>
      <c r="C13" s="4">
        <f t="shared" si="19"/>
        <v>8.33</v>
      </c>
      <c r="D13" s="2">
        <v>14.5</v>
      </c>
      <c r="E13" s="33">
        <f t="shared" si="1"/>
        <v>0.1548793859649123</v>
      </c>
      <c r="F13" s="35">
        <f t="shared" si="2"/>
        <v>3.7166666666666668</v>
      </c>
      <c r="G13" s="35">
        <f t="shared" si="3"/>
        <v>18.216666666666669</v>
      </c>
      <c r="H13" s="2">
        <v>50.26548245743669</v>
      </c>
      <c r="I13" s="14">
        <f t="shared" si="4"/>
        <v>3.6240906833217008</v>
      </c>
      <c r="J13" s="2">
        <f t="shared" si="5"/>
        <v>30.188675392069769</v>
      </c>
      <c r="K13" s="2">
        <f t="shared" si="6"/>
        <v>3.2838762813261568</v>
      </c>
      <c r="L13" s="2">
        <f t="shared" si="7"/>
        <v>27.354689423446885</v>
      </c>
      <c r="M13" s="2">
        <f t="shared" si="8"/>
        <v>2.8339859686228834</v>
      </c>
      <c r="N13" s="18">
        <f t="shared" si="20"/>
        <v>0.43782894736842104</v>
      </c>
      <c r="O13" s="2">
        <f t="shared" si="21"/>
        <v>8</v>
      </c>
      <c r="P13" s="2">
        <f t="shared" si="22"/>
        <v>8.08</v>
      </c>
      <c r="Q13" s="2">
        <v>16</v>
      </c>
      <c r="R13" s="33">
        <f t="shared" si="9"/>
        <v>0.12810672514619881</v>
      </c>
      <c r="S13" s="35">
        <f t="shared" si="10"/>
        <v>3.0666666666666664</v>
      </c>
      <c r="T13" s="35">
        <f t="shared" si="11"/>
        <v>19.066666666666666</v>
      </c>
      <c r="U13" s="2">
        <v>50.26548245743669</v>
      </c>
      <c r="V13" s="14">
        <f t="shared" si="12"/>
        <v>3.7931928103568389</v>
      </c>
      <c r="W13" s="2">
        <f t="shared" si="13"/>
        <v>30.64899790768326</v>
      </c>
      <c r="X13" s="2">
        <f t="shared" si="14"/>
        <v>3.1904452681295239</v>
      </c>
      <c r="Y13" s="2">
        <f t="shared" si="15"/>
        <v>25.778797766486552</v>
      </c>
      <c r="Z13" s="2">
        <f t="shared" si="16"/>
        <v>4.8702001411967082</v>
      </c>
      <c r="AB13" s="45" t="s">
        <v>36</v>
      </c>
      <c r="AC13" s="47"/>
      <c r="AD13" s="19">
        <v>0.49027777777777776</v>
      </c>
    </row>
    <row r="14" spans="1:34" x14ac:dyDescent="0.25">
      <c r="A14" s="33">
        <f t="shared" si="17"/>
        <v>0.46480263157894736</v>
      </c>
      <c r="B14" s="2">
        <f t="shared" si="18"/>
        <v>9</v>
      </c>
      <c r="C14" s="4">
        <f t="shared" si="19"/>
        <v>8.83</v>
      </c>
      <c r="D14" s="2">
        <v>16.5</v>
      </c>
      <c r="E14" s="33">
        <f t="shared" si="1"/>
        <v>0.15508040935672512</v>
      </c>
      <c r="F14" s="35">
        <f t="shared" si="2"/>
        <v>3.7166666666666668</v>
      </c>
      <c r="G14" s="35">
        <f t="shared" si="3"/>
        <v>20.216666666666669</v>
      </c>
      <c r="H14" s="2">
        <v>50.26548245743669</v>
      </c>
      <c r="I14" s="14">
        <f t="shared" si="4"/>
        <v>4.0219780410514385</v>
      </c>
      <c r="J14" s="2">
        <f t="shared" si="5"/>
        <v>35.5140661024842</v>
      </c>
      <c r="K14" s="2">
        <f t="shared" si="6"/>
        <v>3.2838762813261568</v>
      </c>
      <c r="L14" s="2">
        <f t="shared" si="7"/>
        <v>28.996627564109964</v>
      </c>
      <c r="M14" s="2">
        <f t="shared" si="8"/>
        <v>6.5174385383742361</v>
      </c>
      <c r="N14" s="18">
        <f t="shared" si="20"/>
        <v>0.43797514619883043</v>
      </c>
      <c r="O14" s="2">
        <f t="shared" si="21"/>
        <v>9</v>
      </c>
      <c r="P14" s="2">
        <f t="shared" si="22"/>
        <v>8.58</v>
      </c>
      <c r="Q14" s="2">
        <v>16.5</v>
      </c>
      <c r="R14" s="33">
        <f t="shared" si="9"/>
        <v>0.1282529239766082</v>
      </c>
      <c r="S14" s="35">
        <f t="shared" si="10"/>
        <v>3.0666666666666664</v>
      </c>
      <c r="T14" s="35">
        <f t="shared" si="11"/>
        <v>19.566666666666666</v>
      </c>
      <c r="U14" s="2">
        <v>50.26548245743669</v>
      </c>
      <c r="V14" s="14">
        <f t="shared" si="12"/>
        <v>3.8926646497892738</v>
      </c>
      <c r="W14" s="2">
        <f t="shared" si="13"/>
        <v>33.399062695191972</v>
      </c>
      <c r="X14" s="2">
        <f t="shared" si="14"/>
        <v>3.1904452681295239</v>
      </c>
      <c r="Y14" s="2">
        <f t="shared" si="15"/>
        <v>27.374020400551316</v>
      </c>
      <c r="Z14" s="2">
        <f t="shared" si="16"/>
        <v>6.0250422946406559</v>
      </c>
      <c r="AB14" s="45" t="s">
        <v>37</v>
      </c>
      <c r="AC14" s="47"/>
      <c r="AD14" s="8">
        <v>46</v>
      </c>
    </row>
    <row r="15" spans="1:34" x14ac:dyDescent="0.25">
      <c r="A15" s="33">
        <f t="shared" si="17"/>
        <v>0.46500365497076024</v>
      </c>
      <c r="B15" s="2">
        <f t="shared" si="18"/>
        <v>10</v>
      </c>
      <c r="C15" s="4">
        <f t="shared" si="19"/>
        <v>9.33</v>
      </c>
      <c r="D15" s="2">
        <v>16.5</v>
      </c>
      <c r="E15" s="33">
        <f t="shared" si="1"/>
        <v>0.15528143274853801</v>
      </c>
      <c r="F15" s="35">
        <f t="shared" si="2"/>
        <v>3.7166666666666668</v>
      </c>
      <c r="G15" s="35">
        <f t="shared" si="3"/>
        <v>20.216666666666669</v>
      </c>
      <c r="H15" s="2">
        <v>50.26548245743669</v>
      </c>
      <c r="I15" s="14">
        <f t="shared" si="4"/>
        <v>4.0219780410514385</v>
      </c>
      <c r="J15" s="2">
        <f t="shared" si="5"/>
        <v>37.525055123009921</v>
      </c>
      <c r="K15" s="2">
        <f t="shared" si="6"/>
        <v>3.2838762813261568</v>
      </c>
      <c r="L15" s="2">
        <f t="shared" si="7"/>
        <v>30.638565704773043</v>
      </c>
      <c r="M15" s="2">
        <f t="shared" si="8"/>
        <v>6.8864894182368772</v>
      </c>
      <c r="N15" s="18">
        <f t="shared" si="20"/>
        <v>0.43812134502923977</v>
      </c>
      <c r="O15" s="2">
        <f t="shared" si="21"/>
        <v>10</v>
      </c>
      <c r="P15" s="2">
        <f t="shared" si="22"/>
        <v>9.08</v>
      </c>
      <c r="Q15" s="2">
        <v>17.5</v>
      </c>
      <c r="R15" s="33">
        <f t="shared" si="9"/>
        <v>0.12839912280701754</v>
      </c>
      <c r="S15" s="35">
        <f t="shared" si="10"/>
        <v>3.0666666666666664</v>
      </c>
      <c r="T15" s="35">
        <f t="shared" si="11"/>
        <v>20.566666666666666</v>
      </c>
      <c r="U15" s="2">
        <v>50.26548245743669</v>
      </c>
      <c r="V15" s="14">
        <f t="shared" si="12"/>
        <v>4.0916083286541429</v>
      </c>
      <c r="W15" s="2">
        <f t="shared" si="13"/>
        <v>37.151803624179621</v>
      </c>
      <c r="X15" s="2">
        <f t="shared" si="14"/>
        <v>3.1904452681295239</v>
      </c>
      <c r="Y15" s="2">
        <f t="shared" si="15"/>
        <v>28.969243034616078</v>
      </c>
      <c r="Z15" s="2">
        <f t="shared" si="16"/>
        <v>8.1825605895635434</v>
      </c>
      <c r="AB15" s="45" t="s">
        <v>38</v>
      </c>
      <c r="AC15" s="47"/>
      <c r="AD15" s="8">
        <v>45</v>
      </c>
    </row>
    <row r="16" spans="1:34" x14ac:dyDescent="0.25">
      <c r="A16" s="33">
        <f t="shared" si="17"/>
        <v>0.46520467836257312</v>
      </c>
      <c r="B16" s="2">
        <f t="shared" si="18"/>
        <v>11</v>
      </c>
      <c r="C16" s="4">
        <f t="shared" si="19"/>
        <v>9.83</v>
      </c>
      <c r="D16" s="2">
        <v>19.5</v>
      </c>
      <c r="E16" s="33">
        <f t="shared" si="1"/>
        <v>0.15548245614035089</v>
      </c>
      <c r="F16" s="35">
        <f t="shared" si="2"/>
        <v>3.7166666666666668</v>
      </c>
      <c r="G16" s="35">
        <f t="shared" si="3"/>
        <v>23.216666666666669</v>
      </c>
      <c r="H16" s="2">
        <v>50.26548245743669</v>
      </c>
      <c r="I16" s="14">
        <f t="shared" si="4"/>
        <v>4.6188090776460466</v>
      </c>
      <c r="J16" s="2">
        <f t="shared" si="5"/>
        <v>45.402893233260642</v>
      </c>
      <c r="K16" s="2">
        <f t="shared" si="6"/>
        <v>3.2838762813261568</v>
      </c>
      <c r="L16" s="2">
        <f t="shared" si="7"/>
        <v>32.280503845436122</v>
      </c>
      <c r="M16" s="2">
        <f t="shared" si="8"/>
        <v>13.122389387824519</v>
      </c>
      <c r="N16" s="18">
        <f t="shared" si="20"/>
        <v>0.43826754385964911</v>
      </c>
      <c r="O16" s="2">
        <f t="shared" si="21"/>
        <v>11</v>
      </c>
      <c r="P16" s="2">
        <f t="shared" si="22"/>
        <v>9.58</v>
      </c>
      <c r="Q16" s="2">
        <v>18</v>
      </c>
      <c r="R16" s="33">
        <f t="shared" si="9"/>
        <v>0.12854532163742688</v>
      </c>
      <c r="S16" s="35">
        <f t="shared" si="10"/>
        <v>3.0833333333333335</v>
      </c>
      <c r="T16" s="35">
        <f t="shared" si="11"/>
        <v>21.083333333333332</v>
      </c>
      <c r="U16" s="2">
        <v>50.26548245743669</v>
      </c>
      <c r="V16" s="14">
        <f t="shared" si="12"/>
        <v>4.1943958960676584</v>
      </c>
      <c r="W16" s="2">
        <f t="shared" si="13"/>
        <v>40.182312684328167</v>
      </c>
      <c r="X16" s="2">
        <f t="shared" si="14"/>
        <v>3.1904452681295239</v>
      </c>
      <c r="Y16" s="2">
        <f t="shared" si="15"/>
        <v>30.564465668680839</v>
      </c>
      <c r="Z16" s="2">
        <f t="shared" si="16"/>
        <v>9.6178470156473281</v>
      </c>
      <c r="AB16" s="45" t="s">
        <v>39</v>
      </c>
      <c r="AC16" s="47"/>
      <c r="AD16" s="8">
        <v>46</v>
      </c>
    </row>
    <row r="17" spans="1:30" x14ac:dyDescent="0.25">
      <c r="A17" s="33">
        <f t="shared" si="17"/>
        <v>0.465405701754386</v>
      </c>
      <c r="B17" s="2">
        <f t="shared" si="18"/>
        <v>12</v>
      </c>
      <c r="C17" s="4">
        <f t="shared" si="19"/>
        <v>10.33</v>
      </c>
      <c r="D17" s="2">
        <v>18.5</v>
      </c>
      <c r="E17" s="33">
        <f t="shared" si="1"/>
        <v>0.15568347953216377</v>
      </c>
      <c r="F17" s="35">
        <f t="shared" si="2"/>
        <v>3.7333333333333334</v>
      </c>
      <c r="G17" s="35">
        <f t="shared" si="3"/>
        <v>22.233333333333334</v>
      </c>
      <c r="H17" s="2">
        <v>50.26548245743669</v>
      </c>
      <c r="I17" s="14">
        <f t="shared" si="4"/>
        <v>4.4231811267622581</v>
      </c>
      <c r="J17" s="2">
        <f t="shared" si="5"/>
        <v>45.691461039454126</v>
      </c>
      <c r="K17" s="2">
        <f t="shared" si="6"/>
        <v>3.2838762813261568</v>
      </c>
      <c r="L17" s="2">
        <f t="shared" si="7"/>
        <v>33.922441986099201</v>
      </c>
      <c r="M17" s="2">
        <f t="shared" si="8"/>
        <v>11.769019053354924</v>
      </c>
      <c r="N17" s="18">
        <f t="shared" si="20"/>
        <v>0.43841374269005845</v>
      </c>
      <c r="O17" s="2">
        <f t="shared" si="21"/>
        <v>12</v>
      </c>
      <c r="P17" s="2">
        <f t="shared" si="22"/>
        <v>10.08</v>
      </c>
      <c r="Q17" s="2">
        <v>20.5</v>
      </c>
      <c r="R17" s="33">
        <f t="shared" si="9"/>
        <v>0.12869152046783622</v>
      </c>
      <c r="S17" s="35">
        <f t="shared" si="10"/>
        <v>3.0833333333333335</v>
      </c>
      <c r="T17" s="35">
        <f t="shared" si="11"/>
        <v>23.583333333333332</v>
      </c>
      <c r="U17" s="2">
        <v>50.26548245743669</v>
      </c>
      <c r="V17" s="14">
        <f t="shared" si="12"/>
        <v>4.6917550932298315</v>
      </c>
      <c r="W17" s="2">
        <f t="shared" si="13"/>
        <v>47.2928913397567</v>
      </c>
      <c r="X17" s="2">
        <f t="shared" si="14"/>
        <v>3.1904452681295239</v>
      </c>
      <c r="Y17" s="2">
        <f t="shared" si="15"/>
        <v>32.1596883027456</v>
      </c>
      <c r="Z17" s="2">
        <f t="shared" si="16"/>
        <v>15.1332030370111</v>
      </c>
      <c r="AB17" s="49" t="s">
        <v>40</v>
      </c>
      <c r="AC17" s="47"/>
      <c r="AD17" s="22">
        <f>((AD10-AD14)+(AD11-AD15)+(AD12-AD16))/3</f>
        <v>4.333333333333333</v>
      </c>
    </row>
    <row r="18" spans="1:30" x14ac:dyDescent="0.25">
      <c r="A18" s="33">
        <f t="shared" si="17"/>
        <v>0.46560672514619883</v>
      </c>
      <c r="B18" s="2">
        <f t="shared" si="18"/>
        <v>13</v>
      </c>
      <c r="C18" s="4">
        <f t="shared" si="19"/>
        <v>10.83</v>
      </c>
      <c r="D18" s="2">
        <v>18</v>
      </c>
      <c r="E18" s="33">
        <f t="shared" si="1"/>
        <v>0.1558845029239766</v>
      </c>
      <c r="F18" s="35">
        <f t="shared" si="2"/>
        <v>3.7333333333333334</v>
      </c>
      <c r="G18" s="35">
        <f t="shared" si="3"/>
        <v>21.733333333333334</v>
      </c>
      <c r="H18" s="2">
        <v>50.26548245743669</v>
      </c>
      <c r="I18" s="14">
        <f t="shared" si="4"/>
        <v>4.323709287329824</v>
      </c>
      <c r="J18" s="2">
        <f t="shared" si="5"/>
        <v>46.825771581781993</v>
      </c>
      <c r="K18" s="2">
        <f t="shared" si="6"/>
        <v>3.2838762813261568</v>
      </c>
      <c r="L18" s="2">
        <f t="shared" si="7"/>
        <v>35.564380126762281</v>
      </c>
      <c r="M18" s="2">
        <f t="shared" si="8"/>
        <v>11.261391455019712</v>
      </c>
      <c r="N18" s="18">
        <f t="shared" si="20"/>
        <v>0.43855994152046784</v>
      </c>
      <c r="O18" s="2">
        <f t="shared" si="21"/>
        <v>13</v>
      </c>
      <c r="P18" s="2">
        <f t="shared" si="22"/>
        <v>10.58</v>
      </c>
      <c r="Q18" s="2">
        <v>18.5</v>
      </c>
      <c r="R18" s="33">
        <f t="shared" si="9"/>
        <v>0.12883771929824561</v>
      </c>
      <c r="S18" s="35">
        <f t="shared" si="10"/>
        <v>3.0833333333333335</v>
      </c>
      <c r="T18" s="35">
        <f t="shared" si="11"/>
        <v>21.583333333333332</v>
      </c>
      <c r="U18" s="2">
        <v>50.26548245743669</v>
      </c>
      <c r="V18" s="14">
        <f t="shared" si="12"/>
        <v>4.2938677355000925</v>
      </c>
      <c r="W18" s="2">
        <f t="shared" si="13"/>
        <v>45.429120641590977</v>
      </c>
      <c r="X18" s="2">
        <f t="shared" si="14"/>
        <v>3.1904452681295239</v>
      </c>
      <c r="Y18" s="2">
        <f t="shared" si="15"/>
        <v>33.754910936810361</v>
      </c>
      <c r="Z18" s="2">
        <f t="shared" si="16"/>
        <v>11.674209704780615</v>
      </c>
      <c r="AB18" s="49" t="s">
        <v>41</v>
      </c>
      <c r="AC18" s="47"/>
      <c r="AD18" s="23" t="s">
        <v>48</v>
      </c>
    </row>
    <row r="19" spans="1:30" x14ac:dyDescent="0.25">
      <c r="A19" s="33">
        <f t="shared" si="17"/>
        <v>0.46580774853801171</v>
      </c>
      <c r="B19" s="2">
        <f t="shared" si="18"/>
        <v>14</v>
      </c>
      <c r="C19" s="4">
        <f t="shared" si="19"/>
        <v>11.33</v>
      </c>
      <c r="D19" s="2">
        <v>17</v>
      </c>
      <c r="E19" s="33">
        <f t="shared" si="1"/>
        <v>0.15608552631578948</v>
      </c>
      <c r="F19" s="35">
        <f t="shared" si="2"/>
        <v>3.7333333333333334</v>
      </c>
      <c r="G19" s="35">
        <f t="shared" si="3"/>
        <v>20.733333333333334</v>
      </c>
      <c r="H19" s="2">
        <v>50.26548245743669</v>
      </c>
      <c r="I19" s="14">
        <f t="shared" si="4"/>
        <v>4.124765608464954</v>
      </c>
      <c r="J19" s="2">
        <f t="shared" si="5"/>
        <v>46.733594343907932</v>
      </c>
      <c r="K19" s="2">
        <f t="shared" si="6"/>
        <v>3.2838762813261568</v>
      </c>
      <c r="L19" s="2">
        <f t="shared" si="7"/>
        <v>37.20631826742536</v>
      </c>
      <c r="M19" s="2">
        <f t="shared" si="8"/>
        <v>9.5272760764825719</v>
      </c>
      <c r="N19" s="18">
        <f t="shared" si="20"/>
        <v>0.43870614035087718</v>
      </c>
      <c r="O19" s="2">
        <f t="shared" si="21"/>
        <v>14</v>
      </c>
      <c r="P19" s="2">
        <f t="shared" si="22"/>
        <v>11.08</v>
      </c>
      <c r="Q19" s="2">
        <v>17</v>
      </c>
      <c r="R19" s="33">
        <f t="shared" si="9"/>
        <v>0.12898391812865495</v>
      </c>
      <c r="S19" s="35">
        <f t="shared" si="10"/>
        <v>3.0833333333333335</v>
      </c>
      <c r="T19" s="35">
        <f t="shared" si="11"/>
        <v>20.083333333333332</v>
      </c>
      <c r="U19" s="2">
        <v>50.26548245743669</v>
      </c>
      <c r="V19" s="14">
        <f t="shared" si="12"/>
        <v>3.9954522172027889</v>
      </c>
      <c r="W19" s="2">
        <f t="shared" si="13"/>
        <v>44.2696105666069</v>
      </c>
      <c r="X19" s="2">
        <f t="shared" si="14"/>
        <v>3.1904452681295239</v>
      </c>
      <c r="Y19" s="2">
        <f t="shared" si="15"/>
        <v>35.350133570875123</v>
      </c>
      <c r="Z19" s="2">
        <f t="shared" si="16"/>
        <v>8.9194769957317774</v>
      </c>
      <c r="AB19" s="50" t="s">
        <v>43</v>
      </c>
      <c r="AC19" s="46"/>
      <c r="AD19" s="47"/>
    </row>
    <row r="20" spans="1:30" x14ac:dyDescent="0.25">
      <c r="A20" s="33">
        <f t="shared" si="17"/>
        <v>0.46600877192982459</v>
      </c>
      <c r="B20" s="2">
        <f t="shared" si="18"/>
        <v>15</v>
      </c>
      <c r="C20" s="4">
        <f t="shared" si="19"/>
        <v>11.83</v>
      </c>
      <c r="D20" s="2">
        <v>16.5</v>
      </c>
      <c r="E20" s="33">
        <f t="shared" si="1"/>
        <v>0.15628654970760236</v>
      </c>
      <c r="F20" s="35">
        <f t="shared" si="2"/>
        <v>3.75</v>
      </c>
      <c r="G20" s="35">
        <f t="shared" si="3"/>
        <v>20.25</v>
      </c>
      <c r="H20" s="2">
        <v>50.26548245743669</v>
      </c>
      <c r="I20" s="14">
        <f t="shared" si="4"/>
        <v>4.0286094970136013</v>
      </c>
      <c r="J20" s="2">
        <f t="shared" si="5"/>
        <v>47.6584503496709</v>
      </c>
      <c r="K20" s="2">
        <f t="shared" si="6"/>
        <v>3.2838762813261568</v>
      </c>
      <c r="L20" s="2">
        <f t="shared" si="7"/>
        <v>38.848256408088439</v>
      </c>
      <c r="M20" s="2">
        <f t="shared" si="8"/>
        <v>8.8101939415824617</v>
      </c>
      <c r="N20" s="18">
        <f t="shared" si="20"/>
        <v>0.43885233918128652</v>
      </c>
      <c r="O20" s="2">
        <f t="shared" si="21"/>
        <v>15</v>
      </c>
      <c r="P20" s="2">
        <f t="shared" si="22"/>
        <v>11.58</v>
      </c>
      <c r="Q20" s="2">
        <v>18</v>
      </c>
      <c r="R20" s="33">
        <f t="shared" si="9"/>
        <v>0.12913011695906429</v>
      </c>
      <c r="S20" s="35">
        <f t="shared" si="10"/>
        <v>3.0833333333333335</v>
      </c>
      <c r="T20" s="35">
        <f t="shared" si="11"/>
        <v>21.083333333333332</v>
      </c>
      <c r="U20" s="2">
        <v>50.26548245743669</v>
      </c>
      <c r="V20" s="14">
        <f t="shared" si="12"/>
        <v>4.1943958960676584</v>
      </c>
      <c r="W20" s="2">
        <f t="shared" si="13"/>
        <v>48.571104476463482</v>
      </c>
      <c r="X20" s="2">
        <f t="shared" si="14"/>
        <v>3.1904452681295239</v>
      </c>
      <c r="Y20" s="2">
        <f t="shared" si="15"/>
        <v>36.945356204939884</v>
      </c>
      <c r="Z20" s="2">
        <f t="shared" si="16"/>
        <v>11.625748271523598</v>
      </c>
      <c r="AB20" s="24" t="s">
        <v>44</v>
      </c>
      <c r="AC20" s="50">
        <f>((((80/10)/2)^2)*PI())</f>
        <v>50.26548245743669</v>
      </c>
      <c r="AD20" s="47"/>
    </row>
    <row r="21" spans="1:30" x14ac:dyDescent="0.25">
      <c r="A21" s="33">
        <f t="shared" si="17"/>
        <v>0.46620979532163742</v>
      </c>
      <c r="B21" s="2">
        <f t="shared" si="18"/>
        <v>16</v>
      </c>
      <c r="C21" s="4">
        <f t="shared" si="19"/>
        <v>12.33</v>
      </c>
      <c r="D21" s="2">
        <v>16</v>
      </c>
      <c r="E21" s="33">
        <f t="shared" si="1"/>
        <v>0.15648757309941519</v>
      </c>
      <c r="F21" s="35">
        <f t="shared" si="2"/>
        <v>3.75</v>
      </c>
      <c r="G21" s="35">
        <f t="shared" si="3"/>
        <v>19.75</v>
      </c>
      <c r="H21" s="2">
        <v>50.26548245743669</v>
      </c>
      <c r="I21" s="14">
        <f t="shared" si="4"/>
        <v>3.9291376575811663</v>
      </c>
      <c r="J21" s="2">
        <f t="shared" si="5"/>
        <v>48.446267317975781</v>
      </c>
      <c r="K21" s="2">
        <f t="shared" si="6"/>
        <v>3.2838762813261568</v>
      </c>
      <c r="L21" s="2">
        <f t="shared" si="7"/>
        <v>40.490194548751511</v>
      </c>
      <c r="M21" s="2">
        <f t="shared" si="8"/>
        <v>7.9560727692242708</v>
      </c>
      <c r="N21" s="18">
        <f t="shared" si="20"/>
        <v>0.43899853801169592</v>
      </c>
      <c r="O21" s="2">
        <f t="shared" si="21"/>
        <v>16</v>
      </c>
      <c r="P21" s="2">
        <f t="shared" si="22"/>
        <v>12.08</v>
      </c>
      <c r="Q21" s="2">
        <v>18.5</v>
      </c>
      <c r="R21" s="33">
        <f t="shared" si="9"/>
        <v>0.12927631578947368</v>
      </c>
      <c r="S21" s="35">
        <f t="shared" si="10"/>
        <v>3.1</v>
      </c>
      <c r="T21" s="35">
        <f t="shared" si="11"/>
        <v>21.6</v>
      </c>
      <c r="U21" s="2">
        <v>50.26548245743669</v>
      </c>
      <c r="V21" s="14">
        <f t="shared" si="12"/>
        <v>4.2971834634811747</v>
      </c>
      <c r="W21" s="2">
        <f t="shared" si="13"/>
        <v>51.909976238852593</v>
      </c>
      <c r="X21" s="2">
        <f t="shared" si="14"/>
        <v>3.1904452681295239</v>
      </c>
      <c r="Y21" s="2">
        <f t="shared" si="15"/>
        <v>38.540578839004645</v>
      </c>
      <c r="Z21" s="2">
        <f t="shared" si="16"/>
        <v>13.369397399847948</v>
      </c>
      <c r="AB21" s="50" t="s">
        <v>45</v>
      </c>
      <c r="AC21" s="47"/>
      <c r="AD21" s="25">
        <f>(M2+Z2)/2</f>
        <v>90.908695795502283</v>
      </c>
    </row>
    <row r="22" spans="1:30" x14ac:dyDescent="0.25">
      <c r="A22" s="33">
        <f t="shared" si="17"/>
        <v>0.4664108187134503</v>
      </c>
      <c r="B22" s="2">
        <f t="shared" si="18"/>
        <v>17</v>
      </c>
      <c r="C22" s="4">
        <f t="shared" si="19"/>
        <v>12.83</v>
      </c>
      <c r="D22" s="2">
        <v>13</v>
      </c>
      <c r="E22" s="33">
        <f t="shared" si="1"/>
        <v>0.15668859649122807</v>
      </c>
      <c r="F22" s="35">
        <f t="shared" si="2"/>
        <v>3.75</v>
      </c>
      <c r="G22" s="35">
        <f t="shared" si="3"/>
        <v>16.75</v>
      </c>
      <c r="H22" s="2">
        <v>50.26548245743669</v>
      </c>
      <c r="I22" s="14">
        <f t="shared" si="4"/>
        <v>3.3323066209865586</v>
      </c>
      <c r="J22" s="2">
        <f t="shared" si="5"/>
        <v>42.753493947257546</v>
      </c>
      <c r="K22" s="2">
        <f t="shared" si="6"/>
        <v>3.2838762813261568</v>
      </c>
      <c r="L22" s="2">
        <f t="shared" si="7"/>
        <v>42.13213268941459</v>
      </c>
      <c r="M22" s="2">
        <f t="shared" si="8"/>
        <v>0.62136125784295615</v>
      </c>
      <c r="N22" s="18">
        <f t="shared" si="20"/>
        <v>0.43914473684210525</v>
      </c>
      <c r="O22" s="2">
        <f t="shared" si="21"/>
        <v>17</v>
      </c>
      <c r="P22" s="2">
        <f t="shared" si="22"/>
        <v>12.58</v>
      </c>
      <c r="Q22" s="2">
        <v>15</v>
      </c>
      <c r="R22" s="33">
        <f t="shared" si="9"/>
        <v>0.12942251461988302</v>
      </c>
      <c r="S22" s="35">
        <f t="shared" si="10"/>
        <v>3.1</v>
      </c>
      <c r="T22" s="35">
        <f t="shared" si="11"/>
        <v>18.100000000000001</v>
      </c>
      <c r="U22" s="2">
        <v>50.26548245743669</v>
      </c>
      <c r="V22" s="14">
        <f t="shared" si="12"/>
        <v>3.6008805874541321</v>
      </c>
      <c r="W22" s="2">
        <f t="shared" si="13"/>
        <v>45.29907779017298</v>
      </c>
      <c r="X22" s="2">
        <f t="shared" si="14"/>
        <v>3.1904452681295239</v>
      </c>
      <c r="Y22" s="2">
        <f t="shared" si="15"/>
        <v>40.135801473069414</v>
      </c>
      <c r="Z22" s="2">
        <f t="shared" si="16"/>
        <v>5.1632763171035663</v>
      </c>
      <c r="AB22" s="31"/>
      <c r="AC22" s="31"/>
      <c r="AD22" s="32"/>
    </row>
    <row r="23" spans="1:30" x14ac:dyDescent="0.25">
      <c r="A23" s="33">
        <f t="shared" si="17"/>
        <v>0.46661184210526319</v>
      </c>
      <c r="B23" s="2">
        <f t="shared" si="18"/>
        <v>18</v>
      </c>
      <c r="C23" s="4">
        <f t="shared" si="19"/>
        <v>13.33</v>
      </c>
      <c r="D23" s="2">
        <v>13</v>
      </c>
      <c r="E23" s="33">
        <f t="shared" si="1"/>
        <v>0.15688961988304095</v>
      </c>
      <c r="F23" s="35">
        <f t="shared" si="2"/>
        <v>3.75</v>
      </c>
      <c r="G23" s="35">
        <f t="shared" si="3"/>
        <v>16.75</v>
      </c>
      <c r="H23" s="2">
        <v>50.26548245743669</v>
      </c>
      <c r="I23" s="14">
        <f t="shared" si="4"/>
        <v>3.3323066209865586</v>
      </c>
      <c r="J23" s="2">
        <f t="shared" si="5"/>
        <v>44.419647257750825</v>
      </c>
      <c r="K23" s="2">
        <f t="shared" si="6"/>
        <v>3.2838762813261568</v>
      </c>
      <c r="L23" s="2">
        <f t="shared" si="7"/>
        <v>43.774070830077669</v>
      </c>
      <c r="M23" s="2">
        <f t="shared" si="8"/>
        <v>0.64557642767315571</v>
      </c>
      <c r="N23" s="18">
        <f t="shared" si="20"/>
        <v>0.43929093567251459</v>
      </c>
      <c r="O23" s="2">
        <f t="shared" si="21"/>
        <v>18</v>
      </c>
      <c r="P23" s="2">
        <f t="shared" si="22"/>
        <v>13.08</v>
      </c>
      <c r="Q23" s="2">
        <v>13.5</v>
      </c>
      <c r="R23" s="33">
        <f t="shared" si="9"/>
        <v>0.12956871345029236</v>
      </c>
      <c r="S23" s="35">
        <f t="shared" si="10"/>
        <v>3.1</v>
      </c>
      <c r="T23" s="35">
        <f t="shared" si="11"/>
        <v>16.600000000000001</v>
      </c>
      <c r="U23" s="2">
        <v>50.26548245743669</v>
      </c>
      <c r="V23" s="14">
        <f t="shared" si="12"/>
        <v>3.3024650691568285</v>
      </c>
      <c r="W23" s="2">
        <f t="shared" si="13"/>
        <v>43.196243104571316</v>
      </c>
      <c r="X23" s="2">
        <f t="shared" si="14"/>
        <v>3.1904452681295239</v>
      </c>
      <c r="Y23" s="2">
        <f t="shared" si="15"/>
        <v>41.731024107134175</v>
      </c>
      <c r="Z23" s="2">
        <f t="shared" si="16"/>
        <v>1.465218997437141</v>
      </c>
      <c r="AB23" s="45" t="s">
        <v>68</v>
      </c>
      <c r="AC23" s="46"/>
      <c r="AD23" s="47"/>
    </row>
    <row r="24" spans="1:30" x14ac:dyDescent="0.25">
      <c r="A24" s="33">
        <f t="shared" si="17"/>
        <v>0.46681286549707601</v>
      </c>
      <c r="B24" s="2">
        <f t="shared" si="18"/>
        <v>19</v>
      </c>
      <c r="C24" s="4">
        <f t="shared" si="19"/>
        <v>13.83</v>
      </c>
      <c r="D24" s="2">
        <v>13.5</v>
      </c>
      <c r="E24" s="33">
        <f t="shared" si="1"/>
        <v>0.15709064327485378</v>
      </c>
      <c r="F24" s="35">
        <f t="shared" si="2"/>
        <v>3.7666666666666666</v>
      </c>
      <c r="G24" s="35">
        <f t="shared" si="3"/>
        <v>17.266666666666666</v>
      </c>
      <c r="H24" s="2">
        <v>50.26548245743669</v>
      </c>
      <c r="I24" s="14">
        <f t="shared" si="4"/>
        <v>3.4350941884000741</v>
      </c>
      <c r="J24" s="2">
        <f t="shared" si="5"/>
        <v>47.507352625573027</v>
      </c>
      <c r="K24" s="2">
        <f t="shared" si="6"/>
        <v>3.2838762813261568</v>
      </c>
      <c r="L24" s="2">
        <f t="shared" si="7"/>
        <v>45.416008970740748</v>
      </c>
      <c r="M24" s="2">
        <f t="shared" si="8"/>
        <v>2.0913436548322792</v>
      </c>
      <c r="N24" s="18">
        <f t="shared" si="20"/>
        <v>0.43943713450292399</v>
      </c>
      <c r="O24" s="2">
        <f t="shared" si="21"/>
        <v>19</v>
      </c>
      <c r="P24" s="2">
        <f t="shared" si="22"/>
        <v>13.58</v>
      </c>
      <c r="Q24" s="2">
        <v>13.5</v>
      </c>
      <c r="R24" s="33">
        <f t="shared" si="9"/>
        <v>0.12971491228070176</v>
      </c>
      <c r="S24" s="35">
        <f t="shared" si="10"/>
        <v>3.1</v>
      </c>
      <c r="T24" s="35">
        <f t="shared" si="11"/>
        <v>16.600000000000001</v>
      </c>
      <c r="U24" s="2">
        <v>50.26548245743669</v>
      </c>
      <c r="V24" s="14">
        <f t="shared" si="12"/>
        <v>3.3024650691568285</v>
      </c>
      <c r="W24" s="2">
        <f t="shared" si="13"/>
        <v>44.847475639149728</v>
      </c>
      <c r="X24" s="2">
        <f t="shared" si="14"/>
        <v>3.1904452681295239</v>
      </c>
      <c r="Y24" s="2">
        <f t="shared" si="15"/>
        <v>43.326246741198936</v>
      </c>
      <c r="Z24" s="2">
        <f t="shared" si="16"/>
        <v>1.5212288979507917</v>
      </c>
      <c r="AB24" s="60" t="s">
        <v>69</v>
      </c>
      <c r="AC24" s="46"/>
      <c r="AD24" s="47"/>
    </row>
    <row r="25" spans="1:30" x14ac:dyDescent="0.25">
      <c r="A25" s="33">
        <f t="shared" si="17"/>
        <v>0.4670138888888889</v>
      </c>
      <c r="B25" s="2">
        <f t="shared" si="18"/>
        <v>20</v>
      </c>
      <c r="C25" s="4">
        <f t="shared" si="19"/>
        <v>14.33</v>
      </c>
      <c r="D25" s="2">
        <v>13</v>
      </c>
      <c r="E25" s="33">
        <f t="shared" si="1"/>
        <v>0.15729166666666666</v>
      </c>
      <c r="F25" s="35">
        <f t="shared" si="2"/>
        <v>3.7666666666666666</v>
      </c>
      <c r="G25" s="35">
        <f t="shared" si="3"/>
        <v>16.766666666666666</v>
      </c>
      <c r="H25" s="2">
        <v>50.26548245743669</v>
      </c>
      <c r="I25" s="14">
        <f t="shared" si="4"/>
        <v>3.3356223489676395</v>
      </c>
      <c r="J25" s="2">
        <f t="shared" si="5"/>
        <v>47.799468260706277</v>
      </c>
      <c r="K25" s="2">
        <f t="shared" si="6"/>
        <v>3.2838762813261568</v>
      </c>
      <c r="L25" s="2">
        <f t="shared" si="7"/>
        <v>47.057947111403827</v>
      </c>
      <c r="M25" s="2">
        <f t="shared" si="8"/>
        <v>0.74152114930245006</v>
      </c>
      <c r="N25" s="18">
        <f t="shared" si="20"/>
        <v>0.43958333333333333</v>
      </c>
      <c r="O25" s="2">
        <f t="shared" si="21"/>
        <v>20</v>
      </c>
      <c r="P25" s="2">
        <f t="shared" si="22"/>
        <v>14.08</v>
      </c>
      <c r="Q25" s="2">
        <v>14</v>
      </c>
      <c r="R25" s="33">
        <f t="shared" si="9"/>
        <v>0.12986111111111109</v>
      </c>
      <c r="S25" s="35">
        <f t="shared" si="10"/>
        <v>3.1166666666666667</v>
      </c>
      <c r="T25" s="35">
        <f t="shared" si="11"/>
        <v>17.116666666666667</v>
      </c>
      <c r="U25" s="2">
        <v>50.26548245743669</v>
      </c>
      <c r="V25" s="14">
        <f t="shared" si="12"/>
        <v>3.4052526365703439</v>
      </c>
      <c r="W25" s="2">
        <f t="shared" si="13"/>
        <v>47.945957122910443</v>
      </c>
      <c r="X25" s="2">
        <f t="shared" si="14"/>
        <v>3.1904452681295239</v>
      </c>
      <c r="Y25" s="2">
        <f t="shared" si="15"/>
        <v>44.921469375263698</v>
      </c>
      <c r="Z25" s="2">
        <f t="shared" si="16"/>
        <v>3.0244877476467451</v>
      </c>
      <c r="AB25" s="45" t="s">
        <v>70</v>
      </c>
      <c r="AC25" s="46"/>
      <c r="AD25" s="47"/>
    </row>
    <row r="26" spans="1:30" x14ac:dyDescent="0.25">
      <c r="A26" s="33">
        <f t="shared" si="17"/>
        <v>0.46721491228070178</v>
      </c>
      <c r="B26" s="2">
        <f t="shared" si="18"/>
        <v>21</v>
      </c>
      <c r="C26" s="4">
        <f t="shared" si="19"/>
        <v>14.83</v>
      </c>
      <c r="D26" s="2">
        <v>12.5</v>
      </c>
      <c r="E26" s="33">
        <f t="shared" si="1"/>
        <v>0.15749269005847955</v>
      </c>
      <c r="F26" s="35">
        <f t="shared" si="2"/>
        <v>3.7666666666666666</v>
      </c>
      <c r="G26" s="35">
        <f t="shared" si="3"/>
        <v>16.266666666666666</v>
      </c>
      <c r="H26" s="2">
        <v>50.26548245743669</v>
      </c>
      <c r="I26" s="14">
        <f t="shared" si="4"/>
        <v>3.236150509535205</v>
      </c>
      <c r="J26" s="2">
        <f t="shared" si="5"/>
        <v>47.992112056407088</v>
      </c>
      <c r="K26" s="2">
        <f t="shared" si="6"/>
        <v>3.2838762813261568</v>
      </c>
      <c r="L26" s="2">
        <f t="shared" si="7"/>
        <v>48.699885252066906</v>
      </c>
      <c r="M26" s="2">
        <f t="shared" si="8"/>
        <v>0.70777319565981855</v>
      </c>
      <c r="N26" s="18">
        <f t="shared" si="20"/>
        <v>0.43972953216374266</v>
      </c>
      <c r="O26" s="2">
        <f t="shared" si="21"/>
        <v>21</v>
      </c>
      <c r="P26" s="2">
        <f t="shared" si="22"/>
        <v>14.58</v>
      </c>
      <c r="Q26" s="2">
        <v>12.5</v>
      </c>
      <c r="R26" s="33">
        <f t="shared" si="9"/>
        <v>0.13000730994152043</v>
      </c>
      <c r="S26" s="35">
        <f t="shared" si="10"/>
        <v>3.1166666666666667</v>
      </c>
      <c r="T26" s="35">
        <f t="shared" si="11"/>
        <v>15.616666666666667</v>
      </c>
      <c r="U26" s="2">
        <v>50.26548245743669</v>
      </c>
      <c r="V26" s="14">
        <f t="shared" si="12"/>
        <v>3.1068371182730403</v>
      </c>
      <c r="W26" s="2">
        <f t="shared" si="13"/>
        <v>45.297685184420928</v>
      </c>
      <c r="X26" s="2">
        <f t="shared" si="14"/>
        <v>3.1904452681295239</v>
      </c>
      <c r="Y26" s="2">
        <f t="shared" si="15"/>
        <v>46.516692009328459</v>
      </c>
      <c r="Z26" s="2">
        <f t="shared" si="16"/>
        <v>1.219006824907531</v>
      </c>
      <c r="AB26" s="60" t="s">
        <v>71</v>
      </c>
      <c r="AC26" s="46"/>
      <c r="AD26" s="47"/>
    </row>
    <row r="27" spans="1:30" x14ac:dyDescent="0.25">
      <c r="A27" s="33">
        <f t="shared" si="17"/>
        <v>0.4674159356725146</v>
      </c>
      <c r="B27" s="2">
        <f t="shared" si="18"/>
        <v>22</v>
      </c>
      <c r="C27" s="4">
        <f t="shared" si="19"/>
        <v>15.33</v>
      </c>
      <c r="D27" s="2">
        <v>10</v>
      </c>
      <c r="E27" s="33">
        <f t="shared" si="1"/>
        <v>0.15769371345029237</v>
      </c>
      <c r="F27" s="35">
        <f t="shared" si="2"/>
        <v>3.7833333333333332</v>
      </c>
      <c r="G27" s="35">
        <f t="shared" si="3"/>
        <v>13.783333333333333</v>
      </c>
      <c r="H27" s="2">
        <v>50.26548245743669</v>
      </c>
      <c r="I27" s="14">
        <f t="shared" si="4"/>
        <v>2.7421070403541137</v>
      </c>
      <c r="J27" s="2">
        <f t="shared" si="5"/>
        <v>42.036500928628563</v>
      </c>
      <c r="K27" s="2">
        <f t="shared" si="6"/>
        <v>3.2838762813261568</v>
      </c>
      <c r="L27" s="2">
        <f t="shared" si="7"/>
        <v>50.341823392729985</v>
      </c>
      <c r="M27" s="2">
        <f t="shared" si="8"/>
        <v>8.3053224641014225</v>
      </c>
      <c r="N27" s="18">
        <f t="shared" si="20"/>
        <v>0.43987573099415206</v>
      </c>
      <c r="O27" s="2">
        <f t="shared" si="21"/>
        <v>22</v>
      </c>
      <c r="P27" s="2">
        <f t="shared" si="22"/>
        <v>15.08</v>
      </c>
      <c r="Q27" s="2">
        <v>12.5</v>
      </c>
      <c r="R27" s="33">
        <f t="shared" si="9"/>
        <v>0.13015350877192983</v>
      </c>
      <c r="S27" s="35">
        <f t="shared" si="10"/>
        <v>3.1166666666666667</v>
      </c>
      <c r="T27" s="35">
        <f t="shared" si="11"/>
        <v>15.616666666666667</v>
      </c>
      <c r="U27" s="2">
        <v>50.26548245743669</v>
      </c>
      <c r="V27" s="14">
        <f t="shared" si="12"/>
        <v>3.1068371182730403</v>
      </c>
      <c r="W27" s="2">
        <f t="shared" si="13"/>
        <v>46.851103743557445</v>
      </c>
      <c r="X27" s="2">
        <f t="shared" si="14"/>
        <v>3.1904452681295239</v>
      </c>
      <c r="Y27" s="2">
        <f t="shared" si="15"/>
        <v>48.11191464339322</v>
      </c>
      <c r="Z27" s="2">
        <f t="shared" si="16"/>
        <v>1.260810899835775</v>
      </c>
      <c r="AB27" s="20"/>
      <c r="AC27" s="20"/>
      <c r="AD27" s="20"/>
    </row>
    <row r="28" spans="1:30" x14ac:dyDescent="0.25">
      <c r="A28" s="33">
        <f t="shared" si="17"/>
        <v>0.46761695906432749</v>
      </c>
      <c r="B28" s="2">
        <f t="shared" si="18"/>
        <v>23</v>
      </c>
      <c r="C28" s="4">
        <f t="shared" si="19"/>
        <v>15.83</v>
      </c>
      <c r="D28" s="2">
        <v>10.5</v>
      </c>
      <c r="E28" s="33">
        <f t="shared" si="1"/>
        <v>0.15789473684210525</v>
      </c>
      <c r="F28" s="35">
        <f t="shared" si="2"/>
        <v>3.7833333333333332</v>
      </c>
      <c r="G28" s="35">
        <f t="shared" si="3"/>
        <v>14.283333333333333</v>
      </c>
      <c r="H28" s="2">
        <v>50.26548245743669</v>
      </c>
      <c r="I28" s="14">
        <f t="shared" si="4"/>
        <v>2.8415788797865482</v>
      </c>
      <c r="J28" s="2">
        <f t="shared" si="5"/>
        <v>44.982193667021058</v>
      </c>
      <c r="K28" s="2">
        <f t="shared" si="6"/>
        <v>3.2838762813261568</v>
      </c>
      <c r="L28" s="2">
        <f t="shared" si="7"/>
        <v>51.983761533393064</v>
      </c>
      <c r="M28" s="2">
        <f t="shared" si="8"/>
        <v>7.0015678663720067</v>
      </c>
      <c r="N28" s="18">
        <f t="shared" si="20"/>
        <v>0.4400219298245614</v>
      </c>
      <c r="O28" s="2">
        <f t="shared" si="21"/>
        <v>23</v>
      </c>
      <c r="P28" s="2">
        <f t="shared" si="22"/>
        <v>15.58</v>
      </c>
      <c r="Q28" s="2">
        <v>11.5</v>
      </c>
      <c r="R28" s="33">
        <f t="shared" si="9"/>
        <v>0.13029970760233917</v>
      </c>
      <c r="S28" s="35">
        <f t="shared" si="10"/>
        <v>3.1166666666666667</v>
      </c>
      <c r="T28" s="35">
        <f t="shared" si="11"/>
        <v>14.616666666666667</v>
      </c>
      <c r="U28" s="2">
        <v>50.26548245743669</v>
      </c>
      <c r="V28" s="14">
        <f t="shared" si="12"/>
        <v>2.9078934394081712</v>
      </c>
      <c r="W28" s="2">
        <f t="shared" si="13"/>
        <v>45.304979785979306</v>
      </c>
      <c r="X28" s="2">
        <f t="shared" si="14"/>
        <v>3.1904452681295239</v>
      </c>
      <c r="Y28" s="2">
        <f t="shared" si="15"/>
        <v>49.707137277457981</v>
      </c>
      <c r="Z28" s="2">
        <f t="shared" si="16"/>
        <v>4.4021574914786754</v>
      </c>
      <c r="AB28" s="9" t="s">
        <v>72</v>
      </c>
      <c r="AC28" s="9" t="s">
        <v>73</v>
      </c>
      <c r="AD28" s="20"/>
    </row>
    <row r="29" spans="1:30" x14ac:dyDescent="0.25">
      <c r="A29" s="33">
        <f t="shared" si="17"/>
        <v>0.46781798245614037</v>
      </c>
      <c r="B29" s="2">
        <f t="shared" si="18"/>
        <v>24</v>
      </c>
      <c r="C29" s="4">
        <f t="shared" si="19"/>
        <v>16.329999999999998</v>
      </c>
      <c r="D29" s="2">
        <v>21</v>
      </c>
      <c r="E29" s="33">
        <f t="shared" si="1"/>
        <v>0.15809576023391814</v>
      </c>
      <c r="F29" s="35">
        <f t="shared" si="2"/>
        <v>3.7833333333333332</v>
      </c>
      <c r="G29" s="35">
        <f t="shared" si="3"/>
        <v>24.783333333333331</v>
      </c>
      <c r="H29" s="2">
        <v>50.26548245743669</v>
      </c>
      <c r="I29" s="14">
        <f t="shared" si="4"/>
        <v>4.9304875078676744</v>
      </c>
      <c r="J29" s="2">
        <f t="shared" si="5"/>
        <v>80.514861003479112</v>
      </c>
      <c r="K29" s="2">
        <f t="shared" si="6"/>
        <v>3.2838762813261568</v>
      </c>
      <c r="L29" s="2">
        <f t="shared" si="7"/>
        <v>53.625699674056136</v>
      </c>
      <c r="M29" s="2">
        <f t="shared" si="8"/>
        <v>26.889161329422976</v>
      </c>
      <c r="N29" s="18">
        <f t="shared" si="20"/>
        <v>0.44016812865497074</v>
      </c>
      <c r="O29" s="2">
        <f t="shared" si="21"/>
        <v>24</v>
      </c>
      <c r="P29" s="2">
        <f t="shared" si="22"/>
        <v>16.079999999999998</v>
      </c>
      <c r="Q29" s="2">
        <v>12.5</v>
      </c>
      <c r="R29" s="33">
        <f t="shared" si="9"/>
        <v>0.1304459064327485</v>
      </c>
      <c r="S29" s="35">
        <f t="shared" si="10"/>
        <v>3.1166666666666667</v>
      </c>
      <c r="T29" s="35">
        <f t="shared" si="11"/>
        <v>15.616666666666667</v>
      </c>
      <c r="U29" s="2">
        <v>50.26548245743669</v>
      </c>
      <c r="V29" s="14">
        <f t="shared" si="12"/>
        <v>3.1068371182730403</v>
      </c>
      <c r="W29" s="2">
        <f t="shared" si="13"/>
        <v>49.95794086183048</v>
      </c>
      <c r="X29" s="2">
        <f t="shared" si="14"/>
        <v>3.1904452681295239</v>
      </c>
      <c r="Y29" s="2">
        <f t="shared" si="15"/>
        <v>51.302359911522736</v>
      </c>
      <c r="Z29" s="2">
        <f t="shared" si="16"/>
        <v>1.3444190496922559</v>
      </c>
      <c r="AB29" s="9">
        <f>MAX(D4:D160)</f>
        <v>22</v>
      </c>
      <c r="AC29" s="9">
        <f>MAX(Q4:Q160)</f>
        <v>20.5</v>
      </c>
      <c r="AD29" s="20"/>
    </row>
    <row r="30" spans="1:30" x14ac:dyDescent="0.25">
      <c r="A30" s="33">
        <f t="shared" si="17"/>
        <v>0.4680190058479532</v>
      </c>
      <c r="B30" s="2">
        <f t="shared" si="18"/>
        <v>25</v>
      </c>
      <c r="C30" s="4">
        <f t="shared" si="19"/>
        <v>16.829999999999998</v>
      </c>
      <c r="D30" s="2">
        <v>12.5</v>
      </c>
      <c r="E30" s="33">
        <f t="shared" si="1"/>
        <v>0.15829678362573096</v>
      </c>
      <c r="F30" s="35">
        <f t="shared" si="2"/>
        <v>3.7833333333333332</v>
      </c>
      <c r="G30" s="35">
        <f t="shared" si="3"/>
        <v>16.283333333333331</v>
      </c>
      <c r="H30" s="2">
        <v>50.26548245743669</v>
      </c>
      <c r="I30" s="14">
        <f t="shared" si="4"/>
        <v>3.2394662375162859</v>
      </c>
      <c r="J30" s="2">
        <f t="shared" si="5"/>
        <v>54.520216777399085</v>
      </c>
      <c r="K30" s="2">
        <f t="shared" si="6"/>
        <v>3.2838762813261568</v>
      </c>
      <c r="L30" s="2">
        <f t="shared" si="7"/>
        <v>55.267637814719215</v>
      </c>
      <c r="M30" s="2">
        <f t="shared" si="8"/>
        <v>0.74742103732013021</v>
      </c>
      <c r="N30" s="18">
        <f t="shared" si="20"/>
        <v>0.44031432748538013</v>
      </c>
      <c r="O30" s="2">
        <f t="shared" si="21"/>
        <v>25</v>
      </c>
      <c r="P30" s="2">
        <f t="shared" si="22"/>
        <v>16.579999999999998</v>
      </c>
      <c r="Q30" s="2">
        <v>13.5</v>
      </c>
      <c r="R30" s="33">
        <f t="shared" si="9"/>
        <v>0.1305921052631579</v>
      </c>
      <c r="S30" s="35">
        <f t="shared" si="10"/>
        <v>3.1333333333333333</v>
      </c>
      <c r="T30" s="35">
        <f t="shared" si="11"/>
        <v>16.633333333333333</v>
      </c>
      <c r="U30" s="2">
        <v>50.26548245743669</v>
      </c>
      <c r="V30" s="14">
        <f t="shared" si="12"/>
        <v>3.3090965251189908</v>
      </c>
      <c r="W30" s="2">
        <f t="shared" si="13"/>
        <v>54.864820386472864</v>
      </c>
      <c r="X30" s="2">
        <f t="shared" si="14"/>
        <v>3.1904452681295239</v>
      </c>
      <c r="Y30" s="2">
        <f t="shared" si="15"/>
        <v>52.897582545587504</v>
      </c>
      <c r="Z30" s="2">
        <f t="shared" si="16"/>
        <v>1.9672378408853604</v>
      </c>
      <c r="AB30" s="9" t="s">
        <v>16</v>
      </c>
      <c r="AC30" s="9" t="s">
        <v>16</v>
      </c>
      <c r="AD30" s="20"/>
    </row>
    <row r="31" spans="1:30" x14ac:dyDescent="0.25">
      <c r="A31" s="33">
        <f t="shared" si="17"/>
        <v>0.46822002923976608</v>
      </c>
      <c r="B31" s="2">
        <f t="shared" si="18"/>
        <v>26</v>
      </c>
      <c r="C31" s="4">
        <f t="shared" si="19"/>
        <v>17.329999999999998</v>
      </c>
      <c r="D31" s="2">
        <v>12</v>
      </c>
      <c r="E31" s="33">
        <f t="shared" si="1"/>
        <v>0.15849780701754385</v>
      </c>
      <c r="F31" s="35">
        <f t="shared" si="2"/>
        <v>3.8</v>
      </c>
      <c r="G31" s="35">
        <f t="shared" si="3"/>
        <v>15.8</v>
      </c>
      <c r="H31" s="2">
        <v>50.26548245743669</v>
      </c>
      <c r="I31" s="14">
        <f t="shared" si="4"/>
        <v>3.1433101260649332</v>
      </c>
      <c r="J31" s="2">
        <f t="shared" si="5"/>
        <v>54.473564484705285</v>
      </c>
      <c r="K31" s="2">
        <f t="shared" si="6"/>
        <v>3.2838762813261568</v>
      </c>
      <c r="L31" s="2">
        <f t="shared" si="7"/>
        <v>56.909575955382294</v>
      </c>
      <c r="M31" s="2">
        <f t="shared" si="8"/>
        <v>2.4360114706770091</v>
      </c>
      <c r="N31" s="18">
        <f t="shared" si="20"/>
        <v>0.44046052631578947</v>
      </c>
      <c r="O31" s="2">
        <f t="shared" si="21"/>
        <v>26</v>
      </c>
      <c r="P31" s="2">
        <f t="shared" si="22"/>
        <v>17.079999999999998</v>
      </c>
      <c r="Q31" s="2">
        <v>13.5</v>
      </c>
      <c r="R31" s="33">
        <f t="shared" si="9"/>
        <v>0.13073830409356724</v>
      </c>
      <c r="S31" s="35">
        <f t="shared" si="10"/>
        <v>3.1333333333333333</v>
      </c>
      <c r="T31" s="35">
        <f t="shared" si="11"/>
        <v>16.633333333333333</v>
      </c>
      <c r="U31" s="2">
        <v>50.26548245743669</v>
      </c>
      <c r="V31" s="14">
        <f t="shared" si="12"/>
        <v>3.3090965251189908</v>
      </c>
      <c r="W31" s="2">
        <f t="shared" si="13"/>
        <v>56.519368649032359</v>
      </c>
      <c r="X31" s="2">
        <f t="shared" si="14"/>
        <v>3.1904452681295239</v>
      </c>
      <c r="Y31" s="2">
        <f t="shared" si="15"/>
        <v>54.492805179652265</v>
      </c>
      <c r="Z31" s="2">
        <f t="shared" si="16"/>
        <v>2.0265634693800934</v>
      </c>
      <c r="AB31" s="9">
        <f t="array" ref="AB31">INDEX(B4:B160, MATCH(MAX(D4:D160), D4:D160, 0))</f>
        <v>28</v>
      </c>
      <c r="AC31" s="9">
        <f t="array" ref="AC31">INDEX(O4:O160, MATCH(MAX(Q4:Q160), Q4:Q160, 0))</f>
        <v>12</v>
      </c>
      <c r="AD31" s="20"/>
    </row>
    <row r="32" spans="1:30" x14ac:dyDescent="0.25">
      <c r="A32" s="33">
        <f t="shared" si="17"/>
        <v>0.46842105263157896</v>
      </c>
      <c r="B32" s="2">
        <f t="shared" si="18"/>
        <v>27</v>
      </c>
      <c r="C32" s="4">
        <f t="shared" si="19"/>
        <v>17.829999999999998</v>
      </c>
      <c r="D32" s="2">
        <v>11.5</v>
      </c>
      <c r="E32" s="33">
        <f t="shared" si="1"/>
        <v>0.15869883040935673</v>
      </c>
      <c r="F32" s="35">
        <f t="shared" si="2"/>
        <v>3.8</v>
      </c>
      <c r="G32" s="35">
        <f t="shared" si="3"/>
        <v>15.3</v>
      </c>
      <c r="H32" s="2">
        <v>50.26548245743669</v>
      </c>
      <c r="I32" s="14">
        <f t="shared" si="4"/>
        <v>3.0438382866324987</v>
      </c>
      <c r="J32" s="2">
        <f t="shared" si="5"/>
        <v>54.271636650657449</v>
      </c>
      <c r="K32" s="2">
        <f t="shared" si="6"/>
        <v>3.2838762813261568</v>
      </c>
      <c r="L32" s="2">
        <f t="shared" si="7"/>
        <v>58.551514096045373</v>
      </c>
      <c r="M32" s="2">
        <f t="shared" si="8"/>
        <v>4.2798774453879247</v>
      </c>
      <c r="N32" s="18">
        <f t="shared" si="20"/>
        <v>0.44060672514619881</v>
      </c>
      <c r="O32" s="2">
        <f t="shared" si="21"/>
        <v>27</v>
      </c>
      <c r="P32" s="2">
        <f t="shared" si="22"/>
        <v>17.579999999999998</v>
      </c>
      <c r="Q32" s="2">
        <v>13</v>
      </c>
      <c r="R32" s="33">
        <f t="shared" si="9"/>
        <v>0.13088450292397658</v>
      </c>
      <c r="S32" s="35">
        <f t="shared" si="10"/>
        <v>3.1333333333333333</v>
      </c>
      <c r="T32" s="35">
        <f t="shared" si="11"/>
        <v>16.133333333333333</v>
      </c>
      <c r="U32" s="2">
        <v>50.26548245743669</v>
      </c>
      <c r="V32" s="14">
        <f t="shared" si="12"/>
        <v>3.2096246856865562</v>
      </c>
      <c r="W32" s="2">
        <f t="shared" si="13"/>
        <v>56.425201974369656</v>
      </c>
      <c r="X32" s="2">
        <f t="shared" si="14"/>
        <v>3.1904452681295239</v>
      </c>
      <c r="Y32" s="2">
        <f t="shared" si="15"/>
        <v>56.088027813717027</v>
      </c>
      <c r="Z32" s="2">
        <f t="shared" si="16"/>
        <v>0.33717416065262995</v>
      </c>
    </row>
    <row r="33" spans="1:26" x14ac:dyDescent="0.25">
      <c r="A33" s="33">
        <f t="shared" si="17"/>
        <v>0.46862207602339179</v>
      </c>
      <c r="B33" s="2">
        <f t="shared" si="18"/>
        <v>28</v>
      </c>
      <c r="C33" s="4">
        <f t="shared" si="19"/>
        <v>18.329999999999998</v>
      </c>
      <c r="D33" s="2">
        <v>22</v>
      </c>
      <c r="E33" s="33">
        <f t="shared" si="1"/>
        <v>0.15889985380116955</v>
      </c>
      <c r="F33" s="35">
        <f t="shared" si="2"/>
        <v>3.8</v>
      </c>
      <c r="G33" s="35">
        <f t="shared" si="3"/>
        <v>25.8</v>
      </c>
      <c r="H33" s="2">
        <v>50.26548245743669</v>
      </c>
      <c r="I33" s="14">
        <f t="shared" si="4"/>
        <v>5.1327469147136249</v>
      </c>
      <c r="J33" s="2">
        <f t="shared" si="5"/>
        <v>94.08325094670073</v>
      </c>
      <c r="K33" s="2">
        <f t="shared" si="6"/>
        <v>3.2838762813261568</v>
      </c>
      <c r="L33" s="2">
        <f t="shared" si="7"/>
        <v>60.193452236708453</v>
      </c>
      <c r="M33" s="2">
        <f t="shared" si="8"/>
        <v>33.889798709992277</v>
      </c>
      <c r="N33" s="18">
        <f t="shared" si="20"/>
        <v>0.4407529239766082</v>
      </c>
      <c r="O33" s="2">
        <f t="shared" si="21"/>
        <v>28</v>
      </c>
      <c r="P33" s="2">
        <f t="shared" si="22"/>
        <v>18.079999999999998</v>
      </c>
      <c r="Q33" s="2">
        <v>12.5</v>
      </c>
      <c r="R33" s="33">
        <f t="shared" si="9"/>
        <v>0.13103070175438597</v>
      </c>
      <c r="S33" s="35">
        <f t="shared" si="10"/>
        <v>3.1333333333333333</v>
      </c>
      <c r="T33" s="35">
        <f t="shared" si="11"/>
        <v>15.633333333333333</v>
      </c>
      <c r="U33" s="2">
        <v>50.26548245743669</v>
      </c>
      <c r="V33" s="14">
        <f t="shared" si="12"/>
        <v>3.1101528462541213</v>
      </c>
      <c r="W33" s="2">
        <f t="shared" si="13"/>
        <v>56.231563460274508</v>
      </c>
      <c r="X33" s="2">
        <f t="shared" si="14"/>
        <v>3.1904452681295239</v>
      </c>
      <c r="Y33" s="2">
        <f t="shared" si="15"/>
        <v>57.683250447781788</v>
      </c>
      <c r="Z33" s="2">
        <f t="shared" si="16"/>
        <v>1.45168698750728</v>
      </c>
    </row>
    <row r="34" spans="1:26" x14ac:dyDescent="0.25">
      <c r="A34" s="33">
        <f t="shared" si="17"/>
        <v>0.46882309941520467</v>
      </c>
      <c r="B34" s="2">
        <f t="shared" si="18"/>
        <v>29</v>
      </c>
      <c r="C34" s="4">
        <f t="shared" si="19"/>
        <v>18.829999999999998</v>
      </c>
      <c r="D34" s="2">
        <v>11.5</v>
      </c>
      <c r="E34" s="33">
        <f t="shared" si="1"/>
        <v>0.15910087719298244</v>
      </c>
      <c r="F34" s="35">
        <f t="shared" si="2"/>
        <v>3.8166666666666664</v>
      </c>
      <c r="G34" s="35">
        <f t="shared" si="3"/>
        <v>15.316666666666666</v>
      </c>
      <c r="H34" s="2">
        <v>50.26548245743669</v>
      </c>
      <c r="I34" s="14">
        <f t="shared" si="4"/>
        <v>3.0471540146135796</v>
      </c>
      <c r="J34" s="2">
        <f t="shared" si="5"/>
        <v>57.377910095173696</v>
      </c>
      <c r="K34" s="2">
        <f t="shared" si="6"/>
        <v>3.2838762813261568</v>
      </c>
      <c r="L34" s="2">
        <f t="shared" si="7"/>
        <v>61.835390377371525</v>
      </c>
      <c r="M34" s="2">
        <f t="shared" si="8"/>
        <v>4.4574802821978281</v>
      </c>
      <c r="N34" s="18">
        <f t="shared" si="20"/>
        <v>0.44089912280701754</v>
      </c>
      <c r="O34" s="2">
        <f t="shared" si="21"/>
        <v>29</v>
      </c>
      <c r="P34" s="2">
        <f t="shared" si="22"/>
        <v>18.579999999999998</v>
      </c>
      <c r="Q34" s="2">
        <v>13.5</v>
      </c>
      <c r="R34" s="33">
        <f t="shared" si="9"/>
        <v>0.13117690058479531</v>
      </c>
      <c r="S34" s="35">
        <f t="shared" si="10"/>
        <v>3.1333333333333333</v>
      </c>
      <c r="T34" s="35">
        <f t="shared" si="11"/>
        <v>16.633333333333333</v>
      </c>
      <c r="U34" s="2">
        <v>50.26548245743669</v>
      </c>
      <c r="V34" s="14">
        <f t="shared" si="12"/>
        <v>3.3090965251189908</v>
      </c>
      <c r="W34" s="2">
        <f t="shared" si="13"/>
        <v>61.483013436710841</v>
      </c>
      <c r="X34" s="2">
        <f t="shared" si="14"/>
        <v>3.1904452681295239</v>
      </c>
      <c r="Y34" s="2">
        <f t="shared" si="15"/>
        <v>59.278473081846549</v>
      </c>
      <c r="Z34" s="2">
        <f t="shared" si="16"/>
        <v>2.2045403548642923</v>
      </c>
    </row>
    <row r="35" spans="1:26" x14ac:dyDescent="0.25">
      <c r="A35" s="33">
        <f t="shared" si="17"/>
        <v>0.46902412280701755</v>
      </c>
      <c r="B35" s="2">
        <f t="shared" si="18"/>
        <v>30</v>
      </c>
      <c r="C35" s="4">
        <f t="shared" si="19"/>
        <v>19.329999999999998</v>
      </c>
      <c r="D35" s="2">
        <v>11</v>
      </c>
      <c r="E35" s="33">
        <f t="shared" si="1"/>
        <v>0.15930190058479532</v>
      </c>
      <c r="F35" s="35">
        <f t="shared" si="2"/>
        <v>3.8166666666666664</v>
      </c>
      <c r="G35" s="35">
        <f t="shared" si="3"/>
        <v>14.816666666666666</v>
      </c>
      <c r="H35" s="2">
        <v>50.26548245743669</v>
      </c>
      <c r="I35" s="14">
        <f t="shared" si="4"/>
        <v>2.9476821751811451</v>
      </c>
      <c r="J35" s="2">
        <f t="shared" si="5"/>
        <v>56.978696446251526</v>
      </c>
      <c r="K35" s="2">
        <f t="shared" si="6"/>
        <v>3.2838762813261568</v>
      </c>
      <c r="L35" s="2">
        <f t="shared" si="7"/>
        <v>63.477328518034604</v>
      </c>
      <c r="M35" s="2">
        <f t="shared" si="8"/>
        <v>6.4986320717830779</v>
      </c>
      <c r="N35" s="18">
        <f t="shared" si="20"/>
        <v>0.44104532163742688</v>
      </c>
      <c r="O35" s="2">
        <f t="shared" si="21"/>
        <v>30</v>
      </c>
      <c r="P35" s="2">
        <f t="shared" si="22"/>
        <v>19.079999999999998</v>
      </c>
      <c r="Q35" s="2">
        <v>12</v>
      </c>
      <c r="R35" s="33">
        <f t="shared" si="9"/>
        <v>0.13132309941520465</v>
      </c>
      <c r="S35" s="35">
        <f t="shared" si="10"/>
        <v>3.15</v>
      </c>
      <c r="T35" s="35">
        <f t="shared" si="11"/>
        <v>15.15</v>
      </c>
      <c r="U35" s="2">
        <v>50.26548245743669</v>
      </c>
      <c r="V35" s="14">
        <f t="shared" si="12"/>
        <v>3.0139967348027681</v>
      </c>
      <c r="W35" s="2">
        <f t="shared" si="13"/>
        <v>57.50705770003681</v>
      </c>
      <c r="X35" s="2">
        <f t="shared" si="14"/>
        <v>3.1904452681295239</v>
      </c>
      <c r="Y35" s="2">
        <f t="shared" si="15"/>
        <v>60.87369571591131</v>
      </c>
      <c r="Z35" s="2">
        <f t="shared" si="16"/>
        <v>3.3666380158745</v>
      </c>
    </row>
    <row r="36" spans="1:26" x14ac:dyDescent="0.25">
      <c r="A36" s="33">
        <f t="shared" si="17"/>
        <v>0.46922514619883043</v>
      </c>
      <c r="B36" s="2">
        <f t="shared" si="18"/>
        <v>31</v>
      </c>
      <c r="C36" s="4">
        <f t="shared" si="19"/>
        <v>19.829999999999998</v>
      </c>
      <c r="D36" s="2">
        <v>11</v>
      </c>
      <c r="E36" s="33">
        <f t="shared" si="1"/>
        <v>0.1595029239766082</v>
      </c>
      <c r="F36" s="35">
        <f t="shared" si="2"/>
        <v>3.8166666666666664</v>
      </c>
      <c r="G36" s="35">
        <f t="shared" si="3"/>
        <v>14.816666666666666</v>
      </c>
      <c r="H36" s="2">
        <v>50.26548245743669</v>
      </c>
      <c r="I36" s="14">
        <f t="shared" si="4"/>
        <v>2.9476821751811451</v>
      </c>
      <c r="J36" s="2">
        <f t="shared" si="5"/>
        <v>58.452537533842104</v>
      </c>
      <c r="K36" s="2">
        <f t="shared" si="6"/>
        <v>3.2838762813261568</v>
      </c>
      <c r="L36" s="2">
        <f t="shared" si="7"/>
        <v>65.119266658697683</v>
      </c>
      <c r="M36" s="2">
        <f t="shared" si="8"/>
        <v>6.6667291248555784</v>
      </c>
      <c r="N36" s="18">
        <f t="shared" si="20"/>
        <v>0.44119152046783622</v>
      </c>
      <c r="O36" s="2">
        <f t="shared" si="21"/>
        <v>31</v>
      </c>
      <c r="P36" s="2">
        <f t="shared" si="22"/>
        <v>19.579999999999998</v>
      </c>
      <c r="Q36" s="2">
        <v>11.5</v>
      </c>
      <c r="R36" s="33">
        <f t="shared" si="9"/>
        <v>0.13146929824561399</v>
      </c>
      <c r="S36" s="35">
        <f t="shared" si="10"/>
        <v>3.15</v>
      </c>
      <c r="T36" s="35">
        <f t="shared" si="11"/>
        <v>14.65</v>
      </c>
      <c r="U36" s="2">
        <v>50.26548245743669</v>
      </c>
      <c r="V36" s="14">
        <f t="shared" si="12"/>
        <v>2.9145248953703335</v>
      </c>
      <c r="W36" s="2">
        <f t="shared" si="13"/>
        <v>57.066397451351129</v>
      </c>
      <c r="X36" s="2">
        <f t="shared" si="14"/>
        <v>3.1904452681295239</v>
      </c>
      <c r="Y36" s="2">
        <f t="shared" si="15"/>
        <v>62.468918349976072</v>
      </c>
      <c r="Z36" s="2">
        <f t="shared" si="16"/>
        <v>5.4025208986249424</v>
      </c>
    </row>
    <row r="37" spans="1:26" x14ac:dyDescent="0.25">
      <c r="A37" s="33">
        <f t="shared" si="17"/>
        <v>0.46942616959064326</v>
      </c>
      <c r="B37" s="2">
        <f t="shared" si="18"/>
        <v>32</v>
      </c>
      <c r="C37" s="4">
        <f t="shared" si="19"/>
        <v>20.329999999999998</v>
      </c>
      <c r="D37" s="29">
        <v>12.5</v>
      </c>
      <c r="E37" s="33">
        <f t="shared" si="1"/>
        <v>0.15970394736842103</v>
      </c>
      <c r="F37" s="35">
        <f t="shared" si="2"/>
        <v>3.8166666666666664</v>
      </c>
      <c r="G37" s="35">
        <f t="shared" si="3"/>
        <v>16.316666666666666</v>
      </c>
      <c r="H37" s="2">
        <v>50.26548245743669</v>
      </c>
      <c r="I37" s="14">
        <f t="shared" si="4"/>
        <v>3.2460976934784487</v>
      </c>
      <c r="J37" s="2">
        <f t="shared" si="5"/>
        <v>65.993166108416858</v>
      </c>
      <c r="K37" s="2">
        <f t="shared" si="6"/>
        <v>3.2838762813261568</v>
      </c>
      <c r="L37" s="2">
        <f t="shared" si="7"/>
        <v>66.761204799360769</v>
      </c>
      <c r="M37" s="2">
        <f t="shared" si="8"/>
        <v>0.76803869094391075</v>
      </c>
      <c r="N37" s="18">
        <f t="shared" si="20"/>
        <v>0.44133771929824561</v>
      </c>
      <c r="O37" s="29">
        <f t="shared" si="21"/>
        <v>32</v>
      </c>
      <c r="P37" s="29">
        <f t="shared" si="22"/>
        <v>20.079999999999998</v>
      </c>
      <c r="Q37" s="29">
        <v>13.5</v>
      </c>
      <c r="R37" s="33">
        <f t="shared" si="9"/>
        <v>0.13161549707602338</v>
      </c>
      <c r="S37" s="35">
        <f t="shared" si="10"/>
        <v>3.15</v>
      </c>
      <c r="T37" s="35">
        <f t="shared" si="11"/>
        <v>16.649999999999999</v>
      </c>
      <c r="U37" s="2">
        <v>50.26548245743669</v>
      </c>
      <c r="V37" s="14">
        <f t="shared" si="12"/>
        <v>3.3124122531000717</v>
      </c>
      <c r="W37" s="2">
        <f t="shared" si="13"/>
        <v>66.513238042249441</v>
      </c>
      <c r="X37" s="2">
        <f t="shared" si="14"/>
        <v>3.1904452681295239</v>
      </c>
      <c r="Y37" s="2">
        <f t="shared" si="15"/>
        <v>64.064140984040833</v>
      </c>
      <c r="Z37" s="2">
        <f t="shared" si="16"/>
        <v>2.4490970582086078</v>
      </c>
    </row>
    <row r="38" spans="1:26" x14ac:dyDescent="0.25">
      <c r="A38" s="33">
        <f t="shared" si="17"/>
        <v>0.46962719298245614</v>
      </c>
      <c r="B38" s="2">
        <f t="shared" si="18"/>
        <v>33</v>
      </c>
      <c r="C38" s="4">
        <f t="shared" si="19"/>
        <v>20.83</v>
      </c>
      <c r="D38" s="2">
        <v>13</v>
      </c>
      <c r="E38" s="33">
        <f t="shared" si="1"/>
        <v>0.15990497076023391</v>
      </c>
      <c r="F38" s="35">
        <f t="shared" si="2"/>
        <v>3.8333333333333335</v>
      </c>
      <c r="G38" s="35">
        <f t="shared" si="3"/>
        <v>16.833333333333332</v>
      </c>
      <c r="H38" s="2">
        <v>50.26548245743669</v>
      </c>
      <c r="I38" s="14">
        <f t="shared" si="4"/>
        <v>3.3488852608919646</v>
      </c>
      <c r="J38" s="2">
        <f t="shared" si="5"/>
        <v>69.757279984379622</v>
      </c>
      <c r="K38" s="2">
        <f t="shared" si="6"/>
        <v>3.2838762813261568</v>
      </c>
      <c r="L38" s="2">
        <f t="shared" si="7"/>
        <v>68.403142940023841</v>
      </c>
      <c r="M38" s="2">
        <f t="shared" si="8"/>
        <v>1.354137044355781</v>
      </c>
      <c r="N38" s="18">
        <f t="shared" si="20"/>
        <v>0.44148391812865495</v>
      </c>
      <c r="O38" s="2">
        <f t="shared" si="21"/>
        <v>33</v>
      </c>
      <c r="P38" s="2">
        <f t="shared" si="22"/>
        <v>20.58</v>
      </c>
      <c r="Q38" s="2">
        <v>16</v>
      </c>
      <c r="R38" s="33">
        <f t="shared" si="9"/>
        <v>0.13176169590643272</v>
      </c>
      <c r="S38" s="35">
        <f t="shared" si="10"/>
        <v>3.15</v>
      </c>
      <c r="T38" s="35">
        <f t="shared" si="11"/>
        <v>19.149999999999999</v>
      </c>
      <c r="U38" s="2">
        <v>50.26548245743669</v>
      </c>
      <c r="V38" s="14">
        <f t="shared" si="12"/>
        <v>3.8097714502622444</v>
      </c>
      <c r="W38" s="2">
        <f t="shared" si="13"/>
        <v>78.405096446396982</v>
      </c>
      <c r="X38" s="2">
        <f t="shared" si="14"/>
        <v>3.1904452681295239</v>
      </c>
      <c r="Y38" s="2">
        <f t="shared" si="15"/>
        <v>65.659363618105601</v>
      </c>
      <c r="Z38" s="2">
        <f t="shared" si="16"/>
        <v>12.745732828291381</v>
      </c>
    </row>
    <row r="39" spans="1:26" x14ac:dyDescent="0.25">
      <c r="A39" s="33">
        <f t="shared" si="17"/>
        <v>0.46982821637426903</v>
      </c>
      <c r="B39" s="2">
        <f t="shared" si="18"/>
        <v>34</v>
      </c>
      <c r="C39" s="4">
        <f t="shared" si="19"/>
        <v>21.33</v>
      </c>
      <c r="D39" s="2">
        <v>12</v>
      </c>
      <c r="E39" s="33">
        <f t="shared" si="1"/>
        <v>0.16010599415204679</v>
      </c>
      <c r="F39" s="35">
        <f t="shared" si="2"/>
        <v>3.8333333333333335</v>
      </c>
      <c r="G39" s="35">
        <f t="shared" si="3"/>
        <v>15.833333333333334</v>
      </c>
      <c r="H39" s="2">
        <v>50.26548245743669</v>
      </c>
      <c r="I39" s="14">
        <f t="shared" si="4"/>
        <v>3.1499415820270955</v>
      </c>
      <c r="J39" s="2">
        <f t="shared" si="5"/>
        <v>67.188253944637935</v>
      </c>
      <c r="K39" s="2">
        <f t="shared" si="6"/>
        <v>3.2838762813261568</v>
      </c>
      <c r="L39" s="2">
        <f t="shared" si="7"/>
        <v>70.045081080686913</v>
      </c>
      <c r="M39" s="2">
        <f t="shared" si="8"/>
        <v>2.8568271360489774</v>
      </c>
      <c r="N39" s="18">
        <f t="shared" si="20"/>
        <v>0.44163011695906429</v>
      </c>
      <c r="O39" s="2">
        <f t="shared" si="21"/>
        <v>34</v>
      </c>
      <c r="P39" s="2">
        <f t="shared" si="22"/>
        <v>21.08</v>
      </c>
      <c r="Q39" s="2">
        <v>13.5</v>
      </c>
      <c r="R39" s="33">
        <f t="shared" si="9"/>
        <v>0.13190789473684206</v>
      </c>
      <c r="S39" s="35">
        <f t="shared" si="10"/>
        <v>3.15</v>
      </c>
      <c r="T39" s="35">
        <f t="shared" si="11"/>
        <v>16.649999999999999</v>
      </c>
      <c r="U39" s="2">
        <v>50.26548245743669</v>
      </c>
      <c r="V39" s="14">
        <f t="shared" si="12"/>
        <v>3.3124122531000717</v>
      </c>
      <c r="W39" s="2">
        <f t="shared" si="13"/>
        <v>69.825650295349504</v>
      </c>
      <c r="X39" s="2">
        <f t="shared" si="14"/>
        <v>3.1904452681295239</v>
      </c>
      <c r="Y39" s="2">
        <f t="shared" si="15"/>
        <v>67.254586252170355</v>
      </c>
      <c r="Z39" s="2">
        <f t="shared" si="16"/>
        <v>2.5710640431791489</v>
      </c>
    </row>
    <row r="40" spans="1:26" x14ac:dyDescent="0.25">
      <c r="A40" s="33">
        <f t="shared" si="17"/>
        <v>0.47002923976608185</v>
      </c>
      <c r="B40" s="2">
        <f t="shared" si="18"/>
        <v>35</v>
      </c>
      <c r="C40" s="4">
        <f t="shared" si="19"/>
        <v>21.83</v>
      </c>
      <c r="D40" s="2">
        <v>13.5</v>
      </c>
      <c r="E40" s="33">
        <f t="shared" si="1"/>
        <v>0.16030701754385962</v>
      </c>
      <c r="F40" s="35">
        <f t="shared" si="2"/>
        <v>3.8333333333333335</v>
      </c>
      <c r="G40" s="35">
        <f t="shared" si="3"/>
        <v>17.333333333333332</v>
      </c>
      <c r="H40" s="2">
        <v>50.26548245743669</v>
      </c>
      <c r="I40" s="14">
        <f t="shared" si="4"/>
        <v>3.4483571003243991</v>
      </c>
      <c r="J40" s="2">
        <f t="shared" si="5"/>
        <v>75.27763550008163</v>
      </c>
      <c r="K40" s="2">
        <f t="shared" si="6"/>
        <v>3.2838762813261568</v>
      </c>
      <c r="L40" s="2">
        <f t="shared" si="7"/>
        <v>71.687019221349999</v>
      </c>
      <c r="M40" s="2">
        <f t="shared" si="8"/>
        <v>3.5906162787316305</v>
      </c>
      <c r="N40" s="18">
        <f t="shared" si="20"/>
        <v>0.44177631578947368</v>
      </c>
      <c r="O40" s="2">
        <f t="shared" si="21"/>
        <v>35</v>
      </c>
      <c r="P40" s="2">
        <f t="shared" si="22"/>
        <v>21.58</v>
      </c>
      <c r="Q40" s="2">
        <v>12.5</v>
      </c>
      <c r="R40" s="33">
        <f t="shared" si="9"/>
        <v>0.13205409356725145</v>
      </c>
      <c r="S40" s="35">
        <f t="shared" si="10"/>
        <v>3.1666666666666665</v>
      </c>
      <c r="T40" s="35">
        <f t="shared" si="11"/>
        <v>15.666666666666666</v>
      </c>
      <c r="U40" s="2">
        <v>50.26548245743669</v>
      </c>
      <c r="V40" s="14">
        <f t="shared" si="12"/>
        <v>3.116784302216284</v>
      </c>
      <c r="W40" s="2">
        <f t="shared" si="13"/>
        <v>67.260205241827407</v>
      </c>
      <c r="X40" s="2">
        <f t="shared" si="14"/>
        <v>3.1904452681295239</v>
      </c>
      <c r="Y40" s="2">
        <f t="shared" si="15"/>
        <v>68.849808886235124</v>
      </c>
      <c r="Z40" s="2">
        <f t="shared" si="16"/>
        <v>1.5896036444077168</v>
      </c>
    </row>
    <row r="41" spans="1:26" x14ac:dyDescent="0.25">
      <c r="A41" s="33">
        <f t="shared" si="17"/>
        <v>0.47023026315789473</v>
      </c>
      <c r="B41" s="2">
        <f t="shared" si="18"/>
        <v>36</v>
      </c>
      <c r="C41" s="4">
        <f t="shared" si="19"/>
        <v>22.33</v>
      </c>
      <c r="D41" s="2">
        <v>12</v>
      </c>
      <c r="E41" s="33">
        <f t="shared" si="1"/>
        <v>0.1605080409356725</v>
      </c>
      <c r="F41" s="35">
        <f t="shared" si="2"/>
        <v>3.85</v>
      </c>
      <c r="G41" s="35">
        <f t="shared" si="3"/>
        <v>15.85</v>
      </c>
      <c r="H41" s="2">
        <v>50.26548245743669</v>
      </c>
      <c r="I41" s="14">
        <f t="shared" si="4"/>
        <v>3.1532573100081764</v>
      </c>
      <c r="J41" s="2">
        <f t="shared" si="5"/>
        <v>70.412235732482571</v>
      </c>
      <c r="K41" s="2">
        <f t="shared" si="6"/>
        <v>3.2838762813261568</v>
      </c>
      <c r="L41" s="2">
        <f t="shared" si="7"/>
        <v>73.328957362013071</v>
      </c>
      <c r="M41" s="2">
        <f t="shared" si="8"/>
        <v>2.9167216295304996</v>
      </c>
      <c r="N41" s="18">
        <f t="shared" si="20"/>
        <v>0.44192251461988302</v>
      </c>
      <c r="O41" s="2">
        <f t="shared" si="21"/>
        <v>36</v>
      </c>
      <c r="P41" s="2">
        <f t="shared" si="22"/>
        <v>22.08</v>
      </c>
      <c r="Q41" s="2">
        <v>11.5</v>
      </c>
      <c r="R41" s="33">
        <f t="shared" si="9"/>
        <v>0.13220029239766079</v>
      </c>
      <c r="S41" s="35">
        <f t="shared" si="10"/>
        <v>3.1666666666666665</v>
      </c>
      <c r="T41" s="35">
        <f t="shared" si="11"/>
        <v>14.666666666666666</v>
      </c>
      <c r="U41" s="2">
        <v>50.26548245743669</v>
      </c>
      <c r="V41" s="14">
        <f t="shared" si="12"/>
        <v>2.917840623351414</v>
      </c>
      <c r="W41" s="2">
        <f t="shared" si="13"/>
        <v>64.425920963599211</v>
      </c>
      <c r="X41" s="2">
        <f t="shared" si="14"/>
        <v>3.1904452681295239</v>
      </c>
      <c r="Y41" s="2">
        <f t="shared" si="15"/>
        <v>70.445031520299878</v>
      </c>
      <c r="Z41" s="2">
        <f t="shared" si="16"/>
        <v>6.0191105567006673</v>
      </c>
    </row>
    <row r="42" spans="1:26" x14ac:dyDescent="0.25">
      <c r="A42" s="33">
        <f t="shared" si="17"/>
        <v>0.47043128654970762</v>
      </c>
      <c r="B42" s="2">
        <f t="shared" si="18"/>
        <v>37</v>
      </c>
      <c r="C42" s="4">
        <f t="shared" si="19"/>
        <v>22.83</v>
      </c>
      <c r="D42" s="2">
        <v>13</v>
      </c>
      <c r="E42" s="33">
        <f t="shared" si="1"/>
        <v>0.16070906432748538</v>
      </c>
      <c r="F42" s="35">
        <f t="shared" si="2"/>
        <v>3.85</v>
      </c>
      <c r="G42" s="35">
        <f t="shared" si="3"/>
        <v>16.850000000000001</v>
      </c>
      <c r="H42" s="2">
        <v>50.26548245743669</v>
      </c>
      <c r="I42" s="14">
        <f t="shared" si="4"/>
        <v>3.352200988873046</v>
      </c>
      <c r="J42" s="2">
        <f t="shared" si="5"/>
        <v>76.530748575971629</v>
      </c>
      <c r="K42" s="2">
        <f t="shared" si="6"/>
        <v>3.2838762813261568</v>
      </c>
      <c r="L42" s="2">
        <f t="shared" si="7"/>
        <v>74.970895502676157</v>
      </c>
      <c r="M42" s="2">
        <f t="shared" si="8"/>
        <v>1.5598530732954714</v>
      </c>
      <c r="N42" s="18">
        <f t="shared" si="20"/>
        <v>0.44206871345029236</v>
      </c>
      <c r="O42" s="2">
        <f t="shared" si="21"/>
        <v>37</v>
      </c>
      <c r="P42" s="2">
        <f t="shared" si="22"/>
        <v>22.58</v>
      </c>
      <c r="Q42" s="2">
        <v>12</v>
      </c>
      <c r="R42" s="33">
        <f t="shared" si="9"/>
        <v>0.13234649122807013</v>
      </c>
      <c r="S42" s="35">
        <f t="shared" si="10"/>
        <v>3.1666666666666665</v>
      </c>
      <c r="T42" s="35">
        <f t="shared" si="11"/>
        <v>15.166666666666666</v>
      </c>
      <c r="U42" s="2">
        <v>50.26548245743669</v>
      </c>
      <c r="V42" s="14">
        <f t="shared" si="12"/>
        <v>3.0173124627838495</v>
      </c>
      <c r="W42" s="2">
        <f t="shared" si="13"/>
        <v>68.130915409659309</v>
      </c>
      <c r="X42" s="2">
        <f t="shared" si="14"/>
        <v>3.1904452681295239</v>
      </c>
      <c r="Y42" s="2">
        <f t="shared" si="15"/>
        <v>72.040254154364646</v>
      </c>
      <c r="Z42" s="2">
        <f t="shared" si="16"/>
        <v>3.9093387447053374</v>
      </c>
    </row>
    <row r="43" spans="1:26" x14ac:dyDescent="0.25">
      <c r="A43" s="33">
        <f t="shared" si="17"/>
        <v>0.47063230994152044</v>
      </c>
      <c r="B43" s="2">
        <f t="shared" si="18"/>
        <v>38</v>
      </c>
      <c r="C43" s="4">
        <f t="shared" si="19"/>
        <v>23.33</v>
      </c>
      <c r="D43" s="2">
        <v>11.5</v>
      </c>
      <c r="E43" s="33">
        <f t="shared" si="1"/>
        <v>0.16091008771929821</v>
      </c>
      <c r="F43" s="35">
        <f t="shared" si="2"/>
        <v>3.85</v>
      </c>
      <c r="G43" s="35">
        <f t="shared" si="3"/>
        <v>15.35</v>
      </c>
      <c r="H43" s="2">
        <v>50.26548245743669</v>
      </c>
      <c r="I43" s="14">
        <f t="shared" si="4"/>
        <v>3.0537854705757415</v>
      </c>
      <c r="J43" s="2">
        <f t="shared" si="5"/>
        <v>71.244815028532045</v>
      </c>
      <c r="K43" s="2">
        <f t="shared" si="6"/>
        <v>3.2838762813261568</v>
      </c>
      <c r="L43" s="2">
        <f t="shared" si="7"/>
        <v>76.612833643339229</v>
      </c>
      <c r="M43" s="2">
        <f t="shared" si="8"/>
        <v>5.368018614807184</v>
      </c>
      <c r="N43" s="18">
        <f t="shared" si="20"/>
        <v>0.44221491228070176</v>
      </c>
      <c r="O43" s="2">
        <f t="shared" si="21"/>
        <v>38</v>
      </c>
      <c r="P43" s="2">
        <f t="shared" si="22"/>
        <v>23.08</v>
      </c>
      <c r="Q43" s="2">
        <v>13.5</v>
      </c>
      <c r="R43" s="33">
        <f t="shared" si="9"/>
        <v>0.13249269005847952</v>
      </c>
      <c r="S43" s="35">
        <f t="shared" si="10"/>
        <v>3.1666666666666665</v>
      </c>
      <c r="T43" s="35">
        <f t="shared" si="11"/>
        <v>16.666666666666668</v>
      </c>
      <c r="U43" s="2">
        <v>50.26548245743669</v>
      </c>
      <c r="V43" s="14">
        <f t="shared" si="12"/>
        <v>3.3157279810811531</v>
      </c>
      <c r="W43" s="2">
        <f t="shared" si="13"/>
        <v>76.527001803353002</v>
      </c>
      <c r="X43" s="2">
        <f t="shared" si="14"/>
        <v>3.1904452681295239</v>
      </c>
      <c r="Y43" s="2">
        <f t="shared" si="15"/>
        <v>73.635476788429401</v>
      </c>
      <c r="Z43" s="2">
        <f t="shared" si="16"/>
        <v>2.8915250149236016</v>
      </c>
    </row>
    <row r="44" spans="1:26" x14ac:dyDescent="0.25">
      <c r="A44" s="13">
        <v>0.47083333333333333</v>
      </c>
      <c r="B44" s="2">
        <f t="shared" si="18"/>
        <v>39</v>
      </c>
      <c r="C44" s="4">
        <f t="shared" si="19"/>
        <v>23.83</v>
      </c>
      <c r="D44" s="2">
        <v>12</v>
      </c>
      <c r="E44" s="33">
        <f t="shared" si="1"/>
        <v>0.16111111111111109</v>
      </c>
      <c r="F44" s="35">
        <f t="shared" si="2"/>
        <v>3.8666666666666667</v>
      </c>
      <c r="G44" s="35">
        <f t="shared" si="3"/>
        <v>15.866666666666667</v>
      </c>
      <c r="H44" s="2">
        <v>50.26548245743669</v>
      </c>
      <c r="I44" s="14">
        <f t="shared" si="4"/>
        <v>3.1565730379892578</v>
      </c>
      <c r="J44" s="2">
        <f t="shared" si="5"/>
        <v>75.221135495284003</v>
      </c>
      <c r="K44" s="2">
        <f t="shared" si="6"/>
        <v>3.2838762813261568</v>
      </c>
      <c r="L44" s="2">
        <f t="shared" si="7"/>
        <v>78.254771784002315</v>
      </c>
      <c r="M44" s="2">
        <f t="shared" si="8"/>
        <v>3.0336362887183128</v>
      </c>
      <c r="N44" s="15">
        <v>0.44236111111111109</v>
      </c>
      <c r="O44" s="2">
        <f t="shared" si="21"/>
        <v>39</v>
      </c>
      <c r="P44" s="2">
        <f t="shared" si="22"/>
        <v>23.58</v>
      </c>
      <c r="Q44" s="2">
        <v>13</v>
      </c>
      <c r="R44" s="33">
        <f t="shared" si="9"/>
        <v>0.13263888888888886</v>
      </c>
      <c r="S44" s="35">
        <f t="shared" si="10"/>
        <v>3.1833333333333331</v>
      </c>
      <c r="T44" s="35">
        <f t="shared" si="11"/>
        <v>16.183333333333334</v>
      </c>
      <c r="U44" s="2">
        <v>50.26548245743669</v>
      </c>
      <c r="V44" s="14">
        <f t="shared" si="12"/>
        <v>3.2195718696297999</v>
      </c>
      <c r="W44" s="2">
        <f t="shared" si="13"/>
        <v>75.917504685870682</v>
      </c>
      <c r="X44" s="2">
        <f t="shared" si="14"/>
        <v>3.1904452681295239</v>
      </c>
      <c r="Y44" s="2">
        <f t="shared" si="15"/>
        <v>75.230699422494169</v>
      </c>
      <c r="Z44" s="2">
        <f t="shared" si="16"/>
        <v>0.68680526337651315</v>
      </c>
    </row>
    <row r="45" spans="1:26" x14ac:dyDescent="0.25">
      <c r="A45" s="17">
        <f t="shared" ref="A45:A82" si="23">IF(AND($A$44&lt;&gt;"",$A$83&lt;&gt;""), $A$44 + (B45 - $B$44) * (($A$83 - $A$44) / ($B$83 - $B$44)), "")</f>
        <v>0.47097578347578345</v>
      </c>
      <c r="B45" s="2">
        <f t="shared" si="18"/>
        <v>40</v>
      </c>
      <c r="C45" s="4">
        <f t="shared" si="19"/>
        <v>24.33</v>
      </c>
      <c r="D45" s="2">
        <v>13.5</v>
      </c>
      <c r="E45" s="33">
        <f t="shared" si="1"/>
        <v>0.16125356125356122</v>
      </c>
      <c r="F45" s="35">
        <f t="shared" si="2"/>
        <v>3.8666666666666667</v>
      </c>
      <c r="G45" s="35">
        <f t="shared" si="3"/>
        <v>17.366666666666667</v>
      </c>
      <c r="H45" s="2">
        <v>50.26548245743669</v>
      </c>
      <c r="I45" s="14">
        <f t="shared" si="4"/>
        <v>3.454988556286561</v>
      </c>
      <c r="J45" s="2">
        <f t="shared" si="5"/>
        <v>84.059871574452018</v>
      </c>
      <c r="K45" s="2">
        <f t="shared" si="6"/>
        <v>3.2838762813261568</v>
      </c>
      <c r="L45" s="2">
        <f t="shared" si="7"/>
        <v>79.896709924665387</v>
      </c>
      <c r="M45" s="2">
        <f t="shared" si="8"/>
        <v>4.1631616497866304</v>
      </c>
      <c r="N45" s="18">
        <f t="shared" ref="N45:N82" si="24">IF(AND($N$44&lt;&gt;"",$N$83&lt;&gt;""), $N$44 + (O45 - $O$44) * (($N$83 - $N$44) / ($O$83 - $O$44)), "")</f>
        <v>0.44253917378917379</v>
      </c>
      <c r="O45" s="2">
        <f t="shared" si="21"/>
        <v>40</v>
      </c>
      <c r="P45" s="2">
        <f t="shared" si="22"/>
        <v>24.08</v>
      </c>
      <c r="Q45" s="2">
        <v>12.5</v>
      </c>
      <c r="R45" s="33">
        <f t="shared" si="9"/>
        <v>0.13281695156695156</v>
      </c>
      <c r="S45" s="35">
        <f t="shared" si="10"/>
        <v>3.1833333333333331</v>
      </c>
      <c r="T45" s="35">
        <f t="shared" si="11"/>
        <v>15.683333333333334</v>
      </c>
      <c r="U45" s="2">
        <v>50.26548245743669</v>
      </c>
      <c r="V45" s="14">
        <f t="shared" si="12"/>
        <v>3.1201000301973645</v>
      </c>
      <c r="W45" s="2">
        <f t="shared" si="13"/>
        <v>75.132008727152538</v>
      </c>
      <c r="X45" s="2">
        <f t="shared" si="14"/>
        <v>3.1904452681295239</v>
      </c>
      <c r="Y45" s="2">
        <f t="shared" si="15"/>
        <v>76.825922056558923</v>
      </c>
      <c r="Z45" s="2">
        <f t="shared" si="16"/>
        <v>1.6939133294063851</v>
      </c>
    </row>
    <row r="46" spans="1:26" x14ac:dyDescent="0.25">
      <c r="A46" s="17">
        <f t="shared" si="23"/>
        <v>0.47111823361823363</v>
      </c>
      <c r="B46" s="2">
        <f t="shared" si="18"/>
        <v>41</v>
      </c>
      <c r="C46" s="4">
        <f t="shared" si="19"/>
        <v>24.83</v>
      </c>
      <c r="D46" s="2">
        <v>19.5</v>
      </c>
      <c r="E46" s="33">
        <f t="shared" si="1"/>
        <v>0.1613960113960114</v>
      </c>
      <c r="F46" s="35">
        <f t="shared" si="2"/>
        <v>3.8666666666666667</v>
      </c>
      <c r="G46" s="35">
        <f t="shared" si="3"/>
        <v>23.366666666666667</v>
      </c>
      <c r="H46" s="2">
        <v>50.26548245743669</v>
      </c>
      <c r="I46" s="14">
        <f t="shared" si="4"/>
        <v>4.6486506294757763</v>
      </c>
      <c r="J46" s="2">
        <f t="shared" si="5"/>
        <v>115.42599512988352</v>
      </c>
      <c r="K46" s="2">
        <f t="shared" si="6"/>
        <v>3.2838762813261568</v>
      </c>
      <c r="L46" s="2">
        <f t="shared" si="7"/>
        <v>81.538648065328474</v>
      </c>
      <c r="M46" s="2">
        <f t="shared" si="8"/>
        <v>33.887347064555044</v>
      </c>
      <c r="N46" s="18">
        <f t="shared" si="24"/>
        <v>0.44271723646723643</v>
      </c>
      <c r="O46" s="2">
        <f t="shared" si="21"/>
        <v>41</v>
      </c>
      <c r="P46" s="2">
        <f t="shared" si="22"/>
        <v>24.58</v>
      </c>
      <c r="Q46" s="2">
        <v>12.5</v>
      </c>
      <c r="R46" s="33">
        <f t="shared" si="9"/>
        <v>0.1329950142450142</v>
      </c>
      <c r="S46" s="35">
        <f t="shared" si="10"/>
        <v>3.1833333333333331</v>
      </c>
      <c r="T46" s="35">
        <f t="shared" si="11"/>
        <v>15.683333333333334</v>
      </c>
      <c r="U46" s="2">
        <v>50.26548245743669</v>
      </c>
      <c r="V46" s="14">
        <f t="shared" si="12"/>
        <v>3.1201000301973645</v>
      </c>
      <c r="W46" s="2">
        <f t="shared" si="13"/>
        <v>76.69205874225122</v>
      </c>
      <c r="X46" s="2">
        <f t="shared" si="14"/>
        <v>3.1904452681295239</v>
      </c>
      <c r="Y46" s="2">
        <f t="shared" si="15"/>
        <v>78.421144690623692</v>
      </c>
      <c r="Z46" s="2">
        <f t="shared" si="16"/>
        <v>1.7290859483724716</v>
      </c>
    </row>
    <row r="47" spans="1:26" x14ac:dyDescent="0.25">
      <c r="A47" s="17">
        <f t="shared" si="23"/>
        <v>0.47126068376068375</v>
      </c>
      <c r="B47" s="2">
        <f t="shared" si="18"/>
        <v>42</v>
      </c>
      <c r="C47" s="4">
        <f t="shared" si="19"/>
        <v>25.33</v>
      </c>
      <c r="D47" s="2">
        <v>14.5</v>
      </c>
      <c r="E47" s="33">
        <f t="shared" si="1"/>
        <v>0.16153846153846152</v>
      </c>
      <c r="F47" s="35">
        <f t="shared" si="2"/>
        <v>3.8666666666666667</v>
      </c>
      <c r="G47" s="35">
        <f t="shared" si="3"/>
        <v>18.366666666666667</v>
      </c>
      <c r="H47" s="2">
        <v>50.26548245743669</v>
      </c>
      <c r="I47" s="14">
        <f t="shared" si="4"/>
        <v>3.653932235151431</v>
      </c>
      <c r="J47" s="2">
        <f t="shared" si="5"/>
        <v>92.554103516385737</v>
      </c>
      <c r="K47" s="2">
        <f t="shared" si="6"/>
        <v>3.2838762813261568</v>
      </c>
      <c r="L47" s="2">
        <f t="shared" si="7"/>
        <v>83.180586205991546</v>
      </c>
      <c r="M47" s="2">
        <f t="shared" si="8"/>
        <v>9.3735173103941918</v>
      </c>
      <c r="N47" s="18">
        <f t="shared" si="24"/>
        <v>0.44289529914529913</v>
      </c>
      <c r="O47" s="2">
        <f t="shared" si="21"/>
        <v>42</v>
      </c>
      <c r="P47" s="2">
        <f t="shared" si="22"/>
        <v>25.08</v>
      </c>
      <c r="Q47" s="2">
        <v>14.5</v>
      </c>
      <c r="R47" s="33">
        <f t="shared" si="9"/>
        <v>0.13317307692307689</v>
      </c>
      <c r="S47" s="35">
        <f t="shared" si="10"/>
        <v>3.1833333333333331</v>
      </c>
      <c r="T47" s="35">
        <f t="shared" si="11"/>
        <v>17.683333333333334</v>
      </c>
      <c r="U47" s="2">
        <v>50.26548245743669</v>
      </c>
      <c r="V47" s="14">
        <f t="shared" si="12"/>
        <v>3.5179873879271035</v>
      </c>
      <c r="W47" s="2">
        <f t="shared" si="13"/>
        <v>88.231123689211756</v>
      </c>
      <c r="X47" s="2">
        <f t="shared" si="14"/>
        <v>3.1904452681295239</v>
      </c>
      <c r="Y47" s="2">
        <f t="shared" si="15"/>
        <v>80.01636732468846</v>
      </c>
      <c r="Z47" s="2">
        <f t="shared" si="16"/>
        <v>8.2147563645232964</v>
      </c>
    </row>
    <row r="48" spans="1:26" x14ac:dyDescent="0.25">
      <c r="A48" s="17">
        <f t="shared" si="23"/>
        <v>0.47140313390313388</v>
      </c>
      <c r="B48" s="2">
        <f t="shared" si="18"/>
        <v>43</v>
      </c>
      <c r="C48" s="4">
        <f t="shared" si="19"/>
        <v>25.83</v>
      </c>
      <c r="D48" s="2">
        <v>13</v>
      </c>
      <c r="E48" s="33">
        <f t="shared" si="1"/>
        <v>0.16168091168091164</v>
      </c>
      <c r="F48" s="35">
        <f t="shared" si="2"/>
        <v>3.8666666666666667</v>
      </c>
      <c r="G48" s="35">
        <f t="shared" si="3"/>
        <v>16.866666666666667</v>
      </c>
      <c r="H48" s="2">
        <v>50.26548245743669</v>
      </c>
      <c r="I48" s="14">
        <f t="shared" si="4"/>
        <v>3.3555167168541269</v>
      </c>
      <c r="J48" s="2">
        <f t="shared" si="5"/>
        <v>86.67299679634209</v>
      </c>
      <c r="K48" s="2">
        <f t="shared" si="6"/>
        <v>3.2838762813261568</v>
      </c>
      <c r="L48" s="2">
        <f t="shared" si="7"/>
        <v>84.822524346654632</v>
      </c>
      <c r="M48" s="2">
        <f t="shared" si="8"/>
        <v>1.8504724496874587</v>
      </c>
      <c r="N48" s="18">
        <f t="shared" si="24"/>
        <v>0.44307336182336182</v>
      </c>
      <c r="O48" s="2">
        <f t="shared" si="21"/>
        <v>43</v>
      </c>
      <c r="P48" s="2">
        <f t="shared" si="22"/>
        <v>25.58</v>
      </c>
      <c r="Q48" s="2">
        <v>13.5</v>
      </c>
      <c r="R48" s="33">
        <f t="shared" si="9"/>
        <v>0.13335113960113959</v>
      </c>
      <c r="S48" s="35">
        <f t="shared" si="10"/>
        <v>3.2</v>
      </c>
      <c r="T48" s="35">
        <f t="shared" si="11"/>
        <v>16.7</v>
      </c>
      <c r="U48" s="2">
        <v>50.26548245743669</v>
      </c>
      <c r="V48" s="14">
        <f t="shared" si="12"/>
        <v>3.3223594370433149</v>
      </c>
      <c r="W48" s="2">
        <f t="shared" si="13"/>
        <v>84.985954399567987</v>
      </c>
      <c r="X48" s="2">
        <f t="shared" si="14"/>
        <v>3.1904452681295239</v>
      </c>
      <c r="Y48" s="2">
        <f t="shared" si="15"/>
        <v>81.611589958753214</v>
      </c>
      <c r="Z48" s="2">
        <f t="shared" si="16"/>
        <v>3.374364440814773</v>
      </c>
    </row>
    <row r="49" spans="1:26" x14ac:dyDescent="0.25">
      <c r="A49" s="17">
        <f t="shared" si="23"/>
        <v>0.47154558404558405</v>
      </c>
      <c r="B49" s="2">
        <f t="shared" si="18"/>
        <v>44</v>
      </c>
      <c r="C49" s="4">
        <f t="shared" si="19"/>
        <v>26.33</v>
      </c>
      <c r="D49" s="2">
        <v>13</v>
      </c>
      <c r="E49" s="33">
        <f t="shared" si="1"/>
        <v>0.16182336182336182</v>
      </c>
      <c r="F49" s="35">
        <f t="shared" si="2"/>
        <v>3.8833333333333333</v>
      </c>
      <c r="G49" s="35">
        <f t="shared" si="3"/>
        <v>16.883333333333333</v>
      </c>
      <c r="H49" s="2">
        <v>50.26548245743669</v>
      </c>
      <c r="I49" s="14">
        <f t="shared" si="4"/>
        <v>3.3588324448352083</v>
      </c>
      <c r="J49" s="2">
        <f t="shared" si="5"/>
        <v>88.438058272511029</v>
      </c>
      <c r="K49" s="2">
        <f t="shared" si="6"/>
        <v>3.2838762813261568</v>
      </c>
      <c r="L49" s="2">
        <f t="shared" si="7"/>
        <v>86.464462487317704</v>
      </c>
      <c r="M49" s="2">
        <f t="shared" si="8"/>
        <v>1.973595785193325</v>
      </c>
      <c r="N49" s="18">
        <f t="shared" si="24"/>
        <v>0.44325142450142446</v>
      </c>
      <c r="O49" s="2">
        <f t="shared" si="21"/>
        <v>44</v>
      </c>
      <c r="P49" s="2">
        <f t="shared" si="22"/>
        <v>26.08</v>
      </c>
      <c r="Q49" s="2">
        <v>12.5</v>
      </c>
      <c r="R49" s="33">
        <f t="shared" si="9"/>
        <v>0.13352920227920223</v>
      </c>
      <c r="S49" s="35">
        <f t="shared" si="10"/>
        <v>3.2</v>
      </c>
      <c r="T49" s="35">
        <f t="shared" si="11"/>
        <v>15.7</v>
      </c>
      <c r="U49" s="2">
        <v>50.26548245743669</v>
      </c>
      <c r="V49" s="14">
        <f t="shared" si="12"/>
        <v>3.1234157581784459</v>
      </c>
      <c r="W49" s="2">
        <f t="shared" si="13"/>
        <v>81.458682973293861</v>
      </c>
      <c r="X49" s="2">
        <f t="shared" si="14"/>
        <v>3.1904452681295239</v>
      </c>
      <c r="Y49" s="2">
        <f t="shared" si="15"/>
        <v>83.206812592817982</v>
      </c>
      <c r="Z49" s="2">
        <f t="shared" si="16"/>
        <v>1.7481296195241214</v>
      </c>
    </row>
    <row r="50" spans="1:26" x14ac:dyDescent="0.25">
      <c r="A50" s="17">
        <f t="shared" si="23"/>
        <v>0.47168803418803418</v>
      </c>
      <c r="B50" s="2">
        <f t="shared" si="18"/>
        <v>45</v>
      </c>
      <c r="C50" s="4">
        <f t="shared" si="19"/>
        <v>26.83</v>
      </c>
      <c r="D50" s="2">
        <v>18</v>
      </c>
      <c r="E50" s="33">
        <f t="shared" si="1"/>
        <v>0.16196581196581195</v>
      </c>
      <c r="F50" s="35">
        <f t="shared" si="2"/>
        <v>3.8833333333333333</v>
      </c>
      <c r="G50" s="35">
        <f t="shared" si="3"/>
        <v>21.883333333333333</v>
      </c>
      <c r="H50" s="2">
        <v>50.26548245743669</v>
      </c>
      <c r="I50" s="14">
        <f t="shared" si="4"/>
        <v>4.3535508391595537</v>
      </c>
      <c r="J50" s="2">
        <f t="shared" si="5"/>
        <v>116.80576901465082</v>
      </c>
      <c r="K50" s="2">
        <f t="shared" si="6"/>
        <v>3.2838762813261568</v>
      </c>
      <c r="L50" s="2">
        <f t="shared" si="7"/>
        <v>88.106400627980776</v>
      </c>
      <c r="M50" s="2">
        <f t="shared" si="8"/>
        <v>28.699368386670045</v>
      </c>
      <c r="N50" s="18">
        <f t="shared" si="24"/>
        <v>0.44342948717948716</v>
      </c>
      <c r="O50" s="2">
        <f t="shared" si="21"/>
        <v>45</v>
      </c>
      <c r="P50" s="2">
        <f t="shared" si="22"/>
        <v>26.58</v>
      </c>
      <c r="Q50" s="2">
        <v>12.5</v>
      </c>
      <c r="R50" s="33">
        <f t="shared" si="9"/>
        <v>0.13370726495726493</v>
      </c>
      <c r="S50" s="35">
        <f t="shared" si="10"/>
        <v>3.2</v>
      </c>
      <c r="T50" s="35">
        <f t="shared" si="11"/>
        <v>15.7</v>
      </c>
      <c r="U50" s="2">
        <v>50.26548245743669</v>
      </c>
      <c r="V50" s="14">
        <f t="shared" si="12"/>
        <v>3.1234157581784459</v>
      </c>
      <c r="W50" s="2">
        <f t="shared" si="13"/>
        <v>83.020390852383088</v>
      </c>
      <c r="X50" s="2">
        <f t="shared" si="14"/>
        <v>3.1904452681295239</v>
      </c>
      <c r="Y50" s="2">
        <f t="shared" si="15"/>
        <v>84.802035226882737</v>
      </c>
      <c r="Z50" s="2">
        <f t="shared" si="16"/>
        <v>1.7816443744996491</v>
      </c>
    </row>
    <row r="51" spans="1:26" x14ac:dyDescent="0.25">
      <c r="A51" s="17">
        <f t="shared" si="23"/>
        <v>0.4718304843304843</v>
      </c>
      <c r="B51" s="2">
        <f t="shared" si="18"/>
        <v>46</v>
      </c>
      <c r="C51" s="4">
        <f t="shared" si="19"/>
        <v>27.33</v>
      </c>
      <c r="D51" s="2">
        <v>14.5</v>
      </c>
      <c r="E51" s="33">
        <f t="shared" si="1"/>
        <v>0.16210826210826207</v>
      </c>
      <c r="F51" s="35">
        <f t="shared" si="2"/>
        <v>3.8833333333333333</v>
      </c>
      <c r="G51" s="35">
        <f t="shared" si="3"/>
        <v>18.383333333333333</v>
      </c>
      <c r="H51" s="2">
        <v>50.26548245743669</v>
      </c>
      <c r="I51" s="14">
        <f t="shared" si="4"/>
        <v>3.6572479631325114</v>
      </c>
      <c r="J51" s="2">
        <f t="shared" si="5"/>
        <v>99.952586832411527</v>
      </c>
      <c r="K51" s="2">
        <f t="shared" si="6"/>
        <v>3.2838762813261568</v>
      </c>
      <c r="L51" s="2">
        <f t="shared" si="7"/>
        <v>89.748338768643862</v>
      </c>
      <c r="M51" s="2">
        <f t="shared" si="8"/>
        <v>10.204248063767665</v>
      </c>
      <c r="N51" s="18">
        <f t="shared" si="24"/>
        <v>0.44360754985754985</v>
      </c>
      <c r="O51" s="2">
        <f t="shared" si="21"/>
        <v>46</v>
      </c>
      <c r="P51" s="2">
        <f t="shared" si="22"/>
        <v>27.08</v>
      </c>
      <c r="Q51" s="2">
        <v>15.5</v>
      </c>
      <c r="R51" s="33">
        <f t="shared" si="9"/>
        <v>0.13388532763532762</v>
      </c>
      <c r="S51" s="35">
        <f t="shared" si="10"/>
        <v>3.2</v>
      </c>
      <c r="T51" s="35">
        <f t="shared" si="11"/>
        <v>18.7</v>
      </c>
      <c r="U51" s="2">
        <v>50.26548245743669</v>
      </c>
      <c r="V51" s="14">
        <f t="shared" si="12"/>
        <v>3.7202467947730531</v>
      </c>
      <c r="W51" s="2">
        <f t="shared" si="13"/>
        <v>100.74428320245427</v>
      </c>
      <c r="X51" s="2">
        <f t="shared" si="14"/>
        <v>3.1904452681295239</v>
      </c>
      <c r="Y51" s="2">
        <f t="shared" si="15"/>
        <v>86.397257860947505</v>
      </c>
      <c r="Z51" s="2">
        <f t="shared" si="16"/>
        <v>14.347025341506765</v>
      </c>
    </row>
    <row r="52" spans="1:26" x14ac:dyDescent="0.25">
      <c r="A52" s="17">
        <f t="shared" si="23"/>
        <v>0.47197293447293448</v>
      </c>
      <c r="B52" s="2">
        <f t="shared" si="18"/>
        <v>47</v>
      </c>
      <c r="C52" s="4">
        <f t="shared" si="19"/>
        <v>27.83</v>
      </c>
      <c r="D52" s="2">
        <v>14</v>
      </c>
      <c r="E52" s="33">
        <f t="shared" si="1"/>
        <v>0.16225071225071225</v>
      </c>
      <c r="F52" s="35">
        <f t="shared" si="2"/>
        <v>3.8833333333333333</v>
      </c>
      <c r="G52" s="35">
        <f t="shared" si="3"/>
        <v>17.883333333333333</v>
      </c>
      <c r="H52" s="2">
        <v>50.26548245743669</v>
      </c>
      <c r="I52" s="14">
        <f t="shared" si="4"/>
        <v>3.5577761237000773</v>
      </c>
      <c r="J52" s="2">
        <f t="shared" si="5"/>
        <v>99.012909522573153</v>
      </c>
      <c r="K52" s="2">
        <f t="shared" si="6"/>
        <v>3.2838762813261568</v>
      </c>
      <c r="L52" s="2">
        <f t="shared" si="7"/>
        <v>91.390276909306934</v>
      </c>
      <c r="M52" s="2">
        <f t="shared" si="8"/>
        <v>7.6226326132662194</v>
      </c>
      <c r="N52" s="18">
        <f t="shared" si="24"/>
        <v>0.44378561253561255</v>
      </c>
      <c r="O52" s="2">
        <f t="shared" si="21"/>
        <v>47</v>
      </c>
      <c r="P52" s="2">
        <f t="shared" si="22"/>
        <v>27.58</v>
      </c>
      <c r="Q52" s="2">
        <v>13</v>
      </c>
      <c r="R52" s="33">
        <f t="shared" si="9"/>
        <v>0.13406339031339032</v>
      </c>
      <c r="S52" s="35">
        <f t="shared" si="10"/>
        <v>3.2166666666666668</v>
      </c>
      <c r="T52" s="35">
        <f t="shared" si="11"/>
        <v>16.216666666666669</v>
      </c>
      <c r="U52" s="2">
        <v>50.26548245743669</v>
      </c>
      <c r="V52" s="14">
        <f t="shared" si="12"/>
        <v>3.2262033255919622</v>
      </c>
      <c r="W52" s="2">
        <f t="shared" si="13"/>
        <v>88.978687719826311</v>
      </c>
      <c r="X52" s="2">
        <f t="shared" si="14"/>
        <v>3.1904452681295239</v>
      </c>
      <c r="Y52" s="2">
        <f t="shared" si="15"/>
        <v>87.992480495012259</v>
      </c>
      <c r="Z52" s="2">
        <f t="shared" si="16"/>
        <v>0.9862072248140521</v>
      </c>
    </row>
    <row r="53" spans="1:26" x14ac:dyDescent="0.25">
      <c r="A53" s="17">
        <f t="shared" si="23"/>
        <v>0.4721153846153846</v>
      </c>
      <c r="B53" s="2">
        <f t="shared" si="18"/>
        <v>48</v>
      </c>
      <c r="C53" s="4">
        <f t="shared" si="19"/>
        <v>28.33</v>
      </c>
      <c r="D53" s="2">
        <v>13</v>
      </c>
      <c r="E53" s="33">
        <f t="shared" si="1"/>
        <v>0.16239316239316237</v>
      </c>
      <c r="F53" s="35">
        <f t="shared" si="2"/>
        <v>3.8833333333333333</v>
      </c>
      <c r="G53" s="35">
        <f t="shared" si="3"/>
        <v>16.883333333333333</v>
      </c>
      <c r="H53" s="2">
        <v>50.26548245743669</v>
      </c>
      <c r="I53" s="14">
        <f t="shared" si="4"/>
        <v>3.3588324448352083</v>
      </c>
      <c r="J53" s="2">
        <f t="shared" si="5"/>
        <v>95.155723162181445</v>
      </c>
      <c r="K53" s="2">
        <f t="shared" si="6"/>
        <v>3.2838762813261568</v>
      </c>
      <c r="L53" s="2">
        <f t="shared" si="7"/>
        <v>93.03221504997002</v>
      </c>
      <c r="M53" s="2">
        <f t="shared" si="8"/>
        <v>2.1235081122114252</v>
      </c>
      <c r="N53" s="18">
        <f t="shared" si="24"/>
        <v>0.44396367521367519</v>
      </c>
      <c r="O53" s="2">
        <f t="shared" si="21"/>
        <v>48</v>
      </c>
      <c r="P53" s="2">
        <f t="shared" si="22"/>
        <v>28.08</v>
      </c>
      <c r="Q53" s="2">
        <v>11.5</v>
      </c>
      <c r="R53" s="33">
        <f t="shared" si="9"/>
        <v>0.13424145299145296</v>
      </c>
      <c r="S53" s="35">
        <f t="shared" si="10"/>
        <v>3.2166666666666668</v>
      </c>
      <c r="T53" s="35">
        <f t="shared" si="11"/>
        <v>14.716666666666667</v>
      </c>
      <c r="U53" s="2">
        <v>50.26548245743669</v>
      </c>
      <c r="V53" s="14">
        <f t="shared" si="12"/>
        <v>2.9277878072946577</v>
      </c>
      <c r="W53" s="2">
        <f t="shared" si="13"/>
        <v>82.212281628833978</v>
      </c>
      <c r="X53" s="2">
        <f t="shared" si="14"/>
        <v>3.1904452681295239</v>
      </c>
      <c r="Y53" s="2">
        <f t="shared" si="15"/>
        <v>89.587703129077028</v>
      </c>
      <c r="Z53" s="2">
        <f t="shared" si="16"/>
        <v>7.3754215002430499</v>
      </c>
    </row>
    <row r="54" spans="1:26" x14ac:dyDescent="0.25">
      <c r="A54" s="17">
        <f t="shared" si="23"/>
        <v>0.47225783475783473</v>
      </c>
      <c r="B54" s="2">
        <f t="shared" si="18"/>
        <v>49</v>
      </c>
      <c r="C54" s="4">
        <f t="shared" si="19"/>
        <v>28.83</v>
      </c>
      <c r="D54" s="2">
        <v>14</v>
      </c>
      <c r="E54" s="33">
        <f t="shared" si="1"/>
        <v>0.16253561253561249</v>
      </c>
      <c r="F54" s="35">
        <f t="shared" si="2"/>
        <v>3.9</v>
      </c>
      <c r="G54" s="35">
        <f t="shared" si="3"/>
        <v>17.899999999999999</v>
      </c>
      <c r="H54" s="2">
        <v>50.26548245743669</v>
      </c>
      <c r="I54" s="14">
        <f t="shared" si="4"/>
        <v>3.5610918516811578</v>
      </c>
      <c r="J54" s="2">
        <f t="shared" si="5"/>
        <v>102.66627808396777</v>
      </c>
      <c r="K54" s="2">
        <f t="shared" si="6"/>
        <v>3.2838762813261568</v>
      </c>
      <c r="L54" s="2">
        <f t="shared" si="7"/>
        <v>94.674153190633092</v>
      </c>
      <c r="M54" s="2">
        <f t="shared" si="8"/>
        <v>7.992124893334676</v>
      </c>
      <c r="N54" s="18">
        <f t="shared" si="24"/>
        <v>0.44414173789173789</v>
      </c>
      <c r="O54" s="2">
        <f t="shared" si="21"/>
        <v>49</v>
      </c>
      <c r="P54" s="2">
        <f t="shared" si="22"/>
        <v>28.58</v>
      </c>
      <c r="Q54" s="2">
        <v>13</v>
      </c>
      <c r="R54" s="33">
        <f t="shared" si="9"/>
        <v>0.13441951566951565</v>
      </c>
      <c r="S54" s="35">
        <f t="shared" si="10"/>
        <v>3.2166666666666668</v>
      </c>
      <c r="T54" s="35">
        <f t="shared" si="11"/>
        <v>16.216666666666669</v>
      </c>
      <c r="U54" s="2">
        <v>50.26548245743669</v>
      </c>
      <c r="V54" s="14">
        <f t="shared" si="12"/>
        <v>3.2262033255919622</v>
      </c>
      <c r="W54" s="2">
        <f t="shared" si="13"/>
        <v>92.204891045418279</v>
      </c>
      <c r="X54" s="2">
        <f t="shared" si="14"/>
        <v>3.1904452681295239</v>
      </c>
      <c r="Y54" s="2">
        <f t="shared" si="15"/>
        <v>91.182925763141782</v>
      </c>
      <c r="Z54" s="2">
        <f t="shared" si="16"/>
        <v>1.0219652822764971</v>
      </c>
    </row>
    <row r="55" spans="1:26" x14ac:dyDescent="0.25">
      <c r="A55" s="17">
        <f t="shared" si="23"/>
        <v>0.47240028490028491</v>
      </c>
      <c r="B55" s="2">
        <f t="shared" si="18"/>
        <v>50</v>
      </c>
      <c r="C55" s="4">
        <f t="shared" si="19"/>
        <v>29.33</v>
      </c>
      <c r="D55" s="2">
        <v>13.5</v>
      </c>
      <c r="E55" s="33">
        <f t="shared" si="1"/>
        <v>0.16267806267806267</v>
      </c>
      <c r="F55" s="35">
        <f t="shared" si="2"/>
        <v>3.9</v>
      </c>
      <c r="G55" s="35">
        <f t="shared" si="3"/>
        <v>17.399999999999999</v>
      </c>
      <c r="H55" s="2">
        <v>50.26548245743669</v>
      </c>
      <c r="I55" s="14">
        <f t="shared" si="4"/>
        <v>3.4616200122487233</v>
      </c>
      <c r="J55" s="2">
        <f t="shared" si="5"/>
        <v>101.52931495925505</v>
      </c>
      <c r="K55" s="2">
        <f t="shared" si="6"/>
        <v>3.2838762813261568</v>
      </c>
      <c r="L55" s="2">
        <f t="shared" si="7"/>
        <v>96.316091331296178</v>
      </c>
      <c r="M55" s="2">
        <f t="shared" si="8"/>
        <v>5.2132236279588682</v>
      </c>
      <c r="N55" s="18">
        <f t="shared" si="24"/>
        <v>0.44431980056980058</v>
      </c>
      <c r="O55" s="2">
        <f t="shared" si="21"/>
        <v>50</v>
      </c>
      <c r="P55" s="2">
        <f t="shared" si="22"/>
        <v>29.08</v>
      </c>
      <c r="Q55" s="2">
        <v>14</v>
      </c>
      <c r="R55" s="33">
        <f t="shared" si="9"/>
        <v>0.13459757834757835</v>
      </c>
      <c r="S55" s="35">
        <f t="shared" si="10"/>
        <v>3.2166666666666668</v>
      </c>
      <c r="T55" s="35">
        <f t="shared" si="11"/>
        <v>17.216666666666669</v>
      </c>
      <c r="U55" s="2">
        <v>50.26548245743669</v>
      </c>
      <c r="V55" s="14">
        <f t="shared" si="12"/>
        <v>3.4251470044568317</v>
      </c>
      <c r="W55" s="2">
        <f t="shared" si="13"/>
        <v>99.603274889604663</v>
      </c>
      <c r="X55" s="2">
        <f t="shared" si="14"/>
        <v>3.1904452681295239</v>
      </c>
      <c r="Y55" s="2">
        <f t="shared" si="15"/>
        <v>92.77814839720655</v>
      </c>
      <c r="Z55" s="2">
        <f t="shared" si="16"/>
        <v>6.8251264923981125</v>
      </c>
    </row>
    <row r="56" spans="1:26" x14ac:dyDescent="0.25">
      <c r="A56" s="17">
        <f t="shared" si="23"/>
        <v>0.47254273504273503</v>
      </c>
      <c r="B56" s="2">
        <f t="shared" si="18"/>
        <v>51</v>
      </c>
      <c r="C56" s="4">
        <f t="shared" si="19"/>
        <v>29.83</v>
      </c>
      <c r="D56" s="2">
        <v>13.5</v>
      </c>
      <c r="E56" s="33">
        <f t="shared" si="1"/>
        <v>0.1628205128205128</v>
      </c>
      <c r="F56" s="35">
        <f t="shared" si="2"/>
        <v>3.9</v>
      </c>
      <c r="G56" s="35">
        <f t="shared" si="3"/>
        <v>17.399999999999999</v>
      </c>
      <c r="H56" s="2">
        <v>50.26548245743669</v>
      </c>
      <c r="I56" s="14">
        <f t="shared" si="4"/>
        <v>3.4616200122487233</v>
      </c>
      <c r="J56" s="2">
        <f t="shared" si="5"/>
        <v>103.2601249653794</v>
      </c>
      <c r="K56" s="2">
        <f t="shared" si="6"/>
        <v>3.2838762813261568</v>
      </c>
      <c r="L56" s="2">
        <f t="shared" si="7"/>
        <v>97.95802947195925</v>
      </c>
      <c r="M56" s="2">
        <f t="shared" si="8"/>
        <v>5.3020954934201541</v>
      </c>
      <c r="N56" s="18">
        <f t="shared" si="24"/>
        <v>0.44449786324786322</v>
      </c>
      <c r="O56" s="2">
        <f t="shared" si="21"/>
        <v>51</v>
      </c>
      <c r="P56" s="2">
        <f t="shared" si="22"/>
        <v>29.58</v>
      </c>
      <c r="Q56" s="2">
        <v>13.5</v>
      </c>
      <c r="R56" s="33">
        <f t="shared" si="9"/>
        <v>0.13477564102564099</v>
      </c>
      <c r="S56" s="35">
        <f t="shared" si="10"/>
        <v>3.2333333333333334</v>
      </c>
      <c r="T56" s="35">
        <f t="shared" si="11"/>
        <v>16.733333333333334</v>
      </c>
      <c r="U56" s="2">
        <v>50.26548245743669</v>
      </c>
      <c r="V56" s="14">
        <f t="shared" si="12"/>
        <v>3.3289908930054777</v>
      </c>
      <c r="W56" s="2">
        <f t="shared" si="13"/>
        <v>98.471550615102018</v>
      </c>
      <c r="X56" s="2">
        <f t="shared" si="14"/>
        <v>3.1904452681295239</v>
      </c>
      <c r="Y56" s="2">
        <f t="shared" si="15"/>
        <v>94.373371031271304</v>
      </c>
      <c r="Z56" s="2">
        <f t="shared" si="16"/>
        <v>4.0981795838307136</v>
      </c>
    </row>
    <row r="57" spans="1:26" x14ac:dyDescent="0.25">
      <c r="A57" s="17">
        <f t="shared" si="23"/>
        <v>0.47268518518518515</v>
      </c>
      <c r="B57" s="2">
        <f t="shared" si="18"/>
        <v>52</v>
      </c>
      <c r="C57" s="4">
        <f t="shared" si="19"/>
        <v>30.33</v>
      </c>
      <c r="D57" s="2">
        <v>12.5</v>
      </c>
      <c r="E57" s="33">
        <f t="shared" si="1"/>
        <v>0.16296296296296292</v>
      </c>
      <c r="F57" s="35">
        <f t="shared" si="2"/>
        <v>3.9</v>
      </c>
      <c r="G57" s="35">
        <f t="shared" si="3"/>
        <v>16.399999999999999</v>
      </c>
      <c r="H57" s="2">
        <v>50.26548245743669</v>
      </c>
      <c r="I57" s="14">
        <f t="shared" si="4"/>
        <v>3.2626763333838542</v>
      </c>
      <c r="J57" s="2">
        <f t="shared" si="5"/>
        <v>98.956973191532299</v>
      </c>
      <c r="K57" s="2">
        <f t="shared" si="6"/>
        <v>3.2838762813261568</v>
      </c>
      <c r="L57" s="2">
        <f t="shared" si="7"/>
        <v>99.599967612622336</v>
      </c>
      <c r="M57" s="2">
        <f t="shared" si="8"/>
        <v>0.64299442109003735</v>
      </c>
      <c r="N57" s="18">
        <f t="shared" si="24"/>
        <v>0.44467592592592592</v>
      </c>
      <c r="O57" s="2">
        <f t="shared" si="21"/>
        <v>52</v>
      </c>
      <c r="P57" s="2">
        <f t="shared" si="22"/>
        <v>30.08</v>
      </c>
      <c r="Q57" s="2">
        <v>11.5</v>
      </c>
      <c r="R57" s="33">
        <f t="shared" si="9"/>
        <v>0.13495370370370369</v>
      </c>
      <c r="S57" s="35">
        <f t="shared" si="10"/>
        <v>3.2333333333333334</v>
      </c>
      <c r="T57" s="35">
        <f t="shared" si="11"/>
        <v>14.733333333333334</v>
      </c>
      <c r="U57" s="2">
        <v>50.26548245743669</v>
      </c>
      <c r="V57" s="14">
        <f t="shared" si="12"/>
        <v>2.9311035352757391</v>
      </c>
      <c r="W57" s="2">
        <f t="shared" si="13"/>
        <v>88.16759434109423</v>
      </c>
      <c r="X57" s="2">
        <f t="shared" si="14"/>
        <v>3.1904452681295239</v>
      </c>
      <c r="Y57" s="2">
        <f t="shared" si="15"/>
        <v>95.968593665336073</v>
      </c>
      <c r="Z57" s="2">
        <f t="shared" si="16"/>
        <v>7.8009993242418432</v>
      </c>
    </row>
    <row r="58" spans="1:26" x14ac:dyDescent="0.25">
      <c r="A58" s="17">
        <f t="shared" si="23"/>
        <v>0.47282763532763533</v>
      </c>
      <c r="B58" s="2">
        <f t="shared" si="18"/>
        <v>53</v>
      </c>
      <c r="C58" s="4">
        <f t="shared" si="19"/>
        <v>30.83</v>
      </c>
      <c r="D58" s="2">
        <v>12.5</v>
      </c>
      <c r="E58" s="33">
        <f t="shared" si="1"/>
        <v>0.1631054131054131</v>
      </c>
      <c r="F58" s="35">
        <f t="shared" si="2"/>
        <v>3.9</v>
      </c>
      <c r="G58" s="35">
        <f t="shared" si="3"/>
        <v>16.399999999999999</v>
      </c>
      <c r="H58" s="2">
        <v>50.26548245743669</v>
      </c>
      <c r="I58" s="14">
        <f t="shared" si="4"/>
        <v>3.2626763333838542</v>
      </c>
      <c r="J58" s="2">
        <f t="shared" si="5"/>
        <v>100.58831135822422</v>
      </c>
      <c r="K58" s="2">
        <f t="shared" si="6"/>
        <v>3.2838762813261568</v>
      </c>
      <c r="L58" s="2">
        <f t="shared" si="7"/>
        <v>101.24190575328541</v>
      </c>
      <c r="M58" s="2">
        <f t="shared" si="8"/>
        <v>0.65359439506119088</v>
      </c>
      <c r="N58" s="18">
        <f t="shared" si="24"/>
        <v>0.44485398860398861</v>
      </c>
      <c r="O58" s="2">
        <f t="shared" si="21"/>
        <v>53</v>
      </c>
      <c r="P58" s="2">
        <f t="shared" si="22"/>
        <v>30.58</v>
      </c>
      <c r="Q58" s="2">
        <v>12.5</v>
      </c>
      <c r="R58" s="33">
        <f t="shared" si="9"/>
        <v>0.13513176638176638</v>
      </c>
      <c r="S58" s="35">
        <f t="shared" si="10"/>
        <v>3.2333333333333334</v>
      </c>
      <c r="T58" s="35">
        <f t="shared" si="11"/>
        <v>15.733333333333334</v>
      </c>
      <c r="U58" s="2">
        <v>50.26548245743669</v>
      </c>
      <c r="V58" s="14">
        <f t="shared" si="12"/>
        <v>3.1300472141406086</v>
      </c>
      <c r="W58" s="2">
        <f t="shared" si="13"/>
        <v>95.71684380841981</v>
      </c>
      <c r="X58" s="2">
        <f t="shared" si="14"/>
        <v>3.1904452681295239</v>
      </c>
      <c r="Y58" s="2">
        <f t="shared" si="15"/>
        <v>97.563816299400841</v>
      </c>
      <c r="Z58" s="2">
        <f t="shared" si="16"/>
        <v>1.846972490981031</v>
      </c>
    </row>
    <row r="59" spans="1:26" x14ac:dyDescent="0.25">
      <c r="A59" s="17">
        <f t="shared" si="23"/>
        <v>0.47297008547008546</v>
      </c>
      <c r="B59" s="2">
        <f t="shared" si="18"/>
        <v>54</v>
      </c>
      <c r="C59" s="4">
        <f t="shared" si="19"/>
        <v>31.33</v>
      </c>
      <c r="D59" s="2">
        <v>12.5</v>
      </c>
      <c r="E59" s="33">
        <f t="shared" si="1"/>
        <v>0.16324786324786322</v>
      </c>
      <c r="F59" s="35">
        <f t="shared" si="2"/>
        <v>3.9166666666666665</v>
      </c>
      <c r="G59" s="35">
        <f t="shared" si="3"/>
        <v>16.416666666666668</v>
      </c>
      <c r="H59" s="2">
        <v>50.26548245743669</v>
      </c>
      <c r="I59" s="14">
        <f t="shared" si="4"/>
        <v>3.2659920613649356</v>
      </c>
      <c r="J59" s="2">
        <f t="shared" si="5"/>
        <v>102.32353128256342</v>
      </c>
      <c r="K59" s="2">
        <f t="shared" si="6"/>
        <v>3.2838762813261568</v>
      </c>
      <c r="L59" s="2">
        <f t="shared" si="7"/>
        <v>102.88384389394849</v>
      </c>
      <c r="M59" s="2">
        <f t="shared" si="8"/>
        <v>0.56031261138507205</v>
      </c>
      <c r="N59" s="18">
        <f t="shared" si="24"/>
        <v>0.44503205128205126</v>
      </c>
      <c r="O59" s="2">
        <f t="shared" si="21"/>
        <v>54</v>
      </c>
      <c r="P59" s="2">
        <f t="shared" si="22"/>
        <v>31.08</v>
      </c>
      <c r="Q59" s="2">
        <v>13</v>
      </c>
      <c r="R59" s="33">
        <f t="shared" si="9"/>
        <v>0.13530982905982902</v>
      </c>
      <c r="S59" s="35">
        <f t="shared" si="10"/>
        <v>3.2333333333333334</v>
      </c>
      <c r="T59" s="35">
        <f t="shared" si="11"/>
        <v>16.233333333333334</v>
      </c>
      <c r="U59" s="2">
        <v>50.26548245743669</v>
      </c>
      <c r="V59" s="14">
        <f t="shared" si="12"/>
        <v>3.2295190535730436</v>
      </c>
      <c r="W59" s="2">
        <f t="shared" si="13"/>
        <v>100.37345218505018</v>
      </c>
      <c r="X59" s="2">
        <f t="shared" si="14"/>
        <v>3.1904452681295239</v>
      </c>
      <c r="Y59" s="2">
        <f t="shared" si="15"/>
        <v>99.159038933465595</v>
      </c>
      <c r="Z59" s="2">
        <f t="shared" si="16"/>
        <v>1.2144132515845882</v>
      </c>
    </row>
    <row r="60" spans="1:26" x14ac:dyDescent="0.25">
      <c r="A60" s="17">
        <f t="shared" si="23"/>
        <v>0.47311253561253558</v>
      </c>
      <c r="B60" s="2">
        <f t="shared" si="18"/>
        <v>55</v>
      </c>
      <c r="C60" s="4">
        <f t="shared" si="19"/>
        <v>31.83</v>
      </c>
      <c r="D60" s="2">
        <v>12</v>
      </c>
      <c r="E60" s="33">
        <f t="shared" si="1"/>
        <v>0.16339031339031335</v>
      </c>
      <c r="F60" s="35">
        <f t="shared" si="2"/>
        <v>3.9166666666666665</v>
      </c>
      <c r="G60" s="35">
        <f t="shared" si="3"/>
        <v>15.916666666666666</v>
      </c>
      <c r="H60" s="2">
        <v>50.26548245743669</v>
      </c>
      <c r="I60" s="14">
        <f t="shared" si="4"/>
        <v>3.166520221932501</v>
      </c>
      <c r="J60" s="2">
        <f t="shared" si="5"/>
        <v>100.7903386641115</v>
      </c>
      <c r="K60" s="2">
        <f t="shared" si="6"/>
        <v>3.2838762813261568</v>
      </c>
      <c r="L60" s="2">
        <f t="shared" si="7"/>
        <v>104.52578203461157</v>
      </c>
      <c r="M60" s="2">
        <f t="shared" si="8"/>
        <v>3.7354433705000645</v>
      </c>
      <c r="N60" s="18">
        <f t="shared" si="24"/>
        <v>0.44521011396011395</v>
      </c>
      <c r="O60" s="2">
        <f t="shared" si="21"/>
        <v>55</v>
      </c>
      <c r="P60" s="2">
        <f t="shared" si="22"/>
        <v>31.58</v>
      </c>
      <c r="Q60" s="2">
        <v>14</v>
      </c>
      <c r="R60" s="33">
        <f t="shared" si="9"/>
        <v>0.13548789173789172</v>
      </c>
      <c r="S60" s="35">
        <f t="shared" si="10"/>
        <v>3.25</v>
      </c>
      <c r="T60" s="35">
        <f t="shared" si="11"/>
        <v>17.25</v>
      </c>
      <c r="U60" s="2">
        <v>50.26548245743669</v>
      </c>
      <c r="V60" s="14">
        <f t="shared" si="12"/>
        <v>3.4317784604189931</v>
      </c>
      <c r="W60" s="2">
        <f t="shared" si="13"/>
        <v>108.3755637800318</v>
      </c>
      <c r="X60" s="2">
        <f t="shared" si="14"/>
        <v>3.1904452681295239</v>
      </c>
      <c r="Y60" s="2">
        <f t="shared" si="15"/>
        <v>100.75426156753036</v>
      </c>
      <c r="Z60" s="2">
        <f t="shared" si="16"/>
        <v>7.6213022125014334</v>
      </c>
    </row>
    <row r="61" spans="1:26" x14ac:dyDescent="0.25">
      <c r="A61" s="17">
        <f t="shared" si="23"/>
        <v>0.47325498575498576</v>
      </c>
      <c r="B61" s="2">
        <f t="shared" si="18"/>
        <v>56</v>
      </c>
      <c r="C61" s="4">
        <f t="shared" si="19"/>
        <v>32.33</v>
      </c>
      <c r="D61" s="2">
        <v>13</v>
      </c>
      <c r="E61" s="33">
        <f t="shared" si="1"/>
        <v>0.16353276353276353</v>
      </c>
      <c r="F61" s="35">
        <f t="shared" si="2"/>
        <v>3.9166666666666665</v>
      </c>
      <c r="G61" s="35">
        <f t="shared" si="3"/>
        <v>16.916666666666668</v>
      </c>
      <c r="H61" s="2">
        <v>50.26548245743669</v>
      </c>
      <c r="I61" s="14">
        <f t="shared" si="4"/>
        <v>3.3654639007973701</v>
      </c>
      <c r="J61" s="2">
        <f t="shared" si="5"/>
        <v>108.80544791277897</v>
      </c>
      <c r="K61" s="2">
        <f t="shared" si="6"/>
        <v>3.2838762813261568</v>
      </c>
      <c r="L61" s="2">
        <f t="shared" si="7"/>
        <v>106.16772017527464</v>
      </c>
      <c r="M61" s="2">
        <f t="shared" si="8"/>
        <v>2.6377277375043349</v>
      </c>
      <c r="N61" s="18">
        <f t="shared" si="24"/>
        <v>0.44538817663817665</v>
      </c>
      <c r="O61" s="2">
        <f t="shared" si="21"/>
        <v>56</v>
      </c>
      <c r="P61" s="2">
        <f t="shared" si="22"/>
        <v>32.08</v>
      </c>
      <c r="Q61" s="2">
        <v>12.5</v>
      </c>
      <c r="R61" s="33">
        <f t="shared" si="9"/>
        <v>0.13566595441595442</v>
      </c>
      <c r="S61" s="35">
        <f t="shared" si="10"/>
        <v>3.25</v>
      </c>
      <c r="T61" s="35">
        <f t="shared" si="11"/>
        <v>15.75</v>
      </c>
      <c r="U61" s="2">
        <v>50.26548245743669</v>
      </c>
      <c r="V61" s="14">
        <f t="shared" si="12"/>
        <v>3.1333629421216895</v>
      </c>
      <c r="W61" s="2">
        <f t="shared" si="13"/>
        <v>100.51828318326379</v>
      </c>
      <c r="X61" s="2">
        <f t="shared" si="14"/>
        <v>3.1904452681295239</v>
      </c>
      <c r="Y61" s="2">
        <f t="shared" si="15"/>
        <v>102.34948420159512</v>
      </c>
      <c r="Z61" s="2">
        <f t="shared" si="16"/>
        <v>1.8312010183313276</v>
      </c>
    </row>
    <row r="62" spans="1:26" x14ac:dyDescent="0.25">
      <c r="A62" s="17">
        <f t="shared" si="23"/>
        <v>0.47339743589743588</v>
      </c>
      <c r="B62" s="2">
        <f t="shared" si="18"/>
        <v>57</v>
      </c>
      <c r="C62" s="4">
        <f t="shared" si="19"/>
        <v>32.83</v>
      </c>
      <c r="D62" s="2">
        <v>12.5</v>
      </c>
      <c r="E62" s="33">
        <f t="shared" si="1"/>
        <v>0.16367521367521365</v>
      </c>
      <c r="F62" s="35">
        <f t="shared" si="2"/>
        <v>3.9166666666666665</v>
      </c>
      <c r="G62" s="35">
        <f t="shared" si="3"/>
        <v>16.416666666666668</v>
      </c>
      <c r="H62" s="2">
        <v>50.26548245743669</v>
      </c>
      <c r="I62" s="14">
        <f t="shared" si="4"/>
        <v>3.2659920613649356</v>
      </c>
      <c r="J62" s="2">
        <f t="shared" si="5"/>
        <v>107.22251937461083</v>
      </c>
      <c r="K62" s="2">
        <f t="shared" si="6"/>
        <v>3.2838762813261568</v>
      </c>
      <c r="L62" s="2">
        <f t="shared" si="7"/>
        <v>107.80965831593772</v>
      </c>
      <c r="M62" s="2">
        <f t="shared" si="8"/>
        <v>0.58713894132689859</v>
      </c>
      <c r="N62" s="18">
        <f t="shared" si="24"/>
        <v>0.44556623931623929</v>
      </c>
      <c r="O62" s="2">
        <f t="shared" si="21"/>
        <v>57</v>
      </c>
      <c r="P62" s="2">
        <f t="shared" si="22"/>
        <v>32.58</v>
      </c>
      <c r="Q62" s="2">
        <v>11</v>
      </c>
      <c r="R62" s="33">
        <f t="shared" si="9"/>
        <v>0.13584401709401706</v>
      </c>
      <c r="S62" s="35">
        <f t="shared" si="10"/>
        <v>3.25</v>
      </c>
      <c r="T62" s="35">
        <f t="shared" si="11"/>
        <v>14.25</v>
      </c>
      <c r="U62" s="2">
        <v>50.26548245743669</v>
      </c>
      <c r="V62" s="14">
        <f t="shared" si="12"/>
        <v>2.8349474238243859</v>
      </c>
      <c r="W62" s="2">
        <f t="shared" si="13"/>
        <v>92.362587068198494</v>
      </c>
      <c r="X62" s="2">
        <f t="shared" si="14"/>
        <v>3.1904452681295239</v>
      </c>
      <c r="Y62" s="2">
        <f t="shared" si="15"/>
        <v>103.94470683565989</v>
      </c>
      <c r="Z62" s="2">
        <f t="shared" si="16"/>
        <v>11.582119767461393</v>
      </c>
    </row>
    <row r="63" spans="1:26" x14ac:dyDescent="0.25">
      <c r="A63" s="17">
        <f t="shared" si="23"/>
        <v>0.473539886039886</v>
      </c>
      <c r="B63" s="2">
        <f t="shared" si="18"/>
        <v>58</v>
      </c>
      <c r="C63" s="4">
        <f t="shared" si="19"/>
        <v>33.33</v>
      </c>
      <c r="D63" s="2">
        <v>13.5</v>
      </c>
      <c r="E63" s="33">
        <f t="shared" si="1"/>
        <v>0.16381766381766377</v>
      </c>
      <c r="F63" s="35">
        <f t="shared" si="2"/>
        <v>3.9166666666666665</v>
      </c>
      <c r="G63" s="35">
        <f t="shared" si="3"/>
        <v>17.416666666666668</v>
      </c>
      <c r="H63" s="2">
        <v>50.26548245743669</v>
      </c>
      <c r="I63" s="14">
        <f t="shared" si="4"/>
        <v>3.4649357402298051</v>
      </c>
      <c r="J63" s="2">
        <f t="shared" si="5"/>
        <v>115.4863082218594</v>
      </c>
      <c r="K63" s="2">
        <f t="shared" si="6"/>
        <v>3.2838762813261568</v>
      </c>
      <c r="L63" s="2">
        <f t="shared" si="7"/>
        <v>109.4515964566008</v>
      </c>
      <c r="M63" s="2">
        <f t="shared" si="8"/>
        <v>6.0347117652586064</v>
      </c>
      <c r="N63" s="18">
        <f t="shared" si="24"/>
        <v>0.44574430199430198</v>
      </c>
      <c r="O63" s="2">
        <f t="shared" si="21"/>
        <v>58</v>
      </c>
      <c r="P63" s="2">
        <f t="shared" si="22"/>
        <v>33.08</v>
      </c>
      <c r="Q63" s="2">
        <v>11</v>
      </c>
      <c r="R63" s="33">
        <f t="shared" si="9"/>
        <v>0.13602207977207975</v>
      </c>
      <c r="S63" s="35">
        <f t="shared" si="10"/>
        <v>3.25</v>
      </c>
      <c r="T63" s="35">
        <f t="shared" si="11"/>
        <v>14.25</v>
      </c>
      <c r="U63" s="2">
        <v>50.26548245743669</v>
      </c>
      <c r="V63" s="14">
        <f t="shared" si="12"/>
        <v>2.8349474238243859</v>
      </c>
      <c r="W63" s="2">
        <f t="shared" si="13"/>
        <v>93.780060780110688</v>
      </c>
      <c r="X63" s="2">
        <f t="shared" si="14"/>
        <v>3.1904452681295239</v>
      </c>
      <c r="Y63" s="2">
        <f t="shared" si="15"/>
        <v>105.53992946972464</v>
      </c>
      <c r="Z63" s="2">
        <f t="shared" si="16"/>
        <v>11.759868689613953</v>
      </c>
    </row>
    <row r="64" spans="1:26" x14ac:dyDescent="0.25">
      <c r="A64" s="17">
        <f t="shared" si="23"/>
        <v>0.47368233618233618</v>
      </c>
      <c r="B64" s="2">
        <f t="shared" si="18"/>
        <v>59</v>
      </c>
      <c r="C64" s="4">
        <f t="shared" si="19"/>
        <v>33.83</v>
      </c>
      <c r="D64" s="2">
        <v>12</v>
      </c>
      <c r="E64" s="33">
        <f t="shared" si="1"/>
        <v>0.16396011396011395</v>
      </c>
      <c r="F64" s="35">
        <f t="shared" si="2"/>
        <v>3.9333333333333331</v>
      </c>
      <c r="G64" s="35">
        <f t="shared" si="3"/>
        <v>15.933333333333334</v>
      </c>
      <c r="H64" s="2">
        <v>50.26548245743669</v>
      </c>
      <c r="I64" s="14">
        <f t="shared" si="4"/>
        <v>3.1698359499135824</v>
      </c>
      <c r="J64" s="2">
        <f t="shared" si="5"/>
        <v>107.23555018557649</v>
      </c>
      <c r="K64" s="2">
        <f t="shared" si="6"/>
        <v>3.2838762813261568</v>
      </c>
      <c r="L64" s="2">
        <f t="shared" si="7"/>
        <v>111.09353459726388</v>
      </c>
      <c r="M64" s="2">
        <f t="shared" si="8"/>
        <v>3.8579844116873971</v>
      </c>
      <c r="N64" s="18">
        <f t="shared" si="24"/>
        <v>0.44592236467236468</v>
      </c>
      <c r="O64" s="2">
        <f t="shared" si="21"/>
        <v>59</v>
      </c>
      <c r="P64" s="2">
        <f t="shared" si="22"/>
        <v>33.58</v>
      </c>
      <c r="Q64" s="2">
        <v>12.5</v>
      </c>
      <c r="R64" s="33">
        <f t="shared" si="9"/>
        <v>0.13620014245014245</v>
      </c>
      <c r="S64" s="35">
        <f t="shared" si="10"/>
        <v>3.2666666666666666</v>
      </c>
      <c r="T64" s="35">
        <f t="shared" si="11"/>
        <v>15.766666666666666</v>
      </c>
      <c r="U64" s="2">
        <v>50.26548245743669</v>
      </c>
      <c r="V64" s="14">
        <f t="shared" si="12"/>
        <v>3.1366786701027705</v>
      </c>
      <c r="W64" s="2">
        <f t="shared" si="13"/>
        <v>105.32966974205102</v>
      </c>
      <c r="X64" s="2">
        <f t="shared" si="14"/>
        <v>3.1904452681295239</v>
      </c>
      <c r="Y64" s="2">
        <f t="shared" si="15"/>
        <v>107.13515210378941</v>
      </c>
      <c r="Z64" s="2">
        <f t="shared" si="16"/>
        <v>1.8054823617383846</v>
      </c>
    </row>
    <row r="65" spans="1:26" x14ac:dyDescent="0.25">
      <c r="A65" s="17">
        <f t="shared" si="23"/>
        <v>0.47382478632478631</v>
      </c>
      <c r="B65" s="2">
        <f t="shared" si="18"/>
        <v>60</v>
      </c>
      <c r="C65" s="4">
        <f t="shared" si="19"/>
        <v>34.33</v>
      </c>
      <c r="D65" s="2">
        <v>12</v>
      </c>
      <c r="E65" s="33">
        <f t="shared" si="1"/>
        <v>0.16410256410256407</v>
      </c>
      <c r="F65" s="35">
        <f t="shared" si="2"/>
        <v>3.9333333333333331</v>
      </c>
      <c r="G65" s="35">
        <f t="shared" si="3"/>
        <v>15.933333333333334</v>
      </c>
      <c r="H65" s="2">
        <v>50.26548245743669</v>
      </c>
      <c r="I65" s="14">
        <f t="shared" si="4"/>
        <v>3.1698359499135824</v>
      </c>
      <c r="J65" s="2">
        <f t="shared" si="5"/>
        <v>108.82046816053328</v>
      </c>
      <c r="K65" s="2">
        <f t="shared" si="6"/>
        <v>3.2838762813261568</v>
      </c>
      <c r="L65" s="2">
        <f t="shared" si="7"/>
        <v>112.73547273792695</v>
      </c>
      <c r="M65" s="2">
        <f t="shared" si="8"/>
        <v>3.9150045773936739</v>
      </c>
      <c r="N65" s="18">
        <f t="shared" si="24"/>
        <v>0.44610042735042738</v>
      </c>
      <c r="O65" s="2">
        <f t="shared" si="21"/>
        <v>60</v>
      </c>
      <c r="P65" s="2">
        <f t="shared" si="22"/>
        <v>34.08</v>
      </c>
      <c r="Q65" s="2">
        <v>11</v>
      </c>
      <c r="R65" s="33">
        <f t="shared" si="9"/>
        <v>0.13637820512820514</v>
      </c>
      <c r="S65" s="35">
        <f t="shared" si="10"/>
        <v>3.2666666666666666</v>
      </c>
      <c r="T65" s="35">
        <f t="shared" si="11"/>
        <v>14.266666666666666</v>
      </c>
      <c r="U65" s="2">
        <v>50.26548245743669</v>
      </c>
      <c r="V65" s="14">
        <f t="shared" si="12"/>
        <v>2.8382631518054668</v>
      </c>
      <c r="W65" s="2">
        <f t="shared" si="13"/>
        <v>96.728008213530302</v>
      </c>
      <c r="X65" s="2">
        <f t="shared" si="14"/>
        <v>3.1904452681295239</v>
      </c>
      <c r="Y65" s="2">
        <f t="shared" si="15"/>
        <v>108.73037473785416</v>
      </c>
      <c r="Z65" s="2">
        <f t="shared" si="16"/>
        <v>12.002366524323861</v>
      </c>
    </row>
    <row r="66" spans="1:26" x14ac:dyDescent="0.25">
      <c r="A66" s="17">
        <f t="shared" si="23"/>
        <v>0.47396723646723643</v>
      </c>
      <c r="B66" s="2">
        <f t="shared" si="18"/>
        <v>61</v>
      </c>
      <c r="C66" s="4">
        <f t="shared" si="19"/>
        <v>34.83</v>
      </c>
      <c r="D66" s="2">
        <v>15</v>
      </c>
      <c r="E66" s="33">
        <f t="shared" si="1"/>
        <v>0.1642450142450142</v>
      </c>
      <c r="F66" s="35">
        <f t="shared" si="2"/>
        <v>3.9333333333333331</v>
      </c>
      <c r="G66" s="35">
        <f t="shared" si="3"/>
        <v>18.933333333333334</v>
      </c>
      <c r="H66" s="2">
        <v>50.26548245743669</v>
      </c>
      <c r="I66" s="14">
        <f t="shared" si="4"/>
        <v>3.7666669865081897</v>
      </c>
      <c r="J66" s="2">
        <f t="shared" si="5"/>
        <v>131.19301114008024</v>
      </c>
      <c r="K66" s="2">
        <f t="shared" si="6"/>
        <v>3.2838762813261568</v>
      </c>
      <c r="L66" s="2">
        <f t="shared" si="7"/>
        <v>114.37741087859004</v>
      </c>
      <c r="M66" s="2">
        <f t="shared" si="8"/>
        <v>16.815600261490204</v>
      </c>
      <c r="N66" s="18">
        <f t="shared" si="24"/>
        <v>0.44627849002849002</v>
      </c>
      <c r="O66" s="2">
        <f t="shared" si="21"/>
        <v>61</v>
      </c>
      <c r="P66" s="2">
        <f t="shared" si="22"/>
        <v>34.58</v>
      </c>
      <c r="Q66" s="2">
        <v>12</v>
      </c>
      <c r="R66" s="33">
        <f t="shared" si="9"/>
        <v>0.13655626780626778</v>
      </c>
      <c r="S66" s="35">
        <f t="shared" si="10"/>
        <v>3.2666666666666666</v>
      </c>
      <c r="T66" s="35">
        <f t="shared" si="11"/>
        <v>15.266666666666666</v>
      </c>
      <c r="U66" s="2">
        <v>50.26548245743669</v>
      </c>
      <c r="V66" s="14">
        <f t="shared" si="12"/>
        <v>3.0372068306703359</v>
      </c>
      <c r="W66" s="2">
        <f t="shared" si="13"/>
        <v>105.02661220458022</v>
      </c>
      <c r="X66" s="2">
        <f t="shared" si="14"/>
        <v>3.1904452681295239</v>
      </c>
      <c r="Y66" s="2">
        <f t="shared" si="15"/>
        <v>110.32559737191893</v>
      </c>
      <c r="Z66" s="2">
        <f t="shared" si="16"/>
        <v>5.2989851673387136</v>
      </c>
    </row>
    <row r="67" spans="1:26" x14ac:dyDescent="0.25">
      <c r="A67" s="17">
        <f t="shared" si="23"/>
        <v>0.47410968660968661</v>
      </c>
      <c r="B67" s="2">
        <f t="shared" si="18"/>
        <v>62</v>
      </c>
      <c r="C67" s="4">
        <f t="shared" si="19"/>
        <v>35.33</v>
      </c>
      <c r="D67" s="2">
        <v>13</v>
      </c>
      <c r="E67" s="33">
        <f t="shared" si="1"/>
        <v>0.16438746438746438</v>
      </c>
      <c r="F67" s="35">
        <f t="shared" si="2"/>
        <v>3.9333333333333331</v>
      </c>
      <c r="G67" s="35">
        <f t="shared" si="3"/>
        <v>16.933333333333334</v>
      </c>
      <c r="H67" s="2">
        <v>50.26548245743669</v>
      </c>
      <c r="I67" s="14">
        <f t="shared" si="4"/>
        <v>3.3687796287784515</v>
      </c>
      <c r="J67" s="2">
        <f t="shared" si="5"/>
        <v>119.01898428474269</v>
      </c>
      <c r="K67" s="2">
        <f t="shared" si="6"/>
        <v>3.2838762813261568</v>
      </c>
      <c r="L67" s="2">
        <f t="shared" si="7"/>
        <v>116.01934901925311</v>
      </c>
      <c r="M67" s="2">
        <f t="shared" si="8"/>
        <v>2.999635265489573</v>
      </c>
      <c r="N67" s="18">
        <f t="shared" si="24"/>
        <v>0.44645655270655271</v>
      </c>
      <c r="O67" s="2">
        <f t="shared" si="21"/>
        <v>62</v>
      </c>
      <c r="P67" s="2">
        <f t="shared" si="22"/>
        <v>35.08</v>
      </c>
      <c r="Q67" s="2">
        <v>11.5</v>
      </c>
      <c r="R67" s="33">
        <f t="shared" si="9"/>
        <v>0.13673433048433048</v>
      </c>
      <c r="S67" s="35">
        <f t="shared" si="10"/>
        <v>3.2666666666666666</v>
      </c>
      <c r="T67" s="35">
        <f t="shared" si="11"/>
        <v>14.766666666666666</v>
      </c>
      <c r="U67" s="2">
        <v>50.26548245743669</v>
      </c>
      <c r="V67" s="14">
        <f t="shared" si="12"/>
        <v>2.9377349912379014</v>
      </c>
      <c r="W67" s="2">
        <f t="shared" si="13"/>
        <v>103.05574349262558</v>
      </c>
      <c r="X67" s="2">
        <f t="shared" si="14"/>
        <v>3.1904452681295239</v>
      </c>
      <c r="Y67" s="2">
        <f t="shared" si="15"/>
        <v>111.9208200059837</v>
      </c>
      <c r="Z67" s="2">
        <f t="shared" si="16"/>
        <v>8.8650765133581189</v>
      </c>
    </row>
    <row r="68" spans="1:26" x14ac:dyDescent="0.25">
      <c r="A68" s="17">
        <f t="shared" si="23"/>
        <v>0.47425213675213673</v>
      </c>
      <c r="B68" s="2">
        <f t="shared" si="18"/>
        <v>63</v>
      </c>
      <c r="C68" s="4">
        <f t="shared" si="19"/>
        <v>35.83</v>
      </c>
      <c r="D68" s="2">
        <v>12.5</v>
      </c>
      <c r="E68" s="33">
        <f t="shared" si="1"/>
        <v>0.1645299145299145</v>
      </c>
      <c r="F68" s="35">
        <f t="shared" si="2"/>
        <v>3.9333333333333331</v>
      </c>
      <c r="G68" s="35">
        <f t="shared" si="3"/>
        <v>16.433333333333334</v>
      </c>
      <c r="H68" s="2">
        <v>50.26548245743669</v>
      </c>
      <c r="I68" s="14">
        <f t="shared" si="4"/>
        <v>3.269307789346017</v>
      </c>
      <c r="J68" s="2">
        <f t="shared" si="5"/>
        <v>117.13929809226778</v>
      </c>
      <c r="K68" s="2">
        <f t="shared" si="6"/>
        <v>3.2838762813261568</v>
      </c>
      <c r="L68" s="2">
        <f t="shared" si="7"/>
        <v>117.6612871599162</v>
      </c>
      <c r="M68" s="2">
        <f t="shared" si="8"/>
        <v>0.52198906764841979</v>
      </c>
      <c r="N68" s="18">
        <f t="shared" si="24"/>
        <v>0.44663461538461541</v>
      </c>
      <c r="O68" s="2">
        <f t="shared" si="21"/>
        <v>63</v>
      </c>
      <c r="P68" s="2">
        <f t="shared" si="22"/>
        <v>35.58</v>
      </c>
      <c r="Q68" s="2">
        <v>13.5</v>
      </c>
      <c r="R68" s="33">
        <f t="shared" si="9"/>
        <v>0.13691239316239318</v>
      </c>
      <c r="S68" s="35">
        <f t="shared" si="10"/>
        <v>3.2833333333333332</v>
      </c>
      <c r="T68" s="35">
        <f t="shared" si="11"/>
        <v>16.783333333333331</v>
      </c>
      <c r="U68" s="2">
        <v>50.26548245743669</v>
      </c>
      <c r="V68" s="14">
        <f t="shared" si="12"/>
        <v>3.3389380769487209</v>
      </c>
      <c r="W68" s="2">
        <f t="shared" si="13"/>
        <v>118.79941677783549</v>
      </c>
      <c r="X68" s="2">
        <f t="shared" si="14"/>
        <v>3.1904452681295239</v>
      </c>
      <c r="Y68" s="2">
        <f t="shared" si="15"/>
        <v>113.51604264004845</v>
      </c>
      <c r="Z68" s="2">
        <f t="shared" si="16"/>
        <v>5.2833741377870354</v>
      </c>
    </row>
    <row r="69" spans="1:26" x14ac:dyDescent="0.25">
      <c r="A69" s="17">
        <f t="shared" si="23"/>
        <v>0.47439458689458686</v>
      </c>
      <c r="B69" s="2">
        <f t="shared" si="18"/>
        <v>64</v>
      </c>
      <c r="C69" s="4">
        <f t="shared" si="19"/>
        <v>36.33</v>
      </c>
      <c r="D69" s="2">
        <v>13.5</v>
      </c>
      <c r="E69" s="33">
        <f t="shared" si="1"/>
        <v>0.16467236467236462</v>
      </c>
      <c r="F69" s="35">
        <f t="shared" si="2"/>
        <v>3.9499999999999997</v>
      </c>
      <c r="G69" s="35">
        <f t="shared" si="3"/>
        <v>17.45</v>
      </c>
      <c r="H69" s="2">
        <v>50.26548245743669</v>
      </c>
      <c r="I69" s="14">
        <f t="shared" si="4"/>
        <v>3.471567196191967</v>
      </c>
      <c r="J69" s="2">
        <f t="shared" si="5"/>
        <v>126.12203623765416</v>
      </c>
      <c r="K69" s="2">
        <f t="shared" si="6"/>
        <v>3.2838762813261568</v>
      </c>
      <c r="L69" s="2">
        <f t="shared" si="7"/>
        <v>119.30322530057927</v>
      </c>
      <c r="M69" s="2">
        <f t="shared" si="8"/>
        <v>6.8188109370748862</v>
      </c>
      <c r="N69" s="18">
        <f t="shared" si="24"/>
        <v>0.44681267806267805</v>
      </c>
      <c r="O69" s="2">
        <f t="shared" si="21"/>
        <v>64</v>
      </c>
      <c r="P69" s="2">
        <f t="shared" si="22"/>
        <v>36.08</v>
      </c>
      <c r="Q69" s="2">
        <v>13.5</v>
      </c>
      <c r="R69" s="33">
        <f t="shared" si="9"/>
        <v>0.13709045584045582</v>
      </c>
      <c r="S69" s="35">
        <f t="shared" si="10"/>
        <v>3.2833333333333332</v>
      </c>
      <c r="T69" s="35">
        <f t="shared" si="11"/>
        <v>16.783333333333331</v>
      </c>
      <c r="U69" s="2">
        <v>50.26548245743669</v>
      </c>
      <c r="V69" s="14">
        <f t="shared" si="12"/>
        <v>3.3389380769487209</v>
      </c>
      <c r="W69" s="2">
        <f t="shared" si="13"/>
        <v>120.46888581630985</v>
      </c>
      <c r="X69" s="2">
        <f t="shared" si="14"/>
        <v>3.1904452681295239</v>
      </c>
      <c r="Y69" s="2">
        <f t="shared" si="15"/>
        <v>115.11126527411322</v>
      </c>
      <c r="Z69" s="2">
        <f t="shared" si="16"/>
        <v>5.3576205421966279</v>
      </c>
    </row>
    <row r="70" spans="1:26" x14ac:dyDescent="0.25">
      <c r="A70" s="17">
        <f t="shared" si="23"/>
        <v>0.47453703703703703</v>
      </c>
      <c r="B70" s="2">
        <f t="shared" si="18"/>
        <v>65</v>
      </c>
      <c r="C70" s="4">
        <f t="shared" si="19"/>
        <v>36.83</v>
      </c>
      <c r="D70" s="2">
        <v>12.5</v>
      </c>
      <c r="E70" s="33">
        <f t="shared" si="1"/>
        <v>0.1648148148148148</v>
      </c>
      <c r="F70" s="35">
        <f t="shared" si="2"/>
        <v>3.9499999999999997</v>
      </c>
      <c r="G70" s="35">
        <f t="shared" si="3"/>
        <v>16.45</v>
      </c>
      <c r="H70" s="2">
        <v>50.26548245743669</v>
      </c>
      <c r="I70" s="14">
        <f t="shared" si="4"/>
        <v>3.2726235173270979</v>
      </c>
      <c r="J70" s="2">
        <f t="shared" si="5"/>
        <v>120.53072414315702</v>
      </c>
      <c r="K70" s="2">
        <f t="shared" si="6"/>
        <v>3.2838762813261568</v>
      </c>
      <c r="L70" s="2">
        <f t="shared" si="7"/>
        <v>120.94516344124236</v>
      </c>
      <c r="M70" s="2">
        <f t="shared" si="8"/>
        <v>0.41443929808534108</v>
      </c>
      <c r="N70" s="18">
        <f t="shared" si="24"/>
        <v>0.44699074074074074</v>
      </c>
      <c r="O70" s="2">
        <f t="shared" si="21"/>
        <v>65</v>
      </c>
      <c r="P70" s="2">
        <f t="shared" si="22"/>
        <v>36.58</v>
      </c>
      <c r="Q70" s="2">
        <v>13.5</v>
      </c>
      <c r="R70" s="33">
        <f t="shared" si="9"/>
        <v>0.13726851851851851</v>
      </c>
      <c r="S70" s="35">
        <f t="shared" si="10"/>
        <v>3.2833333333333332</v>
      </c>
      <c r="T70" s="35">
        <f t="shared" si="11"/>
        <v>16.783333333333331</v>
      </c>
      <c r="U70" s="2">
        <v>50.26548245743669</v>
      </c>
      <c r="V70" s="14">
        <f t="shared" si="12"/>
        <v>3.3389380769487209</v>
      </c>
      <c r="W70" s="2">
        <f t="shared" si="13"/>
        <v>122.13835485478421</v>
      </c>
      <c r="X70" s="2">
        <f t="shared" si="14"/>
        <v>3.1904452681295239</v>
      </c>
      <c r="Y70" s="2">
        <f t="shared" si="15"/>
        <v>116.70648790817798</v>
      </c>
      <c r="Z70" s="2">
        <f t="shared" si="16"/>
        <v>5.4318669466062346</v>
      </c>
    </row>
    <row r="71" spans="1:26" x14ac:dyDescent="0.25">
      <c r="A71" s="17">
        <f t="shared" si="23"/>
        <v>0.47467948717948716</v>
      </c>
      <c r="B71" s="2">
        <f t="shared" si="18"/>
        <v>66</v>
      </c>
      <c r="C71" s="4">
        <f t="shared" si="19"/>
        <v>37.33</v>
      </c>
      <c r="D71" s="2">
        <v>14.5</v>
      </c>
      <c r="E71" s="33">
        <f t="shared" si="1"/>
        <v>0.16495726495726493</v>
      </c>
      <c r="F71" s="35">
        <f t="shared" si="2"/>
        <v>3.9499999999999997</v>
      </c>
      <c r="G71" s="35">
        <f t="shared" si="3"/>
        <v>18.45</v>
      </c>
      <c r="H71" s="2">
        <v>50.26548245743669</v>
      </c>
      <c r="I71" s="14">
        <f t="shared" si="4"/>
        <v>3.670510875056836</v>
      </c>
      <c r="J71" s="2">
        <f t="shared" si="5"/>
        <v>137.02017096587167</v>
      </c>
      <c r="K71" s="2">
        <f t="shared" si="6"/>
        <v>3.2838762813261568</v>
      </c>
      <c r="L71" s="2">
        <f t="shared" si="7"/>
        <v>122.58710158190543</v>
      </c>
      <c r="M71" s="2">
        <f t="shared" si="8"/>
        <v>14.433069383966242</v>
      </c>
      <c r="N71" s="18">
        <f t="shared" si="24"/>
        <v>0.44716880341880344</v>
      </c>
      <c r="O71" s="2">
        <f t="shared" si="21"/>
        <v>66</v>
      </c>
      <c r="P71" s="2">
        <f t="shared" si="22"/>
        <v>37.08</v>
      </c>
      <c r="Q71" s="2">
        <v>12.5</v>
      </c>
      <c r="R71" s="33">
        <f t="shared" si="9"/>
        <v>0.13744658119658121</v>
      </c>
      <c r="S71" s="35">
        <f t="shared" si="10"/>
        <v>3.2833333333333332</v>
      </c>
      <c r="T71" s="35">
        <f t="shared" si="11"/>
        <v>15.783333333333333</v>
      </c>
      <c r="U71" s="2">
        <v>50.26548245743669</v>
      </c>
      <c r="V71" s="14">
        <f t="shared" si="12"/>
        <v>3.1399943980838518</v>
      </c>
      <c r="W71" s="2">
        <f t="shared" si="13"/>
        <v>116.43099228094923</v>
      </c>
      <c r="X71" s="2">
        <f t="shared" si="14"/>
        <v>3.1904452681295239</v>
      </c>
      <c r="Y71" s="2">
        <f t="shared" si="15"/>
        <v>118.30171054224274</v>
      </c>
      <c r="Z71" s="2">
        <f t="shared" si="16"/>
        <v>1.8707182612935185</v>
      </c>
    </row>
    <row r="72" spans="1:26" x14ac:dyDescent="0.25">
      <c r="A72" s="17">
        <f t="shared" si="23"/>
        <v>0.47482193732193728</v>
      </c>
      <c r="B72" s="2">
        <f t="shared" si="18"/>
        <v>67</v>
      </c>
      <c r="C72" s="4">
        <f t="shared" si="19"/>
        <v>37.83</v>
      </c>
      <c r="D72" s="2">
        <v>15</v>
      </c>
      <c r="E72" s="33">
        <f t="shared" si="1"/>
        <v>0.16509971509971505</v>
      </c>
      <c r="F72" s="35">
        <f t="shared" si="2"/>
        <v>3.9499999999999997</v>
      </c>
      <c r="G72" s="35">
        <f t="shared" si="3"/>
        <v>18.95</v>
      </c>
      <c r="H72" s="2">
        <v>50.26548245743669</v>
      </c>
      <c r="I72" s="14">
        <f t="shared" si="4"/>
        <v>3.7699827144892706</v>
      </c>
      <c r="J72" s="2">
        <f t="shared" si="5"/>
        <v>142.61844608912909</v>
      </c>
      <c r="K72" s="2">
        <f t="shared" si="6"/>
        <v>3.2838762813261568</v>
      </c>
      <c r="L72" s="2">
        <f t="shared" si="7"/>
        <v>124.2290397225685</v>
      </c>
      <c r="M72" s="2">
        <f t="shared" si="8"/>
        <v>18.389406366560593</v>
      </c>
      <c r="N72" s="18">
        <f t="shared" si="24"/>
        <v>0.44734686609686608</v>
      </c>
      <c r="O72" s="2">
        <f t="shared" si="21"/>
        <v>67</v>
      </c>
      <c r="P72" s="2">
        <f t="shared" si="22"/>
        <v>37.58</v>
      </c>
      <c r="Q72" s="2">
        <v>17.5</v>
      </c>
      <c r="R72" s="33">
        <f t="shared" si="9"/>
        <v>0.13762464387464385</v>
      </c>
      <c r="S72" s="35">
        <f t="shared" si="10"/>
        <v>3.3</v>
      </c>
      <c r="T72" s="35">
        <f t="shared" si="11"/>
        <v>20.8</v>
      </c>
      <c r="U72" s="2">
        <v>50.26548245743669</v>
      </c>
      <c r="V72" s="14">
        <f t="shared" si="12"/>
        <v>4.1380285203892795</v>
      </c>
      <c r="W72" s="2">
        <f t="shared" si="13"/>
        <v>155.50711179622911</v>
      </c>
      <c r="X72" s="2">
        <f t="shared" si="14"/>
        <v>3.1904452681295239</v>
      </c>
      <c r="Y72" s="2">
        <f t="shared" si="15"/>
        <v>119.8969331763075</v>
      </c>
      <c r="Z72" s="2">
        <f t="shared" si="16"/>
        <v>35.610178619921612</v>
      </c>
    </row>
    <row r="73" spans="1:26" x14ac:dyDescent="0.25">
      <c r="A73" s="17">
        <f t="shared" si="23"/>
        <v>0.47496438746438746</v>
      </c>
      <c r="B73" s="2">
        <f t="shared" si="18"/>
        <v>68</v>
      </c>
      <c r="C73" s="4">
        <f t="shared" si="19"/>
        <v>38.33</v>
      </c>
      <c r="D73" s="2">
        <v>12</v>
      </c>
      <c r="E73" s="33">
        <f t="shared" si="1"/>
        <v>0.16524216524216523</v>
      </c>
      <c r="F73" s="35">
        <f t="shared" si="2"/>
        <v>3.9499999999999997</v>
      </c>
      <c r="G73" s="35">
        <f t="shared" si="3"/>
        <v>15.95</v>
      </c>
      <c r="H73" s="2">
        <v>50.26548245743669</v>
      </c>
      <c r="I73" s="14">
        <f t="shared" si="4"/>
        <v>3.1731516778946633</v>
      </c>
      <c r="J73" s="2">
        <f t="shared" si="5"/>
        <v>121.62690381370244</v>
      </c>
      <c r="K73" s="2">
        <f t="shared" si="6"/>
        <v>3.2838762813261568</v>
      </c>
      <c r="L73" s="2">
        <f t="shared" si="7"/>
        <v>125.87097786323159</v>
      </c>
      <c r="M73" s="2">
        <f t="shared" si="8"/>
        <v>4.2440740495291465</v>
      </c>
      <c r="N73" s="18">
        <f t="shared" si="24"/>
        <v>0.44752492877492878</v>
      </c>
      <c r="O73" s="2">
        <f t="shared" si="21"/>
        <v>68</v>
      </c>
      <c r="P73" s="2">
        <f t="shared" si="22"/>
        <v>38.08</v>
      </c>
      <c r="Q73" s="2">
        <v>13</v>
      </c>
      <c r="R73" s="33">
        <f t="shared" si="9"/>
        <v>0.13780270655270654</v>
      </c>
      <c r="S73" s="35">
        <f t="shared" si="10"/>
        <v>3.3</v>
      </c>
      <c r="T73" s="35">
        <f t="shared" si="11"/>
        <v>16.3</v>
      </c>
      <c r="U73" s="2">
        <v>50.26548245743669</v>
      </c>
      <c r="V73" s="14">
        <f t="shared" si="12"/>
        <v>3.2427819654973677</v>
      </c>
      <c r="W73" s="2">
        <f t="shared" si="13"/>
        <v>123.48513724613976</v>
      </c>
      <c r="X73" s="2">
        <f t="shared" si="14"/>
        <v>3.1904452681295239</v>
      </c>
      <c r="Y73" s="2">
        <f t="shared" si="15"/>
        <v>121.49215581037227</v>
      </c>
      <c r="Z73" s="2">
        <f t="shared" si="16"/>
        <v>1.99298143576749</v>
      </c>
    </row>
    <row r="74" spans="1:26" x14ac:dyDescent="0.25">
      <c r="A74" s="17">
        <f t="shared" si="23"/>
        <v>0.47510683760683758</v>
      </c>
      <c r="B74" s="2">
        <f t="shared" si="18"/>
        <v>69</v>
      </c>
      <c r="C74" s="4">
        <f t="shared" si="19"/>
        <v>38.83</v>
      </c>
      <c r="D74" s="2">
        <v>14</v>
      </c>
      <c r="E74" s="33">
        <f t="shared" si="1"/>
        <v>0.16538461538461535</v>
      </c>
      <c r="F74" s="35">
        <f t="shared" si="2"/>
        <v>3.9666666666666668</v>
      </c>
      <c r="G74" s="35">
        <f t="shared" si="3"/>
        <v>17.966666666666669</v>
      </c>
      <c r="H74" s="2">
        <v>50.26548245743669</v>
      </c>
      <c r="I74" s="14">
        <f t="shared" si="4"/>
        <v>3.5743547636054833</v>
      </c>
      <c r="J74" s="2">
        <f t="shared" si="5"/>
        <v>138.79219547080092</v>
      </c>
      <c r="K74" s="2">
        <f t="shared" si="6"/>
        <v>3.2838762813261568</v>
      </c>
      <c r="L74" s="2">
        <f t="shared" si="7"/>
        <v>127.51291600389466</v>
      </c>
      <c r="M74" s="2">
        <f t="shared" si="8"/>
        <v>11.27927946690626</v>
      </c>
      <c r="N74" s="18">
        <f t="shared" si="24"/>
        <v>0.44770299145299147</v>
      </c>
      <c r="O74" s="2">
        <f t="shared" si="21"/>
        <v>69</v>
      </c>
      <c r="P74" s="2">
        <f t="shared" si="22"/>
        <v>38.58</v>
      </c>
      <c r="Q74" s="2">
        <v>11.5</v>
      </c>
      <c r="R74" s="33">
        <f t="shared" si="9"/>
        <v>0.13798076923076924</v>
      </c>
      <c r="S74" s="35">
        <f t="shared" si="10"/>
        <v>3.3</v>
      </c>
      <c r="T74" s="35">
        <f t="shared" si="11"/>
        <v>14.8</v>
      </c>
      <c r="U74" s="2">
        <v>50.26548245743669</v>
      </c>
      <c r="V74" s="14">
        <f t="shared" si="12"/>
        <v>2.9443664472000641</v>
      </c>
      <c r="W74" s="2">
        <f t="shared" si="13"/>
        <v>113.59365753297847</v>
      </c>
      <c r="X74" s="2">
        <f t="shared" si="14"/>
        <v>3.1904452681295239</v>
      </c>
      <c r="Y74" s="2">
        <f t="shared" si="15"/>
        <v>123.08737844443702</v>
      </c>
      <c r="Z74" s="2">
        <f t="shared" si="16"/>
        <v>9.4937209114585528</v>
      </c>
    </row>
    <row r="75" spans="1:26" x14ac:dyDescent="0.25">
      <c r="A75" s="17">
        <f t="shared" si="23"/>
        <v>0.47524928774928771</v>
      </c>
      <c r="B75" s="2">
        <f t="shared" si="18"/>
        <v>70</v>
      </c>
      <c r="C75" s="4">
        <f t="shared" si="19"/>
        <v>39.33</v>
      </c>
      <c r="D75" s="2">
        <v>12</v>
      </c>
      <c r="E75" s="33">
        <f t="shared" si="1"/>
        <v>0.16552706552706548</v>
      </c>
      <c r="F75" s="35">
        <f t="shared" si="2"/>
        <v>3.9666666666666668</v>
      </c>
      <c r="G75" s="35">
        <f t="shared" si="3"/>
        <v>15.966666666666667</v>
      </c>
      <c r="H75" s="2">
        <v>50.26548245743669</v>
      </c>
      <c r="I75" s="14">
        <f t="shared" si="4"/>
        <v>3.1764674058757447</v>
      </c>
      <c r="J75" s="2">
        <f t="shared" si="5"/>
        <v>124.93046307309304</v>
      </c>
      <c r="K75" s="2">
        <f t="shared" si="6"/>
        <v>3.2838762813261568</v>
      </c>
      <c r="L75" s="2">
        <f t="shared" si="7"/>
        <v>129.15485414455773</v>
      </c>
      <c r="M75" s="2">
        <f t="shared" si="8"/>
        <v>4.2243910714646944</v>
      </c>
      <c r="N75" s="18">
        <f t="shared" si="24"/>
        <v>0.44788105413105411</v>
      </c>
      <c r="O75" s="2">
        <f t="shared" si="21"/>
        <v>70</v>
      </c>
      <c r="P75" s="2">
        <f t="shared" si="22"/>
        <v>39.08</v>
      </c>
      <c r="Q75" s="2">
        <v>12.5</v>
      </c>
      <c r="R75" s="33">
        <f t="shared" si="9"/>
        <v>0.13815883190883188</v>
      </c>
      <c r="S75" s="35">
        <f t="shared" si="10"/>
        <v>3.3</v>
      </c>
      <c r="T75" s="35">
        <f t="shared" si="11"/>
        <v>15.8</v>
      </c>
      <c r="U75" s="2">
        <v>50.26548245743669</v>
      </c>
      <c r="V75" s="14">
        <f t="shared" si="12"/>
        <v>3.1433101260649332</v>
      </c>
      <c r="W75" s="2">
        <f t="shared" si="13"/>
        <v>122.84055972661758</v>
      </c>
      <c r="X75" s="2">
        <f t="shared" si="14"/>
        <v>3.1904452681295239</v>
      </c>
      <c r="Y75" s="2">
        <f t="shared" si="15"/>
        <v>124.68260107850179</v>
      </c>
      <c r="Z75" s="2">
        <f t="shared" si="16"/>
        <v>1.8420413518842054</v>
      </c>
    </row>
    <row r="76" spans="1:26" x14ac:dyDescent="0.25">
      <c r="A76" s="17">
        <f t="shared" si="23"/>
        <v>0.47539173789173789</v>
      </c>
      <c r="B76" s="2">
        <f t="shared" si="18"/>
        <v>71</v>
      </c>
      <c r="C76" s="4">
        <f t="shared" si="19"/>
        <v>39.83</v>
      </c>
      <c r="D76" s="2">
        <v>13</v>
      </c>
      <c r="E76" s="33">
        <f t="shared" si="1"/>
        <v>0.16566951566951565</v>
      </c>
      <c r="F76" s="35">
        <f t="shared" si="2"/>
        <v>3.9666666666666668</v>
      </c>
      <c r="G76" s="35">
        <f t="shared" si="3"/>
        <v>16.966666666666669</v>
      </c>
      <c r="H76" s="2">
        <v>50.26548245743669</v>
      </c>
      <c r="I76" s="14">
        <f t="shared" si="4"/>
        <v>3.3754110847406142</v>
      </c>
      <c r="J76" s="2">
        <f t="shared" si="5"/>
        <v>134.44262350521865</v>
      </c>
      <c r="K76" s="2">
        <f t="shared" si="6"/>
        <v>3.2838762813261568</v>
      </c>
      <c r="L76" s="2">
        <f t="shared" si="7"/>
        <v>130.79679228522082</v>
      </c>
      <c r="M76" s="2">
        <f t="shared" si="8"/>
        <v>3.6458312199978309</v>
      </c>
      <c r="N76" s="18">
        <f t="shared" si="24"/>
        <v>0.44805911680911681</v>
      </c>
      <c r="O76" s="2">
        <f t="shared" si="21"/>
        <v>71</v>
      </c>
      <c r="P76" s="2">
        <f t="shared" si="22"/>
        <v>39.58</v>
      </c>
      <c r="Q76" s="2">
        <v>12</v>
      </c>
      <c r="R76" s="33">
        <f t="shared" si="9"/>
        <v>0.13833689458689458</v>
      </c>
      <c r="S76" s="35">
        <f t="shared" si="10"/>
        <v>3.3166666666666664</v>
      </c>
      <c r="T76" s="35">
        <f t="shared" si="11"/>
        <v>15.316666666666666</v>
      </c>
      <c r="U76" s="2">
        <v>50.26548245743669</v>
      </c>
      <c r="V76" s="14">
        <f t="shared" si="12"/>
        <v>3.0471540146135796</v>
      </c>
      <c r="W76" s="2">
        <f t="shared" si="13"/>
        <v>120.60635589840548</v>
      </c>
      <c r="X76" s="2">
        <f t="shared" si="14"/>
        <v>3.1904452681295239</v>
      </c>
      <c r="Y76" s="2">
        <f t="shared" si="15"/>
        <v>126.27782371256654</v>
      </c>
      <c r="Z76" s="2">
        <f t="shared" si="16"/>
        <v>5.6714678141610619</v>
      </c>
    </row>
    <row r="77" spans="1:26" x14ac:dyDescent="0.25">
      <c r="A77" s="17">
        <f t="shared" si="23"/>
        <v>0.47553418803418801</v>
      </c>
      <c r="B77" s="2">
        <f t="shared" si="18"/>
        <v>72</v>
      </c>
      <c r="C77" s="4">
        <f t="shared" si="19"/>
        <v>40.33</v>
      </c>
      <c r="D77" s="2">
        <v>13</v>
      </c>
      <c r="E77" s="33">
        <f t="shared" si="1"/>
        <v>0.16581196581196578</v>
      </c>
      <c r="F77" s="35">
        <f t="shared" si="2"/>
        <v>3.9666666666666668</v>
      </c>
      <c r="G77" s="35">
        <f t="shared" si="3"/>
        <v>16.966666666666669</v>
      </c>
      <c r="H77" s="2">
        <v>50.26548245743669</v>
      </c>
      <c r="I77" s="14">
        <f t="shared" si="4"/>
        <v>3.3754110847406142</v>
      </c>
      <c r="J77" s="2">
        <f t="shared" si="5"/>
        <v>136.13032904758896</v>
      </c>
      <c r="K77" s="2">
        <f t="shared" si="6"/>
        <v>3.2838762813261568</v>
      </c>
      <c r="L77" s="2">
        <f t="shared" si="7"/>
        <v>132.4387304258839</v>
      </c>
      <c r="M77" s="2">
        <f t="shared" si="8"/>
        <v>3.6915986217050545</v>
      </c>
      <c r="N77" s="18">
        <f t="shared" si="24"/>
        <v>0.4482371794871795</v>
      </c>
      <c r="O77" s="2">
        <f t="shared" si="21"/>
        <v>72</v>
      </c>
      <c r="P77" s="2">
        <f t="shared" si="22"/>
        <v>40.08</v>
      </c>
      <c r="Q77" s="2">
        <v>12</v>
      </c>
      <c r="R77" s="33">
        <f t="shared" si="9"/>
        <v>0.13851495726495727</v>
      </c>
      <c r="S77" s="35">
        <f t="shared" si="10"/>
        <v>3.3166666666666664</v>
      </c>
      <c r="T77" s="35">
        <f t="shared" si="11"/>
        <v>15.316666666666666</v>
      </c>
      <c r="U77" s="2">
        <v>50.26548245743669</v>
      </c>
      <c r="V77" s="14">
        <f t="shared" si="12"/>
        <v>3.0471540146135796</v>
      </c>
      <c r="W77" s="2">
        <f t="shared" si="13"/>
        <v>122.12993290571227</v>
      </c>
      <c r="X77" s="2">
        <f t="shared" si="14"/>
        <v>3.1904452681295239</v>
      </c>
      <c r="Y77" s="2">
        <f t="shared" si="15"/>
        <v>127.87304634663131</v>
      </c>
      <c r="Z77" s="2">
        <f t="shared" si="16"/>
        <v>5.7431134409190463</v>
      </c>
    </row>
    <row r="78" spans="1:26" x14ac:dyDescent="0.25">
      <c r="A78" s="17">
        <f t="shared" si="23"/>
        <v>0.47567663817663813</v>
      </c>
      <c r="B78" s="2">
        <f t="shared" si="18"/>
        <v>73</v>
      </c>
      <c r="C78" s="4">
        <f t="shared" si="19"/>
        <v>40.83</v>
      </c>
      <c r="D78" s="2">
        <v>12</v>
      </c>
      <c r="E78" s="33">
        <f t="shared" si="1"/>
        <v>0.1659544159544159</v>
      </c>
      <c r="F78" s="35">
        <f t="shared" si="2"/>
        <v>3.9666666666666668</v>
      </c>
      <c r="G78" s="35">
        <f t="shared" si="3"/>
        <v>15.966666666666667</v>
      </c>
      <c r="H78" s="2">
        <v>50.26548245743669</v>
      </c>
      <c r="I78" s="14">
        <f t="shared" si="4"/>
        <v>3.1764674058757447</v>
      </c>
      <c r="J78" s="2">
        <f t="shared" si="5"/>
        <v>129.69516418190665</v>
      </c>
      <c r="K78" s="2">
        <f t="shared" si="6"/>
        <v>3.2838762813261568</v>
      </c>
      <c r="L78" s="2">
        <f t="shared" si="7"/>
        <v>134.08066856654699</v>
      </c>
      <c r="M78" s="2">
        <f t="shared" si="8"/>
        <v>4.3855043846403419</v>
      </c>
      <c r="N78" s="18">
        <f t="shared" si="24"/>
        <v>0.4484152421652422</v>
      </c>
      <c r="O78" s="2">
        <f t="shared" si="21"/>
        <v>73</v>
      </c>
      <c r="P78" s="2">
        <f t="shared" si="22"/>
        <v>40.58</v>
      </c>
      <c r="Q78" s="2">
        <v>11.5</v>
      </c>
      <c r="R78" s="33">
        <f t="shared" si="9"/>
        <v>0.13869301994301997</v>
      </c>
      <c r="S78" s="35">
        <f t="shared" si="10"/>
        <v>3.3166666666666664</v>
      </c>
      <c r="T78" s="35">
        <f t="shared" si="11"/>
        <v>14.816666666666666</v>
      </c>
      <c r="U78" s="2">
        <v>50.26548245743669</v>
      </c>
      <c r="V78" s="14">
        <f t="shared" si="12"/>
        <v>2.9476821751811451</v>
      </c>
      <c r="W78" s="2">
        <f t="shared" si="13"/>
        <v>119.61694266885087</v>
      </c>
      <c r="X78" s="2">
        <f t="shared" si="14"/>
        <v>3.1904452681295239</v>
      </c>
      <c r="Y78" s="2">
        <f t="shared" si="15"/>
        <v>129.46826898069608</v>
      </c>
      <c r="Z78" s="2">
        <f t="shared" si="16"/>
        <v>9.851326311845213</v>
      </c>
    </row>
    <row r="79" spans="1:26" x14ac:dyDescent="0.25">
      <c r="A79" s="17">
        <f t="shared" si="23"/>
        <v>0.47581908831908831</v>
      </c>
      <c r="B79" s="2">
        <f t="shared" si="18"/>
        <v>74</v>
      </c>
      <c r="C79" s="4">
        <f t="shared" si="19"/>
        <v>41.33</v>
      </c>
      <c r="D79" s="2">
        <v>10.5</v>
      </c>
      <c r="E79" s="33">
        <f t="shared" si="1"/>
        <v>0.16609686609686608</v>
      </c>
      <c r="F79" s="35">
        <f t="shared" si="2"/>
        <v>3.9833333333333334</v>
      </c>
      <c r="G79" s="35">
        <f t="shared" si="3"/>
        <v>14.483333333333334</v>
      </c>
      <c r="H79" s="2">
        <v>50.26548245743669</v>
      </c>
      <c r="I79" s="14">
        <f t="shared" si="4"/>
        <v>2.881367615559522</v>
      </c>
      <c r="J79" s="2">
        <f t="shared" si="5"/>
        <v>119.08692355107505</v>
      </c>
      <c r="K79" s="2">
        <f t="shared" si="6"/>
        <v>3.2838762813261568</v>
      </c>
      <c r="L79" s="2">
        <f t="shared" si="7"/>
        <v>135.72260670721005</v>
      </c>
      <c r="M79" s="2">
        <f t="shared" si="8"/>
        <v>16.635683156135002</v>
      </c>
      <c r="N79" s="18">
        <f t="shared" si="24"/>
        <v>0.44859330484330484</v>
      </c>
      <c r="O79" s="2">
        <f t="shared" si="21"/>
        <v>74</v>
      </c>
      <c r="P79" s="2">
        <f t="shared" si="22"/>
        <v>41.08</v>
      </c>
      <c r="Q79" s="2">
        <v>10</v>
      </c>
      <c r="R79" s="33">
        <f t="shared" si="9"/>
        <v>0.13887108262108261</v>
      </c>
      <c r="S79" s="35">
        <f t="shared" si="10"/>
        <v>3.3166666666666664</v>
      </c>
      <c r="T79" s="35">
        <f t="shared" si="11"/>
        <v>13.316666666666666</v>
      </c>
      <c r="U79" s="2">
        <v>50.26548245743669</v>
      </c>
      <c r="V79" s="14">
        <f t="shared" si="12"/>
        <v>2.6492666568838414</v>
      </c>
      <c r="W79" s="2">
        <f t="shared" si="13"/>
        <v>108.8318742647882</v>
      </c>
      <c r="X79" s="2">
        <f t="shared" si="14"/>
        <v>3.1904452681295239</v>
      </c>
      <c r="Y79" s="2">
        <f t="shared" si="15"/>
        <v>131.06349161476084</v>
      </c>
      <c r="Z79" s="2">
        <f t="shared" si="16"/>
        <v>22.231617349972637</v>
      </c>
    </row>
    <row r="80" spans="1:26" x14ac:dyDescent="0.25">
      <c r="A80" s="17">
        <f t="shared" si="23"/>
        <v>0.47596153846153844</v>
      </c>
      <c r="B80" s="2">
        <f t="shared" si="18"/>
        <v>75</v>
      </c>
      <c r="C80" s="4">
        <f t="shared" si="19"/>
        <v>41.83</v>
      </c>
      <c r="D80" s="2">
        <v>13</v>
      </c>
      <c r="E80" s="33">
        <f t="shared" si="1"/>
        <v>0.1662393162393162</v>
      </c>
      <c r="F80" s="35">
        <f t="shared" si="2"/>
        <v>3.9833333333333334</v>
      </c>
      <c r="G80" s="35">
        <f t="shared" si="3"/>
        <v>16.983333333333334</v>
      </c>
      <c r="H80" s="2">
        <v>50.26548245743669</v>
      </c>
      <c r="I80" s="14">
        <f t="shared" si="4"/>
        <v>3.3787268127216952</v>
      </c>
      <c r="J80" s="2">
        <f t="shared" si="5"/>
        <v>141.3321425761485</v>
      </c>
      <c r="K80" s="2">
        <f t="shared" si="6"/>
        <v>3.2838762813261568</v>
      </c>
      <c r="L80" s="2">
        <f t="shared" si="7"/>
        <v>137.36454484787313</v>
      </c>
      <c r="M80" s="2">
        <f t="shared" si="8"/>
        <v>3.9675977282753649</v>
      </c>
      <c r="N80" s="18">
        <f t="shared" si="24"/>
        <v>0.44877136752136754</v>
      </c>
      <c r="O80" s="2">
        <f t="shared" si="21"/>
        <v>75</v>
      </c>
      <c r="P80" s="2">
        <f t="shared" si="22"/>
        <v>41.58</v>
      </c>
      <c r="Q80" s="2">
        <v>11</v>
      </c>
      <c r="R80" s="33">
        <f t="shared" si="9"/>
        <v>0.1390491452991453</v>
      </c>
      <c r="S80" s="35">
        <f t="shared" si="10"/>
        <v>3.3333333333333335</v>
      </c>
      <c r="T80" s="35">
        <f t="shared" si="11"/>
        <v>14.333333333333334</v>
      </c>
      <c r="U80" s="2">
        <v>50.26548245743669</v>
      </c>
      <c r="V80" s="14">
        <f t="shared" si="12"/>
        <v>2.8515260637297919</v>
      </c>
      <c r="W80" s="2">
        <f t="shared" si="13"/>
        <v>118.56645372988474</v>
      </c>
      <c r="X80" s="2">
        <f t="shared" si="14"/>
        <v>3.1904452681295239</v>
      </c>
      <c r="Y80" s="2">
        <f t="shared" si="15"/>
        <v>132.65871424882559</v>
      </c>
      <c r="Z80" s="2">
        <f t="shared" si="16"/>
        <v>14.092260518940847</v>
      </c>
    </row>
    <row r="81" spans="1:26" x14ac:dyDescent="0.25">
      <c r="A81" s="17">
        <f t="shared" si="23"/>
        <v>0.47610398860398856</v>
      </c>
      <c r="B81" s="2">
        <f t="shared" si="18"/>
        <v>76</v>
      </c>
      <c r="C81" s="4">
        <f t="shared" si="19"/>
        <v>42.33</v>
      </c>
      <c r="D81" s="2">
        <v>10.5</v>
      </c>
      <c r="E81" s="33">
        <f t="shared" si="1"/>
        <v>0.16638176638176633</v>
      </c>
      <c r="F81" s="35">
        <f t="shared" si="2"/>
        <v>3.9833333333333334</v>
      </c>
      <c r="G81" s="35">
        <f t="shared" si="3"/>
        <v>14.483333333333334</v>
      </c>
      <c r="H81" s="2">
        <v>50.26548245743669</v>
      </c>
      <c r="I81" s="14">
        <f t="shared" si="4"/>
        <v>2.881367615559522</v>
      </c>
      <c r="J81" s="2">
        <f t="shared" si="5"/>
        <v>121.96829116663456</v>
      </c>
      <c r="K81" s="2">
        <f t="shared" si="6"/>
        <v>3.2838762813261568</v>
      </c>
      <c r="L81" s="2">
        <f t="shared" si="7"/>
        <v>139.00648298853622</v>
      </c>
      <c r="M81" s="2">
        <f t="shared" si="8"/>
        <v>17.038191821901663</v>
      </c>
      <c r="N81" s="18">
        <f t="shared" si="24"/>
        <v>0.44894943019943023</v>
      </c>
      <c r="O81" s="2">
        <f t="shared" si="21"/>
        <v>76</v>
      </c>
      <c r="P81" s="2">
        <f t="shared" si="22"/>
        <v>42.08</v>
      </c>
      <c r="Q81" s="2">
        <v>10</v>
      </c>
      <c r="R81" s="33">
        <f t="shared" si="9"/>
        <v>0.139227207977208</v>
      </c>
      <c r="S81" s="35">
        <f t="shared" si="10"/>
        <v>3.3333333333333335</v>
      </c>
      <c r="T81" s="35">
        <f t="shared" si="11"/>
        <v>13.333333333333334</v>
      </c>
      <c r="U81" s="2">
        <v>50.26548245743669</v>
      </c>
      <c r="V81" s="14">
        <f t="shared" si="12"/>
        <v>2.6525823848649228</v>
      </c>
      <c r="W81" s="2">
        <f t="shared" si="13"/>
        <v>111.62066675511595</v>
      </c>
      <c r="X81" s="2">
        <f t="shared" si="14"/>
        <v>3.1904452681295239</v>
      </c>
      <c r="Y81" s="2">
        <f t="shared" si="15"/>
        <v>134.25393688289037</v>
      </c>
      <c r="Z81" s="2">
        <f t="shared" si="16"/>
        <v>22.633270127774423</v>
      </c>
    </row>
    <row r="82" spans="1:26" x14ac:dyDescent="0.25">
      <c r="A82" s="17">
        <f t="shared" si="23"/>
        <v>0.47624643874643874</v>
      </c>
      <c r="B82" s="2">
        <f t="shared" si="18"/>
        <v>77</v>
      </c>
      <c r="C82" s="4">
        <f t="shared" si="19"/>
        <v>42.83</v>
      </c>
      <c r="D82" s="2">
        <v>10</v>
      </c>
      <c r="E82" s="33">
        <f t="shared" si="1"/>
        <v>0.16652421652421651</v>
      </c>
      <c r="F82" s="35">
        <f t="shared" si="2"/>
        <v>3.9833333333333334</v>
      </c>
      <c r="G82" s="35">
        <f t="shared" si="3"/>
        <v>13.983333333333334</v>
      </c>
      <c r="H82" s="2">
        <v>50.26548245743669</v>
      </c>
      <c r="I82" s="14">
        <f t="shared" si="4"/>
        <v>2.7818957761270875</v>
      </c>
      <c r="J82" s="2">
        <f t="shared" si="5"/>
        <v>119.14859609152315</v>
      </c>
      <c r="K82" s="2">
        <f t="shared" si="6"/>
        <v>3.2838762813261568</v>
      </c>
      <c r="L82" s="2">
        <f t="shared" si="7"/>
        <v>140.64842112919928</v>
      </c>
      <c r="M82" s="2">
        <f t="shared" si="8"/>
        <v>21.499825037676132</v>
      </c>
      <c r="N82" s="18">
        <f t="shared" si="24"/>
        <v>0.44912749287749287</v>
      </c>
      <c r="O82" s="2">
        <f t="shared" si="21"/>
        <v>77</v>
      </c>
      <c r="P82" s="2">
        <f t="shared" si="22"/>
        <v>42.58</v>
      </c>
      <c r="Q82" s="2">
        <v>10.5</v>
      </c>
      <c r="R82" s="33">
        <f t="shared" si="9"/>
        <v>0.13940527065527064</v>
      </c>
      <c r="S82" s="35">
        <f t="shared" si="10"/>
        <v>3.3333333333333335</v>
      </c>
      <c r="T82" s="35">
        <f t="shared" si="11"/>
        <v>13.833333333333334</v>
      </c>
      <c r="U82" s="2">
        <v>50.26548245743669</v>
      </c>
      <c r="V82" s="14">
        <f t="shared" si="12"/>
        <v>2.7520542242973574</v>
      </c>
      <c r="W82" s="2">
        <f t="shared" si="13"/>
        <v>117.18246887058147</v>
      </c>
      <c r="X82" s="2">
        <f t="shared" si="14"/>
        <v>3.1904452681295239</v>
      </c>
      <c r="Y82" s="2">
        <f t="shared" si="15"/>
        <v>135.84915951695513</v>
      </c>
      <c r="Z82" s="2">
        <f t="shared" si="16"/>
        <v>18.666690646373652</v>
      </c>
    </row>
    <row r="83" spans="1:26" x14ac:dyDescent="0.25">
      <c r="A83" s="13">
        <v>0.47638888888888886</v>
      </c>
      <c r="B83" s="2">
        <f t="shared" si="18"/>
        <v>78</v>
      </c>
      <c r="C83" s="4">
        <f t="shared" si="19"/>
        <v>43.33</v>
      </c>
      <c r="D83" s="2">
        <v>9</v>
      </c>
      <c r="E83" s="33">
        <f t="shared" si="1"/>
        <v>0.16666666666666663</v>
      </c>
      <c r="F83" s="35">
        <f t="shared" si="2"/>
        <v>4</v>
      </c>
      <c r="G83" s="35">
        <f t="shared" si="3"/>
        <v>13</v>
      </c>
      <c r="H83" s="2">
        <v>50.26548245743669</v>
      </c>
      <c r="I83" s="14">
        <f t="shared" si="4"/>
        <v>2.5862678252432989</v>
      </c>
      <c r="J83" s="2">
        <f t="shared" si="5"/>
        <v>112.06298486779214</v>
      </c>
      <c r="K83" s="2">
        <f t="shared" si="6"/>
        <v>3.2838762813261568</v>
      </c>
      <c r="L83" s="2">
        <f t="shared" si="7"/>
        <v>142.29035926986236</v>
      </c>
      <c r="M83" s="2">
        <f t="shared" si="8"/>
        <v>30.227374402070225</v>
      </c>
      <c r="N83" s="15">
        <v>0.44930555555555557</v>
      </c>
      <c r="O83" s="2">
        <f t="shared" si="21"/>
        <v>78</v>
      </c>
      <c r="P83" s="2">
        <f t="shared" si="22"/>
        <v>43.08</v>
      </c>
      <c r="Q83" s="2">
        <v>9.5</v>
      </c>
      <c r="R83" s="33">
        <f t="shared" si="9"/>
        <v>0.13958333333333334</v>
      </c>
      <c r="S83" s="35">
        <f t="shared" si="10"/>
        <v>3.35</v>
      </c>
      <c r="T83" s="35">
        <f t="shared" si="11"/>
        <v>12.85</v>
      </c>
      <c r="U83" s="2">
        <v>50.26548245743669</v>
      </c>
      <c r="V83" s="14">
        <f t="shared" si="12"/>
        <v>2.5564262734135692</v>
      </c>
      <c r="W83" s="2">
        <f t="shared" si="13"/>
        <v>110.13084385865656</v>
      </c>
      <c r="X83" s="2">
        <f t="shared" si="14"/>
        <v>3.1904452681295239</v>
      </c>
      <c r="Y83" s="2">
        <f t="shared" si="15"/>
        <v>137.44438215101988</v>
      </c>
      <c r="Z83" s="2">
        <f t="shared" si="16"/>
        <v>27.313538292363319</v>
      </c>
    </row>
    <row r="84" spans="1:26" x14ac:dyDescent="0.25">
      <c r="A84" s="17">
        <f t="shared" ref="A84:A121" si="25">IF(AND($A$83&lt;&gt;"",$A$122&lt;&gt;""), $A$83 + (B84 - $B$83) * (($A$122 - $A$83) / ($B$122 - $B$83)), "")</f>
        <v>0.47654914529914527</v>
      </c>
      <c r="B84" s="2">
        <f t="shared" si="18"/>
        <v>79</v>
      </c>
      <c r="C84" s="4">
        <f t="shared" si="19"/>
        <v>43.83</v>
      </c>
      <c r="D84" s="2">
        <v>9.5</v>
      </c>
      <c r="E84" s="33">
        <f t="shared" si="1"/>
        <v>0.16682692307692304</v>
      </c>
      <c r="F84" s="35">
        <f t="shared" si="2"/>
        <v>4</v>
      </c>
      <c r="G84" s="35">
        <f t="shared" si="3"/>
        <v>13.5</v>
      </c>
      <c r="H84" s="2">
        <v>50.26548245743669</v>
      </c>
      <c r="I84" s="14">
        <f t="shared" si="4"/>
        <v>2.6857396646757339</v>
      </c>
      <c r="J84" s="2">
        <f t="shared" si="5"/>
        <v>117.71596950273741</v>
      </c>
      <c r="K84" s="2">
        <f t="shared" si="6"/>
        <v>3.2838762813261568</v>
      </c>
      <c r="L84" s="2">
        <f t="shared" si="7"/>
        <v>143.93229741052545</v>
      </c>
      <c r="M84" s="2">
        <f t="shared" si="8"/>
        <v>26.216327907788042</v>
      </c>
      <c r="N84" s="18">
        <f t="shared" ref="N84:N121" si="26">IF(AND($N$83&lt;&gt;"",$N$122&lt;&gt;""), $N$83 + (O84 - $O$83) * (($N$122 - $N$83) / ($O$122 - $O$83)), "")</f>
        <v>0.44943019943019946</v>
      </c>
      <c r="O84" s="2">
        <f t="shared" si="21"/>
        <v>79</v>
      </c>
      <c r="P84" s="2">
        <f t="shared" si="22"/>
        <v>43.58</v>
      </c>
      <c r="Q84" s="2">
        <v>9</v>
      </c>
      <c r="R84" s="33">
        <f t="shared" si="9"/>
        <v>0.13970797720797723</v>
      </c>
      <c r="S84" s="35">
        <f t="shared" si="10"/>
        <v>3.35</v>
      </c>
      <c r="T84" s="35">
        <f t="shared" si="11"/>
        <v>12.35</v>
      </c>
      <c r="U84" s="2">
        <v>50.26548245743669</v>
      </c>
      <c r="V84" s="14">
        <f t="shared" si="12"/>
        <v>2.4569544339811342</v>
      </c>
      <c r="W84" s="2">
        <f t="shared" si="13"/>
        <v>107.07407423289783</v>
      </c>
      <c r="X84" s="2">
        <f t="shared" si="14"/>
        <v>3.1904452681295239</v>
      </c>
      <c r="Y84" s="2">
        <f t="shared" si="15"/>
        <v>139.03960478508463</v>
      </c>
      <c r="Z84" s="2">
        <f t="shared" si="16"/>
        <v>31.965530552186806</v>
      </c>
    </row>
    <row r="85" spans="1:26" x14ac:dyDescent="0.25">
      <c r="A85" s="17">
        <f t="shared" si="25"/>
        <v>0.47670940170940168</v>
      </c>
      <c r="B85" s="2">
        <f t="shared" si="18"/>
        <v>80</v>
      </c>
      <c r="C85" s="4">
        <f t="shared" si="19"/>
        <v>44.33</v>
      </c>
      <c r="D85" s="2">
        <v>9</v>
      </c>
      <c r="E85" s="33">
        <f t="shared" si="1"/>
        <v>0.16698717948717945</v>
      </c>
      <c r="F85" s="35">
        <f t="shared" si="2"/>
        <v>4</v>
      </c>
      <c r="G85" s="35">
        <f t="shared" si="3"/>
        <v>13</v>
      </c>
      <c r="H85" s="2">
        <v>50.26548245743669</v>
      </c>
      <c r="I85" s="14">
        <f t="shared" si="4"/>
        <v>2.5862678252432989</v>
      </c>
      <c r="J85" s="2">
        <f t="shared" si="5"/>
        <v>114.64925269303544</v>
      </c>
      <c r="K85" s="2">
        <f t="shared" si="6"/>
        <v>3.2838762813261568</v>
      </c>
      <c r="L85" s="2">
        <f t="shared" si="7"/>
        <v>145.57423555118854</v>
      </c>
      <c r="M85" s="2">
        <f t="shared" si="8"/>
        <v>30.924982858153101</v>
      </c>
      <c r="N85" s="18">
        <f t="shared" si="26"/>
        <v>0.4495548433048433</v>
      </c>
      <c r="O85" s="2">
        <f t="shared" si="21"/>
        <v>80</v>
      </c>
      <c r="P85" s="2">
        <f t="shared" si="22"/>
        <v>44.08</v>
      </c>
      <c r="Q85" s="2">
        <v>10</v>
      </c>
      <c r="R85" s="33">
        <f t="shared" si="9"/>
        <v>0.13983262108262107</v>
      </c>
      <c r="S85" s="35">
        <f t="shared" si="10"/>
        <v>3.35</v>
      </c>
      <c r="T85" s="35">
        <f t="shared" si="11"/>
        <v>13.35</v>
      </c>
      <c r="U85" s="2">
        <v>50.26548245743669</v>
      </c>
      <c r="V85" s="14">
        <f t="shared" si="12"/>
        <v>2.6558981128460033</v>
      </c>
      <c r="W85" s="2">
        <f t="shared" si="13"/>
        <v>117.07198881425182</v>
      </c>
      <c r="X85" s="2">
        <f t="shared" si="14"/>
        <v>3.1904452681295239</v>
      </c>
      <c r="Y85" s="2">
        <f t="shared" si="15"/>
        <v>140.63482741914942</v>
      </c>
      <c r="Z85" s="2">
        <f t="shared" si="16"/>
        <v>23.562838604897593</v>
      </c>
    </row>
    <row r="86" spans="1:26" x14ac:dyDescent="0.25">
      <c r="A86" s="17">
        <f t="shared" si="25"/>
        <v>0.47686965811965809</v>
      </c>
      <c r="B86" s="2">
        <f t="shared" si="18"/>
        <v>81</v>
      </c>
      <c r="C86" s="4">
        <f t="shared" si="19"/>
        <v>44.83</v>
      </c>
      <c r="D86" s="2">
        <v>10.5</v>
      </c>
      <c r="E86" s="33">
        <f t="shared" si="1"/>
        <v>0.16714743589743586</v>
      </c>
      <c r="F86" s="35">
        <f t="shared" si="2"/>
        <v>4</v>
      </c>
      <c r="G86" s="35">
        <f t="shared" si="3"/>
        <v>14.5</v>
      </c>
      <c r="H86" s="2">
        <v>50.26548245743669</v>
      </c>
      <c r="I86" s="14">
        <f t="shared" si="4"/>
        <v>2.8846833435406034</v>
      </c>
      <c r="J86" s="2">
        <f t="shared" si="5"/>
        <v>129.32035429092525</v>
      </c>
      <c r="K86" s="2">
        <f t="shared" si="6"/>
        <v>3.2838762813261568</v>
      </c>
      <c r="L86" s="2">
        <f t="shared" si="7"/>
        <v>147.21617369185159</v>
      </c>
      <c r="M86" s="2">
        <f t="shared" si="8"/>
        <v>17.895819400926342</v>
      </c>
      <c r="N86" s="18">
        <f t="shared" si="26"/>
        <v>0.44967948717948719</v>
      </c>
      <c r="O86" s="2">
        <f t="shared" si="21"/>
        <v>81</v>
      </c>
      <c r="P86" s="2">
        <f t="shared" si="22"/>
        <v>44.58</v>
      </c>
      <c r="Q86" s="2">
        <v>10</v>
      </c>
      <c r="R86" s="33">
        <f t="shared" si="9"/>
        <v>0.13995726495726496</v>
      </c>
      <c r="S86" s="35">
        <f t="shared" si="10"/>
        <v>3.35</v>
      </c>
      <c r="T86" s="35">
        <f t="shared" si="11"/>
        <v>13.35</v>
      </c>
      <c r="U86" s="2">
        <v>50.26548245743669</v>
      </c>
      <c r="V86" s="14">
        <f t="shared" si="12"/>
        <v>2.6558981128460033</v>
      </c>
      <c r="W86" s="2">
        <f t="shared" si="13"/>
        <v>118.39993787067482</v>
      </c>
      <c r="X86" s="2">
        <f t="shared" si="14"/>
        <v>3.1904452681295239</v>
      </c>
      <c r="Y86" s="2">
        <f t="shared" si="15"/>
        <v>142.23005005321417</v>
      </c>
      <c r="Z86" s="2">
        <f t="shared" si="16"/>
        <v>23.830112182539352</v>
      </c>
    </row>
    <row r="87" spans="1:26" x14ac:dyDescent="0.25">
      <c r="A87" s="17">
        <f t="shared" si="25"/>
        <v>0.4770299145299145</v>
      </c>
      <c r="B87" s="2">
        <f t="shared" si="18"/>
        <v>82</v>
      </c>
      <c r="C87" s="4">
        <f t="shared" si="19"/>
        <v>45.33</v>
      </c>
      <c r="D87" s="2">
        <v>10</v>
      </c>
      <c r="E87" s="33">
        <f t="shared" si="1"/>
        <v>0.16730769230769227</v>
      </c>
      <c r="F87" s="35">
        <f t="shared" si="2"/>
        <v>4</v>
      </c>
      <c r="G87" s="35">
        <f t="shared" si="3"/>
        <v>14</v>
      </c>
      <c r="H87" s="2">
        <v>50.26548245743669</v>
      </c>
      <c r="I87" s="14">
        <f t="shared" si="4"/>
        <v>2.7852115041081689</v>
      </c>
      <c r="J87" s="2">
        <f t="shared" si="5"/>
        <v>126.25363748122329</v>
      </c>
      <c r="K87" s="2">
        <f t="shared" si="6"/>
        <v>3.2838762813261568</v>
      </c>
      <c r="L87" s="2">
        <f t="shared" si="7"/>
        <v>148.85811183251468</v>
      </c>
      <c r="M87" s="2">
        <f t="shared" si="8"/>
        <v>22.604474351291387</v>
      </c>
      <c r="N87" s="18">
        <f t="shared" si="26"/>
        <v>0.44980413105413108</v>
      </c>
      <c r="O87" s="2">
        <f t="shared" si="21"/>
        <v>82</v>
      </c>
      <c r="P87" s="2">
        <f t="shared" si="22"/>
        <v>45.08</v>
      </c>
      <c r="Q87" s="2">
        <v>9.5</v>
      </c>
      <c r="R87" s="33">
        <f t="shared" si="9"/>
        <v>0.14008190883190885</v>
      </c>
      <c r="S87" s="35">
        <f t="shared" si="10"/>
        <v>3.35</v>
      </c>
      <c r="T87" s="35">
        <f t="shared" si="11"/>
        <v>12.85</v>
      </c>
      <c r="U87" s="2">
        <v>50.26548245743669</v>
      </c>
      <c r="V87" s="14">
        <f t="shared" si="12"/>
        <v>2.5564262734135692</v>
      </c>
      <c r="W87" s="2">
        <f t="shared" si="13"/>
        <v>115.24369640548369</v>
      </c>
      <c r="X87" s="2">
        <f t="shared" si="14"/>
        <v>3.1904452681295239</v>
      </c>
      <c r="Y87" s="2">
        <f t="shared" si="15"/>
        <v>143.82527268727893</v>
      </c>
      <c r="Z87" s="2">
        <f t="shared" si="16"/>
        <v>28.581576281795236</v>
      </c>
    </row>
    <row r="88" spans="1:26" x14ac:dyDescent="0.25">
      <c r="A88" s="17">
        <f t="shared" si="25"/>
        <v>0.47719017094017091</v>
      </c>
      <c r="B88" s="2">
        <f t="shared" si="18"/>
        <v>83</v>
      </c>
      <c r="C88" s="4">
        <f t="shared" si="19"/>
        <v>45.83</v>
      </c>
      <c r="D88" s="2">
        <v>11</v>
      </c>
      <c r="E88" s="33">
        <f t="shared" si="1"/>
        <v>0.16746794871794868</v>
      </c>
      <c r="F88" s="35">
        <f t="shared" si="2"/>
        <v>4.0166666666666666</v>
      </c>
      <c r="G88" s="35">
        <f t="shared" si="3"/>
        <v>15.016666666666666</v>
      </c>
      <c r="H88" s="2">
        <v>50.26548245743669</v>
      </c>
      <c r="I88" s="14">
        <f t="shared" si="4"/>
        <v>2.9874709109541184</v>
      </c>
      <c r="J88" s="2">
        <f t="shared" si="5"/>
        <v>136.91579184902724</v>
      </c>
      <c r="K88" s="2">
        <f t="shared" si="6"/>
        <v>3.2838762813261568</v>
      </c>
      <c r="L88" s="2">
        <f t="shared" si="7"/>
        <v>150.50004997317777</v>
      </c>
      <c r="M88" s="2">
        <f t="shared" si="8"/>
        <v>13.584258124150523</v>
      </c>
      <c r="N88" s="18">
        <f t="shared" si="26"/>
        <v>0.44992877492877492</v>
      </c>
      <c r="O88" s="2">
        <f t="shared" si="21"/>
        <v>83</v>
      </c>
      <c r="P88" s="2">
        <f t="shared" si="22"/>
        <v>45.58</v>
      </c>
      <c r="Q88" s="2">
        <v>10</v>
      </c>
      <c r="R88" s="33">
        <f t="shared" si="9"/>
        <v>0.14020655270655269</v>
      </c>
      <c r="S88" s="35">
        <f t="shared" si="10"/>
        <v>3.35</v>
      </c>
      <c r="T88" s="35">
        <f t="shared" si="11"/>
        <v>13.35</v>
      </c>
      <c r="U88" s="2">
        <v>50.26548245743669</v>
      </c>
      <c r="V88" s="14">
        <f t="shared" si="12"/>
        <v>2.6558981128460033</v>
      </c>
      <c r="W88" s="2">
        <f t="shared" si="13"/>
        <v>121.05583598352082</v>
      </c>
      <c r="X88" s="2">
        <f t="shared" si="14"/>
        <v>3.1904452681295239</v>
      </c>
      <c r="Y88" s="2">
        <f t="shared" si="15"/>
        <v>145.42049532134368</v>
      </c>
      <c r="Z88" s="2">
        <f t="shared" si="16"/>
        <v>24.364659337822857</v>
      </c>
    </row>
    <row r="89" spans="1:26" x14ac:dyDescent="0.25">
      <c r="A89" s="17">
        <f t="shared" si="25"/>
        <v>0.47735042735042732</v>
      </c>
      <c r="B89" s="2">
        <f t="shared" si="18"/>
        <v>84</v>
      </c>
      <c r="C89" s="4">
        <f t="shared" si="19"/>
        <v>46.33</v>
      </c>
      <c r="D89" s="2">
        <v>11</v>
      </c>
      <c r="E89" s="33">
        <f t="shared" si="1"/>
        <v>0.16762820512820509</v>
      </c>
      <c r="F89" s="35">
        <f t="shared" si="2"/>
        <v>4.0166666666666666</v>
      </c>
      <c r="G89" s="35">
        <f t="shared" si="3"/>
        <v>15.016666666666666</v>
      </c>
      <c r="H89" s="2">
        <v>50.26548245743669</v>
      </c>
      <c r="I89" s="14">
        <f t="shared" si="4"/>
        <v>2.9874709109541184</v>
      </c>
      <c r="J89" s="2">
        <f t="shared" si="5"/>
        <v>138.40952730450431</v>
      </c>
      <c r="K89" s="2">
        <f t="shared" si="6"/>
        <v>3.2838762813261568</v>
      </c>
      <c r="L89" s="2">
        <f t="shared" si="7"/>
        <v>152.14198811384085</v>
      </c>
      <c r="M89" s="2">
        <f t="shared" si="8"/>
        <v>13.732460809336544</v>
      </c>
      <c r="N89" s="18">
        <f t="shared" si="26"/>
        <v>0.45005341880341881</v>
      </c>
      <c r="O89" s="2">
        <f t="shared" si="21"/>
        <v>84</v>
      </c>
      <c r="P89" s="2">
        <f t="shared" si="22"/>
        <v>46.08</v>
      </c>
      <c r="Q89" s="2">
        <v>9.5</v>
      </c>
      <c r="R89" s="33">
        <f t="shared" si="9"/>
        <v>0.14033119658119658</v>
      </c>
      <c r="S89" s="35">
        <f t="shared" si="10"/>
        <v>3.3666666666666667</v>
      </c>
      <c r="T89" s="35">
        <f t="shared" si="11"/>
        <v>12.866666666666667</v>
      </c>
      <c r="U89" s="2">
        <v>50.26548245743669</v>
      </c>
      <c r="V89" s="14">
        <f t="shared" si="12"/>
        <v>2.5597420013946506</v>
      </c>
      <c r="W89" s="2">
        <f t="shared" si="13"/>
        <v>117.95291142426549</v>
      </c>
      <c r="X89" s="2">
        <f t="shared" si="14"/>
        <v>3.1904452681295239</v>
      </c>
      <c r="Y89" s="2">
        <f t="shared" si="15"/>
        <v>147.01571795540846</v>
      </c>
      <c r="Z89" s="2">
        <f t="shared" si="16"/>
        <v>29.062806531142968</v>
      </c>
    </row>
    <row r="90" spans="1:26" x14ac:dyDescent="0.25">
      <c r="A90" s="17">
        <f t="shared" si="25"/>
        <v>0.47751068376068373</v>
      </c>
      <c r="B90" s="2">
        <f t="shared" si="18"/>
        <v>85</v>
      </c>
      <c r="C90" s="4">
        <f t="shared" si="19"/>
        <v>46.83</v>
      </c>
      <c r="D90" s="2">
        <v>10.5</v>
      </c>
      <c r="E90" s="33">
        <f t="shared" si="1"/>
        <v>0.1677884615384615</v>
      </c>
      <c r="F90" s="35">
        <f t="shared" si="2"/>
        <v>4.0166666666666666</v>
      </c>
      <c r="G90" s="35">
        <f t="shared" si="3"/>
        <v>14.516666666666666</v>
      </c>
      <c r="H90" s="2">
        <v>50.26548245743669</v>
      </c>
      <c r="I90" s="14">
        <f t="shared" si="4"/>
        <v>2.8879990715216843</v>
      </c>
      <c r="J90" s="2">
        <f t="shared" si="5"/>
        <v>135.24499651936048</v>
      </c>
      <c r="K90" s="2">
        <f t="shared" si="6"/>
        <v>3.2838762813261568</v>
      </c>
      <c r="L90" s="2">
        <f t="shared" si="7"/>
        <v>153.78392625450391</v>
      </c>
      <c r="M90" s="2">
        <f t="shared" si="8"/>
        <v>18.538929735143427</v>
      </c>
      <c r="N90" s="18">
        <f t="shared" si="26"/>
        <v>0.45017806267806271</v>
      </c>
      <c r="O90" s="2">
        <f t="shared" si="21"/>
        <v>85</v>
      </c>
      <c r="P90" s="2">
        <f t="shared" si="22"/>
        <v>46.58</v>
      </c>
      <c r="Q90" s="2">
        <v>10</v>
      </c>
      <c r="R90" s="33">
        <f t="shared" si="9"/>
        <v>0.14045584045584047</v>
      </c>
      <c r="S90" s="35">
        <f t="shared" si="10"/>
        <v>3.3666666666666667</v>
      </c>
      <c r="T90" s="35">
        <f t="shared" si="11"/>
        <v>13.366666666666667</v>
      </c>
      <c r="U90" s="2">
        <v>50.26548245743669</v>
      </c>
      <c r="V90" s="14">
        <f t="shared" si="12"/>
        <v>2.6592138408270847</v>
      </c>
      <c r="W90" s="2">
        <f t="shared" si="13"/>
        <v>123.8661807057256</v>
      </c>
      <c r="X90" s="2">
        <f t="shared" si="14"/>
        <v>3.1904452681295239</v>
      </c>
      <c r="Y90" s="2">
        <f t="shared" si="15"/>
        <v>148.61094058947322</v>
      </c>
      <c r="Z90" s="2">
        <f t="shared" si="16"/>
        <v>24.744759883747619</v>
      </c>
    </row>
    <row r="91" spans="1:26" x14ac:dyDescent="0.25">
      <c r="A91" s="17">
        <f t="shared" si="25"/>
        <v>0.47767094017094014</v>
      </c>
      <c r="B91" s="2">
        <f t="shared" si="18"/>
        <v>86</v>
      </c>
      <c r="C91" s="4">
        <f t="shared" si="19"/>
        <v>47.33</v>
      </c>
      <c r="D91" s="2">
        <v>10.5</v>
      </c>
      <c r="E91" s="33">
        <f t="shared" si="1"/>
        <v>0.16794871794871791</v>
      </c>
      <c r="F91" s="35">
        <f t="shared" si="2"/>
        <v>4.0166666666666666</v>
      </c>
      <c r="G91" s="35">
        <f t="shared" si="3"/>
        <v>14.516666666666666</v>
      </c>
      <c r="H91" s="2">
        <v>50.26548245743669</v>
      </c>
      <c r="I91" s="14">
        <f t="shared" si="4"/>
        <v>2.8879990715216843</v>
      </c>
      <c r="J91" s="2">
        <f t="shared" si="5"/>
        <v>136.68899605512132</v>
      </c>
      <c r="K91" s="2">
        <f t="shared" si="6"/>
        <v>3.2838762813261568</v>
      </c>
      <c r="L91" s="2">
        <f t="shared" si="7"/>
        <v>155.425864395167</v>
      </c>
      <c r="M91" s="2">
        <f t="shared" si="8"/>
        <v>18.736868340045675</v>
      </c>
      <c r="N91" s="18">
        <f t="shared" si="26"/>
        <v>0.45030270655270654</v>
      </c>
      <c r="O91" s="2">
        <f t="shared" si="21"/>
        <v>86</v>
      </c>
      <c r="P91" s="2">
        <f t="shared" si="22"/>
        <v>47.08</v>
      </c>
      <c r="Q91" s="2">
        <v>10</v>
      </c>
      <c r="R91" s="33">
        <f t="shared" si="9"/>
        <v>0.14058048433048431</v>
      </c>
      <c r="S91" s="35">
        <f t="shared" si="10"/>
        <v>3.3666666666666667</v>
      </c>
      <c r="T91" s="35">
        <f t="shared" si="11"/>
        <v>13.366666666666667</v>
      </c>
      <c r="U91" s="2">
        <v>50.26548245743669</v>
      </c>
      <c r="V91" s="14">
        <f t="shared" si="12"/>
        <v>2.6592138408270847</v>
      </c>
      <c r="W91" s="2">
        <f t="shared" si="13"/>
        <v>125.19578762613914</v>
      </c>
      <c r="X91" s="2">
        <f t="shared" si="14"/>
        <v>3.1904452681295239</v>
      </c>
      <c r="Y91" s="2">
        <f t="shared" si="15"/>
        <v>150.20616322353797</v>
      </c>
      <c r="Z91" s="2">
        <f t="shared" si="16"/>
        <v>25.010375597398834</v>
      </c>
    </row>
    <row r="92" spans="1:26" x14ac:dyDescent="0.25">
      <c r="A92" s="17">
        <f t="shared" si="25"/>
        <v>0.47783119658119655</v>
      </c>
      <c r="B92" s="2">
        <f t="shared" si="18"/>
        <v>87</v>
      </c>
      <c r="C92" s="4">
        <f t="shared" si="19"/>
        <v>47.83</v>
      </c>
      <c r="D92" s="2">
        <v>10.5</v>
      </c>
      <c r="E92" s="33">
        <f t="shared" si="1"/>
        <v>0.16810897435897432</v>
      </c>
      <c r="F92" s="35">
        <f t="shared" si="2"/>
        <v>4.0333333333333332</v>
      </c>
      <c r="G92" s="35">
        <f t="shared" si="3"/>
        <v>14.533333333333333</v>
      </c>
      <c r="H92" s="2">
        <v>50.26548245743669</v>
      </c>
      <c r="I92" s="14">
        <f t="shared" si="4"/>
        <v>2.8913147995027657</v>
      </c>
      <c r="J92" s="2">
        <f t="shared" si="5"/>
        <v>138.29158686021728</v>
      </c>
      <c r="K92" s="2">
        <f t="shared" si="6"/>
        <v>3.2838762813261568</v>
      </c>
      <c r="L92" s="2">
        <f t="shared" si="7"/>
        <v>157.06780253583008</v>
      </c>
      <c r="M92" s="2">
        <f t="shared" si="8"/>
        <v>18.776215675612804</v>
      </c>
      <c r="N92" s="18">
        <f t="shared" si="26"/>
        <v>0.45042735042735044</v>
      </c>
      <c r="O92" s="2">
        <f t="shared" si="21"/>
        <v>87</v>
      </c>
      <c r="P92" s="2">
        <f t="shared" si="22"/>
        <v>47.58</v>
      </c>
      <c r="Q92" s="2">
        <v>10</v>
      </c>
      <c r="R92" s="33">
        <f t="shared" si="9"/>
        <v>0.1407051282051282</v>
      </c>
      <c r="S92" s="35">
        <f t="shared" si="10"/>
        <v>3.3666666666666667</v>
      </c>
      <c r="T92" s="35">
        <f t="shared" si="11"/>
        <v>13.366666666666667</v>
      </c>
      <c r="U92" s="2">
        <v>50.26548245743669</v>
      </c>
      <c r="V92" s="14">
        <f t="shared" si="12"/>
        <v>2.6592138408270847</v>
      </c>
      <c r="W92" s="2">
        <f t="shared" si="13"/>
        <v>126.52539454655269</v>
      </c>
      <c r="X92" s="2">
        <f t="shared" si="14"/>
        <v>3.1904452681295239</v>
      </c>
      <c r="Y92" s="2">
        <f t="shared" si="15"/>
        <v>151.80138585760275</v>
      </c>
      <c r="Z92" s="2">
        <f t="shared" si="16"/>
        <v>25.275991311050063</v>
      </c>
    </row>
    <row r="93" spans="1:26" x14ac:dyDescent="0.25">
      <c r="A93" s="17">
        <f t="shared" si="25"/>
        <v>0.47799145299145296</v>
      </c>
      <c r="B93" s="2">
        <f t="shared" si="18"/>
        <v>88</v>
      </c>
      <c r="C93" s="4">
        <f t="shared" si="19"/>
        <v>48.33</v>
      </c>
      <c r="D93" s="2">
        <v>13.5</v>
      </c>
      <c r="E93" s="33">
        <f t="shared" si="1"/>
        <v>0.16826923076923073</v>
      </c>
      <c r="F93" s="35">
        <f t="shared" si="2"/>
        <v>4.0333333333333332</v>
      </c>
      <c r="G93" s="35">
        <f t="shared" si="3"/>
        <v>17.533333333333331</v>
      </c>
      <c r="H93" s="2">
        <v>50.26548245743669</v>
      </c>
      <c r="I93" s="14">
        <f t="shared" si="4"/>
        <v>3.4881458360973729</v>
      </c>
      <c r="J93" s="2">
        <f t="shared" si="5"/>
        <v>168.58208825858603</v>
      </c>
      <c r="K93" s="2">
        <f t="shared" si="6"/>
        <v>3.2838762813261568</v>
      </c>
      <c r="L93" s="2">
        <f t="shared" si="7"/>
        <v>158.70974067649314</v>
      </c>
      <c r="M93" s="2">
        <f t="shared" si="8"/>
        <v>9.8723475820928854</v>
      </c>
      <c r="N93" s="18">
        <f t="shared" si="26"/>
        <v>0.45055199430199433</v>
      </c>
      <c r="O93" s="2">
        <f t="shared" si="21"/>
        <v>88</v>
      </c>
      <c r="P93" s="2">
        <f t="shared" si="22"/>
        <v>48.08</v>
      </c>
      <c r="Q93" s="2">
        <v>10</v>
      </c>
      <c r="R93" s="33">
        <f t="shared" si="9"/>
        <v>0.1408297720797721</v>
      </c>
      <c r="S93" s="35">
        <f t="shared" si="10"/>
        <v>3.3666666666666667</v>
      </c>
      <c r="T93" s="35">
        <f t="shared" si="11"/>
        <v>13.366666666666667</v>
      </c>
      <c r="U93" s="2">
        <v>50.26548245743669</v>
      </c>
      <c r="V93" s="14">
        <f t="shared" si="12"/>
        <v>2.6592138408270847</v>
      </c>
      <c r="W93" s="2">
        <f t="shared" si="13"/>
        <v>127.85500146696623</v>
      </c>
      <c r="X93" s="2">
        <f t="shared" si="14"/>
        <v>3.1904452681295239</v>
      </c>
      <c r="Y93" s="2">
        <f t="shared" si="15"/>
        <v>153.39660849166751</v>
      </c>
      <c r="Z93" s="2">
        <f t="shared" si="16"/>
        <v>25.541607024701278</v>
      </c>
    </row>
    <row r="94" spans="1:26" x14ac:dyDescent="0.25">
      <c r="A94" s="17">
        <f t="shared" si="25"/>
        <v>0.47815170940170937</v>
      </c>
      <c r="B94" s="2">
        <f t="shared" si="18"/>
        <v>89</v>
      </c>
      <c r="C94" s="4">
        <f t="shared" si="19"/>
        <v>48.83</v>
      </c>
      <c r="D94" s="2">
        <v>9.5</v>
      </c>
      <c r="E94" s="33">
        <f t="shared" si="1"/>
        <v>0.16842948717948714</v>
      </c>
      <c r="F94" s="35">
        <f t="shared" si="2"/>
        <v>4.0333333333333332</v>
      </c>
      <c r="G94" s="35">
        <f t="shared" si="3"/>
        <v>13.533333333333333</v>
      </c>
      <c r="H94" s="2">
        <v>50.26548245743669</v>
      </c>
      <c r="I94" s="14">
        <f t="shared" si="4"/>
        <v>2.6923711206378966</v>
      </c>
      <c r="J94" s="2">
        <f t="shared" si="5"/>
        <v>131.46848182074848</v>
      </c>
      <c r="K94" s="2">
        <f t="shared" si="6"/>
        <v>3.2838762813261568</v>
      </c>
      <c r="L94" s="2">
        <f t="shared" si="7"/>
        <v>160.35167881715623</v>
      </c>
      <c r="M94" s="2">
        <f t="shared" si="8"/>
        <v>28.883196996407747</v>
      </c>
      <c r="N94" s="18">
        <f t="shared" si="26"/>
        <v>0.45067663817663817</v>
      </c>
      <c r="O94" s="2">
        <f t="shared" si="21"/>
        <v>89</v>
      </c>
      <c r="P94" s="2">
        <f t="shared" si="22"/>
        <v>48.58</v>
      </c>
      <c r="Q94" s="2">
        <v>12</v>
      </c>
      <c r="R94" s="33">
        <f t="shared" si="9"/>
        <v>0.14095441595441593</v>
      </c>
      <c r="S94" s="35">
        <f t="shared" si="10"/>
        <v>3.3666666666666667</v>
      </c>
      <c r="T94" s="35">
        <f t="shared" si="11"/>
        <v>15.366666666666667</v>
      </c>
      <c r="U94" s="2">
        <v>50.26548245743669</v>
      </c>
      <c r="V94" s="14">
        <f t="shared" si="12"/>
        <v>3.0571011985568228</v>
      </c>
      <c r="W94" s="2">
        <f t="shared" si="13"/>
        <v>148.51397622589045</v>
      </c>
      <c r="X94" s="2">
        <f t="shared" si="14"/>
        <v>3.1904452681295239</v>
      </c>
      <c r="Y94" s="2">
        <f t="shared" si="15"/>
        <v>154.99183112573226</v>
      </c>
      <c r="Z94" s="2">
        <f t="shared" si="16"/>
        <v>6.4778548998418159</v>
      </c>
    </row>
    <row r="95" spans="1:26" x14ac:dyDescent="0.25">
      <c r="A95" s="17">
        <f t="shared" si="25"/>
        <v>0.47831196581196578</v>
      </c>
      <c r="B95" s="2">
        <f t="shared" si="18"/>
        <v>90</v>
      </c>
      <c r="C95" s="4">
        <f t="shared" si="19"/>
        <v>49.33</v>
      </c>
      <c r="D95" s="2">
        <v>10.5</v>
      </c>
      <c r="E95" s="33">
        <f t="shared" si="1"/>
        <v>0.16858974358974355</v>
      </c>
      <c r="F95" s="35">
        <f t="shared" si="2"/>
        <v>4.0333333333333332</v>
      </c>
      <c r="G95" s="35">
        <f t="shared" si="3"/>
        <v>14.533333333333333</v>
      </c>
      <c r="H95" s="2">
        <v>50.26548245743669</v>
      </c>
      <c r="I95" s="14">
        <f t="shared" si="4"/>
        <v>2.8913147995027657</v>
      </c>
      <c r="J95" s="2">
        <f t="shared" si="5"/>
        <v>142.62855905947143</v>
      </c>
      <c r="K95" s="2">
        <f t="shared" si="6"/>
        <v>3.2838762813261568</v>
      </c>
      <c r="L95" s="2">
        <f t="shared" si="7"/>
        <v>161.99361695781931</v>
      </c>
      <c r="M95" s="2">
        <f t="shared" si="8"/>
        <v>19.365057898347885</v>
      </c>
      <c r="N95" s="18">
        <f t="shared" si="26"/>
        <v>0.45080128205128206</v>
      </c>
      <c r="O95" s="2">
        <f t="shared" si="21"/>
        <v>90</v>
      </c>
      <c r="P95" s="2">
        <f t="shared" si="22"/>
        <v>49.08</v>
      </c>
      <c r="Q95" s="2">
        <v>9.5</v>
      </c>
      <c r="R95" s="33">
        <f t="shared" si="9"/>
        <v>0.14107905982905983</v>
      </c>
      <c r="S95" s="35">
        <f t="shared" si="10"/>
        <v>3.3833333333333333</v>
      </c>
      <c r="T95" s="35">
        <f t="shared" si="11"/>
        <v>12.883333333333333</v>
      </c>
      <c r="U95" s="2">
        <v>50.26548245743669</v>
      </c>
      <c r="V95" s="14">
        <f t="shared" si="12"/>
        <v>2.5630577293757311</v>
      </c>
      <c r="W95" s="2">
        <f t="shared" si="13"/>
        <v>125.79487335776088</v>
      </c>
      <c r="X95" s="2">
        <f t="shared" si="14"/>
        <v>3.1904452681295239</v>
      </c>
      <c r="Y95" s="2">
        <f t="shared" si="15"/>
        <v>156.58705375979702</v>
      </c>
      <c r="Z95" s="2">
        <f t="shared" si="16"/>
        <v>30.792180402036138</v>
      </c>
    </row>
    <row r="96" spans="1:26" x14ac:dyDescent="0.25">
      <c r="A96" s="17">
        <f t="shared" si="25"/>
        <v>0.47847222222222219</v>
      </c>
      <c r="B96" s="2">
        <f t="shared" si="18"/>
        <v>91</v>
      </c>
      <c r="C96" s="4">
        <f t="shared" si="19"/>
        <v>49.83</v>
      </c>
      <c r="D96" s="2">
        <v>12</v>
      </c>
      <c r="E96" s="33">
        <f t="shared" si="1"/>
        <v>0.16874999999999996</v>
      </c>
      <c r="F96" s="35">
        <f t="shared" si="2"/>
        <v>4.05</v>
      </c>
      <c r="G96" s="35">
        <f t="shared" si="3"/>
        <v>16.05</v>
      </c>
      <c r="H96" s="2">
        <v>50.26548245743669</v>
      </c>
      <c r="I96" s="14">
        <f t="shared" si="4"/>
        <v>3.1930460457811503</v>
      </c>
      <c r="J96" s="2">
        <f t="shared" si="5"/>
        <v>159.10948446127472</v>
      </c>
      <c r="K96" s="2">
        <f t="shared" si="6"/>
        <v>3.2838762813261568</v>
      </c>
      <c r="L96" s="2">
        <f t="shared" si="7"/>
        <v>163.6355550984824</v>
      </c>
      <c r="M96" s="2">
        <f t="shared" si="8"/>
        <v>4.5260706372076811</v>
      </c>
      <c r="N96" s="18">
        <f t="shared" si="26"/>
        <v>0.45092592592592595</v>
      </c>
      <c r="O96" s="2">
        <f t="shared" si="21"/>
        <v>91</v>
      </c>
      <c r="P96" s="2">
        <f t="shared" si="22"/>
        <v>49.58</v>
      </c>
      <c r="Q96" s="2">
        <v>11</v>
      </c>
      <c r="R96" s="33">
        <f t="shared" si="9"/>
        <v>0.14120370370370372</v>
      </c>
      <c r="S96" s="35">
        <f t="shared" si="10"/>
        <v>3.3833333333333333</v>
      </c>
      <c r="T96" s="35">
        <f t="shared" si="11"/>
        <v>14.383333333333333</v>
      </c>
      <c r="U96" s="2">
        <v>50.26548245743669</v>
      </c>
      <c r="V96" s="14">
        <f t="shared" si="12"/>
        <v>2.8614732476730347</v>
      </c>
      <c r="W96" s="2">
        <f t="shared" si="13"/>
        <v>141.87184361962906</v>
      </c>
      <c r="X96" s="2">
        <f t="shared" si="14"/>
        <v>3.1904452681295239</v>
      </c>
      <c r="Y96" s="2">
        <f t="shared" si="15"/>
        <v>158.1822763938618</v>
      </c>
      <c r="Z96" s="2">
        <f t="shared" si="16"/>
        <v>16.310432774232737</v>
      </c>
    </row>
    <row r="97" spans="1:26" x14ac:dyDescent="0.25">
      <c r="A97" s="17">
        <f t="shared" si="25"/>
        <v>0.4786324786324786</v>
      </c>
      <c r="B97" s="2">
        <f t="shared" si="18"/>
        <v>92</v>
      </c>
      <c r="C97" s="4">
        <f t="shared" si="19"/>
        <v>50.33</v>
      </c>
      <c r="D97" s="2">
        <v>15.5</v>
      </c>
      <c r="E97" s="33">
        <f t="shared" si="1"/>
        <v>0.16891025641025637</v>
      </c>
      <c r="F97" s="35">
        <f t="shared" si="2"/>
        <v>4.05</v>
      </c>
      <c r="G97" s="35">
        <f t="shared" si="3"/>
        <v>19.55</v>
      </c>
      <c r="H97" s="2">
        <v>50.26548245743669</v>
      </c>
      <c r="I97" s="14">
        <f t="shared" si="4"/>
        <v>3.8893489218081929</v>
      </c>
      <c r="J97" s="2">
        <f t="shared" si="5"/>
        <v>195.75093123460636</v>
      </c>
      <c r="K97" s="2">
        <f t="shared" si="6"/>
        <v>3.2838762813261568</v>
      </c>
      <c r="L97" s="2">
        <f t="shared" si="7"/>
        <v>165.27749323914546</v>
      </c>
      <c r="M97" s="2">
        <f t="shared" si="8"/>
        <v>30.473437995460898</v>
      </c>
      <c r="N97" s="18">
        <f t="shared" si="26"/>
        <v>0.45105056980056979</v>
      </c>
      <c r="O97" s="2">
        <f t="shared" si="21"/>
        <v>92</v>
      </c>
      <c r="P97" s="2">
        <f t="shared" si="22"/>
        <v>50.08</v>
      </c>
      <c r="Q97" s="2">
        <v>12.5</v>
      </c>
      <c r="R97" s="33">
        <f t="shared" si="9"/>
        <v>0.14132834757834756</v>
      </c>
      <c r="S97" s="35">
        <f t="shared" si="10"/>
        <v>3.3833333333333333</v>
      </c>
      <c r="T97" s="35">
        <f t="shared" si="11"/>
        <v>15.883333333333333</v>
      </c>
      <c r="U97" s="2">
        <v>50.26548245743669</v>
      </c>
      <c r="V97" s="14">
        <f t="shared" si="12"/>
        <v>3.1598887659703383</v>
      </c>
      <c r="W97" s="2">
        <f t="shared" si="13"/>
        <v>158.24722939979455</v>
      </c>
      <c r="X97" s="2">
        <f t="shared" si="14"/>
        <v>3.1904452681295239</v>
      </c>
      <c r="Y97" s="2">
        <f t="shared" si="15"/>
        <v>159.77749902792655</v>
      </c>
      <c r="Z97" s="2">
        <f t="shared" si="16"/>
        <v>1.5302696281320038</v>
      </c>
    </row>
    <row r="98" spans="1:26" x14ac:dyDescent="0.25">
      <c r="A98" s="17">
        <f t="shared" si="25"/>
        <v>0.47879273504273501</v>
      </c>
      <c r="B98" s="2">
        <f t="shared" si="18"/>
        <v>93</v>
      </c>
      <c r="C98" s="4">
        <f t="shared" si="19"/>
        <v>50.83</v>
      </c>
      <c r="D98" s="2">
        <v>13</v>
      </c>
      <c r="E98" s="33">
        <f t="shared" si="1"/>
        <v>0.16907051282051277</v>
      </c>
      <c r="F98" s="35">
        <f t="shared" si="2"/>
        <v>4.05</v>
      </c>
      <c r="G98" s="35">
        <f t="shared" si="3"/>
        <v>17.05</v>
      </c>
      <c r="H98" s="2">
        <v>50.26548245743669</v>
      </c>
      <c r="I98" s="14">
        <f t="shared" si="4"/>
        <v>3.3919897246460193</v>
      </c>
      <c r="J98" s="2">
        <f t="shared" si="5"/>
        <v>172.41483770375714</v>
      </c>
      <c r="K98" s="2">
        <f t="shared" si="6"/>
        <v>3.2838762813261568</v>
      </c>
      <c r="L98" s="2">
        <f t="shared" si="7"/>
        <v>166.91943137980854</v>
      </c>
      <c r="M98" s="2">
        <f t="shared" si="8"/>
        <v>5.4954063239486004</v>
      </c>
      <c r="N98" s="18">
        <f t="shared" si="26"/>
        <v>0.45117521367521368</v>
      </c>
      <c r="O98" s="2">
        <f t="shared" si="21"/>
        <v>93</v>
      </c>
      <c r="P98" s="2">
        <f t="shared" si="22"/>
        <v>50.58</v>
      </c>
      <c r="Q98" s="2">
        <v>14.5</v>
      </c>
      <c r="R98" s="33">
        <f t="shared" si="9"/>
        <v>0.14145299145299145</v>
      </c>
      <c r="S98" s="35">
        <f t="shared" si="10"/>
        <v>3.3833333333333333</v>
      </c>
      <c r="T98" s="35">
        <f t="shared" si="11"/>
        <v>17.883333333333333</v>
      </c>
      <c r="U98" s="2">
        <v>50.26548245743669</v>
      </c>
      <c r="V98" s="14">
        <f t="shared" si="12"/>
        <v>3.5577761237000773</v>
      </c>
      <c r="W98" s="2">
        <f t="shared" si="13"/>
        <v>179.9523163367499</v>
      </c>
      <c r="X98" s="2">
        <f t="shared" si="14"/>
        <v>3.1904452681295239</v>
      </c>
      <c r="Y98" s="2">
        <f t="shared" si="15"/>
        <v>161.37272166199131</v>
      </c>
      <c r="Z98" s="2">
        <f t="shared" si="16"/>
        <v>18.579594674758596</v>
      </c>
    </row>
    <row r="99" spans="1:26" x14ac:dyDescent="0.25">
      <c r="A99" s="17">
        <f t="shared" si="25"/>
        <v>0.47895299145299142</v>
      </c>
      <c r="B99" s="2">
        <f t="shared" si="18"/>
        <v>94</v>
      </c>
      <c r="C99" s="4">
        <f t="shared" si="19"/>
        <v>51.33</v>
      </c>
      <c r="D99" s="2">
        <v>14.5</v>
      </c>
      <c r="E99" s="33">
        <f t="shared" si="1"/>
        <v>0.16923076923076918</v>
      </c>
      <c r="F99" s="35">
        <f t="shared" si="2"/>
        <v>4.05</v>
      </c>
      <c r="G99" s="35">
        <f t="shared" si="3"/>
        <v>18.55</v>
      </c>
      <c r="H99" s="2">
        <v>50.26548245743669</v>
      </c>
      <c r="I99" s="14">
        <f t="shared" si="4"/>
        <v>3.6904052429433234</v>
      </c>
      <c r="J99" s="2">
        <f t="shared" si="5"/>
        <v>189.42850112028077</v>
      </c>
      <c r="K99" s="2">
        <f t="shared" si="6"/>
        <v>3.2838762813261568</v>
      </c>
      <c r="L99" s="2">
        <f t="shared" si="7"/>
        <v>168.56136952047163</v>
      </c>
      <c r="M99" s="2">
        <f t="shared" si="8"/>
        <v>20.867131599809142</v>
      </c>
      <c r="N99" s="18">
        <f t="shared" si="26"/>
        <v>0.45129985754985757</v>
      </c>
      <c r="O99" s="2">
        <f t="shared" si="21"/>
        <v>94</v>
      </c>
      <c r="P99" s="2">
        <f t="shared" si="22"/>
        <v>51.08</v>
      </c>
      <c r="Q99" s="2">
        <v>13.5</v>
      </c>
      <c r="R99" s="33">
        <f t="shared" si="9"/>
        <v>0.14157763532763534</v>
      </c>
      <c r="S99" s="35">
        <f t="shared" si="10"/>
        <v>3.3833333333333333</v>
      </c>
      <c r="T99" s="35">
        <f t="shared" si="11"/>
        <v>16.883333333333333</v>
      </c>
      <c r="U99" s="2">
        <v>50.26548245743669</v>
      </c>
      <c r="V99" s="14">
        <f t="shared" si="12"/>
        <v>3.3588324448352083</v>
      </c>
      <c r="W99" s="2">
        <f t="shared" si="13"/>
        <v>171.56916128218242</v>
      </c>
      <c r="X99" s="2">
        <f t="shared" si="14"/>
        <v>3.1904452681295239</v>
      </c>
      <c r="Y99" s="2">
        <f t="shared" si="15"/>
        <v>162.96794429605609</v>
      </c>
      <c r="Z99" s="2">
        <f t="shared" si="16"/>
        <v>8.6012169861263317</v>
      </c>
    </row>
    <row r="100" spans="1:26" x14ac:dyDescent="0.25">
      <c r="A100" s="17">
        <f t="shared" si="25"/>
        <v>0.47911324786324783</v>
      </c>
      <c r="B100" s="2">
        <f t="shared" si="18"/>
        <v>95</v>
      </c>
      <c r="C100" s="4">
        <f t="shared" si="19"/>
        <v>51.83</v>
      </c>
      <c r="D100" s="2">
        <v>14</v>
      </c>
      <c r="E100" s="33">
        <f t="shared" si="1"/>
        <v>0.16939102564102559</v>
      </c>
      <c r="F100" s="35">
        <f t="shared" si="2"/>
        <v>4.05</v>
      </c>
      <c r="G100" s="35">
        <f t="shared" si="3"/>
        <v>18.05</v>
      </c>
      <c r="H100" s="2">
        <v>50.26548245743669</v>
      </c>
      <c r="I100" s="14">
        <f t="shared" si="4"/>
        <v>3.5909334035108884</v>
      </c>
      <c r="J100" s="2">
        <f t="shared" si="5"/>
        <v>186.11807830396933</v>
      </c>
      <c r="K100" s="2">
        <f t="shared" si="6"/>
        <v>3.2838762813261568</v>
      </c>
      <c r="L100" s="2">
        <f t="shared" si="7"/>
        <v>170.20330766113472</v>
      </c>
      <c r="M100" s="2">
        <f t="shared" si="8"/>
        <v>15.914770642834611</v>
      </c>
      <c r="N100" s="18">
        <f t="shared" si="26"/>
        <v>0.45142450142450141</v>
      </c>
      <c r="O100" s="2">
        <f t="shared" si="21"/>
        <v>95</v>
      </c>
      <c r="P100" s="2">
        <f t="shared" si="22"/>
        <v>51.58</v>
      </c>
      <c r="Q100" s="2">
        <v>14.5</v>
      </c>
      <c r="R100" s="33">
        <f t="shared" si="9"/>
        <v>0.14170227920227918</v>
      </c>
      <c r="S100" s="35">
        <f t="shared" si="10"/>
        <v>3.4</v>
      </c>
      <c r="T100" s="35">
        <f t="shared" si="11"/>
        <v>17.899999999999999</v>
      </c>
      <c r="U100" s="2">
        <v>50.26548245743669</v>
      </c>
      <c r="V100" s="14">
        <f t="shared" si="12"/>
        <v>3.5610918516811578</v>
      </c>
      <c r="W100" s="2">
        <f t="shared" si="13"/>
        <v>183.6811177097141</v>
      </c>
      <c r="X100" s="2">
        <f t="shared" si="14"/>
        <v>3.1904452681295239</v>
      </c>
      <c r="Y100" s="2">
        <f t="shared" si="15"/>
        <v>164.56316693012084</v>
      </c>
      <c r="Z100" s="2">
        <f t="shared" si="16"/>
        <v>19.117950779593258</v>
      </c>
    </row>
    <row r="101" spans="1:26" x14ac:dyDescent="0.25">
      <c r="A101" s="17">
        <f t="shared" si="25"/>
        <v>0.47927350427350424</v>
      </c>
      <c r="B101" s="2">
        <f t="shared" si="18"/>
        <v>96</v>
      </c>
      <c r="C101" s="4">
        <f t="shared" si="19"/>
        <v>52.33</v>
      </c>
      <c r="D101" s="2">
        <v>14.5</v>
      </c>
      <c r="E101" s="33">
        <f t="shared" si="1"/>
        <v>0.169551282051282</v>
      </c>
      <c r="F101" s="35">
        <f t="shared" si="2"/>
        <v>4.0666666666666664</v>
      </c>
      <c r="G101" s="35">
        <f t="shared" si="3"/>
        <v>18.566666666666666</v>
      </c>
      <c r="H101" s="2">
        <v>50.26548245743669</v>
      </c>
      <c r="I101" s="14">
        <f t="shared" si="4"/>
        <v>3.6937209709244048</v>
      </c>
      <c r="J101" s="2">
        <f t="shared" si="5"/>
        <v>193.29241840847411</v>
      </c>
      <c r="K101" s="2">
        <f t="shared" si="6"/>
        <v>3.2838762813261568</v>
      </c>
      <c r="L101" s="2">
        <f t="shared" si="7"/>
        <v>171.84524580179777</v>
      </c>
      <c r="M101" s="2">
        <f t="shared" si="8"/>
        <v>21.447172606676332</v>
      </c>
      <c r="N101" s="18">
        <f t="shared" si="26"/>
        <v>0.4515491452991453</v>
      </c>
      <c r="O101" s="2">
        <f t="shared" si="21"/>
        <v>96</v>
      </c>
      <c r="P101" s="2">
        <f t="shared" si="22"/>
        <v>52.08</v>
      </c>
      <c r="Q101" s="2">
        <v>13</v>
      </c>
      <c r="R101" s="33">
        <f t="shared" si="9"/>
        <v>0.14182692307692307</v>
      </c>
      <c r="S101" s="35">
        <f t="shared" si="10"/>
        <v>3.4</v>
      </c>
      <c r="T101" s="35">
        <f t="shared" si="11"/>
        <v>16.399999999999999</v>
      </c>
      <c r="U101" s="2">
        <v>50.26548245743669</v>
      </c>
      <c r="V101" s="14">
        <f t="shared" si="12"/>
        <v>3.2626763333838542</v>
      </c>
      <c r="W101" s="2">
        <f t="shared" si="13"/>
        <v>169.92018344263113</v>
      </c>
      <c r="X101" s="2">
        <f t="shared" si="14"/>
        <v>3.1904452681295239</v>
      </c>
      <c r="Y101" s="2">
        <f t="shared" si="15"/>
        <v>166.1583895641856</v>
      </c>
      <c r="Z101" s="2">
        <f t="shared" si="16"/>
        <v>3.7617938784455305</v>
      </c>
    </row>
    <row r="102" spans="1:26" x14ac:dyDescent="0.25">
      <c r="A102" s="17">
        <f t="shared" si="25"/>
        <v>0.47943376068376065</v>
      </c>
      <c r="B102" s="2">
        <f t="shared" si="18"/>
        <v>97</v>
      </c>
      <c r="C102" s="4">
        <f t="shared" si="19"/>
        <v>52.83</v>
      </c>
      <c r="D102" s="2">
        <v>14</v>
      </c>
      <c r="E102" s="33">
        <f t="shared" si="1"/>
        <v>0.16971153846153841</v>
      </c>
      <c r="F102" s="35">
        <f t="shared" si="2"/>
        <v>4.0666666666666664</v>
      </c>
      <c r="G102" s="35">
        <f t="shared" si="3"/>
        <v>18.066666666666666</v>
      </c>
      <c r="H102" s="2">
        <v>50.26548245743669</v>
      </c>
      <c r="I102" s="14">
        <f t="shared" si="4"/>
        <v>3.5942491314919698</v>
      </c>
      <c r="J102" s="2">
        <f t="shared" si="5"/>
        <v>189.88418161672075</v>
      </c>
      <c r="K102" s="2">
        <f t="shared" si="6"/>
        <v>3.2838762813261568</v>
      </c>
      <c r="L102" s="2">
        <f t="shared" si="7"/>
        <v>173.48718394246086</v>
      </c>
      <c r="M102" s="2">
        <f t="shared" si="8"/>
        <v>16.396997674259893</v>
      </c>
      <c r="N102" s="18">
        <f t="shared" si="26"/>
        <v>0.4516737891737892</v>
      </c>
      <c r="O102" s="2">
        <f t="shared" si="21"/>
        <v>97</v>
      </c>
      <c r="P102" s="2">
        <f t="shared" si="22"/>
        <v>52.58</v>
      </c>
      <c r="Q102" s="2">
        <v>13</v>
      </c>
      <c r="R102" s="33">
        <f t="shared" si="9"/>
        <v>0.14195156695156697</v>
      </c>
      <c r="S102" s="35">
        <f t="shared" si="10"/>
        <v>3.4</v>
      </c>
      <c r="T102" s="35">
        <f t="shared" si="11"/>
        <v>16.399999999999999</v>
      </c>
      <c r="U102" s="2">
        <v>50.26548245743669</v>
      </c>
      <c r="V102" s="14">
        <f t="shared" si="12"/>
        <v>3.2626763333838542</v>
      </c>
      <c r="W102" s="2">
        <f t="shared" si="13"/>
        <v>171.55152160932306</v>
      </c>
      <c r="X102" s="2">
        <f t="shared" si="14"/>
        <v>3.1904452681295239</v>
      </c>
      <c r="Y102" s="2">
        <f t="shared" si="15"/>
        <v>167.75361219825035</v>
      </c>
      <c r="Z102" s="2">
        <f t="shared" si="16"/>
        <v>3.797909411072709</v>
      </c>
    </row>
    <row r="103" spans="1:26" x14ac:dyDescent="0.25">
      <c r="A103" s="17">
        <f t="shared" si="25"/>
        <v>0.47959401709401711</v>
      </c>
      <c r="B103" s="2">
        <f t="shared" si="18"/>
        <v>98</v>
      </c>
      <c r="C103" s="4">
        <f t="shared" si="19"/>
        <v>53.33</v>
      </c>
      <c r="D103" s="2">
        <v>11.5</v>
      </c>
      <c r="E103" s="33">
        <f t="shared" si="1"/>
        <v>0.16987179487179488</v>
      </c>
      <c r="F103" s="35">
        <f t="shared" si="2"/>
        <v>4.0666666666666664</v>
      </c>
      <c r="G103" s="35">
        <f t="shared" si="3"/>
        <v>15.566666666666666</v>
      </c>
      <c r="H103" s="2">
        <v>50.26548245743669</v>
      </c>
      <c r="I103" s="14">
        <f t="shared" si="4"/>
        <v>3.0968899343297966</v>
      </c>
      <c r="J103" s="2">
        <f t="shared" si="5"/>
        <v>165.15714019780805</v>
      </c>
      <c r="K103" s="2">
        <f t="shared" si="6"/>
        <v>3.2838762813261568</v>
      </c>
      <c r="L103" s="2">
        <f t="shared" si="7"/>
        <v>175.12912208312395</v>
      </c>
      <c r="M103" s="2">
        <f t="shared" si="8"/>
        <v>9.9719818853158984</v>
      </c>
      <c r="N103" s="18">
        <f t="shared" si="26"/>
        <v>0.45179843304843303</v>
      </c>
      <c r="O103" s="2">
        <f t="shared" si="21"/>
        <v>98</v>
      </c>
      <c r="P103" s="2">
        <f t="shared" si="22"/>
        <v>53.08</v>
      </c>
      <c r="Q103" s="2">
        <v>12.5</v>
      </c>
      <c r="R103" s="33">
        <f t="shared" si="9"/>
        <v>0.1420762108262108</v>
      </c>
      <c r="S103" s="35">
        <f t="shared" si="10"/>
        <v>3.4</v>
      </c>
      <c r="T103" s="35">
        <f t="shared" si="11"/>
        <v>15.9</v>
      </c>
      <c r="U103" s="2">
        <v>50.26548245743669</v>
      </c>
      <c r="V103" s="14">
        <f t="shared" si="12"/>
        <v>3.1632044939514197</v>
      </c>
      <c r="W103" s="2">
        <f t="shared" si="13"/>
        <v>167.90289453894135</v>
      </c>
      <c r="X103" s="2">
        <f t="shared" si="14"/>
        <v>3.1904452681295239</v>
      </c>
      <c r="Y103" s="2">
        <f t="shared" si="15"/>
        <v>169.34883483231513</v>
      </c>
      <c r="Z103" s="2">
        <f t="shared" si="16"/>
        <v>1.4459402933737806</v>
      </c>
    </row>
    <row r="104" spans="1:26" x14ac:dyDescent="0.25">
      <c r="A104" s="17">
        <f t="shared" si="25"/>
        <v>0.47975427350427352</v>
      </c>
      <c r="B104" s="2">
        <f t="shared" si="18"/>
        <v>99</v>
      </c>
      <c r="C104" s="4">
        <f t="shared" si="19"/>
        <v>53.83</v>
      </c>
      <c r="D104" s="2">
        <v>11.5</v>
      </c>
      <c r="E104" s="33">
        <f t="shared" si="1"/>
        <v>0.17003205128205129</v>
      </c>
      <c r="F104" s="35">
        <f t="shared" si="2"/>
        <v>4.0666666666666664</v>
      </c>
      <c r="G104" s="35">
        <f t="shared" si="3"/>
        <v>15.566666666666666</v>
      </c>
      <c r="H104" s="2">
        <v>50.26548245743669</v>
      </c>
      <c r="I104" s="14">
        <f t="shared" si="4"/>
        <v>3.0968899343297966</v>
      </c>
      <c r="J104" s="2">
        <f t="shared" si="5"/>
        <v>166.70558516497294</v>
      </c>
      <c r="K104" s="2">
        <f t="shared" si="6"/>
        <v>3.2838762813261568</v>
      </c>
      <c r="L104" s="2">
        <f t="shared" si="7"/>
        <v>176.771060223787</v>
      </c>
      <c r="M104" s="2">
        <f t="shared" si="8"/>
        <v>10.065475058814059</v>
      </c>
      <c r="N104" s="18">
        <f t="shared" si="26"/>
        <v>0.45192307692307693</v>
      </c>
      <c r="O104" s="2">
        <f t="shared" si="21"/>
        <v>99</v>
      </c>
      <c r="P104" s="2">
        <f t="shared" si="22"/>
        <v>53.58</v>
      </c>
      <c r="Q104" s="2">
        <v>11</v>
      </c>
      <c r="R104" s="33">
        <f t="shared" si="9"/>
        <v>0.1422008547008547</v>
      </c>
      <c r="S104" s="35">
        <f t="shared" si="10"/>
        <v>3.4</v>
      </c>
      <c r="T104" s="35">
        <f t="shared" si="11"/>
        <v>14.4</v>
      </c>
      <c r="U104" s="2">
        <v>50.26548245743669</v>
      </c>
      <c r="V104" s="14">
        <f t="shared" si="12"/>
        <v>2.8647889756541161</v>
      </c>
      <c r="W104" s="2">
        <f t="shared" si="13"/>
        <v>153.49539331554755</v>
      </c>
      <c r="X104" s="2">
        <f t="shared" si="14"/>
        <v>3.1904452681295239</v>
      </c>
      <c r="Y104" s="2">
        <f t="shared" si="15"/>
        <v>170.94405746637989</v>
      </c>
      <c r="Z104" s="2">
        <f t="shared" si="16"/>
        <v>17.448664150832343</v>
      </c>
    </row>
    <row r="105" spans="1:26" x14ac:dyDescent="0.25">
      <c r="A105" s="17">
        <f t="shared" si="25"/>
        <v>0.47991452991452993</v>
      </c>
      <c r="B105" s="2">
        <f t="shared" si="18"/>
        <v>100</v>
      </c>
      <c r="C105" s="4">
        <f t="shared" si="19"/>
        <v>54.33</v>
      </c>
      <c r="D105" s="2">
        <v>10</v>
      </c>
      <c r="E105" s="33">
        <f t="shared" si="1"/>
        <v>0.1701923076923077</v>
      </c>
      <c r="F105" s="35">
        <f t="shared" si="2"/>
        <v>4.083333333333333</v>
      </c>
      <c r="G105" s="35">
        <f t="shared" si="3"/>
        <v>14.083333333333332</v>
      </c>
      <c r="H105" s="2">
        <v>50.26548245743669</v>
      </c>
      <c r="I105" s="14">
        <f t="shared" si="4"/>
        <v>2.801790144013574</v>
      </c>
      <c r="J105" s="2">
        <f t="shared" si="5"/>
        <v>152.22125852425748</v>
      </c>
      <c r="K105" s="2">
        <f t="shared" si="6"/>
        <v>3.2838762813261568</v>
      </c>
      <c r="L105" s="2">
        <f t="shared" si="7"/>
        <v>178.41299836445009</v>
      </c>
      <c r="M105" s="2">
        <f t="shared" si="8"/>
        <v>26.191739840192611</v>
      </c>
      <c r="N105" s="18">
        <f t="shared" si="26"/>
        <v>0.45204772079772082</v>
      </c>
      <c r="O105" s="2">
        <f t="shared" si="21"/>
        <v>100</v>
      </c>
      <c r="P105" s="2">
        <f t="shared" si="22"/>
        <v>54.08</v>
      </c>
      <c r="Q105" s="2">
        <v>10.5</v>
      </c>
      <c r="R105" s="33">
        <f t="shared" si="9"/>
        <v>0.14232549857549859</v>
      </c>
      <c r="S105" s="35">
        <f t="shared" si="10"/>
        <v>3.4</v>
      </c>
      <c r="T105" s="35">
        <f t="shared" si="11"/>
        <v>13.9</v>
      </c>
      <c r="U105" s="2">
        <v>50.26548245743669</v>
      </c>
      <c r="V105" s="14">
        <f t="shared" si="12"/>
        <v>2.7653171362216815</v>
      </c>
      <c r="W105" s="2">
        <f t="shared" si="13"/>
        <v>149.54835072686853</v>
      </c>
      <c r="X105" s="2">
        <f t="shared" si="14"/>
        <v>3.1904452681295239</v>
      </c>
      <c r="Y105" s="2">
        <f t="shared" si="15"/>
        <v>172.53928010044464</v>
      </c>
      <c r="Z105" s="2">
        <f t="shared" si="16"/>
        <v>22.990929373576108</v>
      </c>
    </row>
    <row r="106" spans="1:26" x14ac:dyDescent="0.25">
      <c r="A106" s="17">
        <f t="shared" si="25"/>
        <v>0.48007478632478634</v>
      </c>
      <c r="B106" s="2">
        <f t="shared" si="18"/>
        <v>101</v>
      </c>
      <c r="C106" s="4">
        <f t="shared" si="19"/>
        <v>54.83</v>
      </c>
      <c r="D106" s="2">
        <v>10</v>
      </c>
      <c r="E106" s="33">
        <f t="shared" si="1"/>
        <v>0.17035256410256411</v>
      </c>
      <c r="F106" s="35">
        <f t="shared" si="2"/>
        <v>4.083333333333333</v>
      </c>
      <c r="G106" s="35">
        <f t="shared" si="3"/>
        <v>14.083333333333332</v>
      </c>
      <c r="H106" s="2">
        <v>50.26548245743669</v>
      </c>
      <c r="I106" s="14">
        <f t="shared" si="4"/>
        <v>2.801790144013574</v>
      </c>
      <c r="J106" s="2">
        <f t="shared" si="5"/>
        <v>153.62215359626427</v>
      </c>
      <c r="K106" s="2">
        <f t="shared" si="6"/>
        <v>3.2838762813261568</v>
      </c>
      <c r="L106" s="2">
        <f t="shared" si="7"/>
        <v>180.05493650511318</v>
      </c>
      <c r="M106" s="2">
        <f t="shared" si="8"/>
        <v>26.432782908848907</v>
      </c>
      <c r="N106" s="18">
        <f t="shared" si="26"/>
        <v>0.45217236467236466</v>
      </c>
      <c r="O106" s="2">
        <f t="shared" si="21"/>
        <v>101</v>
      </c>
      <c r="P106" s="2">
        <f t="shared" si="22"/>
        <v>54.58</v>
      </c>
      <c r="Q106" s="2">
        <v>10.5</v>
      </c>
      <c r="R106" s="33">
        <f t="shared" si="9"/>
        <v>0.14245014245014243</v>
      </c>
      <c r="S106" s="35">
        <f t="shared" si="10"/>
        <v>3.4166666666666665</v>
      </c>
      <c r="T106" s="35">
        <f t="shared" si="11"/>
        <v>13.916666666666666</v>
      </c>
      <c r="U106" s="2">
        <v>50.26548245743669</v>
      </c>
      <c r="V106" s="14">
        <f t="shared" si="12"/>
        <v>2.7686328642027624</v>
      </c>
      <c r="W106" s="2">
        <f t="shared" si="13"/>
        <v>151.11198172818678</v>
      </c>
      <c r="X106" s="2">
        <f t="shared" si="14"/>
        <v>3.1904452681295239</v>
      </c>
      <c r="Y106" s="2">
        <f t="shared" si="15"/>
        <v>174.1345027345094</v>
      </c>
      <c r="Z106" s="2">
        <f t="shared" si="16"/>
        <v>23.02252100632262</v>
      </c>
    </row>
    <row r="107" spans="1:26" x14ac:dyDescent="0.25">
      <c r="A107" s="17">
        <f t="shared" si="25"/>
        <v>0.48023504273504275</v>
      </c>
      <c r="B107" s="2">
        <f t="shared" si="18"/>
        <v>102</v>
      </c>
      <c r="C107" s="4">
        <f t="shared" si="19"/>
        <v>55.33</v>
      </c>
      <c r="D107" s="2">
        <v>9.5</v>
      </c>
      <c r="E107" s="33">
        <f t="shared" si="1"/>
        <v>0.17051282051282052</v>
      </c>
      <c r="F107" s="35">
        <f t="shared" si="2"/>
        <v>4.083333333333333</v>
      </c>
      <c r="G107" s="35">
        <f t="shared" si="3"/>
        <v>13.583333333333332</v>
      </c>
      <c r="H107" s="2">
        <v>50.26548245743669</v>
      </c>
      <c r="I107" s="14">
        <f t="shared" si="4"/>
        <v>2.7023183045811394</v>
      </c>
      <c r="J107" s="2">
        <f t="shared" si="5"/>
        <v>149.51927179247443</v>
      </c>
      <c r="K107" s="2">
        <f t="shared" si="6"/>
        <v>3.2838762813261568</v>
      </c>
      <c r="L107" s="2">
        <f t="shared" si="7"/>
        <v>181.69687464577626</v>
      </c>
      <c r="M107" s="2">
        <f t="shared" si="8"/>
        <v>32.177602853301835</v>
      </c>
      <c r="N107" s="18">
        <f t="shared" si="26"/>
        <v>0.45229700854700855</v>
      </c>
      <c r="O107" s="2">
        <f t="shared" si="21"/>
        <v>102</v>
      </c>
      <c r="P107" s="2">
        <f t="shared" si="22"/>
        <v>55.08</v>
      </c>
      <c r="Q107" s="2">
        <v>9.5</v>
      </c>
      <c r="R107" s="33">
        <f t="shared" si="9"/>
        <v>0.14257478632478632</v>
      </c>
      <c r="S107" s="35">
        <f t="shared" si="10"/>
        <v>3.4166666666666665</v>
      </c>
      <c r="T107" s="35">
        <f t="shared" si="11"/>
        <v>12.916666666666666</v>
      </c>
      <c r="U107" s="2">
        <v>50.26548245743669</v>
      </c>
      <c r="V107" s="14">
        <f t="shared" si="12"/>
        <v>2.5696891853378934</v>
      </c>
      <c r="W107" s="2">
        <f t="shared" si="13"/>
        <v>141.53848032841117</v>
      </c>
      <c r="X107" s="2">
        <f t="shared" si="14"/>
        <v>3.1904452681295239</v>
      </c>
      <c r="Y107" s="2">
        <f t="shared" si="15"/>
        <v>175.72972536857418</v>
      </c>
      <c r="Z107" s="2">
        <f t="shared" si="16"/>
        <v>34.191245040163011</v>
      </c>
    </row>
    <row r="108" spans="1:26" x14ac:dyDescent="0.25">
      <c r="A108" s="17">
        <f t="shared" si="25"/>
        <v>0.48039529914529916</v>
      </c>
      <c r="B108" s="2">
        <f t="shared" si="18"/>
        <v>103</v>
      </c>
      <c r="C108" s="4">
        <f t="shared" si="19"/>
        <v>55.83</v>
      </c>
      <c r="D108" s="2">
        <v>9</v>
      </c>
      <c r="E108" s="33">
        <f t="shared" si="1"/>
        <v>0.17067307692307693</v>
      </c>
      <c r="F108" s="35">
        <f t="shared" si="2"/>
        <v>4.083333333333333</v>
      </c>
      <c r="G108" s="35">
        <f t="shared" si="3"/>
        <v>13.083333333333332</v>
      </c>
      <c r="H108" s="2">
        <v>50.26548245743669</v>
      </c>
      <c r="I108" s="14">
        <f t="shared" si="4"/>
        <v>2.6028464651487049</v>
      </c>
      <c r="J108" s="2">
        <f t="shared" si="5"/>
        <v>145.31691814925219</v>
      </c>
      <c r="K108" s="2">
        <f t="shared" si="6"/>
        <v>3.2838762813261568</v>
      </c>
      <c r="L108" s="2">
        <f t="shared" si="7"/>
        <v>183.33881278643932</v>
      </c>
      <c r="M108" s="2">
        <f t="shared" si="8"/>
        <v>38.021894637187131</v>
      </c>
      <c r="N108" s="18">
        <f t="shared" si="26"/>
        <v>0.45242165242165244</v>
      </c>
      <c r="O108" s="2">
        <f t="shared" si="21"/>
        <v>103</v>
      </c>
      <c r="P108" s="2">
        <f t="shared" si="22"/>
        <v>55.58</v>
      </c>
      <c r="Q108" s="2">
        <v>11</v>
      </c>
      <c r="R108" s="33">
        <f t="shared" si="9"/>
        <v>0.14269943019943021</v>
      </c>
      <c r="S108" s="35">
        <f t="shared" si="10"/>
        <v>3.4166666666666665</v>
      </c>
      <c r="T108" s="35">
        <f t="shared" si="11"/>
        <v>14.416666666666666</v>
      </c>
      <c r="U108" s="2">
        <v>50.26548245743669</v>
      </c>
      <c r="V108" s="14">
        <f t="shared" si="12"/>
        <v>2.868104703635197</v>
      </c>
      <c r="W108" s="2">
        <f t="shared" si="13"/>
        <v>159.40925942804424</v>
      </c>
      <c r="X108" s="2">
        <f t="shared" si="14"/>
        <v>3.1904452681295239</v>
      </c>
      <c r="Y108" s="2">
        <f t="shared" si="15"/>
        <v>177.32494800263893</v>
      </c>
      <c r="Z108" s="2">
        <f t="shared" si="16"/>
        <v>17.915688574594697</v>
      </c>
    </row>
    <row r="109" spans="1:26" x14ac:dyDescent="0.25">
      <c r="A109" s="17">
        <f t="shared" si="25"/>
        <v>0.48055555555555557</v>
      </c>
      <c r="B109" s="26">
        <f t="shared" si="18"/>
        <v>104</v>
      </c>
      <c r="C109" s="27">
        <f t="shared" si="19"/>
        <v>56.33</v>
      </c>
      <c r="D109" s="26">
        <v>10.5</v>
      </c>
      <c r="E109" s="33">
        <f t="shared" si="1"/>
        <v>0.17083333333333334</v>
      </c>
      <c r="F109" s="35">
        <f t="shared" si="2"/>
        <v>4.0999999999999996</v>
      </c>
      <c r="G109" s="35">
        <f t="shared" si="3"/>
        <v>14.6</v>
      </c>
      <c r="H109" s="2">
        <v>50.26548245743669</v>
      </c>
      <c r="I109" s="14">
        <f t="shared" si="4"/>
        <v>2.9045777114270899</v>
      </c>
      <c r="J109" s="2">
        <f t="shared" si="5"/>
        <v>163.61486248468796</v>
      </c>
      <c r="K109" s="2">
        <f t="shared" si="6"/>
        <v>3.2838762813261568</v>
      </c>
      <c r="L109" s="2">
        <f t="shared" si="7"/>
        <v>184.98075092710241</v>
      </c>
      <c r="M109" s="2">
        <f t="shared" si="8"/>
        <v>21.365888442414445</v>
      </c>
      <c r="N109" s="18">
        <f t="shared" si="26"/>
        <v>0.45254629629629628</v>
      </c>
      <c r="O109" s="26">
        <f t="shared" si="21"/>
        <v>104</v>
      </c>
      <c r="P109" s="26">
        <f t="shared" si="22"/>
        <v>56.08</v>
      </c>
      <c r="Q109" s="26">
        <v>10</v>
      </c>
      <c r="R109" s="33">
        <f t="shared" si="9"/>
        <v>0.14282407407407405</v>
      </c>
      <c r="S109" s="35">
        <f t="shared" si="10"/>
        <v>3.4166666666666665</v>
      </c>
      <c r="T109" s="35">
        <f t="shared" si="11"/>
        <v>13.416666666666666</v>
      </c>
      <c r="U109" s="2">
        <v>50.26548245743669</v>
      </c>
      <c r="V109" s="14">
        <f t="shared" si="12"/>
        <v>2.6691610247703279</v>
      </c>
      <c r="W109" s="2">
        <f t="shared" si="13"/>
        <v>149.68655026911998</v>
      </c>
      <c r="X109" s="2">
        <f t="shared" si="14"/>
        <v>3.1904452681295239</v>
      </c>
      <c r="Y109" s="2">
        <f t="shared" si="15"/>
        <v>178.92017063670369</v>
      </c>
      <c r="Z109" s="2">
        <f t="shared" si="16"/>
        <v>29.233620367583711</v>
      </c>
    </row>
    <row r="110" spans="1:26" x14ac:dyDescent="0.25">
      <c r="A110" s="17">
        <f t="shared" si="25"/>
        <v>0.48071581196581198</v>
      </c>
      <c r="B110" s="26">
        <f t="shared" si="18"/>
        <v>105</v>
      </c>
      <c r="C110" s="27">
        <f>C109+1.5</f>
        <v>57.83</v>
      </c>
      <c r="D110" s="26">
        <v>9</v>
      </c>
      <c r="E110" s="33">
        <f t="shared" si="1"/>
        <v>0.17099358974358975</v>
      </c>
      <c r="F110" s="35">
        <f t="shared" si="2"/>
        <v>4.0999999999999996</v>
      </c>
      <c r="G110" s="35">
        <f t="shared" si="3"/>
        <v>13.1</v>
      </c>
      <c r="H110" s="2">
        <v>50.26548245743669</v>
      </c>
      <c r="I110" s="14">
        <f t="shared" si="4"/>
        <v>2.6061621931297863</v>
      </c>
      <c r="J110" s="2">
        <f t="shared" si="5"/>
        <v>150.71435962869555</v>
      </c>
      <c r="K110" s="2">
        <f t="shared" si="6"/>
        <v>3.2838762813261568</v>
      </c>
      <c r="L110" s="2">
        <f t="shared" si="7"/>
        <v>189.90656534909164</v>
      </c>
      <c r="M110" s="2">
        <f t="shared" si="8"/>
        <v>39.192205720396089</v>
      </c>
      <c r="N110" s="18">
        <f t="shared" si="26"/>
        <v>0.45267094017094017</v>
      </c>
      <c r="O110" s="26">
        <f t="shared" si="21"/>
        <v>105</v>
      </c>
      <c r="P110" s="26">
        <f>P109+1.5</f>
        <v>57.58</v>
      </c>
      <c r="Q110" s="26">
        <v>9.5</v>
      </c>
      <c r="R110" s="33">
        <f t="shared" si="9"/>
        <v>0.14294871794871794</v>
      </c>
      <c r="S110" s="35">
        <f t="shared" si="10"/>
        <v>3.4166666666666665</v>
      </c>
      <c r="T110" s="35">
        <f t="shared" si="11"/>
        <v>12.916666666666666</v>
      </c>
      <c r="U110" s="2">
        <v>50.26548245743669</v>
      </c>
      <c r="V110" s="14">
        <f t="shared" si="12"/>
        <v>2.5696891853378934</v>
      </c>
      <c r="W110" s="2">
        <f t="shared" si="13"/>
        <v>147.9627032917559</v>
      </c>
      <c r="X110" s="2">
        <f t="shared" si="14"/>
        <v>3.1904452681295239</v>
      </c>
      <c r="Y110" s="2">
        <f t="shared" si="15"/>
        <v>183.70583853889798</v>
      </c>
      <c r="Z110" s="2">
        <f t="shared" si="16"/>
        <v>35.743135247142078</v>
      </c>
    </row>
    <row r="111" spans="1:26" x14ac:dyDescent="0.25">
      <c r="A111" s="17">
        <f t="shared" si="25"/>
        <v>0.48087606837606839</v>
      </c>
      <c r="B111" s="26">
        <f t="shared" si="18"/>
        <v>106</v>
      </c>
      <c r="C111" s="27">
        <f t="shared" ref="C111:C162" si="27">C110+0.5</f>
        <v>58.33</v>
      </c>
      <c r="D111" s="26">
        <v>9.5</v>
      </c>
      <c r="E111" s="33">
        <f t="shared" si="1"/>
        <v>0.17115384615384616</v>
      </c>
      <c r="F111" s="35">
        <f t="shared" si="2"/>
        <v>4.0999999999999996</v>
      </c>
      <c r="G111" s="35">
        <f t="shared" si="3"/>
        <v>13.6</v>
      </c>
      <c r="H111" s="2">
        <v>50.26548245743669</v>
      </c>
      <c r="I111" s="14">
        <f t="shared" si="4"/>
        <v>2.7056340325622208</v>
      </c>
      <c r="J111" s="2">
        <f t="shared" si="5"/>
        <v>157.81963311935434</v>
      </c>
      <c r="K111" s="2">
        <f t="shared" si="6"/>
        <v>3.2838762813261568</v>
      </c>
      <c r="L111" s="2">
        <f t="shared" si="7"/>
        <v>191.54850348975472</v>
      </c>
      <c r="M111" s="2">
        <f t="shared" si="8"/>
        <v>33.728870370400386</v>
      </c>
      <c r="N111" s="18">
        <f t="shared" si="26"/>
        <v>0.45279558404558407</v>
      </c>
      <c r="O111" s="26">
        <f t="shared" si="21"/>
        <v>106</v>
      </c>
      <c r="P111" s="26">
        <f t="shared" ref="P111:P162" si="28">P110+0.5</f>
        <v>58.08</v>
      </c>
      <c r="Q111" s="26">
        <v>9.5</v>
      </c>
      <c r="R111" s="33">
        <f t="shared" si="9"/>
        <v>0.14307336182336183</v>
      </c>
      <c r="S111" s="35">
        <f t="shared" si="10"/>
        <v>3.4333333333333331</v>
      </c>
      <c r="T111" s="35">
        <f t="shared" si="11"/>
        <v>12.933333333333334</v>
      </c>
      <c r="U111" s="2">
        <v>50.26548245743669</v>
      </c>
      <c r="V111" s="14">
        <f t="shared" si="12"/>
        <v>2.5730049133189747</v>
      </c>
      <c r="W111" s="2">
        <f t="shared" si="13"/>
        <v>149.44012536556605</v>
      </c>
      <c r="X111" s="2">
        <f t="shared" si="14"/>
        <v>3.1904452681295239</v>
      </c>
      <c r="Y111" s="2">
        <f t="shared" si="15"/>
        <v>185.30106117296273</v>
      </c>
      <c r="Z111" s="2">
        <f t="shared" si="16"/>
        <v>35.860935807396686</v>
      </c>
    </row>
    <row r="112" spans="1:26" x14ac:dyDescent="0.25">
      <c r="A112" s="17">
        <f t="shared" si="25"/>
        <v>0.4810363247863248</v>
      </c>
      <c r="B112" s="2">
        <f t="shared" si="18"/>
        <v>107</v>
      </c>
      <c r="C112" s="4">
        <f t="shared" si="27"/>
        <v>58.83</v>
      </c>
      <c r="D112" s="2">
        <v>12.5</v>
      </c>
      <c r="E112" s="33">
        <f t="shared" si="1"/>
        <v>0.17131410256410257</v>
      </c>
      <c r="F112" s="35">
        <f t="shared" si="2"/>
        <v>4.0999999999999996</v>
      </c>
      <c r="G112" s="35">
        <f t="shared" si="3"/>
        <v>16.600000000000001</v>
      </c>
      <c r="H112" s="2">
        <v>50.26548245743669</v>
      </c>
      <c r="I112" s="14">
        <f t="shared" si="4"/>
        <v>3.3024650691568285</v>
      </c>
      <c r="J112" s="2">
        <f t="shared" si="5"/>
        <v>194.28402001849622</v>
      </c>
      <c r="K112" s="2">
        <f t="shared" si="6"/>
        <v>3.2838762813261568</v>
      </c>
      <c r="L112" s="2">
        <f t="shared" si="7"/>
        <v>193.19044163041781</v>
      </c>
      <c r="M112" s="2">
        <f t="shared" si="8"/>
        <v>1.0935783880784129</v>
      </c>
      <c r="N112" s="18">
        <f t="shared" si="26"/>
        <v>0.4529202279202279</v>
      </c>
      <c r="O112" s="2">
        <f t="shared" si="21"/>
        <v>107</v>
      </c>
      <c r="P112" s="2">
        <f t="shared" si="28"/>
        <v>58.58</v>
      </c>
      <c r="Q112" s="2">
        <v>10.5</v>
      </c>
      <c r="R112" s="33">
        <f t="shared" si="9"/>
        <v>0.14319800569800567</v>
      </c>
      <c r="S112" s="35">
        <f t="shared" si="10"/>
        <v>3.4333333333333331</v>
      </c>
      <c r="T112" s="35">
        <f t="shared" si="11"/>
        <v>13.933333333333334</v>
      </c>
      <c r="U112" s="2">
        <v>50.26548245743669</v>
      </c>
      <c r="V112" s="14">
        <f t="shared" si="12"/>
        <v>2.7719485921838438</v>
      </c>
      <c r="W112" s="2">
        <f t="shared" si="13"/>
        <v>162.38074853012958</v>
      </c>
      <c r="X112" s="2">
        <f t="shared" si="14"/>
        <v>3.1904452681295239</v>
      </c>
      <c r="Y112" s="2">
        <f t="shared" si="15"/>
        <v>186.89628380702752</v>
      </c>
      <c r="Z112" s="2">
        <f t="shared" si="16"/>
        <v>24.515535276897936</v>
      </c>
    </row>
    <row r="113" spans="1:26" x14ac:dyDescent="0.25">
      <c r="A113" s="17">
        <f t="shared" si="25"/>
        <v>0.48119658119658121</v>
      </c>
      <c r="B113" s="2">
        <f t="shared" si="18"/>
        <v>108</v>
      </c>
      <c r="C113" s="4">
        <f t="shared" si="27"/>
        <v>59.33</v>
      </c>
      <c r="D113" s="2">
        <v>11.5</v>
      </c>
      <c r="E113" s="33">
        <f t="shared" si="1"/>
        <v>0.17147435897435898</v>
      </c>
      <c r="F113" s="35">
        <f t="shared" si="2"/>
        <v>4.0999999999999996</v>
      </c>
      <c r="G113" s="35">
        <f t="shared" si="3"/>
        <v>15.6</v>
      </c>
      <c r="H113" s="2">
        <v>50.26548245743669</v>
      </c>
      <c r="I113" s="14">
        <f t="shared" si="4"/>
        <v>3.1035213902919589</v>
      </c>
      <c r="J113" s="2">
        <f t="shared" si="5"/>
        <v>184.13192408602191</v>
      </c>
      <c r="K113" s="2">
        <f t="shared" si="6"/>
        <v>3.2838762813261568</v>
      </c>
      <c r="L113" s="2">
        <f t="shared" si="7"/>
        <v>194.83237977108087</v>
      </c>
      <c r="M113" s="2">
        <f t="shared" si="8"/>
        <v>10.700455685058955</v>
      </c>
      <c r="N113" s="18">
        <f t="shared" si="26"/>
        <v>0.4530448717948718</v>
      </c>
      <c r="O113" s="2">
        <f t="shared" si="21"/>
        <v>108</v>
      </c>
      <c r="P113" s="2">
        <f t="shared" si="28"/>
        <v>59.08</v>
      </c>
      <c r="Q113" s="2">
        <v>11</v>
      </c>
      <c r="R113" s="33">
        <f t="shared" si="9"/>
        <v>0.14332264957264956</v>
      </c>
      <c r="S113" s="35">
        <f t="shared" si="10"/>
        <v>3.4333333333333331</v>
      </c>
      <c r="T113" s="35">
        <f t="shared" si="11"/>
        <v>14.433333333333334</v>
      </c>
      <c r="U113" s="2">
        <v>50.26548245743669</v>
      </c>
      <c r="V113" s="14">
        <f t="shared" si="12"/>
        <v>2.8714204316162784</v>
      </c>
      <c r="W113" s="2">
        <f t="shared" si="13"/>
        <v>169.64351909988972</v>
      </c>
      <c r="X113" s="2">
        <f t="shared" si="14"/>
        <v>3.1904452681295239</v>
      </c>
      <c r="Y113" s="2">
        <f t="shared" si="15"/>
        <v>188.49150644109227</v>
      </c>
      <c r="Z113" s="2">
        <f t="shared" si="16"/>
        <v>18.847987341202554</v>
      </c>
    </row>
    <row r="114" spans="1:26" x14ac:dyDescent="0.25">
      <c r="A114" s="17">
        <f t="shared" si="25"/>
        <v>0.48135683760683762</v>
      </c>
      <c r="B114" s="2">
        <f t="shared" si="18"/>
        <v>109</v>
      </c>
      <c r="C114" s="4">
        <f t="shared" si="27"/>
        <v>59.83</v>
      </c>
      <c r="D114" s="2">
        <v>10</v>
      </c>
      <c r="E114" s="33">
        <f t="shared" si="1"/>
        <v>0.17163461538461539</v>
      </c>
      <c r="F114" s="35">
        <f t="shared" si="2"/>
        <v>4.1166666666666663</v>
      </c>
      <c r="G114" s="35">
        <f t="shared" si="3"/>
        <v>14.116666666666667</v>
      </c>
      <c r="H114" s="2">
        <v>50.26548245743669</v>
      </c>
      <c r="I114" s="14">
        <f t="shared" si="4"/>
        <v>2.8084215999757367</v>
      </c>
      <c r="J114" s="2">
        <f t="shared" si="5"/>
        <v>168.02786432654833</v>
      </c>
      <c r="K114" s="2">
        <f t="shared" si="6"/>
        <v>3.2838762813261568</v>
      </c>
      <c r="L114" s="2">
        <f t="shared" si="7"/>
        <v>196.47431791174395</v>
      </c>
      <c r="M114" s="2">
        <f t="shared" si="8"/>
        <v>28.446453585195627</v>
      </c>
      <c r="N114" s="18">
        <f t="shared" si="26"/>
        <v>0.45316951566951569</v>
      </c>
      <c r="O114" s="2">
        <f t="shared" si="21"/>
        <v>109</v>
      </c>
      <c r="P114" s="2">
        <f t="shared" si="28"/>
        <v>59.58</v>
      </c>
      <c r="Q114" s="2">
        <v>10.5</v>
      </c>
      <c r="R114" s="33">
        <f t="shared" si="9"/>
        <v>0.14344729344729346</v>
      </c>
      <c r="S114" s="35">
        <f t="shared" si="10"/>
        <v>3.4333333333333331</v>
      </c>
      <c r="T114" s="35">
        <f t="shared" si="11"/>
        <v>13.933333333333334</v>
      </c>
      <c r="U114" s="2">
        <v>50.26548245743669</v>
      </c>
      <c r="V114" s="14">
        <f t="shared" si="12"/>
        <v>2.7719485921838438</v>
      </c>
      <c r="W114" s="2">
        <f t="shared" si="13"/>
        <v>165.15269712231341</v>
      </c>
      <c r="X114" s="2">
        <f t="shared" si="14"/>
        <v>3.1904452681295239</v>
      </c>
      <c r="Y114" s="2">
        <f t="shared" si="15"/>
        <v>190.08672907515702</v>
      </c>
      <c r="Z114" s="2">
        <f t="shared" si="16"/>
        <v>24.934031952843611</v>
      </c>
    </row>
    <row r="115" spans="1:26" x14ac:dyDescent="0.25">
      <c r="A115" s="17">
        <f t="shared" si="25"/>
        <v>0.48151709401709403</v>
      </c>
      <c r="B115" s="2">
        <f t="shared" si="18"/>
        <v>110</v>
      </c>
      <c r="C115" s="4">
        <f t="shared" si="27"/>
        <v>60.33</v>
      </c>
      <c r="D115" s="2">
        <v>9.5</v>
      </c>
      <c r="E115" s="33">
        <f t="shared" si="1"/>
        <v>0.1717948717948718</v>
      </c>
      <c r="F115" s="35">
        <f t="shared" si="2"/>
        <v>4.1166666666666663</v>
      </c>
      <c r="G115" s="35">
        <f t="shared" si="3"/>
        <v>13.616666666666667</v>
      </c>
      <c r="H115" s="2">
        <v>50.26548245743669</v>
      </c>
      <c r="I115" s="14">
        <f t="shared" si="4"/>
        <v>2.7089497605433022</v>
      </c>
      <c r="J115" s="2">
        <f t="shared" si="5"/>
        <v>163.43093905357742</v>
      </c>
      <c r="K115" s="2">
        <f t="shared" si="6"/>
        <v>3.2838762813261568</v>
      </c>
      <c r="L115" s="2">
        <f t="shared" si="7"/>
        <v>198.11625605240704</v>
      </c>
      <c r="M115" s="2">
        <f t="shared" si="8"/>
        <v>34.68531699882962</v>
      </c>
      <c r="N115" s="18">
        <f t="shared" si="26"/>
        <v>0.45329415954415953</v>
      </c>
      <c r="O115" s="2">
        <f t="shared" si="21"/>
        <v>110</v>
      </c>
      <c r="P115" s="2">
        <f t="shared" si="28"/>
        <v>60.08</v>
      </c>
      <c r="Q115" s="2">
        <v>11</v>
      </c>
      <c r="R115" s="33">
        <f t="shared" si="9"/>
        <v>0.14357193732193729</v>
      </c>
      <c r="S115" s="35">
        <f t="shared" si="10"/>
        <v>3.4333333333333331</v>
      </c>
      <c r="T115" s="35">
        <f t="shared" si="11"/>
        <v>14.433333333333334</v>
      </c>
      <c r="U115" s="2">
        <v>50.26548245743669</v>
      </c>
      <c r="V115" s="14">
        <f t="shared" si="12"/>
        <v>2.8714204316162784</v>
      </c>
      <c r="W115" s="2">
        <f t="shared" si="13"/>
        <v>172.514939531506</v>
      </c>
      <c r="X115" s="2">
        <f t="shared" si="14"/>
        <v>3.1904452681295239</v>
      </c>
      <c r="Y115" s="2">
        <f t="shared" si="15"/>
        <v>191.68195170922178</v>
      </c>
      <c r="Z115" s="2">
        <f t="shared" si="16"/>
        <v>19.167012177715776</v>
      </c>
    </row>
    <row r="116" spans="1:26" x14ac:dyDescent="0.25">
      <c r="A116" s="17">
        <f t="shared" si="25"/>
        <v>0.48167735042735044</v>
      </c>
      <c r="B116" s="2">
        <f t="shared" si="18"/>
        <v>111</v>
      </c>
      <c r="C116" s="4">
        <f t="shared" si="27"/>
        <v>60.83</v>
      </c>
      <c r="D116" s="2">
        <v>10.5</v>
      </c>
      <c r="E116" s="33">
        <f t="shared" si="1"/>
        <v>0.1719551282051282</v>
      </c>
      <c r="F116" s="35">
        <f t="shared" si="2"/>
        <v>4.1166666666666663</v>
      </c>
      <c r="G116" s="35">
        <f t="shared" si="3"/>
        <v>14.616666666666667</v>
      </c>
      <c r="H116" s="2">
        <v>50.26548245743669</v>
      </c>
      <c r="I116" s="14">
        <f t="shared" si="4"/>
        <v>2.9078934394081712</v>
      </c>
      <c r="J116" s="2">
        <f t="shared" si="5"/>
        <v>176.88715791919904</v>
      </c>
      <c r="K116" s="2">
        <f t="shared" si="6"/>
        <v>3.2838762813261568</v>
      </c>
      <c r="L116" s="2">
        <f t="shared" si="7"/>
        <v>199.75819419307012</v>
      </c>
      <c r="M116" s="2">
        <f t="shared" si="8"/>
        <v>22.871036273871084</v>
      </c>
      <c r="N116" s="18">
        <f t="shared" si="26"/>
        <v>0.45341880341880342</v>
      </c>
      <c r="O116" s="2">
        <f t="shared" si="21"/>
        <v>111</v>
      </c>
      <c r="P116" s="2">
        <f t="shared" si="28"/>
        <v>60.58</v>
      </c>
      <c r="Q116" s="2">
        <v>10</v>
      </c>
      <c r="R116" s="33">
        <f t="shared" si="9"/>
        <v>0.14369658119658119</v>
      </c>
      <c r="S116" s="35">
        <f t="shared" si="10"/>
        <v>3.4333333333333331</v>
      </c>
      <c r="T116" s="35">
        <f t="shared" si="11"/>
        <v>13.433333333333334</v>
      </c>
      <c r="U116" s="2">
        <v>50.26548245743669</v>
      </c>
      <c r="V116" s="14">
        <f t="shared" si="12"/>
        <v>2.6724767527514093</v>
      </c>
      <c r="W116" s="2">
        <f t="shared" si="13"/>
        <v>161.89864168168037</v>
      </c>
      <c r="X116" s="2">
        <f t="shared" si="14"/>
        <v>3.1904452681295239</v>
      </c>
      <c r="Y116" s="2">
        <f t="shared" si="15"/>
        <v>193.27717434328656</v>
      </c>
      <c r="Z116" s="2">
        <f t="shared" si="16"/>
        <v>31.378532661606187</v>
      </c>
    </row>
    <row r="117" spans="1:26" x14ac:dyDescent="0.25">
      <c r="A117" s="17">
        <f t="shared" si="25"/>
        <v>0.48183760683760685</v>
      </c>
      <c r="B117" s="2">
        <f t="shared" si="18"/>
        <v>112</v>
      </c>
      <c r="C117" s="4">
        <f t="shared" si="27"/>
        <v>61.33</v>
      </c>
      <c r="D117" s="2">
        <v>11</v>
      </c>
      <c r="E117" s="33">
        <f t="shared" si="1"/>
        <v>0.17211538461538461</v>
      </c>
      <c r="F117" s="35">
        <f t="shared" si="2"/>
        <v>4.1166666666666663</v>
      </c>
      <c r="G117" s="35">
        <f t="shared" si="3"/>
        <v>15.116666666666667</v>
      </c>
      <c r="H117" s="2">
        <v>50.26548245743669</v>
      </c>
      <c r="I117" s="14">
        <f t="shared" si="4"/>
        <v>3.0073652788406058</v>
      </c>
      <c r="J117" s="2">
        <f t="shared" si="5"/>
        <v>184.44171255129436</v>
      </c>
      <c r="K117" s="2">
        <f t="shared" si="6"/>
        <v>3.2838762813261568</v>
      </c>
      <c r="L117" s="2">
        <f t="shared" si="7"/>
        <v>201.40013233373318</v>
      </c>
      <c r="M117" s="2">
        <f t="shared" si="8"/>
        <v>16.958419782438824</v>
      </c>
      <c r="N117" s="18">
        <f t="shared" si="26"/>
        <v>0.45354344729344731</v>
      </c>
      <c r="O117" s="2">
        <f t="shared" si="21"/>
        <v>112</v>
      </c>
      <c r="P117" s="2">
        <f t="shared" si="28"/>
        <v>61.08</v>
      </c>
      <c r="Q117" s="2">
        <v>11</v>
      </c>
      <c r="R117" s="33">
        <f t="shared" si="9"/>
        <v>0.14382122507122508</v>
      </c>
      <c r="S117" s="35">
        <f t="shared" si="10"/>
        <v>3.4499999999999997</v>
      </c>
      <c r="T117" s="35">
        <f t="shared" si="11"/>
        <v>14.45</v>
      </c>
      <c r="U117" s="2">
        <v>50.26548245743669</v>
      </c>
      <c r="V117" s="14">
        <f t="shared" si="12"/>
        <v>2.8747361595973597</v>
      </c>
      <c r="W117" s="2">
        <f t="shared" si="13"/>
        <v>175.58888462820673</v>
      </c>
      <c r="X117" s="2">
        <f t="shared" si="14"/>
        <v>3.1904452681295239</v>
      </c>
      <c r="Y117" s="2">
        <f t="shared" si="15"/>
        <v>194.87239697735131</v>
      </c>
      <c r="Z117" s="2">
        <f t="shared" si="16"/>
        <v>19.283512349144587</v>
      </c>
    </row>
    <row r="118" spans="1:26" x14ac:dyDescent="0.25">
      <c r="A118" s="17">
        <f t="shared" si="25"/>
        <v>0.48199786324786326</v>
      </c>
      <c r="B118" s="2">
        <f t="shared" si="18"/>
        <v>113</v>
      </c>
      <c r="C118" s="4">
        <f t="shared" si="27"/>
        <v>61.83</v>
      </c>
      <c r="D118" s="2">
        <v>11.5</v>
      </c>
      <c r="E118" s="33">
        <f t="shared" si="1"/>
        <v>0.17227564102564102</v>
      </c>
      <c r="F118" s="35">
        <f t="shared" si="2"/>
        <v>4.1333333333333329</v>
      </c>
      <c r="G118" s="35">
        <f t="shared" si="3"/>
        <v>15.633333333333333</v>
      </c>
      <c r="H118" s="2">
        <v>50.26548245743669</v>
      </c>
      <c r="I118" s="14">
        <f t="shared" si="4"/>
        <v>3.1101528462541213</v>
      </c>
      <c r="J118" s="2">
        <f t="shared" si="5"/>
        <v>192.3007504838923</v>
      </c>
      <c r="K118" s="2">
        <f t="shared" si="6"/>
        <v>3.2838762813261568</v>
      </c>
      <c r="L118" s="2">
        <f t="shared" si="7"/>
        <v>203.04207047439627</v>
      </c>
      <c r="M118" s="2">
        <f t="shared" si="8"/>
        <v>10.741319990503968</v>
      </c>
      <c r="N118" s="18">
        <f t="shared" si="26"/>
        <v>0.45366809116809115</v>
      </c>
      <c r="O118" s="2">
        <f t="shared" si="21"/>
        <v>113</v>
      </c>
      <c r="P118" s="2">
        <f t="shared" si="28"/>
        <v>61.58</v>
      </c>
      <c r="Q118" s="2">
        <v>11</v>
      </c>
      <c r="R118" s="33">
        <f t="shared" si="9"/>
        <v>0.14394586894586892</v>
      </c>
      <c r="S118" s="35">
        <f t="shared" si="10"/>
        <v>3.4499999999999997</v>
      </c>
      <c r="T118" s="35">
        <f t="shared" si="11"/>
        <v>14.45</v>
      </c>
      <c r="U118" s="2">
        <v>50.26548245743669</v>
      </c>
      <c r="V118" s="14">
        <f t="shared" si="12"/>
        <v>2.8747361595973597</v>
      </c>
      <c r="W118" s="2">
        <f t="shared" si="13"/>
        <v>177.02625270800542</v>
      </c>
      <c r="X118" s="2">
        <f t="shared" si="14"/>
        <v>3.1904452681295239</v>
      </c>
      <c r="Y118" s="2">
        <f t="shared" si="15"/>
        <v>196.46761961141607</v>
      </c>
      <c r="Z118" s="2">
        <f t="shared" si="16"/>
        <v>19.441366903410653</v>
      </c>
    </row>
    <row r="119" spans="1:26" x14ac:dyDescent="0.25">
      <c r="A119" s="17">
        <f t="shared" si="25"/>
        <v>0.48215811965811967</v>
      </c>
      <c r="B119" s="2">
        <f t="shared" si="18"/>
        <v>114</v>
      </c>
      <c r="C119" s="4">
        <f t="shared" si="27"/>
        <v>62.33</v>
      </c>
      <c r="D119" s="2">
        <v>10</v>
      </c>
      <c r="E119" s="33">
        <f t="shared" si="1"/>
        <v>0.17243589743589743</v>
      </c>
      <c r="F119" s="35">
        <f t="shared" si="2"/>
        <v>4.1333333333333329</v>
      </c>
      <c r="G119" s="35">
        <f t="shared" si="3"/>
        <v>14.133333333333333</v>
      </c>
      <c r="H119" s="2">
        <v>50.26548245743669</v>
      </c>
      <c r="I119" s="14">
        <f t="shared" si="4"/>
        <v>2.8117373279568176</v>
      </c>
      <c r="J119" s="2">
        <f t="shared" si="5"/>
        <v>175.25558765154844</v>
      </c>
      <c r="K119" s="2">
        <f t="shared" si="6"/>
        <v>3.2838762813261568</v>
      </c>
      <c r="L119" s="2">
        <f t="shared" si="7"/>
        <v>204.68400861505935</v>
      </c>
      <c r="M119" s="2">
        <f t="shared" si="8"/>
        <v>29.428420963510916</v>
      </c>
      <c r="N119" s="18">
        <f t="shared" si="26"/>
        <v>0.45379273504273504</v>
      </c>
      <c r="O119" s="2">
        <f t="shared" si="21"/>
        <v>114</v>
      </c>
      <c r="P119" s="2">
        <f t="shared" si="28"/>
        <v>62.08</v>
      </c>
      <c r="Q119" s="2">
        <v>10.5</v>
      </c>
      <c r="R119" s="33">
        <f t="shared" si="9"/>
        <v>0.14407051282051281</v>
      </c>
      <c r="S119" s="35">
        <f t="shared" si="10"/>
        <v>3.4499999999999997</v>
      </c>
      <c r="T119" s="35">
        <f t="shared" si="11"/>
        <v>13.95</v>
      </c>
      <c r="U119" s="2">
        <v>50.26548245743669</v>
      </c>
      <c r="V119" s="14">
        <f t="shared" si="12"/>
        <v>2.7752643201649247</v>
      </c>
      <c r="W119" s="2">
        <f t="shared" si="13"/>
        <v>172.28840899583852</v>
      </c>
      <c r="X119" s="2">
        <f t="shared" si="14"/>
        <v>3.1904452681295239</v>
      </c>
      <c r="Y119" s="2">
        <f t="shared" si="15"/>
        <v>198.06284224548085</v>
      </c>
      <c r="Z119" s="2">
        <f t="shared" si="16"/>
        <v>25.774433249642328</v>
      </c>
    </row>
    <row r="120" spans="1:26" x14ac:dyDescent="0.25">
      <c r="A120" s="17">
        <f t="shared" si="25"/>
        <v>0.48231837606837608</v>
      </c>
      <c r="B120" s="2">
        <f t="shared" si="18"/>
        <v>115</v>
      </c>
      <c r="C120" s="4">
        <f t="shared" si="27"/>
        <v>62.83</v>
      </c>
      <c r="D120" s="2">
        <v>11</v>
      </c>
      <c r="E120" s="33">
        <f t="shared" si="1"/>
        <v>0.17259615384615384</v>
      </c>
      <c r="F120" s="35">
        <f t="shared" si="2"/>
        <v>4.1333333333333329</v>
      </c>
      <c r="G120" s="35">
        <f t="shared" si="3"/>
        <v>15.133333333333333</v>
      </c>
      <c r="H120" s="2">
        <v>50.26548245743669</v>
      </c>
      <c r="I120" s="14">
        <f t="shared" si="4"/>
        <v>3.0106810068216867</v>
      </c>
      <c r="J120" s="2">
        <f t="shared" si="5"/>
        <v>189.16108765860656</v>
      </c>
      <c r="K120" s="2">
        <f t="shared" si="6"/>
        <v>3.2838762813261568</v>
      </c>
      <c r="L120" s="2">
        <f t="shared" si="7"/>
        <v>206.32594675572244</v>
      </c>
      <c r="M120" s="2">
        <f t="shared" si="8"/>
        <v>17.16485909711588</v>
      </c>
      <c r="N120" s="18">
        <f t="shared" si="26"/>
        <v>0.45391737891737893</v>
      </c>
      <c r="O120" s="2">
        <f t="shared" si="21"/>
        <v>115</v>
      </c>
      <c r="P120" s="2">
        <f t="shared" si="28"/>
        <v>62.58</v>
      </c>
      <c r="Q120" s="2">
        <v>10</v>
      </c>
      <c r="R120" s="33">
        <f t="shared" si="9"/>
        <v>0.1441951566951567</v>
      </c>
      <c r="S120" s="35">
        <f t="shared" si="10"/>
        <v>3.4499999999999997</v>
      </c>
      <c r="T120" s="35">
        <f t="shared" si="11"/>
        <v>13.45</v>
      </c>
      <c r="U120" s="2">
        <v>50.26548245743669</v>
      </c>
      <c r="V120" s="14">
        <f t="shared" si="12"/>
        <v>2.6757924807324902</v>
      </c>
      <c r="W120" s="2">
        <f t="shared" si="13"/>
        <v>167.45109344423923</v>
      </c>
      <c r="X120" s="2">
        <f t="shared" si="14"/>
        <v>3.1904452681295239</v>
      </c>
      <c r="Y120" s="2">
        <f t="shared" si="15"/>
        <v>199.65806487954561</v>
      </c>
      <c r="Z120" s="2">
        <f t="shared" si="16"/>
        <v>32.206971435306372</v>
      </c>
    </row>
    <row r="121" spans="1:26" x14ac:dyDescent="0.25">
      <c r="A121" s="17">
        <f t="shared" si="25"/>
        <v>0.48247863247863249</v>
      </c>
      <c r="B121" s="2">
        <f t="shared" si="18"/>
        <v>116</v>
      </c>
      <c r="C121" s="4">
        <f t="shared" si="27"/>
        <v>63.33</v>
      </c>
      <c r="D121" s="2">
        <v>10.5</v>
      </c>
      <c r="E121" s="33">
        <f t="shared" si="1"/>
        <v>0.17275641025641025</v>
      </c>
      <c r="F121" s="35">
        <f t="shared" si="2"/>
        <v>4.1333333333333329</v>
      </c>
      <c r="G121" s="35">
        <f t="shared" si="3"/>
        <v>14.633333333333333</v>
      </c>
      <c r="H121" s="2">
        <v>50.26548245743669</v>
      </c>
      <c r="I121" s="14">
        <f t="shared" si="4"/>
        <v>2.9112091673892522</v>
      </c>
      <c r="J121" s="2">
        <f t="shared" si="5"/>
        <v>184.36687657076135</v>
      </c>
      <c r="K121" s="2">
        <f t="shared" si="6"/>
        <v>3.2838762813261568</v>
      </c>
      <c r="L121" s="2">
        <f t="shared" si="7"/>
        <v>207.9678848963855</v>
      </c>
      <c r="M121" s="2">
        <f t="shared" si="8"/>
        <v>23.60100832562415</v>
      </c>
      <c r="N121" s="18">
        <f t="shared" si="26"/>
        <v>0.45404202279202277</v>
      </c>
      <c r="O121" s="2">
        <f t="shared" si="21"/>
        <v>116</v>
      </c>
      <c r="P121" s="2">
        <f t="shared" si="28"/>
        <v>63.08</v>
      </c>
      <c r="Q121" s="2">
        <v>13</v>
      </c>
      <c r="R121" s="33">
        <f t="shared" si="9"/>
        <v>0.14431980056980054</v>
      </c>
      <c r="S121" s="35">
        <f t="shared" si="10"/>
        <v>3.4499999999999997</v>
      </c>
      <c r="T121" s="35">
        <f t="shared" si="11"/>
        <v>16.45</v>
      </c>
      <c r="U121" s="2">
        <v>50.26548245743669</v>
      </c>
      <c r="V121" s="14">
        <f t="shared" si="12"/>
        <v>3.2726235173270979</v>
      </c>
      <c r="W121" s="2">
        <f t="shared" si="13"/>
        <v>206.43709147299333</v>
      </c>
      <c r="X121" s="2">
        <f t="shared" si="14"/>
        <v>3.1904452681295239</v>
      </c>
      <c r="Y121" s="2">
        <f t="shared" si="15"/>
        <v>201.25328751361036</v>
      </c>
      <c r="Z121" s="2">
        <f t="shared" si="16"/>
        <v>5.1838039593829706</v>
      </c>
    </row>
    <row r="122" spans="1:26" x14ac:dyDescent="0.25">
      <c r="A122" s="13">
        <v>0.4826388888888889</v>
      </c>
      <c r="B122" s="2">
        <f t="shared" si="18"/>
        <v>117</v>
      </c>
      <c r="C122" s="4">
        <f t="shared" si="27"/>
        <v>63.83</v>
      </c>
      <c r="D122" s="2">
        <v>12</v>
      </c>
      <c r="E122" s="33">
        <f t="shared" si="1"/>
        <v>0.17291666666666666</v>
      </c>
      <c r="F122" s="35">
        <f t="shared" si="2"/>
        <v>4.1500000000000004</v>
      </c>
      <c r="G122" s="35">
        <f t="shared" si="3"/>
        <v>16.149999999999999</v>
      </c>
      <c r="H122" s="2">
        <v>50.26548245743669</v>
      </c>
      <c r="I122" s="14">
        <f t="shared" si="4"/>
        <v>3.2129404136676372</v>
      </c>
      <c r="J122" s="2">
        <f t="shared" si="5"/>
        <v>205.08198660440527</v>
      </c>
      <c r="K122" s="2">
        <f t="shared" si="6"/>
        <v>3.2838762813261568</v>
      </c>
      <c r="L122" s="2">
        <f t="shared" si="7"/>
        <v>209.60982303704859</v>
      </c>
      <c r="M122" s="2">
        <f t="shared" si="8"/>
        <v>4.527836432643312</v>
      </c>
      <c r="N122" s="15">
        <v>0.45416666666666666</v>
      </c>
      <c r="O122" s="2">
        <f t="shared" si="21"/>
        <v>117</v>
      </c>
      <c r="P122" s="2">
        <f t="shared" si="28"/>
        <v>63.58</v>
      </c>
      <c r="Q122" s="2">
        <v>12.5</v>
      </c>
      <c r="R122" s="33">
        <f t="shared" si="9"/>
        <v>0.14444444444444443</v>
      </c>
      <c r="S122" s="35">
        <f t="shared" si="10"/>
        <v>3.4666666666666668</v>
      </c>
      <c r="T122" s="35">
        <f t="shared" si="11"/>
        <v>15.966666666666667</v>
      </c>
      <c r="U122" s="2">
        <v>50.26548245743669</v>
      </c>
      <c r="V122" s="14">
        <f t="shared" si="12"/>
        <v>3.1764674058757447</v>
      </c>
      <c r="W122" s="2">
        <f t="shared" si="13"/>
        <v>201.95979766557986</v>
      </c>
      <c r="X122" s="2">
        <f t="shared" si="14"/>
        <v>3.1904452681295239</v>
      </c>
      <c r="Y122" s="2">
        <f t="shared" si="15"/>
        <v>202.84851014767511</v>
      </c>
      <c r="Z122" s="2">
        <f t="shared" si="16"/>
        <v>0.88871248209525788</v>
      </c>
    </row>
    <row r="123" spans="1:26" x14ac:dyDescent="0.25">
      <c r="A123" s="17">
        <f t="shared" ref="A123:A160" si="29">IF(AND($A$122&lt;&gt;"",$A$161&lt;&gt;""), $A$122 + (B123 - $B$122) * (($A$161 - $A$122) / ($B$161 - $B$122)), "")</f>
        <v>0.4827991452991453</v>
      </c>
      <c r="B123" s="2">
        <f t="shared" si="18"/>
        <v>118</v>
      </c>
      <c r="C123" s="4">
        <f t="shared" si="27"/>
        <v>64.33</v>
      </c>
      <c r="D123" s="2">
        <v>12.5</v>
      </c>
      <c r="E123" s="33">
        <f t="shared" si="1"/>
        <v>0.17307692307692307</v>
      </c>
      <c r="F123" s="35">
        <f t="shared" si="2"/>
        <v>4.1500000000000004</v>
      </c>
      <c r="G123" s="35">
        <f t="shared" si="3"/>
        <v>16.649999999999999</v>
      </c>
      <c r="H123" s="2">
        <v>50.26548245743669</v>
      </c>
      <c r="I123" s="14">
        <f t="shared" si="4"/>
        <v>3.3124122531000717</v>
      </c>
      <c r="J123" s="2">
        <f t="shared" si="5"/>
        <v>213.08748024192761</v>
      </c>
      <c r="K123" s="2">
        <f t="shared" si="6"/>
        <v>3.2838762813261568</v>
      </c>
      <c r="L123" s="2">
        <f t="shared" si="7"/>
        <v>211.25176117771167</v>
      </c>
      <c r="M123" s="2">
        <f t="shared" si="8"/>
        <v>1.8357190642159367</v>
      </c>
      <c r="N123" s="18">
        <f t="shared" ref="N123:N160" si="30">IF(AND($N$122&lt;&gt;"",$N$161&lt;&gt;""), $N$122 + (O123 - $O$122) * (($N$161 - $N$122) / ($O$161 - $O$122)), "")</f>
        <v>0.45436253561253559</v>
      </c>
      <c r="O123" s="2">
        <f t="shared" si="21"/>
        <v>118</v>
      </c>
      <c r="P123" s="2">
        <f t="shared" si="28"/>
        <v>64.08</v>
      </c>
      <c r="Q123" s="2">
        <v>13.5</v>
      </c>
      <c r="R123" s="33">
        <f t="shared" si="9"/>
        <v>0.14464031339031336</v>
      </c>
      <c r="S123" s="35">
        <f t="shared" si="10"/>
        <v>3.4666666666666668</v>
      </c>
      <c r="T123" s="35">
        <f t="shared" si="11"/>
        <v>16.966666666666669</v>
      </c>
      <c r="U123" s="2">
        <v>50.26548245743669</v>
      </c>
      <c r="V123" s="14">
        <f t="shared" si="12"/>
        <v>3.3754110847406142</v>
      </c>
      <c r="W123" s="2">
        <f t="shared" si="13"/>
        <v>216.29634231017855</v>
      </c>
      <c r="X123" s="2">
        <f t="shared" si="14"/>
        <v>3.1904452681295239</v>
      </c>
      <c r="Y123" s="2">
        <f t="shared" si="15"/>
        <v>204.4437327817399</v>
      </c>
      <c r="Z123" s="2">
        <f t="shared" si="16"/>
        <v>11.852609528438649</v>
      </c>
    </row>
    <row r="124" spans="1:26" x14ac:dyDescent="0.25">
      <c r="A124" s="17">
        <f t="shared" si="29"/>
        <v>0.48295940170940171</v>
      </c>
      <c r="B124" s="2">
        <f t="shared" si="18"/>
        <v>119</v>
      </c>
      <c r="C124" s="4">
        <f t="shared" si="27"/>
        <v>64.83</v>
      </c>
      <c r="D124" s="2">
        <v>12.5</v>
      </c>
      <c r="E124" s="33">
        <f t="shared" si="1"/>
        <v>0.17323717948717948</v>
      </c>
      <c r="F124" s="35">
        <f t="shared" si="2"/>
        <v>4.1500000000000004</v>
      </c>
      <c r="G124" s="35">
        <f t="shared" si="3"/>
        <v>16.649999999999999</v>
      </c>
      <c r="H124" s="2">
        <v>50.26548245743669</v>
      </c>
      <c r="I124" s="14">
        <f t="shared" si="4"/>
        <v>3.3124122531000717</v>
      </c>
      <c r="J124" s="2">
        <f t="shared" si="5"/>
        <v>214.74368636847765</v>
      </c>
      <c r="K124" s="2">
        <f t="shared" si="6"/>
        <v>3.2838762813261568</v>
      </c>
      <c r="L124" s="2">
        <f t="shared" si="7"/>
        <v>212.89369931837473</v>
      </c>
      <c r="M124" s="2">
        <f t="shared" si="8"/>
        <v>1.849987050102925</v>
      </c>
      <c r="N124" s="18">
        <f t="shared" si="30"/>
        <v>0.45455840455840457</v>
      </c>
      <c r="O124" s="2">
        <f t="shared" si="21"/>
        <v>119</v>
      </c>
      <c r="P124" s="2">
        <f t="shared" si="28"/>
        <v>64.58</v>
      </c>
      <c r="Q124" s="2">
        <v>13</v>
      </c>
      <c r="R124" s="33">
        <f t="shared" si="9"/>
        <v>0.14483618233618234</v>
      </c>
      <c r="S124" s="35">
        <f t="shared" si="10"/>
        <v>3.4666666666666668</v>
      </c>
      <c r="T124" s="35">
        <f t="shared" si="11"/>
        <v>16.466666666666669</v>
      </c>
      <c r="U124" s="2">
        <v>50.26548245743669</v>
      </c>
      <c r="V124" s="14">
        <f t="shared" si="12"/>
        <v>3.2759392453081793</v>
      </c>
      <c r="W124" s="2">
        <f t="shared" si="13"/>
        <v>211.5601564620022</v>
      </c>
      <c r="X124" s="2">
        <f t="shared" si="14"/>
        <v>3.1904452681295239</v>
      </c>
      <c r="Y124" s="2">
        <f t="shared" si="15"/>
        <v>206.03895541580465</v>
      </c>
      <c r="Z124" s="2">
        <f t="shared" si="16"/>
        <v>5.5212010461975467</v>
      </c>
    </row>
    <row r="125" spans="1:26" x14ac:dyDescent="0.25">
      <c r="A125" s="17">
        <f t="shared" si="29"/>
        <v>0.48311965811965812</v>
      </c>
      <c r="B125" s="2">
        <f t="shared" si="18"/>
        <v>120</v>
      </c>
      <c r="C125" s="4">
        <f t="shared" si="27"/>
        <v>65.33</v>
      </c>
      <c r="D125" s="2">
        <v>13</v>
      </c>
      <c r="E125" s="33">
        <f t="shared" si="1"/>
        <v>0.17339743589743589</v>
      </c>
      <c r="F125" s="35">
        <f t="shared" si="2"/>
        <v>4.1500000000000004</v>
      </c>
      <c r="G125" s="35">
        <f t="shared" si="3"/>
        <v>17.149999999999999</v>
      </c>
      <c r="H125" s="2">
        <v>50.26548245743669</v>
      </c>
      <c r="I125" s="14">
        <f t="shared" si="4"/>
        <v>3.4118840925325062</v>
      </c>
      <c r="J125" s="2">
        <f t="shared" si="5"/>
        <v>222.89838776514864</v>
      </c>
      <c r="K125" s="2">
        <f t="shared" si="6"/>
        <v>3.2838762813261568</v>
      </c>
      <c r="L125" s="2">
        <f t="shared" si="7"/>
        <v>214.53563745903782</v>
      </c>
      <c r="M125" s="2">
        <f t="shared" si="8"/>
        <v>8.3627503061108257</v>
      </c>
      <c r="N125" s="18">
        <f t="shared" si="30"/>
        <v>0.4547542735042735</v>
      </c>
      <c r="O125" s="2">
        <f t="shared" si="21"/>
        <v>120</v>
      </c>
      <c r="P125" s="2">
        <f t="shared" si="28"/>
        <v>65.08</v>
      </c>
      <c r="Q125" s="2">
        <v>13.5</v>
      </c>
      <c r="R125" s="33">
        <f t="shared" si="9"/>
        <v>0.14503205128205127</v>
      </c>
      <c r="S125" s="35">
        <f t="shared" si="10"/>
        <v>3.4666666666666668</v>
      </c>
      <c r="T125" s="35">
        <f t="shared" si="11"/>
        <v>16.966666666666669</v>
      </c>
      <c r="U125" s="2">
        <v>50.26548245743669</v>
      </c>
      <c r="V125" s="14">
        <f t="shared" si="12"/>
        <v>3.3754110847406142</v>
      </c>
      <c r="W125" s="2">
        <f t="shared" si="13"/>
        <v>219.67175339491916</v>
      </c>
      <c r="X125" s="2">
        <f t="shared" si="14"/>
        <v>3.1904452681295239</v>
      </c>
      <c r="Y125" s="2">
        <f t="shared" si="15"/>
        <v>207.6341780498694</v>
      </c>
      <c r="Z125" s="2">
        <f t="shared" si="16"/>
        <v>12.03757534504976</v>
      </c>
    </row>
    <row r="126" spans="1:26" x14ac:dyDescent="0.25">
      <c r="A126" s="17">
        <f t="shared" si="29"/>
        <v>0.48327991452991453</v>
      </c>
      <c r="B126" s="2">
        <f t="shared" si="18"/>
        <v>121</v>
      </c>
      <c r="C126" s="4">
        <f t="shared" si="27"/>
        <v>65.83</v>
      </c>
      <c r="D126" s="2">
        <v>11.5</v>
      </c>
      <c r="E126" s="33">
        <f t="shared" si="1"/>
        <v>0.1735576923076923</v>
      </c>
      <c r="F126" s="35">
        <f t="shared" si="2"/>
        <v>4.1500000000000004</v>
      </c>
      <c r="G126" s="35">
        <f t="shared" si="3"/>
        <v>15.65</v>
      </c>
      <c r="H126" s="2">
        <v>50.26548245743669</v>
      </c>
      <c r="I126" s="14">
        <f t="shared" si="4"/>
        <v>3.1134685742352026</v>
      </c>
      <c r="J126" s="2">
        <f t="shared" si="5"/>
        <v>204.95963624190338</v>
      </c>
      <c r="K126" s="2">
        <f t="shared" si="6"/>
        <v>3.2838762813261568</v>
      </c>
      <c r="L126" s="2">
        <f t="shared" si="7"/>
        <v>216.1775755997009</v>
      </c>
      <c r="M126" s="2">
        <f t="shared" si="8"/>
        <v>11.217939357797519</v>
      </c>
      <c r="N126" s="18">
        <f t="shared" si="30"/>
        <v>0.45495014245014243</v>
      </c>
      <c r="O126" s="2">
        <f t="shared" si="21"/>
        <v>121</v>
      </c>
      <c r="P126" s="2">
        <f t="shared" si="28"/>
        <v>65.58</v>
      </c>
      <c r="Q126" s="2">
        <v>14</v>
      </c>
      <c r="R126" s="33">
        <f t="shared" si="9"/>
        <v>0.14522792022792019</v>
      </c>
      <c r="S126" s="35">
        <f t="shared" si="10"/>
        <v>3.4833333333333334</v>
      </c>
      <c r="T126" s="35">
        <f t="shared" si="11"/>
        <v>17.483333333333334</v>
      </c>
      <c r="U126" s="2">
        <v>50.26548245743669</v>
      </c>
      <c r="V126" s="14">
        <f t="shared" si="12"/>
        <v>3.4781986521541297</v>
      </c>
      <c r="W126" s="2">
        <f t="shared" si="13"/>
        <v>228.10026760826781</v>
      </c>
      <c r="X126" s="2">
        <f t="shared" si="14"/>
        <v>3.1904452681295239</v>
      </c>
      <c r="Y126" s="2">
        <f t="shared" si="15"/>
        <v>209.22940068393416</v>
      </c>
      <c r="Z126" s="2">
        <f t="shared" si="16"/>
        <v>18.870866924333654</v>
      </c>
    </row>
    <row r="127" spans="1:26" x14ac:dyDescent="0.25">
      <c r="A127" s="17">
        <f t="shared" si="29"/>
        <v>0.48344017094017094</v>
      </c>
      <c r="B127" s="2">
        <f t="shared" si="18"/>
        <v>122</v>
      </c>
      <c r="C127" s="4">
        <f t="shared" si="27"/>
        <v>66.33</v>
      </c>
      <c r="D127" s="2">
        <v>13</v>
      </c>
      <c r="E127" s="33">
        <f t="shared" si="1"/>
        <v>0.17371794871794871</v>
      </c>
      <c r="F127" s="35">
        <f t="shared" si="2"/>
        <v>4.166666666666667</v>
      </c>
      <c r="G127" s="35">
        <f t="shared" si="3"/>
        <v>17.166666666666668</v>
      </c>
      <c r="H127" s="2">
        <v>50.26548245743669</v>
      </c>
      <c r="I127" s="14">
        <f t="shared" si="4"/>
        <v>3.4151998205135881</v>
      </c>
      <c r="J127" s="2">
        <f t="shared" si="5"/>
        <v>226.53020409466629</v>
      </c>
      <c r="K127" s="2">
        <f t="shared" si="6"/>
        <v>3.2838762813261568</v>
      </c>
      <c r="L127" s="2">
        <f t="shared" si="7"/>
        <v>217.81951374036399</v>
      </c>
      <c r="M127" s="2">
        <f t="shared" si="8"/>
        <v>8.7106903543023009</v>
      </c>
      <c r="N127" s="18">
        <f t="shared" si="30"/>
        <v>0.45514601139601141</v>
      </c>
      <c r="O127" s="2">
        <f t="shared" si="21"/>
        <v>122</v>
      </c>
      <c r="P127" s="2">
        <f t="shared" si="28"/>
        <v>66.08</v>
      </c>
      <c r="Q127" s="2">
        <v>14.5</v>
      </c>
      <c r="R127" s="33">
        <f t="shared" si="9"/>
        <v>0.14542378917378918</v>
      </c>
      <c r="S127" s="35">
        <f t="shared" si="10"/>
        <v>3.4833333333333334</v>
      </c>
      <c r="T127" s="35">
        <f t="shared" si="11"/>
        <v>17.983333333333334</v>
      </c>
      <c r="U127" s="2">
        <v>50.26548245743669</v>
      </c>
      <c r="V127" s="14">
        <f t="shared" si="12"/>
        <v>3.5776704915865642</v>
      </c>
      <c r="W127" s="2">
        <f t="shared" si="13"/>
        <v>236.41246608404015</v>
      </c>
      <c r="X127" s="2">
        <f t="shared" si="14"/>
        <v>3.1904452681295239</v>
      </c>
      <c r="Y127" s="2">
        <f t="shared" si="15"/>
        <v>210.82462331799894</v>
      </c>
      <c r="Z127" s="2">
        <f t="shared" si="16"/>
        <v>25.587842766041206</v>
      </c>
    </row>
    <row r="128" spans="1:26" x14ac:dyDescent="0.25">
      <c r="A128" s="17">
        <f t="shared" si="29"/>
        <v>0.48360042735042735</v>
      </c>
      <c r="B128" s="2">
        <f t="shared" si="18"/>
        <v>123</v>
      </c>
      <c r="C128" s="4">
        <f t="shared" si="27"/>
        <v>66.83</v>
      </c>
      <c r="D128" s="2">
        <v>14.5</v>
      </c>
      <c r="E128" s="33">
        <f t="shared" si="1"/>
        <v>0.17387820512820512</v>
      </c>
      <c r="F128" s="35">
        <f t="shared" si="2"/>
        <v>4.166666666666667</v>
      </c>
      <c r="G128" s="35">
        <f t="shared" si="3"/>
        <v>18.666666666666668</v>
      </c>
      <c r="H128" s="2">
        <v>50.26548245743669</v>
      </c>
      <c r="I128" s="14">
        <f t="shared" si="4"/>
        <v>3.7136153388108917</v>
      </c>
      <c r="J128" s="2">
        <f t="shared" si="5"/>
        <v>248.18091309273188</v>
      </c>
      <c r="K128" s="2">
        <f t="shared" si="6"/>
        <v>3.2838762813261568</v>
      </c>
      <c r="L128" s="2">
        <f t="shared" si="7"/>
        <v>219.46145188102705</v>
      </c>
      <c r="M128" s="2">
        <f t="shared" si="8"/>
        <v>28.719461211704839</v>
      </c>
      <c r="N128" s="18">
        <f t="shared" si="30"/>
        <v>0.45534188034188033</v>
      </c>
      <c r="O128" s="2">
        <f t="shared" si="21"/>
        <v>123</v>
      </c>
      <c r="P128" s="2">
        <f t="shared" si="28"/>
        <v>66.58</v>
      </c>
      <c r="Q128" s="2">
        <v>14.5</v>
      </c>
      <c r="R128" s="33">
        <f t="shared" si="9"/>
        <v>0.1456196581196581</v>
      </c>
      <c r="S128" s="35">
        <f t="shared" si="10"/>
        <v>3.4833333333333334</v>
      </c>
      <c r="T128" s="35">
        <f t="shared" si="11"/>
        <v>17.983333333333334</v>
      </c>
      <c r="U128" s="2">
        <v>50.26548245743669</v>
      </c>
      <c r="V128" s="14">
        <f t="shared" si="12"/>
        <v>3.5776704915865642</v>
      </c>
      <c r="W128" s="2">
        <f t="shared" si="13"/>
        <v>238.20130132983346</v>
      </c>
      <c r="X128" s="2">
        <f t="shared" si="14"/>
        <v>3.1904452681295239</v>
      </c>
      <c r="Y128" s="2">
        <f t="shared" si="15"/>
        <v>212.4198459520637</v>
      </c>
      <c r="Z128" s="2">
        <f t="shared" si="16"/>
        <v>25.78145537776976</v>
      </c>
    </row>
    <row r="129" spans="1:26" x14ac:dyDescent="0.25">
      <c r="A129" s="17">
        <f t="shared" si="29"/>
        <v>0.48376068376068376</v>
      </c>
      <c r="B129" s="2">
        <f t="shared" si="18"/>
        <v>124</v>
      </c>
      <c r="C129" s="4">
        <f t="shared" si="27"/>
        <v>67.33</v>
      </c>
      <c r="D129" s="2">
        <v>16</v>
      </c>
      <c r="E129" s="33">
        <f t="shared" si="1"/>
        <v>0.17403846153846153</v>
      </c>
      <c r="F129" s="35">
        <f t="shared" si="2"/>
        <v>4.166666666666667</v>
      </c>
      <c r="G129" s="35">
        <f t="shared" si="3"/>
        <v>20.166666666666668</v>
      </c>
      <c r="H129" s="2">
        <v>50.26548245743669</v>
      </c>
      <c r="I129" s="14">
        <f t="shared" si="4"/>
        <v>4.0120308571081953</v>
      </c>
      <c r="J129" s="2">
        <f t="shared" si="5"/>
        <v>270.13003760909476</v>
      </c>
      <c r="K129" s="2">
        <f t="shared" si="6"/>
        <v>3.2838762813261568</v>
      </c>
      <c r="L129" s="2">
        <f t="shared" si="7"/>
        <v>221.10339002169013</v>
      </c>
      <c r="M129" s="2">
        <f t="shared" si="8"/>
        <v>49.026647587404625</v>
      </c>
      <c r="N129" s="18">
        <f t="shared" si="30"/>
        <v>0.45553774928774932</v>
      </c>
      <c r="O129" s="2">
        <f t="shared" si="21"/>
        <v>124</v>
      </c>
      <c r="P129" s="2">
        <f t="shared" si="28"/>
        <v>67.08</v>
      </c>
      <c r="Q129" s="2">
        <v>13.5</v>
      </c>
      <c r="R129" s="33">
        <f t="shared" si="9"/>
        <v>0.14581552706552708</v>
      </c>
      <c r="S129" s="35">
        <f t="shared" si="10"/>
        <v>3.4833333333333334</v>
      </c>
      <c r="T129" s="35">
        <f t="shared" si="11"/>
        <v>16.983333333333334</v>
      </c>
      <c r="U129" s="2">
        <v>50.26548245743669</v>
      </c>
      <c r="V129" s="14">
        <f t="shared" si="12"/>
        <v>3.3787268127216952</v>
      </c>
      <c r="W129" s="2">
        <f t="shared" si="13"/>
        <v>226.64499459737129</v>
      </c>
      <c r="X129" s="2">
        <f t="shared" si="14"/>
        <v>3.1904452681295239</v>
      </c>
      <c r="Y129" s="2">
        <f t="shared" si="15"/>
        <v>214.01506858612845</v>
      </c>
      <c r="Z129" s="2">
        <f t="shared" si="16"/>
        <v>12.629926011242844</v>
      </c>
    </row>
    <row r="130" spans="1:26" x14ac:dyDescent="0.25">
      <c r="A130" s="17">
        <f t="shared" si="29"/>
        <v>0.48392094017094017</v>
      </c>
      <c r="B130" s="2">
        <f t="shared" si="18"/>
        <v>125</v>
      </c>
      <c r="C130" s="4">
        <f t="shared" si="27"/>
        <v>67.83</v>
      </c>
      <c r="D130" s="2">
        <v>13.5</v>
      </c>
      <c r="E130" s="33">
        <f t="shared" si="1"/>
        <v>0.17419871794871794</v>
      </c>
      <c r="F130" s="35">
        <f t="shared" si="2"/>
        <v>4.166666666666667</v>
      </c>
      <c r="G130" s="35">
        <f t="shared" si="3"/>
        <v>17.666666666666668</v>
      </c>
      <c r="H130" s="2">
        <v>50.26548245743669</v>
      </c>
      <c r="I130" s="14">
        <f t="shared" si="4"/>
        <v>3.5146716599460226</v>
      </c>
      <c r="J130" s="2">
        <f t="shared" si="5"/>
        <v>238.4001786941387</v>
      </c>
      <c r="K130" s="2">
        <f t="shared" si="6"/>
        <v>3.2838762813261568</v>
      </c>
      <c r="L130" s="2">
        <f t="shared" si="7"/>
        <v>222.74532816235322</v>
      </c>
      <c r="M130" s="2">
        <f t="shared" si="8"/>
        <v>15.654850531785485</v>
      </c>
      <c r="N130" s="18">
        <f t="shared" si="30"/>
        <v>0.45573361823361824</v>
      </c>
      <c r="O130" s="2">
        <f t="shared" si="21"/>
        <v>125</v>
      </c>
      <c r="P130" s="2">
        <f t="shared" si="28"/>
        <v>67.58</v>
      </c>
      <c r="Q130" s="2">
        <v>14.5</v>
      </c>
      <c r="R130" s="33">
        <f t="shared" si="9"/>
        <v>0.14601139601139601</v>
      </c>
      <c r="S130" s="35">
        <f t="shared" si="10"/>
        <v>3.5</v>
      </c>
      <c r="T130" s="35">
        <f t="shared" si="11"/>
        <v>18</v>
      </c>
      <c r="U130" s="2">
        <v>50.26548245743669</v>
      </c>
      <c r="V130" s="14">
        <f t="shared" si="12"/>
        <v>3.5809862195676452</v>
      </c>
      <c r="W130" s="2">
        <f t="shared" si="13"/>
        <v>242.00304871838145</v>
      </c>
      <c r="X130" s="2">
        <f t="shared" si="14"/>
        <v>3.1904452681295239</v>
      </c>
      <c r="Y130" s="2">
        <f t="shared" si="15"/>
        <v>215.61029122019323</v>
      </c>
      <c r="Z130" s="2">
        <f t="shared" si="16"/>
        <v>26.392757498188217</v>
      </c>
    </row>
    <row r="131" spans="1:26" x14ac:dyDescent="0.25">
      <c r="A131" s="17">
        <f t="shared" si="29"/>
        <v>0.48408119658119658</v>
      </c>
      <c r="B131" s="2">
        <f t="shared" si="18"/>
        <v>126</v>
      </c>
      <c r="C131" s="4">
        <f t="shared" si="27"/>
        <v>68.33</v>
      </c>
      <c r="D131" s="2">
        <v>13</v>
      </c>
      <c r="E131" s="33">
        <f t="shared" si="1"/>
        <v>0.17435897435897435</v>
      </c>
      <c r="F131" s="35">
        <f t="shared" si="2"/>
        <v>4.1833333333333336</v>
      </c>
      <c r="G131" s="35">
        <f t="shared" si="3"/>
        <v>17.183333333333334</v>
      </c>
      <c r="H131" s="2">
        <v>50.26548245743669</v>
      </c>
      <c r="I131" s="14">
        <f t="shared" si="4"/>
        <v>3.418515548494669</v>
      </c>
      <c r="J131" s="2">
        <f t="shared" si="5"/>
        <v>233.58716742864073</v>
      </c>
      <c r="K131" s="2">
        <f t="shared" si="6"/>
        <v>3.2838762813261568</v>
      </c>
      <c r="L131" s="2">
        <f t="shared" si="7"/>
        <v>224.3872663030163</v>
      </c>
      <c r="M131" s="2">
        <f t="shared" si="8"/>
        <v>9.1999011256244216</v>
      </c>
      <c r="N131" s="18">
        <f t="shared" si="30"/>
        <v>0.45592948717948717</v>
      </c>
      <c r="O131" s="2">
        <f t="shared" si="21"/>
        <v>126</v>
      </c>
      <c r="P131" s="2">
        <f t="shared" si="28"/>
        <v>68.08</v>
      </c>
      <c r="Q131" s="2">
        <v>14</v>
      </c>
      <c r="R131" s="33">
        <f t="shared" si="9"/>
        <v>0.14620726495726494</v>
      </c>
      <c r="S131" s="35">
        <f t="shared" si="10"/>
        <v>3.5</v>
      </c>
      <c r="T131" s="35">
        <f t="shared" si="11"/>
        <v>17.5</v>
      </c>
      <c r="U131" s="2">
        <v>50.26548245743669</v>
      </c>
      <c r="V131" s="14">
        <f t="shared" si="12"/>
        <v>3.4815143801352106</v>
      </c>
      <c r="W131" s="2">
        <f t="shared" si="13"/>
        <v>237.02149899960514</v>
      </c>
      <c r="X131" s="2">
        <f t="shared" si="14"/>
        <v>3.1904452681295239</v>
      </c>
      <c r="Y131" s="2">
        <f t="shared" si="15"/>
        <v>217.20551385425799</v>
      </c>
      <c r="Z131" s="2">
        <f t="shared" si="16"/>
        <v>19.815985145347156</v>
      </c>
    </row>
    <row r="132" spans="1:26" x14ac:dyDescent="0.25">
      <c r="A132" s="17">
        <f t="shared" si="29"/>
        <v>0.48424145299145299</v>
      </c>
      <c r="B132" s="2">
        <f t="shared" si="18"/>
        <v>127</v>
      </c>
      <c r="C132" s="4">
        <f t="shared" si="27"/>
        <v>68.83</v>
      </c>
      <c r="D132" s="2">
        <v>13</v>
      </c>
      <c r="E132" s="33">
        <f t="shared" si="1"/>
        <v>0.17451923076923076</v>
      </c>
      <c r="F132" s="35">
        <f t="shared" si="2"/>
        <v>4.1833333333333336</v>
      </c>
      <c r="G132" s="35">
        <f t="shared" si="3"/>
        <v>17.183333333333334</v>
      </c>
      <c r="H132" s="2">
        <v>50.26548245743669</v>
      </c>
      <c r="I132" s="14">
        <f t="shared" si="4"/>
        <v>3.418515548494669</v>
      </c>
      <c r="J132" s="2">
        <f t="shared" si="5"/>
        <v>235.29642520288806</v>
      </c>
      <c r="K132" s="2">
        <f t="shared" si="6"/>
        <v>3.2838762813261568</v>
      </c>
      <c r="L132" s="2">
        <f t="shared" si="7"/>
        <v>226.02920444367936</v>
      </c>
      <c r="M132" s="2">
        <f t="shared" si="8"/>
        <v>9.2672207592086977</v>
      </c>
      <c r="N132" s="18">
        <f t="shared" si="30"/>
        <v>0.45612535612535615</v>
      </c>
      <c r="O132" s="2">
        <f t="shared" si="21"/>
        <v>127</v>
      </c>
      <c r="P132" s="2">
        <f t="shared" si="28"/>
        <v>68.58</v>
      </c>
      <c r="Q132" s="2">
        <v>14</v>
      </c>
      <c r="R132" s="33">
        <f t="shared" si="9"/>
        <v>0.14640313390313392</v>
      </c>
      <c r="S132" s="35">
        <f t="shared" si="10"/>
        <v>3.5</v>
      </c>
      <c r="T132" s="35">
        <f t="shared" si="11"/>
        <v>17.5</v>
      </c>
      <c r="U132" s="2">
        <v>50.26548245743669</v>
      </c>
      <c r="V132" s="14">
        <f t="shared" si="12"/>
        <v>3.4815143801352106</v>
      </c>
      <c r="W132" s="2">
        <f t="shared" si="13"/>
        <v>238.76225618967274</v>
      </c>
      <c r="X132" s="2">
        <f t="shared" si="14"/>
        <v>3.1904452681295239</v>
      </c>
      <c r="Y132" s="2">
        <f t="shared" si="15"/>
        <v>218.80073648832274</v>
      </c>
      <c r="Z132" s="2">
        <f t="shared" si="16"/>
        <v>19.961519701349999</v>
      </c>
    </row>
    <row r="133" spans="1:26" x14ac:dyDescent="0.25">
      <c r="A133" s="17">
        <f t="shared" si="29"/>
        <v>0.4844017094017094</v>
      </c>
      <c r="B133" s="2">
        <f t="shared" si="18"/>
        <v>128</v>
      </c>
      <c r="C133" s="4">
        <f t="shared" si="27"/>
        <v>69.33</v>
      </c>
      <c r="D133" s="2">
        <v>12.5</v>
      </c>
      <c r="E133" s="33">
        <f t="shared" si="1"/>
        <v>0.17467948717948717</v>
      </c>
      <c r="F133" s="35">
        <f t="shared" si="2"/>
        <v>4.1833333333333336</v>
      </c>
      <c r="G133" s="35">
        <f t="shared" si="3"/>
        <v>16.683333333333334</v>
      </c>
      <c r="H133" s="2">
        <v>50.26548245743669</v>
      </c>
      <c r="I133" s="14">
        <f t="shared" si="4"/>
        <v>3.3190437090622344</v>
      </c>
      <c r="J133" s="2">
        <f t="shared" si="5"/>
        <v>230.10930034928469</v>
      </c>
      <c r="K133" s="2">
        <f t="shared" si="6"/>
        <v>3.2838762813261568</v>
      </c>
      <c r="L133" s="2">
        <f t="shared" si="7"/>
        <v>227.67114258434245</v>
      </c>
      <c r="M133" s="2">
        <f t="shared" si="8"/>
        <v>2.4381577649422468</v>
      </c>
      <c r="N133" s="18">
        <f t="shared" si="30"/>
        <v>0.45632122507122508</v>
      </c>
      <c r="O133" s="2">
        <f t="shared" si="21"/>
        <v>128</v>
      </c>
      <c r="P133" s="2">
        <f t="shared" si="28"/>
        <v>69.08</v>
      </c>
      <c r="Q133" s="2">
        <v>13.5</v>
      </c>
      <c r="R133" s="33">
        <f t="shared" si="9"/>
        <v>0.14659900284900285</v>
      </c>
      <c r="S133" s="35">
        <f t="shared" si="10"/>
        <v>3.5166666666666666</v>
      </c>
      <c r="T133" s="35">
        <f t="shared" si="11"/>
        <v>17.016666666666666</v>
      </c>
      <c r="U133" s="2">
        <v>50.26548245743669</v>
      </c>
      <c r="V133" s="14">
        <f t="shared" si="12"/>
        <v>3.3853582686838566</v>
      </c>
      <c r="W133" s="2">
        <f t="shared" si="13"/>
        <v>233.86054920068079</v>
      </c>
      <c r="X133" s="2">
        <f t="shared" si="14"/>
        <v>3.1904452681295239</v>
      </c>
      <c r="Y133" s="2">
        <f t="shared" si="15"/>
        <v>220.3959591223875</v>
      </c>
      <c r="Z133" s="2">
        <f t="shared" si="16"/>
        <v>13.464590078293298</v>
      </c>
    </row>
    <row r="134" spans="1:26" x14ac:dyDescent="0.25">
      <c r="A134" s="17">
        <f t="shared" si="29"/>
        <v>0.48456196581196581</v>
      </c>
      <c r="B134" s="2">
        <f t="shared" si="18"/>
        <v>129</v>
      </c>
      <c r="C134" s="4">
        <f t="shared" si="27"/>
        <v>69.83</v>
      </c>
      <c r="D134" s="2">
        <v>11.5</v>
      </c>
      <c r="E134" s="33">
        <f t="shared" si="1"/>
        <v>0.17483974358974358</v>
      </c>
      <c r="F134" s="35">
        <f t="shared" si="2"/>
        <v>4.1833333333333336</v>
      </c>
      <c r="G134" s="35">
        <f t="shared" si="3"/>
        <v>15.683333333333334</v>
      </c>
      <c r="H134" s="2">
        <v>50.26548245743669</v>
      </c>
      <c r="I134" s="14">
        <f t="shared" si="4"/>
        <v>3.1201000301973645</v>
      </c>
      <c r="J134" s="2">
        <f t="shared" si="5"/>
        <v>217.87658510868195</v>
      </c>
      <c r="K134" s="2">
        <f t="shared" si="6"/>
        <v>3.2838762813261568</v>
      </c>
      <c r="L134" s="2">
        <f t="shared" si="7"/>
        <v>229.31308072500553</v>
      </c>
      <c r="M134" s="2">
        <f t="shared" si="8"/>
        <v>11.436495616323583</v>
      </c>
      <c r="N134" s="18">
        <f t="shared" si="30"/>
        <v>0.45651709401709401</v>
      </c>
      <c r="O134" s="2">
        <f t="shared" si="21"/>
        <v>129</v>
      </c>
      <c r="P134" s="2">
        <f t="shared" si="28"/>
        <v>69.58</v>
      </c>
      <c r="Q134" s="2">
        <v>15</v>
      </c>
      <c r="R134" s="33">
        <f t="shared" si="9"/>
        <v>0.14679487179487177</v>
      </c>
      <c r="S134" s="35">
        <f t="shared" si="10"/>
        <v>3.5166666666666666</v>
      </c>
      <c r="T134" s="35">
        <f t="shared" si="11"/>
        <v>18.516666666666666</v>
      </c>
      <c r="U134" s="2">
        <v>50.26548245743669</v>
      </c>
      <c r="V134" s="14">
        <f t="shared" si="12"/>
        <v>3.6837737869811611</v>
      </c>
      <c r="W134" s="2">
        <f t="shared" si="13"/>
        <v>256.3169800981492</v>
      </c>
      <c r="X134" s="2">
        <f t="shared" si="14"/>
        <v>3.1904452681295239</v>
      </c>
      <c r="Y134" s="2">
        <f t="shared" si="15"/>
        <v>221.99118175645228</v>
      </c>
      <c r="Z134" s="2">
        <f t="shared" si="16"/>
        <v>34.325798341696924</v>
      </c>
    </row>
    <row r="135" spans="1:26" x14ac:dyDescent="0.25">
      <c r="A135" s="17">
        <f t="shared" si="29"/>
        <v>0.48472222222222222</v>
      </c>
      <c r="B135" s="2">
        <f t="shared" si="18"/>
        <v>130</v>
      </c>
      <c r="C135" s="4">
        <f t="shared" si="27"/>
        <v>70.33</v>
      </c>
      <c r="D135" s="2">
        <v>12.5</v>
      </c>
      <c r="E135" s="33">
        <f t="shared" si="1"/>
        <v>0.17499999999999999</v>
      </c>
      <c r="F135" s="35">
        <f t="shared" si="2"/>
        <v>4.2</v>
      </c>
      <c r="G135" s="35">
        <f t="shared" si="3"/>
        <v>16.7</v>
      </c>
      <c r="H135" s="2">
        <v>50.26548245743669</v>
      </c>
      <c r="I135" s="14">
        <f t="shared" si="4"/>
        <v>3.3223594370433149</v>
      </c>
      <c r="J135" s="2">
        <f t="shared" si="5"/>
        <v>233.66153920725634</v>
      </c>
      <c r="K135" s="2">
        <f t="shared" si="6"/>
        <v>3.2838762813261568</v>
      </c>
      <c r="L135" s="2">
        <f t="shared" si="7"/>
        <v>230.95501886566859</v>
      </c>
      <c r="M135" s="2">
        <f t="shared" si="8"/>
        <v>2.7065203415877477</v>
      </c>
      <c r="N135" s="18">
        <f t="shared" si="30"/>
        <v>0.45671296296296299</v>
      </c>
      <c r="O135" s="2">
        <f t="shared" si="21"/>
        <v>130</v>
      </c>
      <c r="P135" s="2">
        <f t="shared" si="28"/>
        <v>70.08</v>
      </c>
      <c r="Q135" s="2">
        <v>13</v>
      </c>
      <c r="R135" s="33">
        <f t="shared" si="9"/>
        <v>0.14699074074074076</v>
      </c>
      <c r="S135" s="35">
        <f t="shared" si="10"/>
        <v>3.5166666666666666</v>
      </c>
      <c r="T135" s="35">
        <f t="shared" si="11"/>
        <v>16.516666666666666</v>
      </c>
      <c r="U135" s="2">
        <v>50.26548245743669</v>
      </c>
      <c r="V135" s="14">
        <f t="shared" si="12"/>
        <v>3.2858864292514225</v>
      </c>
      <c r="W135" s="2">
        <f t="shared" si="13"/>
        <v>230.27492096193967</v>
      </c>
      <c r="X135" s="2">
        <f t="shared" si="14"/>
        <v>3.1904452681295239</v>
      </c>
      <c r="Y135" s="2">
        <f t="shared" si="15"/>
        <v>223.58640439051703</v>
      </c>
      <c r="Z135" s="2">
        <f t="shared" si="16"/>
        <v>6.6885165714226389</v>
      </c>
    </row>
    <row r="136" spans="1:26" x14ac:dyDescent="0.25">
      <c r="A136" s="17">
        <f t="shared" si="29"/>
        <v>0.48488247863247863</v>
      </c>
      <c r="B136" s="2">
        <f t="shared" si="18"/>
        <v>131</v>
      </c>
      <c r="C136" s="4">
        <f t="shared" si="27"/>
        <v>70.83</v>
      </c>
      <c r="D136" s="2">
        <v>12</v>
      </c>
      <c r="E136" s="33">
        <f t="shared" si="1"/>
        <v>0.1751602564102564</v>
      </c>
      <c r="F136" s="35">
        <f t="shared" si="2"/>
        <v>4.2</v>
      </c>
      <c r="G136" s="35">
        <f t="shared" si="3"/>
        <v>16.2</v>
      </c>
      <c r="H136" s="2">
        <v>50.26548245743669</v>
      </c>
      <c r="I136" s="14">
        <f t="shared" si="4"/>
        <v>3.2228875976108808</v>
      </c>
      <c r="J136" s="2">
        <f t="shared" si="5"/>
        <v>228.2771285387787</v>
      </c>
      <c r="K136" s="2">
        <f t="shared" si="6"/>
        <v>3.2838762813261568</v>
      </c>
      <c r="L136" s="2">
        <f t="shared" si="7"/>
        <v>232.59695700633168</v>
      </c>
      <c r="M136" s="2">
        <f t="shared" si="8"/>
        <v>4.3198284675529806</v>
      </c>
      <c r="N136" s="18">
        <f t="shared" si="30"/>
        <v>0.45690883190883191</v>
      </c>
      <c r="O136" s="2">
        <f t="shared" si="21"/>
        <v>131</v>
      </c>
      <c r="P136" s="2">
        <f t="shared" si="28"/>
        <v>70.58</v>
      </c>
      <c r="Q136" s="2">
        <v>13.5</v>
      </c>
      <c r="R136" s="33">
        <f t="shared" si="9"/>
        <v>0.14718660968660968</v>
      </c>
      <c r="S136" s="35">
        <f t="shared" si="10"/>
        <v>3.5166666666666666</v>
      </c>
      <c r="T136" s="35">
        <f t="shared" si="11"/>
        <v>17.016666666666666</v>
      </c>
      <c r="U136" s="2">
        <v>50.26548245743669</v>
      </c>
      <c r="V136" s="14">
        <f t="shared" si="12"/>
        <v>3.3853582686838566</v>
      </c>
      <c r="W136" s="2">
        <f t="shared" si="13"/>
        <v>238.9385866037066</v>
      </c>
      <c r="X136" s="2">
        <f t="shared" si="14"/>
        <v>3.1904452681295239</v>
      </c>
      <c r="Y136" s="2">
        <f t="shared" si="15"/>
        <v>225.18162702458179</v>
      </c>
      <c r="Z136" s="2">
        <f t="shared" si="16"/>
        <v>13.75695957912481</v>
      </c>
    </row>
    <row r="137" spans="1:26" x14ac:dyDescent="0.25">
      <c r="A137" s="17">
        <f t="shared" si="29"/>
        <v>0.48504273504273504</v>
      </c>
      <c r="B137" s="2">
        <f t="shared" si="18"/>
        <v>132</v>
      </c>
      <c r="C137" s="4">
        <f t="shared" si="27"/>
        <v>71.33</v>
      </c>
      <c r="D137" s="2">
        <v>12.5</v>
      </c>
      <c r="E137" s="33">
        <f t="shared" si="1"/>
        <v>0.17532051282051281</v>
      </c>
      <c r="F137" s="35">
        <f t="shared" si="2"/>
        <v>4.2</v>
      </c>
      <c r="G137" s="35">
        <f t="shared" si="3"/>
        <v>16.7</v>
      </c>
      <c r="H137" s="2">
        <v>50.26548245743669</v>
      </c>
      <c r="I137" s="14">
        <f t="shared" si="4"/>
        <v>3.3223594370433149</v>
      </c>
      <c r="J137" s="2">
        <f t="shared" si="5"/>
        <v>236.98389864429964</v>
      </c>
      <c r="K137" s="2">
        <f t="shared" si="6"/>
        <v>3.2838762813261568</v>
      </c>
      <c r="L137" s="2">
        <f t="shared" si="7"/>
        <v>234.23889514699476</v>
      </c>
      <c r="M137" s="2">
        <f t="shared" si="8"/>
        <v>2.7450034973048787</v>
      </c>
      <c r="N137" s="18">
        <f t="shared" si="30"/>
        <v>0.45710470085470084</v>
      </c>
      <c r="O137" s="2">
        <f t="shared" si="21"/>
        <v>132</v>
      </c>
      <c r="P137" s="2">
        <f t="shared" si="28"/>
        <v>71.08</v>
      </c>
      <c r="Q137" s="2">
        <v>14</v>
      </c>
      <c r="R137" s="33">
        <f t="shared" si="9"/>
        <v>0.14738247863247861</v>
      </c>
      <c r="S137" s="35">
        <f t="shared" si="10"/>
        <v>3.5333333333333332</v>
      </c>
      <c r="T137" s="35">
        <f t="shared" si="11"/>
        <v>17.533333333333331</v>
      </c>
      <c r="U137" s="2">
        <v>50.26548245743669</v>
      </c>
      <c r="V137" s="14">
        <f t="shared" si="12"/>
        <v>3.4881458360973729</v>
      </c>
      <c r="W137" s="2">
        <f t="shared" si="13"/>
        <v>247.93740602980125</v>
      </c>
      <c r="X137" s="2">
        <f t="shared" si="14"/>
        <v>3.1904452681295239</v>
      </c>
      <c r="Y137" s="2">
        <f t="shared" si="15"/>
        <v>226.77684965864654</v>
      </c>
      <c r="Z137" s="2">
        <f t="shared" si="16"/>
        <v>21.160556371154712</v>
      </c>
    </row>
    <row r="138" spans="1:26" x14ac:dyDescent="0.25">
      <c r="A138" s="17">
        <f t="shared" si="29"/>
        <v>0.48520299145299145</v>
      </c>
      <c r="B138" s="2">
        <f t="shared" si="18"/>
        <v>133</v>
      </c>
      <c r="C138" s="4">
        <f t="shared" si="27"/>
        <v>71.83</v>
      </c>
      <c r="D138" s="2">
        <v>12.5</v>
      </c>
      <c r="E138" s="33">
        <f t="shared" si="1"/>
        <v>0.17548076923076922</v>
      </c>
      <c r="F138" s="35">
        <f t="shared" si="2"/>
        <v>4.2</v>
      </c>
      <c r="G138" s="35">
        <f t="shared" si="3"/>
        <v>16.7</v>
      </c>
      <c r="H138" s="2">
        <v>50.26548245743669</v>
      </c>
      <c r="I138" s="14">
        <f t="shared" si="4"/>
        <v>3.3223594370433149</v>
      </c>
      <c r="J138" s="2">
        <f t="shared" si="5"/>
        <v>238.64507836282129</v>
      </c>
      <c r="K138" s="2">
        <f t="shared" si="6"/>
        <v>3.2838762813261568</v>
      </c>
      <c r="L138" s="2">
        <f t="shared" si="7"/>
        <v>235.88083328765785</v>
      </c>
      <c r="M138" s="2">
        <f t="shared" si="8"/>
        <v>2.7642450751634442</v>
      </c>
      <c r="N138" s="18">
        <f t="shared" si="30"/>
        <v>0.45730056980056982</v>
      </c>
      <c r="O138" s="2">
        <f t="shared" si="21"/>
        <v>133</v>
      </c>
      <c r="P138" s="2">
        <f t="shared" si="28"/>
        <v>71.58</v>
      </c>
      <c r="Q138" s="2">
        <v>12.5</v>
      </c>
      <c r="R138" s="33">
        <f t="shared" si="9"/>
        <v>0.14757834757834759</v>
      </c>
      <c r="S138" s="35">
        <f t="shared" si="10"/>
        <v>3.5333333333333332</v>
      </c>
      <c r="T138" s="35">
        <f t="shared" si="11"/>
        <v>16.033333333333331</v>
      </c>
      <c r="U138" s="2">
        <v>50.26548245743669</v>
      </c>
      <c r="V138" s="14">
        <f t="shared" si="12"/>
        <v>3.1897303178000684</v>
      </c>
      <c r="W138" s="2">
        <f t="shared" si="13"/>
        <v>228.3208961481289</v>
      </c>
      <c r="X138" s="2">
        <f t="shared" si="14"/>
        <v>3.1904452681295239</v>
      </c>
      <c r="Y138" s="2">
        <f t="shared" si="15"/>
        <v>228.37207229271132</v>
      </c>
      <c r="Z138" s="2">
        <f t="shared" si="16"/>
        <v>5.1176144582427696E-2</v>
      </c>
    </row>
    <row r="139" spans="1:26" x14ac:dyDescent="0.25">
      <c r="A139" s="17">
        <f t="shared" si="29"/>
        <v>0.48536324786324786</v>
      </c>
      <c r="B139" s="2">
        <f t="shared" si="18"/>
        <v>134</v>
      </c>
      <c r="C139" s="4">
        <f t="shared" si="27"/>
        <v>72.33</v>
      </c>
      <c r="D139" s="2">
        <v>14.5</v>
      </c>
      <c r="E139" s="33">
        <f t="shared" si="1"/>
        <v>0.17564102564102563</v>
      </c>
      <c r="F139" s="35">
        <f t="shared" si="2"/>
        <v>4.2</v>
      </c>
      <c r="G139" s="35">
        <f t="shared" si="3"/>
        <v>18.7</v>
      </c>
      <c r="H139" s="2">
        <v>50.26548245743669</v>
      </c>
      <c r="I139" s="14">
        <f t="shared" si="4"/>
        <v>3.7202467947730531</v>
      </c>
      <c r="J139" s="2">
        <f t="shared" si="5"/>
        <v>269.0854506659349</v>
      </c>
      <c r="K139" s="2">
        <f t="shared" si="6"/>
        <v>3.2838762813261568</v>
      </c>
      <c r="L139" s="2">
        <f t="shared" si="7"/>
        <v>237.52277142832091</v>
      </c>
      <c r="M139" s="2">
        <f t="shared" si="8"/>
        <v>31.562679237613992</v>
      </c>
      <c r="N139" s="18">
        <f t="shared" si="30"/>
        <v>0.45749643874643875</v>
      </c>
      <c r="O139" s="2">
        <f t="shared" si="21"/>
        <v>134</v>
      </c>
      <c r="P139" s="2">
        <f t="shared" si="28"/>
        <v>72.08</v>
      </c>
      <c r="Q139" s="2">
        <v>13.5</v>
      </c>
      <c r="R139" s="33">
        <f t="shared" si="9"/>
        <v>0.14777421652421652</v>
      </c>
      <c r="S139" s="35">
        <f t="shared" si="10"/>
        <v>3.5333333333333332</v>
      </c>
      <c r="T139" s="35">
        <f t="shared" si="11"/>
        <v>17.033333333333331</v>
      </c>
      <c r="U139" s="2">
        <v>50.26548245743669</v>
      </c>
      <c r="V139" s="14">
        <f t="shared" si="12"/>
        <v>3.388673996664938</v>
      </c>
      <c r="W139" s="2">
        <f t="shared" si="13"/>
        <v>244.25562167960871</v>
      </c>
      <c r="X139" s="2">
        <f t="shared" si="14"/>
        <v>3.1904452681295239</v>
      </c>
      <c r="Y139" s="2">
        <f t="shared" si="15"/>
        <v>229.96729492677608</v>
      </c>
      <c r="Z139" s="2">
        <f t="shared" si="16"/>
        <v>14.288326752832631</v>
      </c>
    </row>
    <row r="140" spans="1:26" x14ac:dyDescent="0.25">
      <c r="A140" s="17">
        <f t="shared" si="29"/>
        <v>0.48552350427350427</v>
      </c>
      <c r="B140" s="2">
        <f t="shared" si="18"/>
        <v>135</v>
      </c>
      <c r="C140" s="4">
        <f t="shared" si="27"/>
        <v>72.83</v>
      </c>
      <c r="D140" s="2">
        <v>12</v>
      </c>
      <c r="E140" s="33">
        <f t="shared" si="1"/>
        <v>0.17580128205128204</v>
      </c>
      <c r="F140" s="35">
        <f t="shared" si="2"/>
        <v>4.2166666666666668</v>
      </c>
      <c r="G140" s="35">
        <f t="shared" si="3"/>
        <v>16.216666666666669</v>
      </c>
      <c r="H140" s="2">
        <v>50.26548245743669</v>
      </c>
      <c r="I140" s="14">
        <f t="shared" si="4"/>
        <v>3.2262033255919622</v>
      </c>
      <c r="J140" s="2">
        <f t="shared" si="5"/>
        <v>234.96438820286261</v>
      </c>
      <c r="K140" s="2">
        <f t="shared" si="6"/>
        <v>3.2838762813261568</v>
      </c>
      <c r="L140" s="2">
        <f t="shared" si="7"/>
        <v>239.16470956898399</v>
      </c>
      <c r="M140" s="2">
        <f t="shared" si="8"/>
        <v>4.2003213661213863</v>
      </c>
      <c r="N140" s="18">
        <f t="shared" si="30"/>
        <v>0.45769230769230768</v>
      </c>
      <c r="O140" s="2">
        <f t="shared" si="21"/>
        <v>135</v>
      </c>
      <c r="P140" s="2">
        <f t="shared" si="28"/>
        <v>72.58</v>
      </c>
      <c r="Q140" s="2">
        <v>12.5</v>
      </c>
      <c r="R140" s="33">
        <f t="shared" si="9"/>
        <v>0.14797008547008544</v>
      </c>
      <c r="S140" s="35">
        <f t="shared" si="10"/>
        <v>3.55</v>
      </c>
      <c r="T140" s="35">
        <f t="shared" si="11"/>
        <v>16.05</v>
      </c>
      <c r="U140" s="2">
        <v>50.26548245743669</v>
      </c>
      <c r="V140" s="14">
        <f t="shared" si="12"/>
        <v>3.1930460457811503</v>
      </c>
      <c r="W140" s="2">
        <f t="shared" si="13"/>
        <v>231.75128200279588</v>
      </c>
      <c r="X140" s="2">
        <f t="shared" si="14"/>
        <v>3.1904452681295239</v>
      </c>
      <c r="Y140" s="2">
        <f t="shared" si="15"/>
        <v>231.56251756084083</v>
      </c>
      <c r="Z140" s="2">
        <f t="shared" si="16"/>
        <v>0.18876444195504405</v>
      </c>
    </row>
    <row r="141" spans="1:26" x14ac:dyDescent="0.25">
      <c r="A141" s="17">
        <f t="shared" si="29"/>
        <v>0.48568376068376068</v>
      </c>
      <c r="B141" s="2">
        <f t="shared" si="18"/>
        <v>136</v>
      </c>
      <c r="C141" s="4">
        <f t="shared" si="27"/>
        <v>73.33</v>
      </c>
      <c r="D141" s="2">
        <v>11.5</v>
      </c>
      <c r="E141" s="33">
        <f t="shared" si="1"/>
        <v>0.17596153846153845</v>
      </c>
      <c r="F141" s="35">
        <f t="shared" si="2"/>
        <v>4.2166666666666668</v>
      </c>
      <c r="G141" s="35">
        <f t="shared" si="3"/>
        <v>15.716666666666667</v>
      </c>
      <c r="H141" s="2">
        <v>50.26548245743669</v>
      </c>
      <c r="I141" s="14">
        <f t="shared" si="4"/>
        <v>3.1267314861595272</v>
      </c>
      <c r="J141" s="2">
        <f t="shared" si="5"/>
        <v>229.28321988007812</v>
      </c>
      <c r="K141" s="2">
        <f t="shared" si="6"/>
        <v>3.2838762813261568</v>
      </c>
      <c r="L141" s="2">
        <f t="shared" si="7"/>
        <v>240.80664770964708</v>
      </c>
      <c r="M141" s="2">
        <f t="shared" si="8"/>
        <v>11.523427829568959</v>
      </c>
      <c r="N141" s="18">
        <f t="shared" si="30"/>
        <v>0.45788817663817666</v>
      </c>
      <c r="O141" s="2">
        <f t="shared" si="21"/>
        <v>136</v>
      </c>
      <c r="P141" s="2">
        <f t="shared" si="28"/>
        <v>73.08</v>
      </c>
      <c r="Q141" s="2">
        <v>12.5</v>
      </c>
      <c r="R141" s="33">
        <f t="shared" si="9"/>
        <v>0.14816595441595443</v>
      </c>
      <c r="S141" s="35">
        <f t="shared" si="10"/>
        <v>3.55</v>
      </c>
      <c r="T141" s="35">
        <f t="shared" si="11"/>
        <v>16.05</v>
      </c>
      <c r="U141" s="2">
        <v>50.26548245743669</v>
      </c>
      <c r="V141" s="14">
        <f t="shared" si="12"/>
        <v>3.1930460457811503</v>
      </c>
      <c r="W141" s="2">
        <f t="shared" si="13"/>
        <v>233.34780502568645</v>
      </c>
      <c r="X141" s="2">
        <f t="shared" si="14"/>
        <v>3.1904452681295239</v>
      </c>
      <c r="Y141" s="2">
        <f t="shared" si="15"/>
        <v>233.15774019490561</v>
      </c>
      <c r="Z141" s="2">
        <f t="shared" si="16"/>
        <v>0.19006483078084102</v>
      </c>
    </row>
    <row r="142" spans="1:26" x14ac:dyDescent="0.25">
      <c r="A142" s="17">
        <f t="shared" si="29"/>
        <v>0.48584401709401709</v>
      </c>
      <c r="B142" s="2">
        <f t="shared" si="18"/>
        <v>137</v>
      </c>
      <c r="C142" s="4">
        <f t="shared" si="27"/>
        <v>73.83</v>
      </c>
      <c r="D142" s="2">
        <v>13</v>
      </c>
      <c r="E142" s="33">
        <f t="shared" si="1"/>
        <v>0.17612179487179486</v>
      </c>
      <c r="F142" s="35">
        <f t="shared" si="2"/>
        <v>4.2166666666666668</v>
      </c>
      <c r="G142" s="35">
        <f t="shared" si="3"/>
        <v>17.216666666666669</v>
      </c>
      <c r="H142" s="2">
        <v>50.26548245743669</v>
      </c>
      <c r="I142" s="14">
        <f t="shared" si="4"/>
        <v>3.4251470044568317</v>
      </c>
      <c r="J142" s="2">
        <f t="shared" si="5"/>
        <v>252.87860333904788</v>
      </c>
      <c r="K142" s="2">
        <f t="shared" si="6"/>
        <v>3.2838762813261568</v>
      </c>
      <c r="L142" s="2">
        <f t="shared" si="7"/>
        <v>242.44858585031017</v>
      </c>
      <c r="M142" s="2">
        <f t="shared" si="8"/>
        <v>10.430017488737718</v>
      </c>
      <c r="N142" s="18">
        <f t="shared" si="30"/>
        <v>0.45808404558404558</v>
      </c>
      <c r="O142" s="2">
        <f t="shared" si="21"/>
        <v>137</v>
      </c>
      <c r="P142" s="2">
        <f t="shared" si="28"/>
        <v>73.58</v>
      </c>
      <c r="Q142" s="2">
        <v>13.5</v>
      </c>
      <c r="R142" s="33">
        <f t="shared" si="9"/>
        <v>0.14836182336182335</v>
      </c>
      <c r="S142" s="35">
        <f t="shared" si="10"/>
        <v>3.55</v>
      </c>
      <c r="T142" s="35">
        <f t="shared" si="11"/>
        <v>17.05</v>
      </c>
      <c r="U142" s="2">
        <v>50.26548245743669</v>
      </c>
      <c r="V142" s="14">
        <f t="shared" si="12"/>
        <v>3.3919897246460193</v>
      </c>
      <c r="W142" s="2">
        <f t="shared" si="13"/>
        <v>249.58260393945409</v>
      </c>
      <c r="X142" s="2">
        <f t="shared" si="14"/>
        <v>3.1904452681295239</v>
      </c>
      <c r="Y142" s="2">
        <f t="shared" si="15"/>
        <v>234.75296282897037</v>
      </c>
      <c r="Z142" s="2">
        <f t="shared" si="16"/>
        <v>14.82964111048372</v>
      </c>
    </row>
    <row r="143" spans="1:26" x14ac:dyDescent="0.25">
      <c r="A143" s="17">
        <f t="shared" si="29"/>
        <v>0.4860042735042735</v>
      </c>
      <c r="B143" s="2">
        <f t="shared" si="18"/>
        <v>138</v>
      </c>
      <c r="C143" s="4">
        <f t="shared" si="27"/>
        <v>74.33</v>
      </c>
      <c r="D143" s="2">
        <v>12.5</v>
      </c>
      <c r="E143" s="33">
        <f t="shared" si="1"/>
        <v>0.17628205128205127</v>
      </c>
      <c r="F143" s="35">
        <f t="shared" si="2"/>
        <v>4.2166666666666668</v>
      </c>
      <c r="G143" s="35">
        <f t="shared" si="3"/>
        <v>16.716666666666669</v>
      </c>
      <c r="H143" s="2">
        <v>50.26548245743669</v>
      </c>
      <c r="I143" s="14">
        <f t="shared" si="4"/>
        <v>3.3256751650243963</v>
      </c>
      <c r="J143" s="2">
        <f t="shared" si="5"/>
        <v>247.19743501626337</v>
      </c>
      <c r="K143" s="2">
        <f t="shared" si="6"/>
        <v>3.2838762813261568</v>
      </c>
      <c r="L143" s="2">
        <f t="shared" si="7"/>
        <v>244.09052399097322</v>
      </c>
      <c r="M143" s="2">
        <f t="shared" si="8"/>
        <v>3.1069110252901453</v>
      </c>
      <c r="N143" s="18">
        <f t="shared" si="30"/>
        <v>0.45827991452991457</v>
      </c>
      <c r="O143" s="2">
        <f t="shared" si="21"/>
        <v>138</v>
      </c>
      <c r="P143" s="2">
        <f t="shared" si="28"/>
        <v>74.08</v>
      </c>
      <c r="Q143" s="2">
        <v>13.5</v>
      </c>
      <c r="R143" s="33">
        <f t="shared" si="9"/>
        <v>0.14855769230769234</v>
      </c>
      <c r="S143" s="35">
        <f t="shared" si="10"/>
        <v>3.55</v>
      </c>
      <c r="T143" s="35">
        <f t="shared" si="11"/>
        <v>17.05</v>
      </c>
      <c r="U143" s="2">
        <v>50.26548245743669</v>
      </c>
      <c r="V143" s="14">
        <f t="shared" si="12"/>
        <v>3.3919897246460193</v>
      </c>
      <c r="W143" s="2">
        <f t="shared" si="13"/>
        <v>251.27859880177709</v>
      </c>
      <c r="X143" s="2">
        <f t="shared" si="14"/>
        <v>3.1904452681295239</v>
      </c>
      <c r="Y143" s="2">
        <f t="shared" si="15"/>
        <v>236.34818546303512</v>
      </c>
      <c r="Z143" s="2">
        <f t="shared" si="16"/>
        <v>14.930413338741971</v>
      </c>
    </row>
    <row r="144" spans="1:26" x14ac:dyDescent="0.25">
      <c r="A144" s="17">
        <f t="shared" si="29"/>
        <v>0.48616452991452991</v>
      </c>
      <c r="B144" s="2">
        <f t="shared" si="18"/>
        <v>139</v>
      </c>
      <c r="C144" s="4">
        <f t="shared" si="27"/>
        <v>74.83</v>
      </c>
      <c r="D144" s="2">
        <v>14</v>
      </c>
      <c r="E144" s="33">
        <f t="shared" si="1"/>
        <v>0.17644230769230768</v>
      </c>
      <c r="F144" s="35">
        <f t="shared" si="2"/>
        <v>4.2333333333333334</v>
      </c>
      <c r="G144" s="35">
        <f t="shared" si="3"/>
        <v>18.233333333333334</v>
      </c>
      <c r="H144" s="2">
        <v>50.26548245743669</v>
      </c>
      <c r="I144" s="14">
        <f t="shared" si="4"/>
        <v>3.6274064113027817</v>
      </c>
      <c r="J144" s="2">
        <f t="shared" si="5"/>
        <v>271.43882175778714</v>
      </c>
      <c r="K144" s="2">
        <f t="shared" si="6"/>
        <v>3.2838762813261568</v>
      </c>
      <c r="L144" s="2">
        <f t="shared" si="7"/>
        <v>245.73246213163631</v>
      </c>
      <c r="M144" s="2">
        <f t="shared" si="8"/>
        <v>25.706359626150828</v>
      </c>
      <c r="N144" s="18">
        <f t="shared" si="30"/>
        <v>0.45847578347578349</v>
      </c>
      <c r="O144" s="2">
        <f t="shared" si="21"/>
        <v>139</v>
      </c>
      <c r="P144" s="2">
        <f t="shared" si="28"/>
        <v>74.58</v>
      </c>
      <c r="Q144" s="2">
        <v>13</v>
      </c>
      <c r="R144" s="33">
        <f t="shared" si="9"/>
        <v>0.14875356125356126</v>
      </c>
      <c r="S144" s="35">
        <f t="shared" si="10"/>
        <v>3.5666666666666664</v>
      </c>
      <c r="T144" s="35">
        <f t="shared" si="11"/>
        <v>16.566666666666666</v>
      </c>
      <c r="U144" s="2">
        <v>50.26548245743669</v>
      </c>
      <c r="V144" s="14">
        <f t="shared" si="12"/>
        <v>3.2958336131946657</v>
      </c>
      <c r="W144" s="2">
        <f t="shared" si="13"/>
        <v>245.80327087205816</v>
      </c>
      <c r="X144" s="2">
        <f t="shared" si="14"/>
        <v>3.1904452681295239</v>
      </c>
      <c r="Y144" s="2">
        <f t="shared" si="15"/>
        <v>237.94340809709988</v>
      </c>
      <c r="Z144" s="2">
        <f t="shared" si="16"/>
        <v>7.8598627749582874</v>
      </c>
    </row>
    <row r="145" spans="1:26" x14ac:dyDescent="0.25">
      <c r="A145" s="17">
        <f t="shared" si="29"/>
        <v>0.48632478632478632</v>
      </c>
      <c r="B145" s="2">
        <f t="shared" si="18"/>
        <v>140</v>
      </c>
      <c r="C145" s="4">
        <f t="shared" si="27"/>
        <v>75.33</v>
      </c>
      <c r="D145" s="2">
        <v>11.5</v>
      </c>
      <c r="E145" s="33">
        <f t="shared" si="1"/>
        <v>0.17660256410256409</v>
      </c>
      <c r="F145" s="35">
        <f t="shared" si="2"/>
        <v>4.2333333333333334</v>
      </c>
      <c r="G145" s="35">
        <f t="shared" si="3"/>
        <v>15.733333333333334</v>
      </c>
      <c r="H145" s="2">
        <v>50.26548245743669</v>
      </c>
      <c r="I145" s="14">
        <f t="shared" si="4"/>
        <v>3.1300472141406086</v>
      </c>
      <c r="J145" s="2">
        <f t="shared" si="5"/>
        <v>235.78645664121203</v>
      </c>
      <c r="K145" s="2">
        <f t="shared" si="6"/>
        <v>3.2838762813261568</v>
      </c>
      <c r="L145" s="2">
        <f t="shared" si="7"/>
        <v>247.3744002722994</v>
      </c>
      <c r="M145" s="2">
        <f t="shared" si="8"/>
        <v>11.58794363108737</v>
      </c>
      <c r="N145" s="18">
        <f t="shared" si="30"/>
        <v>0.45867165242165242</v>
      </c>
      <c r="O145" s="2">
        <f t="shared" si="21"/>
        <v>140</v>
      </c>
      <c r="P145" s="2">
        <f t="shared" si="28"/>
        <v>75.08</v>
      </c>
      <c r="Q145" s="2">
        <v>12</v>
      </c>
      <c r="R145" s="33">
        <f t="shared" si="9"/>
        <v>0.14894943019943019</v>
      </c>
      <c r="S145" s="35">
        <f t="shared" si="10"/>
        <v>3.5666666666666664</v>
      </c>
      <c r="T145" s="35">
        <f t="shared" si="11"/>
        <v>15.566666666666666</v>
      </c>
      <c r="U145" s="2">
        <v>50.26548245743669</v>
      </c>
      <c r="V145" s="14">
        <f t="shared" si="12"/>
        <v>3.0968899343297966</v>
      </c>
      <c r="W145" s="2">
        <f t="shared" si="13"/>
        <v>232.51449626948113</v>
      </c>
      <c r="X145" s="2">
        <f t="shared" si="14"/>
        <v>3.1904452681295239</v>
      </c>
      <c r="Y145" s="2">
        <f t="shared" si="15"/>
        <v>239.53863073116466</v>
      </c>
      <c r="Z145" s="2">
        <f t="shared" si="16"/>
        <v>7.0241344616835306</v>
      </c>
    </row>
    <row r="146" spans="1:26" x14ac:dyDescent="0.25">
      <c r="A146" s="17">
        <f t="shared" si="29"/>
        <v>0.48648504273504273</v>
      </c>
      <c r="B146" s="2">
        <f t="shared" si="18"/>
        <v>141</v>
      </c>
      <c r="C146" s="4">
        <f t="shared" si="27"/>
        <v>75.83</v>
      </c>
      <c r="D146" s="2">
        <v>15.5</v>
      </c>
      <c r="E146" s="33">
        <f t="shared" si="1"/>
        <v>0.1767628205128205</v>
      </c>
      <c r="F146" s="35">
        <f t="shared" si="2"/>
        <v>4.2333333333333334</v>
      </c>
      <c r="G146" s="35">
        <f t="shared" si="3"/>
        <v>19.733333333333334</v>
      </c>
      <c r="H146" s="2">
        <v>50.26548245743669</v>
      </c>
      <c r="I146" s="14">
        <f t="shared" si="4"/>
        <v>3.9258219296000849</v>
      </c>
      <c r="J146" s="2">
        <f t="shared" si="5"/>
        <v>297.69507692157441</v>
      </c>
      <c r="K146" s="2">
        <f t="shared" si="6"/>
        <v>3.2838762813261568</v>
      </c>
      <c r="L146" s="2">
        <f t="shared" si="7"/>
        <v>249.01633841296245</v>
      </c>
      <c r="M146" s="2">
        <f t="shared" si="8"/>
        <v>48.678738508611957</v>
      </c>
      <c r="N146" s="18">
        <f t="shared" si="30"/>
        <v>0.4588675213675214</v>
      </c>
      <c r="O146" s="2">
        <f t="shared" si="21"/>
        <v>141</v>
      </c>
      <c r="P146" s="2">
        <f t="shared" si="28"/>
        <v>75.58</v>
      </c>
      <c r="Q146" s="2">
        <v>13.5</v>
      </c>
      <c r="R146" s="33">
        <f t="shared" si="9"/>
        <v>0.14914529914529917</v>
      </c>
      <c r="S146" s="35">
        <f t="shared" si="10"/>
        <v>3.5666666666666664</v>
      </c>
      <c r="T146" s="35">
        <f t="shared" si="11"/>
        <v>17.066666666666666</v>
      </c>
      <c r="U146" s="2">
        <v>50.26548245743669</v>
      </c>
      <c r="V146" s="14">
        <f t="shared" si="12"/>
        <v>3.3953054526271003</v>
      </c>
      <c r="W146" s="2">
        <f t="shared" si="13"/>
        <v>256.61718610955626</v>
      </c>
      <c r="X146" s="2">
        <f t="shared" si="14"/>
        <v>3.1904452681295239</v>
      </c>
      <c r="Y146" s="2">
        <f t="shared" si="15"/>
        <v>241.13385336522941</v>
      </c>
      <c r="Z146" s="2">
        <f t="shared" si="16"/>
        <v>15.483332744326844</v>
      </c>
    </row>
    <row r="147" spans="1:26" x14ac:dyDescent="0.25">
      <c r="A147" s="17">
        <f t="shared" si="29"/>
        <v>0.48664529914529914</v>
      </c>
      <c r="B147" s="2">
        <f t="shared" si="18"/>
        <v>142</v>
      </c>
      <c r="C147" s="4">
        <f t="shared" si="27"/>
        <v>76.33</v>
      </c>
      <c r="D147" s="2">
        <v>13</v>
      </c>
      <c r="E147" s="33">
        <f t="shared" si="1"/>
        <v>0.17692307692307691</v>
      </c>
      <c r="F147" s="35">
        <f t="shared" si="2"/>
        <v>4.2333333333333334</v>
      </c>
      <c r="G147" s="35">
        <f t="shared" si="3"/>
        <v>17.233333333333334</v>
      </c>
      <c r="H147" s="2">
        <v>50.26548245743669</v>
      </c>
      <c r="I147" s="14">
        <f t="shared" si="4"/>
        <v>3.4284627324379127</v>
      </c>
      <c r="J147" s="2">
        <f t="shared" si="5"/>
        <v>261.69456036698585</v>
      </c>
      <c r="K147" s="2">
        <f t="shared" si="6"/>
        <v>3.2838762813261568</v>
      </c>
      <c r="L147" s="2">
        <f t="shared" si="7"/>
        <v>250.65827655362554</v>
      </c>
      <c r="M147" s="2">
        <f t="shared" si="8"/>
        <v>11.036283813360313</v>
      </c>
      <c r="N147" s="18">
        <f t="shared" si="30"/>
        <v>0.45906339031339033</v>
      </c>
      <c r="O147" s="2">
        <f t="shared" si="21"/>
        <v>142</v>
      </c>
      <c r="P147" s="2">
        <f t="shared" si="28"/>
        <v>76.08</v>
      </c>
      <c r="Q147" s="2">
        <v>14.5</v>
      </c>
      <c r="R147" s="33">
        <f t="shared" si="9"/>
        <v>0.1493411680911681</v>
      </c>
      <c r="S147" s="35">
        <f t="shared" si="10"/>
        <v>3.5833333333333335</v>
      </c>
      <c r="T147" s="35">
        <f t="shared" si="11"/>
        <v>18.083333333333332</v>
      </c>
      <c r="U147" s="2">
        <v>50.26548245743669</v>
      </c>
      <c r="V147" s="14">
        <f t="shared" si="12"/>
        <v>3.5975648594730507</v>
      </c>
      <c r="W147" s="2">
        <f t="shared" si="13"/>
        <v>273.70273450870968</v>
      </c>
      <c r="X147" s="2">
        <f t="shared" si="14"/>
        <v>3.1904452681295239</v>
      </c>
      <c r="Y147" s="2">
        <f t="shared" si="15"/>
        <v>242.72907599929417</v>
      </c>
      <c r="Z147" s="2">
        <f t="shared" si="16"/>
        <v>30.973658509415515</v>
      </c>
    </row>
    <row r="148" spans="1:26" x14ac:dyDescent="0.25">
      <c r="A148" s="17">
        <f t="shared" si="29"/>
        <v>0.48680555555555555</v>
      </c>
      <c r="B148" s="2">
        <f t="shared" si="18"/>
        <v>143</v>
      </c>
      <c r="C148" s="4">
        <f t="shared" si="27"/>
        <v>76.83</v>
      </c>
      <c r="D148" s="2">
        <v>13.5</v>
      </c>
      <c r="E148" s="33">
        <f t="shared" si="1"/>
        <v>0.17708333333333331</v>
      </c>
      <c r="F148" s="35">
        <f t="shared" si="2"/>
        <v>4.25</v>
      </c>
      <c r="G148" s="35">
        <f t="shared" si="3"/>
        <v>17.75</v>
      </c>
      <c r="H148" s="2">
        <v>50.26548245743669</v>
      </c>
      <c r="I148" s="14">
        <f t="shared" si="4"/>
        <v>3.5312502998514277</v>
      </c>
      <c r="J148" s="2">
        <f t="shared" si="5"/>
        <v>271.30596053758518</v>
      </c>
      <c r="K148" s="2">
        <f t="shared" si="6"/>
        <v>3.2838762813261568</v>
      </c>
      <c r="L148" s="2">
        <f t="shared" si="7"/>
        <v>252.30021469428863</v>
      </c>
      <c r="M148" s="2">
        <f t="shared" si="8"/>
        <v>19.005745843296552</v>
      </c>
      <c r="N148" s="18">
        <f t="shared" si="30"/>
        <v>0.45925925925925926</v>
      </c>
      <c r="O148" s="2">
        <f t="shared" si="21"/>
        <v>143</v>
      </c>
      <c r="P148" s="2">
        <f t="shared" si="28"/>
        <v>76.58</v>
      </c>
      <c r="Q148" s="2">
        <v>13.5</v>
      </c>
      <c r="R148" s="33">
        <f t="shared" si="9"/>
        <v>0.14953703703703702</v>
      </c>
      <c r="S148" s="35">
        <f t="shared" si="10"/>
        <v>3.5833333333333335</v>
      </c>
      <c r="T148" s="35">
        <f t="shared" si="11"/>
        <v>17.083333333333332</v>
      </c>
      <c r="U148" s="2">
        <v>50.26548245743669</v>
      </c>
      <c r="V148" s="14">
        <f t="shared" si="12"/>
        <v>3.3986211806081816</v>
      </c>
      <c r="W148" s="2">
        <f t="shared" si="13"/>
        <v>260.26641001097454</v>
      </c>
      <c r="X148" s="2">
        <f t="shared" si="14"/>
        <v>3.1904452681295239</v>
      </c>
      <c r="Y148" s="2">
        <f t="shared" si="15"/>
        <v>244.32429863335892</v>
      </c>
      <c r="Z148" s="2">
        <f t="shared" si="16"/>
        <v>15.942111377615618</v>
      </c>
    </row>
    <row r="149" spans="1:26" x14ac:dyDescent="0.25">
      <c r="A149" s="17">
        <f t="shared" si="29"/>
        <v>0.48696581196581196</v>
      </c>
      <c r="B149" s="2">
        <f t="shared" si="18"/>
        <v>144</v>
      </c>
      <c r="C149" s="4">
        <f t="shared" si="27"/>
        <v>77.33</v>
      </c>
      <c r="D149" s="2">
        <v>12</v>
      </c>
      <c r="E149" s="33">
        <f t="shared" si="1"/>
        <v>0.17724358974358972</v>
      </c>
      <c r="F149" s="35">
        <f t="shared" si="2"/>
        <v>4.25</v>
      </c>
      <c r="G149" s="35">
        <f t="shared" si="3"/>
        <v>16.25</v>
      </c>
      <c r="H149" s="2">
        <v>50.26548245743669</v>
      </c>
      <c r="I149" s="14">
        <f t="shared" si="4"/>
        <v>3.2328347815541241</v>
      </c>
      <c r="J149" s="2">
        <f t="shared" si="5"/>
        <v>249.99511365758042</v>
      </c>
      <c r="K149" s="2">
        <f t="shared" si="6"/>
        <v>3.2838762813261568</v>
      </c>
      <c r="L149" s="2">
        <f t="shared" si="7"/>
        <v>253.94215283495171</v>
      </c>
      <c r="M149" s="2">
        <f t="shared" si="8"/>
        <v>3.9470391773712947</v>
      </c>
      <c r="N149" s="18">
        <f t="shared" si="30"/>
        <v>0.45945512820512824</v>
      </c>
      <c r="O149" s="2">
        <f t="shared" si="21"/>
        <v>144</v>
      </c>
      <c r="P149" s="2">
        <f t="shared" si="28"/>
        <v>77.08</v>
      </c>
      <c r="Q149" s="2">
        <v>14</v>
      </c>
      <c r="R149" s="33">
        <f t="shared" si="9"/>
        <v>0.14973290598290601</v>
      </c>
      <c r="S149" s="35">
        <f t="shared" si="10"/>
        <v>3.5833333333333335</v>
      </c>
      <c r="T149" s="35">
        <f t="shared" si="11"/>
        <v>17.583333333333332</v>
      </c>
      <c r="U149" s="2">
        <v>50.26548245743669</v>
      </c>
      <c r="V149" s="14">
        <f t="shared" si="12"/>
        <v>3.4980930200406162</v>
      </c>
      <c r="W149" s="2">
        <f t="shared" si="13"/>
        <v>269.63300998473068</v>
      </c>
      <c r="X149" s="2">
        <f t="shared" si="14"/>
        <v>3.1904452681295239</v>
      </c>
      <c r="Y149" s="2">
        <f t="shared" si="15"/>
        <v>245.9195212674237</v>
      </c>
      <c r="Z149" s="2">
        <f t="shared" si="16"/>
        <v>23.713488717306973</v>
      </c>
    </row>
    <row r="150" spans="1:26" x14ac:dyDescent="0.25">
      <c r="A150" s="17">
        <f t="shared" si="29"/>
        <v>0.48712606837606837</v>
      </c>
      <c r="B150" s="2">
        <f t="shared" si="18"/>
        <v>145</v>
      </c>
      <c r="C150" s="4">
        <f t="shared" si="27"/>
        <v>77.83</v>
      </c>
      <c r="D150" s="2">
        <v>11.5</v>
      </c>
      <c r="E150" s="33">
        <f t="shared" si="1"/>
        <v>0.17740384615384613</v>
      </c>
      <c r="F150" s="35">
        <f t="shared" si="2"/>
        <v>4.25</v>
      </c>
      <c r="G150" s="35">
        <f t="shared" si="3"/>
        <v>15.75</v>
      </c>
      <c r="H150" s="2">
        <v>50.26548245743669</v>
      </c>
      <c r="I150" s="14">
        <f t="shared" si="4"/>
        <v>3.1333629421216895</v>
      </c>
      <c r="J150" s="2">
        <f t="shared" si="5"/>
        <v>243.86963778533109</v>
      </c>
      <c r="K150" s="2">
        <f t="shared" si="6"/>
        <v>3.2838762813261568</v>
      </c>
      <c r="L150" s="2">
        <f t="shared" si="7"/>
        <v>255.58409097561477</v>
      </c>
      <c r="M150" s="2">
        <f t="shared" si="8"/>
        <v>11.714453190283677</v>
      </c>
      <c r="N150" s="18">
        <f t="shared" si="30"/>
        <v>0.45965099715099716</v>
      </c>
      <c r="O150" s="2">
        <f t="shared" si="21"/>
        <v>145</v>
      </c>
      <c r="P150" s="2">
        <f t="shared" si="28"/>
        <v>77.58</v>
      </c>
      <c r="Q150" s="2">
        <v>13</v>
      </c>
      <c r="R150" s="33">
        <f t="shared" si="9"/>
        <v>0.14992877492877493</v>
      </c>
      <c r="S150" s="35">
        <f t="shared" si="10"/>
        <v>3.5833333333333335</v>
      </c>
      <c r="T150" s="35">
        <f t="shared" si="11"/>
        <v>16.583333333333332</v>
      </c>
      <c r="U150" s="2">
        <v>50.26548245743669</v>
      </c>
      <c r="V150" s="14">
        <f t="shared" si="12"/>
        <v>3.2991493411757471</v>
      </c>
      <c r="W150" s="2">
        <f t="shared" si="13"/>
        <v>255.94800588841446</v>
      </c>
      <c r="X150" s="2">
        <f t="shared" si="14"/>
        <v>3.1904452681295239</v>
      </c>
      <c r="Y150" s="2">
        <f t="shared" si="15"/>
        <v>247.51474390148846</v>
      </c>
      <c r="Z150" s="2">
        <f t="shared" si="16"/>
        <v>8.4332619869259986</v>
      </c>
    </row>
    <row r="151" spans="1:26" x14ac:dyDescent="0.25">
      <c r="A151" s="17">
        <f t="shared" si="29"/>
        <v>0.48728632478632478</v>
      </c>
      <c r="B151" s="2">
        <f t="shared" si="18"/>
        <v>146</v>
      </c>
      <c r="C151" s="4">
        <f t="shared" si="27"/>
        <v>78.33</v>
      </c>
      <c r="D151" s="2">
        <v>10.5</v>
      </c>
      <c r="E151" s="33">
        <f t="shared" si="1"/>
        <v>0.17756410256410254</v>
      </c>
      <c r="F151" s="35">
        <f t="shared" si="2"/>
        <v>4.25</v>
      </c>
      <c r="G151" s="35">
        <f t="shared" si="3"/>
        <v>14.75</v>
      </c>
      <c r="H151" s="2">
        <v>50.26548245743669</v>
      </c>
      <c r="I151" s="14">
        <f t="shared" si="4"/>
        <v>2.9344192632568205</v>
      </c>
      <c r="J151" s="2">
        <f t="shared" si="5"/>
        <v>229.85306089090673</v>
      </c>
      <c r="K151" s="2">
        <f t="shared" si="6"/>
        <v>3.2838762813261568</v>
      </c>
      <c r="L151" s="2">
        <f t="shared" si="7"/>
        <v>257.22602911627786</v>
      </c>
      <c r="M151" s="2">
        <f t="shared" si="8"/>
        <v>27.372968225371125</v>
      </c>
      <c r="N151" s="18">
        <f t="shared" si="30"/>
        <v>0.45984686609686609</v>
      </c>
      <c r="O151" s="2">
        <f t="shared" si="21"/>
        <v>146</v>
      </c>
      <c r="P151" s="2">
        <f t="shared" si="28"/>
        <v>78.08</v>
      </c>
      <c r="Q151" s="2">
        <v>16</v>
      </c>
      <c r="R151" s="33">
        <f t="shared" si="9"/>
        <v>0.15012464387464386</v>
      </c>
      <c r="S151" s="35">
        <f t="shared" si="10"/>
        <v>3.6</v>
      </c>
      <c r="T151" s="35">
        <f t="shared" si="11"/>
        <v>19.600000000000001</v>
      </c>
      <c r="U151" s="2">
        <v>50.26548245743669</v>
      </c>
      <c r="V151" s="14">
        <f t="shared" si="12"/>
        <v>3.8992961057514366</v>
      </c>
      <c r="W151" s="2">
        <f t="shared" si="13"/>
        <v>304.45703993707218</v>
      </c>
      <c r="X151" s="2">
        <f t="shared" si="14"/>
        <v>3.1904452681295239</v>
      </c>
      <c r="Y151" s="2">
        <f t="shared" si="15"/>
        <v>249.10996653555321</v>
      </c>
      <c r="Z151" s="2">
        <f t="shared" si="16"/>
        <v>55.347073401518969</v>
      </c>
    </row>
    <row r="152" spans="1:26" x14ac:dyDescent="0.25">
      <c r="A152" s="17">
        <f t="shared" si="29"/>
        <v>0.48744658119658119</v>
      </c>
      <c r="B152" s="2">
        <f t="shared" si="18"/>
        <v>147</v>
      </c>
      <c r="C152" s="4">
        <f t="shared" si="27"/>
        <v>78.83</v>
      </c>
      <c r="D152" s="2">
        <v>12.5</v>
      </c>
      <c r="E152" s="33">
        <f t="shared" si="1"/>
        <v>0.17772435897435895</v>
      </c>
      <c r="F152" s="35">
        <f t="shared" si="2"/>
        <v>4.25</v>
      </c>
      <c r="G152" s="35">
        <f t="shared" si="3"/>
        <v>16.75</v>
      </c>
      <c r="H152" s="2">
        <v>50.26548245743669</v>
      </c>
      <c r="I152" s="14">
        <f t="shared" si="4"/>
        <v>3.3323066209865586</v>
      </c>
      <c r="J152" s="2">
        <f t="shared" si="5"/>
        <v>262.6857309323704</v>
      </c>
      <c r="K152" s="2">
        <f t="shared" si="6"/>
        <v>3.2838762813261568</v>
      </c>
      <c r="L152" s="2">
        <f t="shared" si="7"/>
        <v>258.86796725694091</v>
      </c>
      <c r="M152" s="2">
        <f t="shared" si="8"/>
        <v>3.8177636754294895</v>
      </c>
      <c r="N152" s="18">
        <f t="shared" si="30"/>
        <v>0.46004273504273507</v>
      </c>
      <c r="O152" s="2">
        <f t="shared" si="21"/>
        <v>147</v>
      </c>
      <c r="P152" s="2">
        <f t="shared" si="28"/>
        <v>78.58</v>
      </c>
      <c r="Q152" s="2">
        <v>13.5</v>
      </c>
      <c r="R152" s="33">
        <f t="shared" si="9"/>
        <v>0.15032051282051284</v>
      </c>
      <c r="S152" s="35">
        <f t="shared" si="10"/>
        <v>3.6</v>
      </c>
      <c r="T152" s="35">
        <f t="shared" si="11"/>
        <v>17.100000000000001</v>
      </c>
      <c r="U152" s="2">
        <v>50.26548245743669</v>
      </c>
      <c r="V152" s="14">
        <f t="shared" si="12"/>
        <v>3.401936908589263</v>
      </c>
      <c r="W152" s="2">
        <f t="shared" si="13"/>
        <v>267.32420227694428</v>
      </c>
      <c r="X152" s="2">
        <f t="shared" si="14"/>
        <v>3.1904452681295239</v>
      </c>
      <c r="Y152" s="2">
        <f t="shared" si="15"/>
        <v>250.705189169618</v>
      </c>
      <c r="Z152" s="2">
        <f t="shared" si="16"/>
        <v>16.619013107326282</v>
      </c>
    </row>
    <row r="153" spans="1:26" x14ac:dyDescent="0.25">
      <c r="A153" s="17">
        <f t="shared" si="29"/>
        <v>0.4876068376068376</v>
      </c>
      <c r="B153" s="2">
        <f t="shared" si="18"/>
        <v>148</v>
      </c>
      <c r="C153" s="4">
        <f t="shared" si="27"/>
        <v>79.33</v>
      </c>
      <c r="D153" s="2">
        <v>12</v>
      </c>
      <c r="E153" s="33">
        <f t="shared" si="1"/>
        <v>0.17788461538461536</v>
      </c>
      <c r="F153" s="35">
        <f t="shared" si="2"/>
        <v>4.2666666666666666</v>
      </c>
      <c r="G153" s="35">
        <f t="shared" si="3"/>
        <v>16.266666666666666</v>
      </c>
      <c r="H153" s="2">
        <v>50.26548245743669</v>
      </c>
      <c r="I153" s="14">
        <f t="shared" si="4"/>
        <v>3.236150509535205</v>
      </c>
      <c r="J153" s="2">
        <f t="shared" si="5"/>
        <v>256.72381992142783</v>
      </c>
      <c r="K153" s="2">
        <f t="shared" si="6"/>
        <v>3.2838762813261568</v>
      </c>
      <c r="L153" s="2">
        <f t="shared" si="7"/>
        <v>260.50990539760403</v>
      </c>
      <c r="M153" s="2">
        <f t="shared" si="8"/>
        <v>3.7860854761761971</v>
      </c>
      <c r="N153" s="18">
        <f t="shared" si="30"/>
        <v>0.460238603988604</v>
      </c>
      <c r="O153" s="2">
        <f t="shared" si="21"/>
        <v>148</v>
      </c>
      <c r="P153" s="2">
        <f t="shared" si="28"/>
        <v>79.08</v>
      </c>
      <c r="Q153" s="2">
        <v>13.5</v>
      </c>
      <c r="R153" s="33">
        <f t="shared" si="9"/>
        <v>0.15051638176638177</v>
      </c>
      <c r="S153" s="35">
        <f t="shared" si="10"/>
        <v>3.6</v>
      </c>
      <c r="T153" s="35">
        <f t="shared" si="11"/>
        <v>17.100000000000001</v>
      </c>
      <c r="U153" s="2">
        <v>50.26548245743669</v>
      </c>
      <c r="V153" s="14">
        <f t="shared" si="12"/>
        <v>3.401936908589263</v>
      </c>
      <c r="W153" s="2">
        <f t="shared" si="13"/>
        <v>269.02517073123892</v>
      </c>
      <c r="X153" s="2">
        <f t="shared" si="14"/>
        <v>3.1904452681295239</v>
      </c>
      <c r="Y153" s="2">
        <f t="shared" si="15"/>
        <v>252.30041180368275</v>
      </c>
      <c r="Z153" s="2">
        <f t="shared" si="16"/>
        <v>16.724758927556167</v>
      </c>
    </row>
    <row r="154" spans="1:26" x14ac:dyDescent="0.25">
      <c r="A154" s="17">
        <f t="shared" si="29"/>
        <v>0.48776709401709401</v>
      </c>
      <c r="B154" s="2">
        <f t="shared" si="18"/>
        <v>149</v>
      </c>
      <c r="C154" s="4">
        <f t="shared" si="27"/>
        <v>79.83</v>
      </c>
      <c r="D154" s="2">
        <v>14</v>
      </c>
      <c r="E154" s="33">
        <f t="shared" si="1"/>
        <v>0.17804487179487177</v>
      </c>
      <c r="F154" s="35">
        <f t="shared" si="2"/>
        <v>4.2666666666666666</v>
      </c>
      <c r="G154" s="35">
        <f t="shared" si="3"/>
        <v>18.266666666666666</v>
      </c>
      <c r="H154" s="2">
        <v>50.26548245743669</v>
      </c>
      <c r="I154" s="14">
        <f t="shared" si="4"/>
        <v>3.6340378672649436</v>
      </c>
      <c r="J154" s="2">
        <f t="shared" si="5"/>
        <v>290.10524294376046</v>
      </c>
      <c r="K154" s="2">
        <f t="shared" si="6"/>
        <v>3.2838762813261568</v>
      </c>
      <c r="L154" s="2">
        <f t="shared" si="7"/>
        <v>262.15184353826709</v>
      </c>
      <c r="M154" s="2">
        <f t="shared" si="8"/>
        <v>27.953399405493371</v>
      </c>
      <c r="N154" s="18">
        <f t="shared" si="30"/>
        <v>0.46043447293447293</v>
      </c>
      <c r="O154" s="2">
        <f t="shared" si="21"/>
        <v>149</v>
      </c>
      <c r="P154" s="2">
        <f t="shared" si="28"/>
        <v>79.58</v>
      </c>
      <c r="Q154" s="2">
        <v>12.5</v>
      </c>
      <c r="R154" s="33">
        <f t="shared" si="9"/>
        <v>0.15071225071225069</v>
      </c>
      <c r="S154" s="35">
        <f t="shared" si="10"/>
        <v>3.6166666666666667</v>
      </c>
      <c r="T154" s="35">
        <f t="shared" si="11"/>
        <v>16.116666666666667</v>
      </c>
      <c r="U154" s="2">
        <v>50.26548245743669</v>
      </c>
      <c r="V154" s="14">
        <f t="shared" si="12"/>
        <v>3.2063089577054749</v>
      </c>
      <c r="W154" s="2">
        <f t="shared" si="13"/>
        <v>255.15806685420168</v>
      </c>
      <c r="X154" s="2">
        <f t="shared" si="14"/>
        <v>3.1904452681295239</v>
      </c>
      <c r="Y154" s="2">
        <f t="shared" si="15"/>
        <v>253.8956344377475</v>
      </c>
      <c r="Z154" s="2">
        <f t="shared" si="16"/>
        <v>1.2624324164541747</v>
      </c>
    </row>
    <row r="155" spans="1:26" x14ac:dyDescent="0.25">
      <c r="A155" s="17">
        <f t="shared" si="29"/>
        <v>0.48792735042735041</v>
      </c>
      <c r="B155" s="2">
        <f t="shared" si="18"/>
        <v>150</v>
      </c>
      <c r="C155" s="4">
        <f t="shared" si="27"/>
        <v>80.33</v>
      </c>
      <c r="D155" s="2">
        <v>13</v>
      </c>
      <c r="E155" s="33">
        <f t="shared" si="1"/>
        <v>0.17820512820512818</v>
      </c>
      <c r="F155" s="35">
        <f t="shared" si="2"/>
        <v>4.2666666666666666</v>
      </c>
      <c r="G155" s="35">
        <f t="shared" si="3"/>
        <v>17.266666666666666</v>
      </c>
      <c r="H155" s="2">
        <v>50.26548245743669</v>
      </c>
      <c r="I155" s="14">
        <f t="shared" si="4"/>
        <v>3.4350941884000741</v>
      </c>
      <c r="J155" s="2">
        <f t="shared" si="5"/>
        <v>275.94111615417796</v>
      </c>
      <c r="K155" s="2">
        <f t="shared" si="6"/>
        <v>3.2838762813261568</v>
      </c>
      <c r="L155" s="2">
        <f t="shared" si="7"/>
        <v>263.79378167893015</v>
      </c>
      <c r="M155" s="2">
        <f t="shared" si="8"/>
        <v>12.147334475247817</v>
      </c>
      <c r="N155" s="18">
        <f t="shared" si="30"/>
        <v>0.46063034188034191</v>
      </c>
      <c r="O155" s="2">
        <f t="shared" si="21"/>
        <v>150</v>
      </c>
      <c r="P155" s="2">
        <f t="shared" si="28"/>
        <v>80.08</v>
      </c>
      <c r="Q155" s="2">
        <v>16</v>
      </c>
      <c r="R155" s="33">
        <f t="shared" si="9"/>
        <v>0.15090811965811968</v>
      </c>
      <c r="S155" s="35">
        <f t="shared" si="10"/>
        <v>3.6166666666666667</v>
      </c>
      <c r="T155" s="35">
        <f t="shared" si="11"/>
        <v>19.616666666666667</v>
      </c>
      <c r="U155" s="2">
        <v>50.26548245743669</v>
      </c>
      <c r="V155" s="14">
        <f t="shared" si="12"/>
        <v>3.9026118337325171</v>
      </c>
      <c r="W155" s="2">
        <f t="shared" si="13"/>
        <v>312.52115564529998</v>
      </c>
      <c r="X155" s="2">
        <f t="shared" si="14"/>
        <v>3.1904452681295239</v>
      </c>
      <c r="Y155" s="2">
        <f t="shared" si="15"/>
        <v>255.49085707181226</v>
      </c>
      <c r="Z155" s="2">
        <f t="shared" si="16"/>
        <v>57.030298573487727</v>
      </c>
    </row>
    <row r="156" spans="1:26" x14ac:dyDescent="0.25">
      <c r="A156" s="17">
        <f t="shared" si="29"/>
        <v>0.48808760683760682</v>
      </c>
      <c r="B156" s="2">
        <f t="shared" si="18"/>
        <v>151</v>
      </c>
      <c r="C156" s="4">
        <f t="shared" si="27"/>
        <v>80.83</v>
      </c>
      <c r="D156" s="2">
        <v>13</v>
      </c>
      <c r="E156" s="33">
        <f t="shared" si="1"/>
        <v>0.17836538461538459</v>
      </c>
      <c r="F156" s="35">
        <f t="shared" si="2"/>
        <v>4.2666666666666666</v>
      </c>
      <c r="G156" s="35">
        <f t="shared" si="3"/>
        <v>17.266666666666666</v>
      </c>
      <c r="H156" s="2">
        <v>50.26548245743669</v>
      </c>
      <c r="I156" s="14">
        <f t="shared" si="4"/>
        <v>3.4350941884000741</v>
      </c>
      <c r="J156" s="2">
        <f t="shared" si="5"/>
        <v>277.65866324837799</v>
      </c>
      <c r="K156" s="2">
        <f t="shared" si="6"/>
        <v>3.2838762813261568</v>
      </c>
      <c r="L156" s="2">
        <f t="shared" si="7"/>
        <v>265.43571981959326</v>
      </c>
      <c r="M156" s="2">
        <f t="shared" si="8"/>
        <v>12.222943428784731</v>
      </c>
      <c r="N156" s="18">
        <f t="shared" si="30"/>
        <v>0.46082621082621084</v>
      </c>
      <c r="O156" s="2">
        <f t="shared" si="21"/>
        <v>151</v>
      </c>
      <c r="P156" s="2">
        <f t="shared" si="28"/>
        <v>80.58</v>
      </c>
      <c r="Q156" s="2">
        <v>14</v>
      </c>
      <c r="R156" s="33">
        <f t="shared" si="9"/>
        <v>0.1511039886039886</v>
      </c>
      <c r="S156" s="35">
        <f t="shared" si="10"/>
        <v>3.6166666666666667</v>
      </c>
      <c r="T156" s="35">
        <f t="shared" si="11"/>
        <v>17.616666666666667</v>
      </c>
      <c r="U156" s="2">
        <v>50.26548245743669</v>
      </c>
      <c r="V156" s="14">
        <f t="shared" si="12"/>
        <v>3.5047244760027789</v>
      </c>
      <c r="W156" s="2">
        <f t="shared" si="13"/>
        <v>282.41069827630395</v>
      </c>
      <c r="X156" s="2">
        <f t="shared" si="14"/>
        <v>3.1904452681295239</v>
      </c>
      <c r="Y156" s="2">
        <f t="shared" si="15"/>
        <v>257.08607970587701</v>
      </c>
      <c r="Z156" s="2">
        <f t="shared" si="16"/>
        <v>25.324618570426935</v>
      </c>
    </row>
    <row r="157" spans="1:26" x14ac:dyDescent="0.25">
      <c r="A157" s="17">
        <f t="shared" si="29"/>
        <v>0.48824786324786323</v>
      </c>
      <c r="B157" s="2">
        <f t="shared" si="18"/>
        <v>152</v>
      </c>
      <c r="C157" s="4">
        <f t="shared" si="27"/>
        <v>81.33</v>
      </c>
      <c r="D157" s="2">
        <v>15</v>
      </c>
      <c r="E157" s="33">
        <f t="shared" si="1"/>
        <v>0.178525641025641</v>
      </c>
      <c r="F157" s="35">
        <f t="shared" si="2"/>
        <v>4.2833333333333332</v>
      </c>
      <c r="G157" s="35">
        <f t="shared" si="3"/>
        <v>19.283333333333331</v>
      </c>
      <c r="H157" s="2">
        <v>50.26548245743669</v>
      </c>
      <c r="I157" s="14">
        <f t="shared" si="4"/>
        <v>3.8362972741108936</v>
      </c>
      <c r="J157" s="2">
        <f t="shared" si="5"/>
        <v>312.00605730343898</v>
      </c>
      <c r="K157" s="2">
        <f t="shared" si="6"/>
        <v>3.2838762813261568</v>
      </c>
      <c r="L157" s="2">
        <f t="shared" si="7"/>
        <v>267.07765796025632</v>
      </c>
      <c r="M157" s="2">
        <f t="shared" si="8"/>
        <v>44.928399343182662</v>
      </c>
      <c r="N157" s="18">
        <f t="shared" si="30"/>
        <v>0.46102207977207982</v>
      </c>
      <c r="O157" s="2">
        <f t="shared" si="21"/>
        <v>152</v>
      </c>
      <c r="P157" s="2">
        <f t="shared" si="28"/>
        <v>81.08</v>
      </c>
      <c r="Q157" s="2">
        <v>14.5</v>
      </c>
      <c r="R157" s="33">
        <f t="shared" si="9"/>
        <v>0.15129985754985759</v>
      </c>
      <c r="S157" s="35">
        <f t="shared" si="10"/>
        <v>3.6166666666666667</v>
      </c>
      <c r="T157" s="35">
        <f t="shared" si="11"/>
        <v>18.116666666666667</v>
      </c>
      <c r="U157" s="2">
        <v>50.26548245743669</v>
      </c>
      <c r="V157" s="14">
        <f t="shared" si="12"/>
        <v>3.6041963154352135</v>
      </c>
      <c r="W157" s="2">
        <f t="shared" si="13"/>
        <v>292.2282372554871</v>
      </c>
      <c r="X157" s="2">
        <f t="shared" si="14"/>
        <v>3.1904452681295239</v>
      </c>
      <c r="Y157" s="2">
        <f t="shared" si="15"/>
        <v>258.68130233994179</v>
      </c>
      <c r="Z157" s="2">
        <f t="shared" si="16"/>
        <v>33.546934915545307</v>
      </c>
    </row>
    <row r="158" spans="1:26" x14ac:dyDescent="0.25">
      <c r="A158" s="17">
        <f t="shared" si="29"/>
        <v>0.48840811965811964</v>
      </c>
      <c r="B158" s="2">
        <f t="shared" si="18"/>
        <v>153</v>
      </c>
      <c r="C158" s="4">
        <f t="shared" si="27"/>
        <v>81.83</v>
      </c>
      <c r="D158" s="2">
        <v>13</v>
      </c>
      <c r="E158" s="33">
        <f t="shared" si="1"/>
        <v>0.17868589743589741</v>
      </c>
      <c r="F158" s="35">
        <f t="shared" si="2"/>
        <v>4.2833333333333332</v>
      </c>
      <c r="G158" s="35">
        <f t="shared" si="3"/>
        <v>17.283333333333331</v>
      </c>
      <c r="H158" s="2">
        <v>50.26548245743669</v>
      </c>
      <c r="I158" s="14">
        <f t="shared" si="4"/>
        <v>3.4384099163811555</v>
      </c>
      <c r="J158" s="2">
        <f t="shared" si="5"/>
        <v>281.36508345746995</v>
      </c>
      <c r="K158" s="2">
        <f t="shared" si="6"/>
        <v>3.2838762813261568</v>
      </c>
      <c r="L158" s="2">
        <f t="shared" si="7"/>
        <v>268.71959610091943</v>
      </c>
      <c r="M158" s="2">
        <f t="shared" si="8"/>
        <v>12.645487356550518</v>
      </c>
      <c r="N158" s="18">
        <f t="shared" si="30"/>
        <v>0.46121794871794874</v>
      </c>
      <c r="O158" s="2">
        <f t="shared" si="21"/>
        <v>153</v>
      </c>
      <c r="P158" s="2">
        <f t="shared" si="28"/>
        <v>81.58</v>
      </c>
      <c r="Q158" s="2">
        <v>14.5</v>
      </c>
      <c r="R158" s="33">
        <f t="shared" si="9"/>
        <v>0.15149572649572651</v>
      </c>
      <c r="S158" s="35">
        <f t="shared" si="10"/>
        <v>3.6333333333333333</v>
      </c>
      <c r="T158" s="35">
        <f t="shared" si="11"/>
        <v>18.133333333333333</v>
      </c>
      <c r="U158" s="2">
        <v>50.26548245743669</v>
      </c>
      <c r="V158" s="14">
        <f t="shared" si="12"/>
        <v>3.6075120434162944</v>
      </c>
      <c r="W158" s="2">
        <f t="shared" si="13"/>
        <v>294.30083250190131</v>
      </c>
      <c r="X158" s="2">
        <f t="shared" si="14"/>
        <v>3.1904452681295239</v>
      </c>
      <c r="Y158" s="2">
        <f t="shared" si="15"/>
        <v>260.27652497400658</v>
      </c>
      <c r="Z158" s="2">
        <f t="shared" si="16"/>
        <v>34.024307527894734</v>
      </c>
    </row>
    <row r="159" spans="1:26" x14ac:dyDescent="0.25">
      <c r="A159" s="17">
        <f t="shared" si="29"/>
        <v>0.48856837606837605</v>
      </c>
      <c r="B159" s="2">
        <f t="shared" si="18"/>
        <v>154</v>
      </c>
      <c r="C159" s="4">
        <f t="shared" si="27"/>
        <v>82.33</v>
      </c>
      <c r="D159" s="2">
        <v>15</v>
      </c>
      <c r="E159" s="33">
        <f t="shared" si="1"/>
        <v>0.17884615384615382</v>
      </c>
      <c r="F159" s="35">
        <f t="shared" si="2"/>
        <v>4.2833333333333332</v>
      </c>
      <c r="G159" s="35">
        <f t="shared" si="3"/>
        <v>19.283333333333331</v>
      </c>
      <c r="H159" s="2">
        <v>50.26548245743669</v>
      </c>
      <c r="I159" s="14">
        <f t="shared" si="4"/>
        <v>3.8362972741108936</v>
      </c>
      <c r="J159" s="2">
        <f t="shared" si="5"/>
        <v>315.84235457754988</v>
      </c>
      <c r="K159" s="2">
        <f t="shared" si="6"/>
        <v>3.2838762813261568</v>
      </c>
      <c r="L159" s="2">
        <f t="shared" si="7"/>
        <v>270.36153424158249</v>
      </c>
      <c r="M159" s="2">
        <f t="shared" si="8"/>
        <v>45.480820335967394</v>
      </c>
      <c r="N159" s="18">
        <f t="shared" si="30"/>
        <v>0.46141381766381767</v>
      </c>
      <c r="O159" s="2">
        <f t="shared" si="21"/>
        <v>154</v>
      </c>
      <c r="P159" s="2">
        <f t="shared" si="28"/>
        <v>82.08</v>
      </c>
      <c r="Q159" s="2">
        <v>14.5</v>
      </c>
      <c r="R159" s="33">
        <f t="shared" si="9"/>
        <v>0.15169159544159544</v>
      </c>
      <c r="S159" s="35">
        <f t="shared" si="10"/>
        <v>3.6333333333333333</v>
      </c>
      <c r="T159" s="35">
        <f t="shared" si="11"/>
        <v>18.133333333333333</v>
      </c>
      <c r="U159" s="2">
        <v>50.26548245743669</v>
      </c>
      <c r="V159" s="14">
        <f t="shared" si="12"/>
        <v>3.6075120434162944</v>
      </c>
      <c r="W159" s="2">
        <f t="shared" si="13"/>
        <v>296.10458852360944</v>
      </c>
      <c r="X159" s="2">
        <f t="shared" si="14"/>
        <v>3.1904452681295239</v>
      </c>
      <c r="Y159" s="2">
        <f t="shared" si="15"/>
        <v>261.8717476080713</v>
      </c>
      <c r="Z159" s="2">
        <f t="shared" si="16"/>
        <v>34.232840915538134</v>
      </c>
    </row>
    <row r="160" spans="1:26" x14ac:dyDescent="0.25">
      <c r="A160" s="17">
        <f t="shared" si="29"/>
        <v>0.48872863247863246</v>
      </c>
      <c r="B160" s="2">
        <f t="shared" si="18"/>
        <v>155</v>
      </c>
      <c r="C160" s="4">
        <f t="shared" si="27"/>
        <v>82.83</v>
      </c>
      <c r="D160" s="2">
        <v>13.5</v>
      </c>
      <c r="E160" s="33">
        <f t="shared" si="1"/>
        <v>0.17900641025641023</v>
      </c>
      <c r="F160" s="35">
        <f t="shared" si="2"/>
        <v>4.2833333333333332</v>
      </c>
      <c r="G160" s="35">
        <f t="shared" si="3"/>
        <v>17.783333333333331</v>
      </c>
      <c r="H160" s="2">
        <v>50.26548245743669</v>
      </c>
      <c r="I160" s="14">
        <f t="shared" si="4"/>
        <v>3.53788175581359</v>
      </c>
      <c r="J160" s="2">
        <f t="shared" si="5"/>
        <v>293.04274583403964</v>
      </c>
      <c r="K160" s="2">
        <f t="shared" si="6"/>
        <v>3.2838762813261568</v>
      </c>
      <c r="L160" s="2">
        <f t="shared" si="7"/>
        <v>272.00347238224555</v>
      </c>
      <c r="M160" s="2">
        <f t="shared" si="8"/>
        <v>21.039273451794088</v>
      </c>
      <c r="N160" s="18">
        <f t="shared" si="30"/>
        <v>0.46160968660968665</v>
      </c>
      <c r="O160" s="2">
        <f t="shared" si="21"/>
        <v>155</v>
      </c>
      <c r="P160" s="2">
        <f t="shared" si="28"/>
        <v>82.58</v>
      </c>
      <c r="Q160" s="2">
        <v>15</v>
      </c>
      <c r="R160" s="33">
        <f t="shared" si="9"/>
        <v>0.15188746438746442</v>
      </c>
      <c r="S160" s="35">
        <f t="shared" si="10"/>
        <v>3.6333333333333333</v>
      </c>
      <c r="T160" s="35">
        <f t="shared" si="11"/>
        <v>18.633333333333333</v>
      </c>
      <c r="U160" s="2">
        <v>50.26548245743669</v>
      </c>
      <c r="V160" s="14">
        <f t="shared" si="12"/>
        <v>3.7069838828487289</v>
      </c>
      <c r="W160" s="2">
        <f t="shared" si="13"/>
        <v>306.12272904564804</v>
      </c>
      <c r="X160" s="2">
        <f t="shared" si="14"/>
        <v>3.1904452681295239</v>
      </c>
      <c r="Y160" s="2">
        <f t="shared" si="15"/>
        <v>263.46697024213609</v>
      </c>
      <c r="Z160" s="2">
        <f t="shared" si="16"/>
        <v>42.655758803511958</v>
      </c>
    </row>
    <row r="161" spans="1:26" x14ac:dyDescent="0.25">
      <c r="A161" s="13">
        <v>0.48888888888888887</v>
      </c>
      <c r="B161" s="2">
        <f t="shared" si="18"/>
        <v>156</v>
      </c>
      <c r="C161" s="4">
        <f t="shared" si="27"/>
        <v>83.33</v>
      </c>
      <c r="D161" s="2">
        <v>12.5</v>
      </c>
      <c r="E161" s="33">
        <f t="shared" si="1"/>
        <v>0.17916666666666664</v>
      </c>
      <c r="F161" s="35">
        <f t="shared" si="2"/>
        <v>4.3</v>
      </c>
      <c r="G161" s="35">
        <f t="shared" si="3"/>
        <v>16.8</v>
      </c>
      <c r="H161" s="2">
        <v>50.26548245743669</v>
      </c>
      <c r="I161" s="14">
        <f t="shared" si="4"/>
        <v>3.3422538049298023</v>
      </c>
      <c r="J161" s="2">
        <f t="shared" si="5"/>
        <v>278.51000956480044</v>
      </c>
      <c r="K161" s="2">
        <f t="shared" si="6"/>
        <v>3.2838762813261568</v>
      </c>
      <c r="L161" s="2">
        <f t="shared" si="7"/>
        <v>273.64541052290866</v>
      </c>
      <c r="M161" s="2">
        <f t="shared" si="8"/>
        <v>4.8645990418917791</v>
      </c>
      <c r="N161" s="15">
        <v>0.46180555555555558</v>
      </c>
      <c r="O161" s="2">
        <f t="shared" si="21"/>
        <v>156</v>
      </c>
      <c r="P161" s="2">
        <f t="shared" si="28"/>
        <v>83.08</v>
      </c>
      <c r="Q161" s="2">
        <v>14</v>
      </c>
      <c r="R161" s="33">
        <f t="shared" si="9"/>
        <v>0.15208333333333335</v>
      </c>
      <c r="S161" s="35">
        <f t="shared" si="10"/>
        <v>3.65</v>
      </c>
      <c r="T161" s="35">
        <f t="shared" si="11"/>
        <v>17.649999999999999</v>
      </c>
      <c r="U161" s="2">
        <v>50.26548245743669</v>
      </c>
      <c r="V161" s="14">
        <f t="shared" si="12"/>
        <v>3.5113559319649408</v>
      </c>
      <c r="W161" s="2">
        <f t="shared" si="13"/>
        <v>291.7234508276473</v>
      </c>
      <c r="X161" s="2">
        <f t="shared" si="14"/>
        <v>3.1904452681295239</v>
      </c>
      <c r="Y161" s="2">
        <f t="shared" si="15"/>
        <v>265.06219287620087</v>
      </c>
      <c r="Z161" s="2">
        <f t="shared" si="16"/>
        <v>26.66125795144643</v>
      </c>
    </row>
    <row r="162" spans="1:26" x14ac:dyDescent="0.25">
      <c r="A162" s="13">
        <v>0.48888888888888887</v>
      </c>
      <c r="B162" s="2">
        <f t="shared" si="18"/>
        <v>157</v>
      </c>
      <c r="C162" s="4">
        <f t="shared" si="27"/>
        <v>83.83</v>
      </c>
      <c r="D162" s="2">
        <v>13.5</v>
      </c>
      <c r="E162" s="33">
        <f t="shared" si="1"/>
        <v>0.17916666666666664</v>
      </c>
      <c r="F162" s="35">
        <f t="shared" si="2"/>
        <v>4.3</v>
      </c>
      <c r="G162" s="35">
        <f t="shared" si="3"/>
        <v>17.8</v>
      </c>
      <c r="H162" s="2">
        <v>50.26548245743669</v>
      </c>
      <c r="I162" s="14">
        <f t="shared" si="4"/>
        <v>3.5411974837946714</v>
      </c>
      <c r="J162" s="2">
        <f t="shared" si="5"/>
        <v>296.85858506650732</v>
      </c>
      <c r="K162" s="2">
        <f t="shared" si="6"/>
        <v>3.2838762813261568</v>
      </c>
      <c r="L162" s="2">
        <f t="shared" si="7"/>
        <v>275.28734866357172</v>
      </c>
      <c r="M162" s="2">
        <f t="shared" si="8"/>
        <v>21.571236402935597</v>
      </c>
      <c r="N162" s="15">
        <v>0.46180555555555558</v>
      </c>
      <c r="O162" s="2">
        <f t="shared" si="21"/>
        <v>157</v>
      </c>
      <c r="P162" s="2">
        <f t="shared" si="28"/>
        <v>83.58</v>
      </c>
      <c r="Q162" s="2">
        <v>12.5</v>
      </c>
      <c r="R162" s="33">
        <f t="shared" si="9"/>
        <v>0.15208333333333335</v>
      </c>
      <c r="S162" s="35">
        <f t="shared" si="10"/>
        <v>3.65</v>
      </c>
      <c r="T162" s="35">
        <f t="shared" si="11"/>
        <v>16.149999999999999</v>
      </c>
      <c r="U162" s="2">
        <v>50.26548245743669</v>
      </c>
      <c r="V162" s="14">
        <f t="shared" si="12"/>
        <v>3.2129404136676372</v>
      </c>
      <c r="W162" s="2">
        <f t="shared" si="13"/>
        <v>268.5375597743411</v>
      </c>
      <c r="X162" s="2">
        <f t="shared" si="14"/>
        <v>3.1904452681295239</v>
      </c>
      <c r="Y162" s="2">
        <f t="shared" si="15"/>
        <v>266.65741551026559</v>
      </c>
      <c r="Z162" s="2">
        <f t="shared" si="16"/>
        <v>1.8801442640755113</v>
      </c>
    </row>
    <row r="163" spans="1:26" x14ac:dyDescent="0.25">
      <c r="A163" s="13"/>
      <c r="C163" s="4"/>
      <c r="E163" s="33"/>
      <c r="F163" s="35"/>
      <c r="G163" s="35"/>
      <c r="I163" s="14"/>
      <c r="N163" s="15"/>
      <c r="R163" s="33"/>
      <c r="S163" s="35"/>
      <c r="T163" s="35"/>
      <c r="V163" s="14"/>
    </row>
    <row r="164" spans="1:26" x14ac:dyDescent="0.25">
      <c r="A164" s="13"/>
      <c r="C164" s="4"/>
      <c r="E164" s="33"/>
      <c r="F164" s="35"/>
      <c r="G164" s="35"/>
      <c r="I164" s="14"/>
      <c r="N164" s="15"/>
      <c r="R164" s="33"/>
      <c r="S164" s="35"/>
      <c r="T164" s="35"/>
      <c r="V164" s="14"/>
    </row>
    <row r="165" spans="1:26" x14ac:dyDescent="0.25">
      <c r="C165" s="4"/>
      <c r="I165" s="14"/>
      <c r="N165" s="30"/>
      <c r="V165" s="14"/>
    </row>
    <row r="166" spans="1:26" x14ac:dyDescent="0.25">
      <c r="C166" s="4"/>
      <c r="I166" s="14"/>
      <c r="N166" s="30"/>
      <c r="V166" s="14"/>
    </row>
    <row r="167" spans="1:26" x14ac:dyDescent="0.25">
      <c r="C167" s="4"/>
      <c r="I167" s="14"/>
      <c r="N167" s="30"/>
      <c r="V167" s="14"/>
    </row>
    <row r="168" spans="1:26" x14ac:dyDescent="0.25">
      <c r="C168" s="4"/>
      <c r="I168" s="14"/>
      <c r="N168" s="30"/>
      <c r="V168" s="14"/>
    </row>
    <row r="169" spans="1:26" x14ac:dyDescent="0.25">
      <c r="C169" s="4"/>
      <c r="I169" s="14"/>
      <c r="N169" s="30"/>
      <c r="V169" s="14"/>
    </row>
    <row r="170" spans="1:26" x14ac:dyDescent="0.25">
      <c r="C170" s="4"/>
      <c r="I170" s="14"/>
      <c r="N170" s="30"/>
      <c r="V170" s="14"/>
    </row>
    <row r="171" spans="1:26" x14ac:dyDescent="0.25">
      <c r="C171" s="4"/>
      <c r="I171" s="14"/>
      <c r="N171" s="30"/>
      <c r="V171" s="14"/>
    </row>
    <row r="172" spans="1:26" x14ac:dyDescent="0.25">
      <c r="C172" s="4"/>
      <c r="I172" s="14"/>
      <c r="N172" s="30"/>
      <c r="V172" s="14"/>
    </row>
    <row r="173" spans="1:26" x14ac:dyDescent="0.25">
      <c r="C173" s="4"/>
      <c r="I173" s="14"/>
      <c r="N173" s="30"/>
      <c r="V173" s="14"/>
    </row>
    <row r="174" spans="1:26" x14ac:dyDescent="0.25">
      <c r="A174" s="17"/>
      <c r="C174" s="4"/>
      <c r="I174" s="14"/>
      <c r="N174" s="18"/>
      <c r="V174" s="14"/>
    </row>
  </sheetData>
  <mergeCells count="29">
    <mergeCell ref="AB23:AD23"/>
    <mergeCell ref="AB24:AD24"/>
    <mergeCell ref="AB25:AD25"/>
    <mergeCell ref="AB26:AD26"/>
    <mergeCell ref="AB11:AC11"/>
    <mergeCell ref="AB12:AC12"/>
    <mergeCell ref="AB13:AC13"/>
    <mergeCell ref="AB14:AC14"/>
    <mergeCell ref="AB15:AC15"/>
    <mergeCell ref="AB16:AC16"/>
    <mergeCell ref="AB17:AC17"/>
    <mergeCell ref="AB10:AC10"/>
    <mergeCell ref="AB18:AC18"/>
    <mergeCell ref="AB19:AD19"/>
    <mergeCell ref="AC20:AD20"/>
    <mergeCell ref="AB21:AC21"/>
    <mergeCell ref="AB5:AC5"/>
    <mergeCell ref="AB6:AC6"/>
    <mergeCell ref="AB7:AC7"/>
    <mergeCell ref="AB8:AD8"/>
    <mergeCell ref="AB9:AC9"/>
    <mergeCell ref="A3:I3"/>
    <mergeCell ref="N3:V3"/>
    <mergeCell ref="AB3:AD3"/>
    <mergeCell ref="B4:C4"/>
    <mergeCell ref="H4:I4"/>
    <mergeCell ref="O4:P4"/>
    <mergeCell ref="U4:V4"/>
    <mergeCell ref="AB4:AC4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H174"/>
  <sheetViews>
    <sheetView workbookViewId="0"/>
  </sheetViews>
  <sheetFormatPr defaultColWidth="12.6640625" defaultRowHeight="15.75" customHeight="1" x14ac:dyDescent="0.25"/>
  <sheetData>
    <row r="1" spans="1:34" x14ac:dyDescent="0.25">
      <c r="A1" s="1"/>
      <c r="B1" s="1"/>
      <c r="C1" s="1"/>
      <c r="D1" s="1"/>
      <c r="E1" s="1"/>
      <c r="F1" s="1"/>
      <c r="G1" s="1"/>
      <c r="H1" s="1"/>
      <c r="I1" s="2" t="s">
        <v>0</v>
      </c>
      <c r="J1" s="2" t="s">
        <v>1</v>
      </c>
      <c r="K1" s="2" t="s">
        <v>2</v>
      </c>
      <c r="L1" s="3" t="s">
        <v>3</v>
      </c>
      <c r="M1" s="2" t="s">
        <v>4</v>
      </c>
      <c r="N1" s="1"/>
      <c r="O1" s="1"/>
      <c r="P1" s="1"/>
      <c r="Q1" s="1"/>
      <c r="R1" s="1"/>
      <c r="S1" s="1"/>
      <c r="T1" s="1"/>
      <c r="U1" s="1"/>
      <c r="V1" s="2" t="s">
        <v>0</v>
      </c>
      <c r="W1" s="2" t="s">
        <v>1</v>
      </c>
      <c r="X1" s="2" t="s">
        <v>2</v>
      </c>
      <c r="Y1" s="3" t="s">
        <v>3</v>
      </c>
      <c r="Z1" s="2" t="s">
        <v>4</v>
      </c>
    </row>
    <row r="2" spans="1:34" x14ac:dyDescent="0.25">
      <c r="A2" s="1"/>
      <c r="B2" s="1"/>
      <c r="C2" s="1"/>
      <c r="D2" s="1"/>
      <c r="E2" s="1"/>
      <c r="F2" s="1"/>
      <c r="G2" s="1"/>
      <c r="H2" s="1"/>
      <c r="I2" s="2">
        <f>SUM(J6:J174)</f>
        <v>21996.665918176863</v>
      </c>
      <c r="J2" s="4">
        <f>SUM(C6:C174)</f>
        <v>6934.3099999999931</v>
      </c>
      <c r="K2" s="2">
        <f>I2/J2</f>
        <v>3.1721491998737994</v>
      </c>
      <c r="L2" s="2">
        <f>SUM(M6:M174)</f>
        <v>2500.7002090370452</v>
      </c>
      <c r="M2" s="2">
        <f>(1-(L2/(I2)))*100</f>
        <v>88.631457974862442</v>
      </c>
      <c r="N2" s="1"/>
      <c r="O2" s="1"/>
      <c r="P2" s="1"/>
      <c r="Q2" s="1"/>
      <c r="R2" s="1"/>
      <c r="S2" s="1"/>
      <c r="T2" s="1"/>
      <c r="U2" s="1"/>
      <c r="V2" s="2">
        <f>SUM(W6:W174)</f>
        <v>21076.45067650648</v>
      </c>
      <c r="W2" s="2">
        <f>SUM(P6:P174)</f>
        <v>6895.0599999999931</v>
      </c>
      <c r="X2" s="2">
        <f>V2/W2</f>
        <v>3.0567465223662302</v>
      </c>
      <c r="Y2" s="2">
        <f>SUM(Z6:Z174)</f>
        <v>2051.7642039266671</v>
      </c>
      <c r="Z2" s="2">
        <f>(1-(Y2/(V2)))*100</f>
        <v>90.265134128044949</v>
      </c>
    </row>
    <row r="3" spans="1:34" x14ac:dyDescent="0.25">
      <c r="A3" s="42" t="s">
        <v>5</v>
      </c>
      <c r="B3" s="43"/>
      <c r="C3" s="43"/>
      <c r="D3" s="43"/>
      <c r="E3" s="43"/>
      <c r="F3" s="43"/>
      <c r="G3" s="43"/>
      <c r="H3" s="43"/>
      <c r="I3" s="43"/>
      <c r="J3" s="1"/>
      <c r="K3" s="1"/>
      <c r="L3" s="1"/>
      <c r="M3" s="1"/>
      <c r="N3" s="44" t="s">
        <v>5</v>
      </c>
      <c r="O3" s="43"/>
      <c r="P3" s="43"/>
      <c r="Q3" s="43"/>
      <c r="R3" s="43"/>
      <c r="S3" s="43"/>
      <c r="T3" s="43"/>
      <c r="U3" s="43"/>
      <c r="V3" s="43"/>
      <c r="AB3" s="45" t="s">
        <v>6</v>
      </c>
      <c r="AC3" s="46"/>
      <c r="AD3" s="47"/>
      <c r="AG3" s="6" t="s">
        <v>7</v>
      </c>
      <c r="AH3" s="7">
        <f>AD13-AD9</f>
        <v>0.1034722222222223</v>
      </c>
    </row>
    <row r="4" spans="1:34" x14ac:dyDescent="0.25">
      <c r="A4" s="1" t="s">
        <v>8</v>
      </c>
      <c r="B4" s="42" t="s">
        <v>9</v>
      </c>
      <c r="C4" s="43"/>
      <c r="D4" s="1" t="s">
        <v>10</v>
      </c>
      <c r="E4" s="21"/>
      <c r="F4" s="21"/>
      <c r="G4" s="21"/>
      <c r="H4" s="59" t="s">
        <v>56</v>
      </c>
      <c r="I4" s="43"/>
      <c r="J4" s="1"/>
      <c r="K4" s="1"/>
      <c r="L4" s="1"/>
      <c r="M4" s="1"/>
      <c r="N4" s="5" t="s">
        <v>8</v>
      </c>
      <c r="O4" s="42" t="s">
        <v>12</v>
      </c>
      <c r="P4" s="43"/>
      <c r="Q4" s="1" t="s">
        <v>10</v>
      </c>
      <c r="R4" s="21"/>
      <c r="S4" s="21"/>
      <c r="T4" s="21"/>
      <c r="U4" s="59" t="s">
        <v>56</v>
      </c>
      <c r="V4" s="43"/>
      <c r="AB4" s="45" t="s">
        <v>13</v>
      </c>
      <c r="AC4" s="47"/>
      <c r="AD4" s="8" t="s">
        <v>56</v>
      </c>
      <c r="AG4" s="6" t="s">
        <v>14</v>
      </c>
      <c r="AH4" s="9">
        <f t="shared" ref="AH4:AH6" si="0">AD10-AD14</f>
        <v>4</v>
      </c>
    </row>
    <row r="5" spans="1:34" x14ac:dyDescent="0.25">
      <c r="A5" s="1" t="s">
        <v>15</v>
      </c>
      <c r="B5" s="1" t="s">
        <v>16</v>
      </c>
      <c r="C5" s="10" t="s">
        <v>17</v>
      </c>
      <c r="D5" s="1" t="s">
        <v>18</v>
      </c>
      <c r="E5" s="34" t="s">
        <v>62</v>
      </c>
      <c r="F5" s="34" t="s">
        <v>63</v>
      </c>
      <c r="G5" s="34" t="s">
        <v>64</v>
      </c>
      <c r="H5" s="11" t="s">
        <v>19</v>
      </c>
      <c r="I5" s="1" t="s">
        <v>20</v>
      </c>
      <c r="J5" s="2" t="s">
        <v>21</v>
      </c>
      <c r="K5" s="2" t="s">
        <v>2</v>
      </c>
      <c r="L5" s="2" t="s">
        <v>22</v>
      </c>
      <c r="M5" s="2" t="s">
        <v>23</v>
      </c>
      <c r="N5" s="5" t="s">
        <v>15</v>
      </c>
      <c r="O5" s="1" t="s">
        <v>16</v>
      </c>
      <c r="P5" s="10" t="s">
        <v>17</v>
      </c>
      <c r="Q5" s="1" t="s">
        <v>18</v>
      </c>
      <c r="R5" s="34" t="s">
        <v>62</v>
      </c>
      <c r="S5" s="34" t="s">
        <v>63</v>
      </c>
      <c r="T5" s="34" t="s">
        <v>64</v>
      </c>
      <c r="U5" s="11" t="s">
        <v>19</v>
      </c>
      <c r="V5" s="1" t="s">
        <v>20</v>
      </c>
      <c r="W5" s="2" t="s">
        <v>21</v>
      </c>
      <c r="X5" s="2" t="s">
        <v>2</v>
      </c>
      <c r="Y5" s="2" t="s">
        <v>22</v>
      </c>
      <c r="Z5" s="2" t="s">
        <v>23</v>
      </c>
      <c r="AB5" s="45" t="s">
        <v>24</v>
      </c>
      <c r="AC5" s="47"/>
      <c r="AD5" s="12">
        <v>45790</v>
      </c>
      <c r="AG5" s="6" t="s">
        <v>25</v>
      </c>
      <c r="AH5" s="9">
        <f t="shared" si="0"/>
        <v>3</v>
      </c>
    </row>
    <row r="6" spans="1:34" x14ac:dyDescent="0.25">
      <c r="A6" s="13">
        <v>0.6069444444444444</v>
      </c>
      <c r="B6" s="2">
        <v>1</v>
      </c>
      <c r="C6" s="4">
        <v>4.83</v>
      </c>
      <c r="D6" s="2">
        <v>1</v>
      </c>
      <c r="E6" s="33">
        <f t="shared" ref="E6:E162" si="1">A6-$AD$9</f>
        <v>6.6666666666666652E-2</v>
      </c>
      <c r="F6" s="35">
        <f t="shared" ref="F6:F162" si="2">$AH$8*(MINUTE(E6)+HOUR(E6)*60)</f>
        <v>2.2550335570469802</v>
      </c>
      <c r="G6" s="35">
        <f t="shared" ref="G6:G162" si="3">D6+F6</f>
        <v>3.2550335570469802</v>
      </c>
      <c r="H6" s="2">
        <v>50.26548245743669</v>
      </c>
      <c r="I6" s="14">
        <f t="shared" ref="I6:I162" si="4">(G6/H6)*10</f>
        <v>0.64756835066752727</v>
      </c>
      <c r="J6" s="2">
        <f t="shared" ref="J6:J162" si="5">I6*C6</f>
        <v>3.1277551337241567</v>
      </c>
      <c r="K6" s="2">
        <f t="shared" ref="K6:K162" si="6">$K$2</f>
        <v>3.1721491998737994</v>
      </c>
      <c r="L6" s="2">
        <f t="shared" ref="L6:L162" si="7">K6*C6</f>
        <v>15.321480635390451</v>
      </c>
      <c r="M6" s="2">
        <f t="shared" ref="M6:M162" si="8">ABS(J6-L6)</f>
        <v>12.193725501666293</v>
      </c>
      <c r="N6" s="15">
        <v>0.57986111111111116</v>
      </c>
      <c r="O6" s="2">
        <v>1</v>
      </c>
      <c r="P6" s="2">
        <v>4.58</v>
      </c>
      <c r="Q6" s="2">
        <v>1</v>
      </c>
      <c r="R6" s="33">
        <f t="shared" ref="R6:R162" si="9">N6-$AD$9</f>
        <v>3.9583333333333415E-2</v>
      </c>
      <c r="S6" s="35">
        <f t="shared" ref="S6:S162" si="10">$AH$8*(MINUTE(R6)+HOUR(R6)*60)</f>
        <v>1.3389261744966443</v>
      </c>
      <c r="T6" s="35">
        <f t="shared" ref="T6:T162" si="11">Q6+S6</f>
        <v>2.3389261744966445</v>
      </c>
      <c r="U6" s="2">
        <v>50.26548245743669</v>
      </c>
      <c r="V6" s="14">
        <f t="shared" ref="V6:V162" si="12">(T6/U6)*10</f>
        <v>0.46531457774769741</v>
      </c>
      <c r="W6" s="2">
        <f t="shared" ref="W6:W162" si="13">V6*P6</f>
        <v>2.1311407660844544</v>
      </c>
      <c r="X6" s="2">
        <f t="shared" ref="X6:X162" si="14">$X$2</f>
        <v>3.0567465223662302</v>
      </c>
      <c r="Y6" s="2">
        <f t="shared" ref="Y6:Y162" si="15">X6*P6</f>
        <v>13.999899072437335</v>
      </c>
      <c r="Z6" s="2">
        <f t="shared" ref="Z6:Z162" si="16">ABS(W6-Y6)</f>
        <v>11.868758306352881</v>
      </c>
      <c r="AB6" s="48" t="s">
        <v>26</v>
      </c>
      <c r="AC6" s="47"/>
      <c r="AD6" s="16" t="s">
        <v>91</v>
      </c>
      <c r="AG6" s="6" t="s">
        <v>27</v>
      </c>
      <c r="AH6" s="9">
        <f t="shared" si="0"/>
        <v>3.5</v>
      </c>
    </row>
    <row r="7" spans="1:34" x14ac:dyDescent="0.25">
      <c r="A7" s="33">
        <f t="shared" ref="A7:A43" si="17">IF(AND($A$6&lt;&gt;"",$A$44&lt;&gt;""), $A$6 + (B7 - $B$6) * (($A$44 - $A$6) / ($B$44 - $B$6)), "")</f>
        <v>0.60709064327485374</v>
      </c>
      <c r="B7" s="2">
        <f t="shared" ref="B7:B162" si="18">B6+1</f>
        <v>2</v>
      </c>
      <c r="C7" s="4">
        <f t="shared" ref="C7:C109" si="19">C6+0.5</f>
        <v>5.33</v>
      </c>
      <c r="D7" s="2">
        <v>4</v>
      </c>
      <c r="E7" s="33">
        <f t="shared" si="1"/>
        <v>6.6812865497075991E-2</v>
      </c>
      <c r="F7" s="35">
        <f t="shared" si="2"/>
        <v>2.2550335570469802</v>
      </c>
      <c r="G7" s="35">
        <f t="shared" si="3"/>
        <v>6.2550335570469802</v>
      </c>
      <c r="H7" s="2">
        <v>50.26548245743669</v>
      </c>
      <c r="I7" s="14">
        <f t="shared" si="4"/>
        <v>1.2443993872621348</v>
      </c>
      <c r="J7" s="2">
        <f t="shared" si="5"/>
        <v>6.6326487341071791</v>
      </c>
      <c r="K7" s="2">
        <f t="shared" si="6"/>
        <v>3.1721491998737994</v>
      </c>
      <c r="L7" s="2">
        <f t="shared" si="7"/>
        <v>16.907555235327351</v>
      </c>
      <c r="M7" s="2">
        <f t="shared" si="8"/>
        <v>10.274906501220173</v>
      </c>
      <c r="N7" s="18">
        <f t="shared" ref="N7:N43" si="20">IF(AND($N$6&lt;&gt;"",$N$44&lt;&gt;""), $N$6 + (O7 - $O$6) * (($N$44 - $N$6) / ($O$44 - $O$6)), "")</f>
        <v>0.58008040935672522</v>
      </c>
      <c r="O7" s="2">
        <f t="shared" ref="O7:O162" si="21">O6+1</f>
        <v>2</v>
      </c>
      <c r="P7" s="2">
        <f t="shared" ref="P7:P109" si="22">P6+0.5</f>
        <v>5.08</v>
      </c>
      <c r="Q7" s="2">
        <v>2.5</v>
      </c>
      <c r="R7" s="33">
        <f t="shared" si="9"/>
        <v>3.9802631578947478E-2</v>
      </c>
      <c r="S7" s="35">
        <f t="shared" si="10"/>
        <v>1.3389261744966443</v>
      </c>
      <c r="T7" s="35">
        <f t="shared" si="11"/>
        <v>3.8389261744966445</v>
      </c>
      <c r="U7" s="2">
        <v>50.26548245743669</v>
      </c>
      <c r="V7" s="14">
        <f t="shared" si="12"/>
        <v>0.76373009604500119</v>
      </c>
      <c r="W7" s="2">
        <f t="shared" si="13"/>
        <v>3.8797488879086059</v>
      </c>
      <c r="X7" s="2">
        <f t="shared" si="14"/>
        <v>3.0567465223662302</v>
      </c>
      <c r="Y7" s="2">
        <f t="shared" si="15"/>
        <v>15.52827233362045</v>
      </c>
      <c r="Z7" s="2">
        <f t="shared" si="16"/>
        <v>11.648523445711843</v>
      </c>
      <c r="AB7" s="48" t="s">
        <v>28</v>
      </c>
      <c r="AC7" s="47"/>
      <c r="AD7" s="8" t="s">
        <v>92</v>
      </c>
      <c r="AG7" s="6" t="s">
        <v>29</v>
      </c>
      <c r="AH7" s="9">
        <f>AVERAGE(AH4:AH6)</f>
        <v>3.5</v>
      </c>
    </row>
    <row r="8" spans="1:34" x14ac:dyDescent="0.25">
      <c r="A8" s="33">
        <f t="shared" si="17"/>
        <v>0.60723684210526307</v>
      </c>
      <c r="B8" s="2">
        <f t="shared" si="18"/>
        <v>3</v>
      </c>
      <c r="C8" s="4">
        <f t="shared" si="19"/>
        <v>5.83</v>
      </c>
      <c r="D8" s="2">
        <v>6.5</v>
      </c>
      <c r="E8" s="33">
        <f t="shared" si="1"/>
        <v>6.6959064327485329E-2</v>
      </c>
      <c r="F8" s="35">
        <f t="shared" si="2"/>
        <v>2.2550335570469802</v>
      </c>
      <c r="G8" s="35">
        <f t="shared" si="3"/>
        <v>8.7550335570469802</v>
      </c>
      <c r="H8" s="2">
        <v>50.26548245743669</v>
      </c>
      <c r="I8" s="14">
        <f t="shared" si="4"/>
        <v>1.7417585844243078</v>
      </c>
      <c r="J8" s="2">
        <f t="shared" si="5"/>
        <v>10.154452547193713</v>
      </c>
      <c r="K8" s="2">
        <f t="shared" si="6"/>
        <v>3.1721491998737994</v>
      </c>
      <c r="L8" s="2">
        <f t="shared" si="7"/>
        <v>18.493629835264251</v>
      </c>
      <c r="M8" s="2">
        <f t="shared" si="8"/>
        <v>8.3391772880705375</v>
      </c>
      <c r="N8" s="18">
        <f t="shared" si="20"/>
        <v>0.58029970760233918</v>
      </c>
      <c r="O8" s="2">
        <f t="shared" si="21"/>
        <v>3</v>
      </c>
      <c r="P8" s="2">
        <f t="shared" si="22"/>
        <v>5.58</v>
      </c>
      <c r="Q8" s="2">
        <v>5.5</v>
      </c>
      <c r="R8" s="33">
        <f t="shared" si="9"/>
        <v>4.0021929824561431E-2</v>
      </c>
      <c r="S8" s="35">
        <f t="shared" si="10"/>
        <v>1.3389261744966443</v>
      </c>
      <c r="T8" s="35">
        <f t="shared" si="11"/>
        <v>6.8389261744966445</v>
      </c>
      <c r="U8" s="2">
        <v>50.26548245743669</v>
      </c>
      <c r="V8" s="14">
        <f t="shared" si="12"/>
        <v>1.3605611326396085</v>
      </c>
      <c r="W8" s="2">
        <f t="shared" si="13"/>
        <v>7.5919311201290158</v>
      </c>
      <c r="X8" s="2">
        <f t="shared" si="14"/>
        <v>3.0567465223662302</v>
      </c>
      <c r="Y8" s="2">
        <f t="shared" si="15"/>
        <v>17.056645594803566</v>
      </c>
      <c r="Z8" s="2">
        <f t="shared" si="16"/>
        <v>9.4647144746745511</v>
      </c>
      <c r="AB8" s="45" t="s">
        <v>30</v>
      </c>
      <c r="AC8" s="46"/>
      <c r="AD8" s="47"/>
      <c r="AG8" s="6" t="s">
        <v>31</v>
      </c>
      <c r="AH8" s="9">
        <f>AH7/(MINUTE(AH3)+(HOUR(AH3)*60))</f>
        <v>2.3489932885906041E-2</v>
      </c>
    </row>
    <row r="9" spans="1:34" x14ac:dyDescent="0.25">
      <c r="A9" s="33">
        <f t="shared" si="17"/>
        <v>0.60738304093567252</v>
      </c>
      <c r="B9" s="2">
        <f t="shared" si="18"/>
        <v>4</v>
      </c>
      <c r="C9" s="4">
        <f t="shared" si="19"/>
        <v>6.33</v>
      </c>
      <c r="D9" s="2">
        <v>8</v>
      </c>
      <c r="E9" s="33">
        <f t="shared" si="1"/>
        <v>6.7105263157894779E-2</v>
      </c>
      <c r="F9" s="35">
        <f t="shared" si="2"/>
        <v>2.2550335570469802</v>
      </c>
      <c r="G9" s="35">
        <f t="shared" si="3"/>
        <v>10.25503355704698</v>
      </c>
      <c r="H9" s="2">
        <v>50.26548245743669</v>
      </c>
      <c r="I9" s="14">
        <f t="shared" si="4"/>
        <v>2.0401741027216111</v>
      </c>
      <c r="J9" s="2">
        <f t="shared" si="5"/>
        <v>12.914302070227798</v>
      </c>
      <c r="K9" s="2">
        <f t="shared" si="6"/>
        <v>3.1721491998737994</v>
      </c>
      <c r="L9" s="2">
        <f t="shared" si="7"/>
        <v>20.079704435201151</v>
      </c>
      <c r="M9" s="2">
        <f t="shared" si="8"/>
        <v>7.1654023649733531</v>
      </c>
      <c r="N9" s="18">
        <f t="shared" si="20"/>
        <v>0.58051900584795324</v>
      </c>
      <c r="O9" s="2">
        <f t="shared" si="21"/>
        <v>4</v>
      </c>
      <c r="P9" s="2">
        <f t="shared" si="22"/>
        <v>6.08</v>
      </c>
      <c r="Q9" s="2">
        <v>7.5</v>
      </c>
      <c r="R9" s="33">
        <f t="shared" si="9"/>
        <v>4.0241228070175494E-2</v>
      </c>
      <c r="S9" s="35">
        <f t="shared" si="10"/>
        <v>1.3389261744966443</v>
      </c>
      <c r="T9" s="35">
        <f t="shared" si="11"/>
        <v>8.8389261744966436</v>
      </c>
      <c r="U9" s="2">
        <v>50.26548245743669</v>
      </c>
      <c r="V9" s="14">
        <f t="shared" si="12"/>
        <v>1.7584484903693469</v>
      </c>
      <c r="W9" s="2">
        <f t="shared" si="13"/>
        <v>10.69136682144563</v>
      </c>
      <c r="X9" s="2">
        <f t="shared" si="14"/>
        <v>3.0567465223662302</v>
      </c>
      <c r="Y9" s="2">
        <f t="shared" si="15"/>
        <v>18.585018855986679</v>
      </c>
      <c r="Z9" s="2">
        <f t="shared" si="16"/>
        <v>7.8936520345410486</v>
      </c>
      <c r="AB9" s="45" t="s">
        <v>32</v>
      </c>
      <c r="AC9" s="47"/>
      <c r="AD9" s="19">
        <v>0.54027777777777775</v>
      </c>
      <c r="AG9" s="20"/>
      <c r="AH9" s="20"/>
    </row>
    <row r="10" spans="1:34" x14ac:dyDescent="0.25">
      <c r="A10" s="33">
        <f t="shared" si="17"/>
        <v>0.60752923976608186</v>
      </c>
      <c r="B10" s="2">
        <f t="shared" si="18"/>
        <v>5</v>
      </c>
      <c r="C10" s="4">
        <f t="shared" si="19"/>
        <v>6.83</v>
      </c>
      <c r="D10" s="2">
        <v>9.5</v>
      </c>
      <c r="E10" s="33">
        <f t="shared" si="1"/>
        <v>6.7251461988304118E-2</v>
      </c>
      <c r="F10" s="35">
        <f t="shared" si="2"/>
        <v>2.2550335570469802</v>
      </c>
      <c r="G10" s="35">
        <f t="shared" si="3"/>
        <v>11.75503355704698</v>
      </c>
      <c r="H10" s="2">
        <v>50.26548245743669</v>
      </c>
      <c r="I10" s="14">
        <f t="shared" si="4"/>
        <v>2.3385896210189152</v>
      </c>
      <c r="J10" s="2">
        <f t="shared" si="5"/>
        <v>15.972567111559192</v>
      </c>
      <c r="K10" s="2">
        <f t="shared" si="6"/>
        <v>3.1721491998737994</v>
      </c>
      <c r="L10" s="2">
        <f t="shared" si="7"/>
        <v>21.665779035138051</v>
      </c>
      <c r="M10" s="2">
        <f t="shared" si="8"/>
        <v>5.6932119235788594</v>
      </c>
      <c r="N10" s="18">
        <f t="shared" si="20"/>
        <v>0.5807383040935673</v>
      </c>
      <c r="O10" s="2">
        <f t="shared" si="21"/>
        <v>5</v>
      </c>
      <c r="P10" s="2">
        <f t="shared" si="22"/>
        <v>6.58</v>
      </c>
      <c r="Q10" s="2">
        <v>9</v>
      </c>
      <c r="R10" s="33">
        <f t="shared" si="9"/>
        <v>4.0460526315789558E-2</v>
      </c>
      <c r="S10" s="35">
        <f t="shared" si="10"/>
        <v>1.3624161073825505</v>
      </c>
      <c r="T10" s="35">
        <f t="shared" si="11"/>
        <v>10.36241610738255</v>
      </c>
      <c r="U10" s="2">
        <v>50.26548245743669</v>
      </c>
      <c r="V10" s="14">
        <f t="shared" si="12"/>
        <v>2.0615371823312616</v>
      </c>
      <c r="W10" s="2">
        <f t="shared" si="13"/>
        <v>13.564914659739701</v>
      </c>
      <c r="X10" s="2">
        <f t="shared" si="14"/>
        <v>3.0567465223662302</v>
      </c>
      <c r="Y10" s="2">
        <f t="shared" si="15"/>
        <v>20.113392117169795</v>
      </c>
      <c r="Z10" s="2">
        <f t="shared" si="16"/>
        <v>6.5484774574300939</v>
      </c>
      <c r="AB10" s="45" t="s">
        <v>33</v>
      </c>
      <c r="AC10" s="47"/>
      <c r="AD10" s="8">
        <v>50</v>
      </c>
      <c r="AG10" s="20"/>
      <c r="AH10" s="20"/>
    </row>
    <row r="11" spans="1:34" x14ac:dyDescent="0.25">
      <c r="A11" s="33">
        <f t="shared" si="17"/>
        <v>0.6076754385964912</v>
      </c>
      <c r="B11" s="2">
        <f t="shared" si="18"/>
        <v>6</v>
      </c>
      <c r="C11" s="4">
        <f t="shared" si="19"/>
        <v>7.33</v>
      </c>
      <c r="D11" s="2">
        <v>11.5</v>
      </c>
      <c r="E11" s="33">
        <f t="shared" si="1"/>
        <v>6.7397660818713456E-2</v>
      </c>
      <c r="F11" s="35">
        <f t="shared" si="2"/>
        <v>2.2785234899328861</v>
      </c>
      <c r="G11" s="35">
        <f t="shared" si="3"/>
        <v>13.778523489932887</v>
      </c>
      <c r="H11" s="2">
        <v>50.26548245743669</v>
      </c>
      <c r="I11" s="14">
        <f t="shared" si="4"/>
        <v>2.7411501524132649</v>
      </c>
      <c r="J11" s="2">
        <f t="shared" si="5"/>
        <v>20.092630617189233</v>
      </c>
      <c r="K11" s="2">
        <f t="shared" si="6"/>
        <v>3.1721491998737994</v>
      </c>
      <c r="L11" s="2">
        <f t="shared" si="7"/>
        <v>23.251853635074951</v>
      </c>
      <c r="M11" s="2">
        <f t="shared" si="8"/>
        <v>3.1592230178857186</v>
      </c>
      <c r="N11" s="18">
        <f t="shared" si="20"/>
        <v>0.58095760233918137</v>
      </c>
      <c r="O11" s="2">
        <f t="shared" si="21"/>
        <v>6</v>
      </c>
      <c r="P11" s="2">
        <f t="shared" si="22"/>
        <v>7.08</v>
      </c>
      <c r="Q11" s="2">
        <v>10</v>
      </c>
      <c r="R11" s="33">
        <f t="shared" si="9"/>
        <v>4.0679824561403621E-2</v>
      </c>
      <c r="S11" s="35">
        <f t="shared" si="10"/>
        <v>1.3624161073825505</v>
      </c>
      <c r="T11" s="35">
        <f t="shared" si="11"/>
        <v>11.36241610738255</v>
      </c>
      <c r="U11" s="2">
        <v>50.26548245743669</v>
      </c>
      <c r="V11" s="14">
        <f t="shared" si="12"/>
        <v>2.2604808611961311</v>
      </c>
      <c r="W11" s="2">
        <f t="shared" si="13"/>
        <v>16.00420449726861</v>
      </c>
      <c r="X11" s="2">
        <f t="shared" si="14"/>
        <v>3.0567465223662302</v>
      </c>
      <c r="Y11" s="2">
        <f t="shared" si="15"/>
        <v>21.641765378352911</v>
      </c>
      <c r="Z11" s="2">
        <f t="shared" si="16"/>
        <v>5.6375608810843012</v>
      </c>
      <c r="AB11" s="45" t="s">
        <v>34</v>
      </c>
      <c r="AC11" s="47"/>
      <c r="AD11" s="8">
        <v>50</v>
      </c>
      <c r="AG11" s="20"/>
      <c r="AH11" s="21">
        <f>(AH6/AC20)*10</f>
        <v>0.69630287602704222</v>
      </c>
    </row>
    <row r="12" spans="1:34" x14ac:dyDescent="0.25">
      <c r="A12" s="33">
        <f t="shared" si="17"/>
        <v>0.60782163742690054</v>
      </c>
      <c r="B12" s="2">
        <f t="shared" si="18"/>
        <v>7</v>
      </c>
      <c r="C12" s="4">
        <f t="shared" si="19"/>
        <v>7.83</v>
      </c>
      <c r="D12" s="29">
        <v>15.5</v>
      </c>
      <c r="E12" s="33">
        <f t="shared" si="1"/>
        <v>6.7543859649122795E-2</v>
      </c>
      <c r="F12" s="35">
        <f t="shared" si="2"/>
        <v>2.2785234899328861</v>
      </c>
      <c r="G12" s="35">
        <f t="shared" si="3"/>
        <v>17.778523489932887</v>
      </c>
      <c r="H12" s="2">
        <v>50.26548245743669</v>
      </c>
      <c r="I12" s="14">
        <f t="shared" si="4"/>
        <v>3.5369248678727416</v>
      </c>
      <c r="J12" s="2">
        <f t="shared" si="5"/>
        <v>27.694121715443568</v>
      </c>
      <c r="K12" s="2">
        <f t="shared" si="6"/>
        <v>3.1721491998737994</v>
      </c>
      <c r="L12" s="2">
        <f t="shared" si="7"/>
        <v>24.837928235011848</v>
      </c>
      <c r="M12" s="2">
        <f t="shared" si="8"/>
        <v>2.8561934804317204</v>
      </c>
      <c r="N12" s="18">
        <f t="shared" si="20"/>
        <v>0.58117690058479532</v>
      </c>
      <c r="O12" s="2">
        <f t="shared" si="21"/>
        <v>7</v>
      </c>
      <c r="P12" s="2">
        <f t="shared" si="22"/>
        <v>7.58</v>
      </c>
      <c r="Q12" s="29">
        <v>15</v>
      </c>
      <c r="R12" s="33">
        <f t="shared" si="9"/>
        <v>4.0899122807017574E-2</v>
      </c>
      <c r="S12" s="35">
        <f t="shared" si="10"/>
        <v>1.3624161073825505</v>
      </c>
      <c r="T12" s="35">
        <f t="shared" si="11"/>
        <v>16.36241610738255</v>
      </c>
      <c r="U12" s="2">
        <v>50.26548245743669</v>
      </c>
      <c r="V12" s="14">
        <f t="shared" si="12"/>
        <v>3.255199255520477</v>
      </c>
      <c r="W12" s="2">
        <f t="shared" si="13"/>
        <v>24.674410356845215</v>
      </c>
      <c r="X12" s="2">
        <f t="shared" si="14"/>
        <v>3.0567465223662302</v>
      </c>
      <c r="Y12" s="2">
        <f t="shared" si="15"/>
        <v>23.170138639536024</v>
      </c>
      <c r="Z12" s="2">
        <f t="shared" si="16"/>
        <v>1.5042717173091908</v>
      </c>
      <c r="AB12" s="45" t="s">
        <v>35</v>
      </c>
      <c r="AC12" s="47"/>
      <c r="AD12" s="8">
        <v>50</v>
      </c>
    </row>
    <row r="13" spans="1:34" x14ac:dyDescent="0.25">
      <c r="A13" s="33">
        <f t="shared" si="17"/>
        <v>0.60796783625730988</v>
      </c>
      <c r="B13" s="2">
        <f t="shared" si="18"/>
        <v>8</v>
      </c>
      <c r="C13" s="4">
        <f t="shared" si="19"/>
        <v>8.33</v>
      </c>
      <c r="D13" s="2">
        <v>15</v>
      </c>
      <c r="E13" s="33">
        <f t="shared" si="1"/>
        <v>6.7690058479532134E-2</v>
      </c>
      <c r="F13" s="35">
        <f t="shared" si="2"/>
        <v>2.2785234899328861</v>
      </c>
      <c r="G13" s="35">
        <f t="shared" si="3"/>
        <v>17.278523489932887</v>
      </c>
      <c r="H13" s="2">
        <v>50.26548245743669</v>
      </c>
      <c r="I13" s="14">
        <f t="shared" si="4"/>
        <v>3.4374530284403071</v>
      </c>
      <c r="J13" s="2">
        <f t="shared" si="5"/>
        <v>28.633983726907758</v>
      </c>
      <c r="K13" s="2">
        <f t="shared" si="6"/>
        <v>3.1721491998737994</v>
      </c>
      <c r="L13" s="2">
        <f t="shared" si="7"/>
        <v>26.424002834948748</v>
      </c>
      <c r="M13" s="2">
        <f t="shared" si="8"/>
        <v>2.2099808919590096</v>
      </c>
      <c r="N13" s="18">
        <f t="shared" si="20"/>
        <v>0.58139619883040938</v>
      </c>
      <c r="O13" s="2">
        <f t="shared" si="21"/>
        <v>8</v>
      </c>
      <c r="P13" s="2">
        <f t="shared" si="22"/>
        <v>8.08</v>
      </c>
      <c r="Q13" s="2">
        <v>16</v>
      </c>
      <c r="R13" s="33">
        <f t="shared" si="9"/>
        <v>4.1118421052631637E-2</v>
      </c>
      <c r="S13" s="35">
        <f t="shared" si="10"/>
        <v>1.3859060402684564</v>
      </c>
      <c r="T13" s="35">
        <f t="shared" si="11"/>
        <v>17.385906040268456</v>
      </c>
      <c r="U13" s="2">
        <v>50.26548245743669</v>
      </c>
      <c r="V13" s="14">
        <f t="shared" si="12"/>
        <v>3.4588161080499571</v>
      </c>
      <c r="W13" s="2">
        <f t="shared" si="13"/>
        <v>27.947234153043652</v>
      </c>
      <c r="X13" s="2">
        <f t="shared" si="14"/>
        <v>3.0567465223662302</v>
      </c>
      <c r="Y13" s="2">
        <f t="shared" si="15"/>
        <v>24.69851190071914</v>
      </c>
      <c r="Z13" s="2">
        <f t="shared" si="16"/>
        <v>3.2487222523245123</v>
      </c>
      <c r="AB13" s="45" t="s">
        <v>36</v>
      </c>
      <c r="AC13" s="47"/>
      <c r="AD13" s="19">
        <v>0.64375000000000004</v>
      </c>
    </row>
    <row r="14" spans="1:34" x14ac:dyDescent="0.25">
      <c r="A14" s="33">
        <f t="shared" si="17"/>
        <v>0.60811403508771922</v>
      </c>
      <c r="B14" s="2">
        <f t="shared" si="18"/>
        <v>9</v>
      </c>
      <c r="C14" s="4">
        <f t="shared" si="19"/>
        <v>8.83</v>
      </c>
      <c r="D14" s="2">
        <v>17</v>
      </c>
      <c r="E14" s="33">
        <f t="shared" si="1"/>
        <v>6.7836257309941472E-2</v>
      </c>
      <c r="F14" s="35">
        <f t="shared" si="2"/>
        <v>2.2785234899328861</v>
      </c>
      <c r="G14" s="35">
        <f t="shared" si="3"/>
        <v>19.278523489932887</v>
      </c>
      <c r="H14" s="2">
        <v>50.26548245743669</v>
      </c>
      <c r="I14" s="14">
        <f t="shared" si="4"/>
        <v>3.8353403861700452</v>
      </c>
      <c r="J14" s="2">
        <f t="shared" si="5"/>
        <v>33.866055609881499</v>
      </c>
      <c r="K14" s="2">
        <f t="shared" si="6"/>
        <v>3.1721491998737994</v>
      </c>
      <c r="L14" s="2">
        <f t="shared" si="7"/>
        <v>28.010077434885648</v>
      </c>
      <c r="M14" s="2">
        <f t="shared" si="8"/>
        <v>5.855978174995851</v>
      </c>
      <c r="N14" s="18">
        <f t="shared" si="20"/>
        <v>0.58161549707602345</v>
      </c>
      <c r="O14" s="2">
        <f t="shared" si="21"/>
        <v>9</v>
      </c>
      <c r="P14" s="2">
        <f t="shared" si="22"/>
        <v>8.58</v>
      </c>
      <c r="Q14" s="2">
        <v>16.5</v>
      </c>
      <c r="R14" s="33">
        <f t="shared" si="9"/>
        <v>4.1337719298245701E-2</v>
      </c>
      <c r="S14" s="35">
        <f t="shared" si="10"/>
        <v>1.3859060402684564</v>
      </c>
      <c r="T14" s="35">
        <f t="shared" si="11"/>
        <v>17.885906040268456</v>
      </c>
      <c r="U14" s="2">
        <v>50.26548245743669</v>
      </c>
      <c r="V14" s="14">
        <f t="shared" si="12"/>
        <v>3.5582879474823912</v>
      </c>
      <c r="W14" s="2">
        <f t="shared" si="13"/>
        <v>30.530110589398916</v>
      </c>
      <c r="X14" s="2">
        <f t="shared" si="14"/>
        <v>3.0567465223662302</v>
      </c>
      <c r="Y14" s="2">
        <f t="shared" si="15"/>
        <v>26.226885161902256</v>
      </c>
      <c r="Z14" s="2">
        <f t="shared" si="16"/>
        <v>4.3032254274966597</v>
      </c>
      <c r="AB14" s="45" t="s">
        <v>37</v>
      </c>
      <c r="AC14" s="47"/>
      <c r="AD14" s="8">
        <v>46</v>
      </c>
    </row>
    <row r="15" spans="1:34" x14ac:dyDescent="0.25">
      <c r="A15" s="33">
        <f t="shared" si="17"/>
        <v>0.60826023391812867</v>
      </c>
      <c r="B15" s="2">
        <f t="shared" si="18"/>
        <v>10</v>
      </c>
      <c r="C15" s="4">
        <f t="shared" si="19"/>
        <v>9.33</v>
      </c>
      <c r="D15" s="2">
        <v>18</v>
      </c>
      <c r="E15" s="33">
        <f t="shared" si="1"/>
        <v>6.7982456140350922E-2</v>
      </c>
      <c r="F15" s="35">
        <f t="shared" si="2"/>
        <v>2.2785234899328861</v>
      </c>
      <c r="G15" s="35">
        <f t="shared" si="3"/>
        <v>20.278523489932887</v>
      </c>
      <c r="H15" s="2">
        <v>50.26548245743669</v>
      </c>
      <c r="I15" s="14">
        <f t="shared" si="4"/>
        <v>4.0342840650349139</v>
      </c>
      <c r="J15" s="2">
        <f t="shared" si="5"/>
        <v>37.63987032677575</v>
      </c>
      <c r="K15" s="2">
        <f t="shared" si="6"/>
        <v>3.1721491998737994</v>
      </c>
      <c r="L15" s="2">
        <f t="shared" si="7"/>
        <v>29.596152034822548</v>
      </c>
      <c r="M15" s="2">
        <f t="shared" si="8"/>
        <v>8.0437182919532013</v>
      </c>
      <c r="N15" s="18">
        <f t="shared" si="20"/>
        <v>0.58183479532163751</v>
      </c>
      <c r="O15" s="2">
        <f t="shared" si="21"/>
        <v>10</v>
      </c>
      <c r="P15" s="2">
        <f t="shared" si="22"/>
        <v>9.08</v>
      </c>
      <c r="Q15" s="2">
        <v>17.5</v>
      </c>
      <c r="R15" s="33">
        <f t="shared" si="9"/>
        <v>4.1557017543859764E-2</v>
      </c>
      <c r="S15" s="35">
        <f t="shared" si="10"/>
        <v>1.3859060402684564</v>
      </c>
      <c r="T15" s="35">
        <f t="shared" si="11"/>
        <v>18.885906040268456</v>
      </c>
      <c r="U15" s="2">
        <v>50.26548245743669</v>
      </c>
      <c r="V15" s="14">
        <f t="shared" si="12"/>
        <v>3.7572316263472603</v>
      </c>
      <c r="W15" s="2">
        <f t="shared" si="13"/>
        <v>34.115663167233123</v>
      </c>
      <c r="X15" s="2">
        <f t="shared" si="14"/>
        <v>3.0567465223662302</v>
      </c>
      <c r="Y15" s="2">
        <f t="shared" si="15"/>
        <v>27.755258423085372</v>
      </c>
      <c r="Z15" s="2">
        <f t="shared" si="16"/>
        <v>6.3604047441477505</v>
      </c>
      <c r="AB15" s="45" t="s">
        <v>38</v>
      </c>
      <c r="AC15" s="47"/>
      <c r="AD15" s="8">
        <v>47</v>
      </c>
    </row>
    <row r="16" spans="1:34" x14ac:dyDescent="0.25">
      <c r="A16" s="33">
        <f t="shared" si="17"/>
        <v>0.60840643274853801</v>
      </c>
      <c r="B16" s="2">
        <f t="shared" si="18"/>
        <v>11</v>
      </c>
      <c r="C16" s="4">
        <f t="shared" si="19"/>
        <v>9.83</v>
      </c>
      <c r="D16" s="2">
        <v>22</v>
      </c>
      <c r="E16" s="33">
        <f t="shared" si="1"/>
        <v>6.8128654970760261E-2</v>
      </c>
      <c r="F16" s="35">
        <f t="shared" si="2"/>
        <v>2.3020134228187921</v>
      </c>
      <c r="G16" s="35">
        <f t="shared" si="3"/>
        <v>24.302013422818792</v>
      </c>
      <c r="H16" s="2">
        <v>50.26548245743669</v>
      </c>
      <c r="I16" s="14">
        <f t="shared" si="4"/>
        <v>4.8347319541590021</v>
      </c>
      <c r="J16" s="2">
        <f t="shared" si="5"/>
        <v>47.52541510938299</v>
      </c>
      <c r="K16" s="2">
        <f t="shared" si="6"/>
        <v>3.1721491998737994</v>
      </c>
      <c r="L16" s="2">
        <f t="shared" si="7"/>
        <v>31.182226634759449</v>
      </c>
      <c r="M16" s="2">
        <f t="shared" si="8"/>
        <v>16.343188474623542</v>
      </c>
      <c r="N16" s="18">
        <f t="shared" si="20"/>
        <v>0.58205409356725146</v>
      </c>
      <c r="O16" s="2">
        <f t="shared" si="21"/>
        <v>11</v>
      </c>
      <c r="P16" s="2">
        <f t="shared" si="22"/>
        <v>9.58</v>
      </c>
      <c r="Q16" s="2">
        <v>18.5</v>
      </c>
      <c r="R16" s="33">
        <f t="shared" si="9"/>
        <v>4.1776315789473717E-2</v>
      </c>
      <c r="S16" s="35">
        <f t="shared" si="10"/>
        <v>1.4093959731543624</v>
      </c>
      <c r="T16" s="35">
        <f t="shared" si="11"/>
        <v>19.909395973154361</v>
      </c>
      <c r="U16" s="2">
        <v>50.26548245743669</v>
      </c>
      <c r="V16" s="14">
        <f t="shared" si="12"/>
        <v>3.9608484788767404</v>
      </c>
      <c r="W16" s="2">
        <f t="shared" si="13"/>
        <v>37.944928427639177</v>
      </c>
      <c r="X16" s="2">
        <f t="shared" si="14"/>
        <v>3.0567465223662302</v>
      </c>
      <c r="Y16" s="2">
        <f t="shared" si="15"/>
        <v>29.283631684268485</v>
      </c>
      <c r="Z16" s="2">
        <f t="shared" si="16"/>
        <v>8.6612967433706913</v>
      </c>
      <c r="AB16" s="45" t="s">
        <v>39</v>
      </c>
      <c r="AC16" s="47"/>
      <c r="AD16" s="8">
        <v>46.5</v>
      </c>
    </row>
    <row r="17" spans="1:30" x14ac:dyDescent="0.25">
      <c r="A17" s="33">
        <f t="shared" si="17"/>
        <v>0.60855263157894735</v>
      </c>
      <c r="B17" s="2">
        <f t="shared" si="18"/>
        <v>12</v>
      </c>
      <c r="C17" s="4">
        <f t="shared" si="19"/>
        <v>10.33</v>
      </c>
      <c r="D17" s="2">
        <v>20.5</v>
      </c>
      <c r="E17" s="33">
        <f t="shared" si="1"/>
        <v>6.8274853801169599E-2</v>
      </c>
      <c r="F17" s="35">
        <f t="shared" si="2"/>
        <v>2.3020134228187921</v>
      </c>
      <c r="G17" s="35">
        <f t="shared" si="3"/>
        <v>22.802013422818792</v>
      </c>
      <c r="H17" s="2">
        <v>50.26548245743669</v>
      </c>
      <c r="I17" s="14">
        <f t="shared" si="4"/>
        <v>4.5363164358616981</v>
      </c>
      <c r="J17" s="2">
        <f t="shared" si="5"/>
        <v>46.86014878245134</v>
      </c>
      <c r="K17" s="2">
        <f t="shared" si="6"/>
        <v>3.1721491998737994</v>
      </c>
      <c r="L17" s="2">
        <f t="shared" si="7"/>
        <v>32.768301234696345</v>
      </c>
      <c r="M17" s="2">
        <f t="shared" si="8"/>
        <v>14.091847547754995</v>
      </c>
      <c r="N17" s="18">
        <f t="shared" si="20"/>
        <v>0.58227339181286553</v>
      </c>
      <c r="O17" s="2">
        <f t="shared" si="21"/>
        <v>12</v>
      </c>
      <c r="P17" s="2">
        <f t="shared" si="22"/>
        <v>10.08</v>
      </c>
      <c r="Q17" s="2">
        <v>21</v>
      </c>
      <c r="R17" s="33">
        <f t="shared" si="9"/>
        <v>4.199561403508778E-2</v>
      </c>
      <c r="S17" s="35">
        <f t="shared" si="10"/>
        <v>1.4093959731543624</v>
      </c>
      <c r="T17" s="35">
        <f t="shared" si="11"/>
        <v>22.409395973154361</v>
      </c>
      <c r="U17" s="2">
        <v>50.26548245743669</v>
      </c>
      <c r="V17" s="14">
        <f t="shared" si="12"/>
        <v>4.4582076760389135</v>
      </c>
      <c r="W17" s="2">
        <f t="shared" si="13"/>
        <v>44.93873337447225</v>
      </c>
      <c r="X17" s="2">
        <f t="shared" si="14"/>
        <v>3.0567465223662302</v>
      </c>
      <c r="Y17" s="2">
        <f t="shared" si="15"/>
        <v>30.812004945451601</v>
      </c>
      <c r="Z17" s="2">
        <f t="shared" si="16"/>
        <v>14.126728429020648</v>
      </c>
      <c r="AB17" s="49" t="s">
        <v>40</v>
      </c>
      <c r="AC17" s="47"/>
      <c r="AD17" s="22">
        <f>((AD10-AD14)+(AD11-AD15)+(AD12-AD16))/3</f>
        <v>3.5</v>
      </c>
    </row>
    <row r="18" spans="1:30" x14ac:dyDescent="0.25">
      <c r="A18" s="33">
        <f t="shared" si="17"/>
        <v>0.60869883040935668</v>
      </c>
      <c r="B18" s="2">
        <f t="shared" si="18"/>
        <v>13</v>
      </c>
      <c r="C18" s="4">
        <f t="shared" si="19"/>
        <v>10.83</v>
      </c>
      <c r="D18" s="2">
        <v>19.5</v>
      </c>
      <c r="E18" s="33">
        <f t="shared" si="1"/>
        <v>6.8421052631578938E-2</v>
      </c>
      <c r="F18" s="35">
        <f t="shared" si="2"/>
        <v>2.3020134228187921</v>
      </c>
      <c r="G18" s="35">
        <f t="shared" si="3"/>
        <v>21.802013422818792</v>
      </c>
      <c r="H18" s="2">
        <v>50.26548245743669</v>
      </c>
      <c r="I18" s="14">
        <f t="shared" si="4"/>
        <v>4.337372756996829</v>
      </c>
      <c r="J18" s="2">
        <f t="shared" si="5"/>
        <v>46.973746958275662</v>
      </c>
      <c r="K18" s="2">
        <f t="shared" si="6"/>
        <v>3.1721491998737994</v>
      </c>
      <c r="L18" s="2">
        <f t="shared" si="7"/>
        <v>34.354375834633245</v>
      </c>
      <c r="M18" s="2">
        <f t="shared" si="8"/>
        <v>12.619371123642416</v>
      </c>
      <c r="N18" s="18">
        <f t="shared" si="20"/>
        <v>0.58249269005847959</v>
      </c>
      <c r="O18" s="2">
        <f t="shared" si="21"/>
        <v>13</v>
      </c>
      <c r="P18" s="2">
        <f t="shared" si="22"/>
        <v>10.58</v>
      </c>
      <c r="Q18" s="2">
        <v>19</v>
      </c>
      <c r="R18" s="33">
        <f t="shared" si="9"/>
        <v>4.2214912280701844E-2</v>
      </c>
      <c r="S18" s="35">
        <f t="shared" si="10"/>
        <v>1.4093959731543624</v>
      </c>
      <c r="T18" s="35">
        <f t="shared" si="11"/>
        <v>20.409395973154361</v>
      </c>
      <c r="U18" s="2">
        <v>50.26548245743669</v>
      </c>
      <c r="V18" s="14">
        <f t="shared" si="12"/>
        <v>4.0603203183091754</v>
      </c>
      <c r="W18" s="2">
        <f t="shared" si="13"/>
        <v>42.958188967711074</v>
      </c>
      <c r="X18" s="2">
        <f t="shared" si="14"/>
        <v>3.0567465223662302</v>
      </c>
      <c r="Y18" s="2">
        <f t="shared" si="15"/>
        <v>32.340378206634718</v>
      </c>
      <c r="Z18" s="2">
        <f t="shared" si="16"/>
        <v>10.617810761076356</v>
      </c>
      <c r="AB18" s="49" t="s">
        <v>41</v>
      </c>
      <c r="AC18" s="47"/>
      <c r="AD18" s="23" t="s">
        <v>48</v>
      </c>
    </row>
    <row r="19" spans="1:30" x14ac:dyDescent="0.25">
      <c r="A19" s="33">
        <f t="shared" si="17"/>
        <v>0.60884502923976602</v>
      </c>
      <c r="B19" s="2">
        <f t="shared" si="18"/>
        <v>14</v>
      </c>
      <c r="C19" s="4">
        <f t="shared" si="19"/>
        <v>11.33</v>
      </c>
      <c r="D19" s="2">
        <v>19.5</v>
      </c>
      <c r="E19" s="33">
        <f t="shared" si="1"/>
        <v>6.8567251461988277E-2</v>
      </c>
      <c r="F19" s="35">
        <f t="shared" si="2"/>
        <v>2.3020134228187921</v>
      </c>
      <c r="G19" s="35">
        <f t="shared" si="3"/>
        <v>21.802013422818792</v>
      </c>
      <c r="H19" s="2">
        <v>50.26548245743669</v>
      </c>
      <c r="I19" s="14">
        <f t="shared" si="4"/>
        <v>4.337372756996829</v>
      </c>
      <c r="J19" s="2">
        <f t="shared" si="5"/>
        <v>49.142433336774076</v>
      </c>
      <c r="K19" s="2">
        <f t="shared" si="6"/>
        <v>3.1721491998737994</v>
      </c>
      <c r="L19" s="2">
        <f t="shared" si="7"/>
        <v>35.940450434570145</v>
      </c>
      <c r="M19" s="2">
        <f t="shared" si="8"/>
        <v>13.20198290220393</v>
      </c>
      <c r="N19" s="18">
        <f t="shared" si="20"/>
        <v>0.58271198830409365</v>
      </c>
      <c r="O19" s="2">
        <f t="shared" si="21"/>
        <v>14</v>
      </c>
      <c r="P19" s="2">
        <f t="shared" si="22"/>
        <v>11.08</v>
      </c>
      <c r="Q19" s="2">
        <v>18</v>
      </c>
      <c r="R19" s="33">
        <f t="shared" si="9"/>
        <v>4.2434210526315908E-2</v>
      </c>
      <c r="S19" s="35">
        <f t="shared" si="10"/>
        <v>1.4328859060402686</v>
      </c>
      <c r="T19" s="35">
        <f t="shared" si="11"/>
        <v>19.432885906040269</v>
      </c>
      <c r="U19" s="2">
        <v>50.26548245743669</v>
      </c>
      <c r="V19" s="14">
        <f t="shared" si="12"/>
        <v>3.8660498131089178</v>
      </c>
      <c r="W19" s="2">
        <f t="shared" si="13"/>
        <v>42.835831929246808</v>
      </c>
      <c r="X19" s="2">
        <f t="shared" si="14"/>
        <v>3.0567465223662302</v>
      </c>
      <c r="Y19" s="2">
        <f t="shared" si="15"/>
        <v>33.86875146781783</v>
      </c>
      <c r="Z19" s="2">
        <f t="shared" si="16"/>
        <v>8.9670804614289779</v>
      </c>
      <c r="AB19" s="50" t="s">
        <v>43</v>
      </c>
      <c r="AC19" s="46"/>
      <c r="AD19" s="47"/>
    </row>
    <row r="20" spans="1:30" x14ac:dyDescent="0.25">
      <c r="A20" s="33">
        <f t="shared" si="17"/>
        <v>0.60899122807017547</v>
      </c>
      <c r="B20" s="2">
        <f t="shared" si="18"/>
        <v>15</v>
      </c>
      <c r="C20" s="4">
        <f t="shared" si="19"/>
        <v>11.83</v>
      </c>
      <c r="D20" s="2">
        <v>19</v>
      </c>
      <c r="E20" s="33">
        <f t="shared" si="1"/>
        <v>6.8713450292397726E-2</v>
      </c>
      <c r="F20" s="35">
        <f t="shared" si="2"/>
        <v>2.3020134228187921</v>
      </c>
      <c r="G20" s="35">
        <f t="shared" si="3"/>
        <v>21.302013422818792</v>
      </c>
      <c r="H20" s="2">
        <v>50.26548245743669</v>
      </c>
      <c r="I20" s="14">
        <f t="shared" si="4"/>
        <v>4.237900917564394</v>
      </c>
      <c r="J20" s="2">
        <f t="shared" si="5"/>
        <v>50.134367854786781</v>
      </c>
      <c r="K20" s="2">
        <f t="shared" si="6"/>
        <v>3.1721491998737994</v>
      </c>
      <c r="L20" s="2">
        <f t="shared" si="7"/>
        <v>37.526525034507046</v>
      </c>
      <c r="M20" s="2">
        <f t="shared" si="8"/>
        <v>12.607842820279735</v>
      </c>
      <c r="N20" s="18">
        <f t="shared" si="20"/>
        <v>0.58293128654970761</v>
      </c>
      <c r="O20" s="2">
        <f t="shared" si="21"/>
        <v>15</v>
      </c>
      <c r="P20" s="2">
        <f t="shared" si="22"/>
        <v>11.58</v>
      </c>
      <c r="Q20" s="2">
        <v>18</v>
      </c>
      <c r="R20" s="33">
        <f t="shared" si="9"/>
        <v>4.265350877192986E-2</v>
      </c>
      <c r="S20" s="35">
        <f t="shared" si="10"/>
        <v>1.4328859060402686</v>
      </c>
      <c r="T20" s="35">
        <f t="shared" si="11"/>
        <v>19.432885906040269</v>
      </c>
      <c r="U20" s="2">
        <v>50.26548245743669</v>
      </c>
      <c r="V20" s="14">
        <f t="shared" si="12"/>
        <v>3.8660498131089178</v>
      </c>
      <c r="W20" s="2">
        <f t="shared" si="13"/>
        <v>44.768856835801266</v>
      </c>
      <c r="X20" s="2">
        <f t="shared" si="14"/>
        <v>3.0567465223662302</v>
      </c>
      <c r="Y20" s="2">
        <f t="shared" si="15"/>
        <v>35.397124729000943</v>
      </c>
      <c r="Z20" s="2">
        <f t="shared" si="16"/>
        <v>9.371732106800323</v>
      </c>
      <c r="AB20" s="24" t="s">
        <v>44</v>
      </c>
      <c r="AC20" s="50">
        <f>((((80/10)/2)^2)*PI())</f>
        <v>50.26548245743669</v>
      </c>
      <c r="AD20" s="47"/>
    </row>
    <row r="21" spans="1:30" x14ac:dyDescent="0.25">
      <c r="A21" s="33">
        <f t="shared" si="17"/>
        <v>0.60913742690058481</v>
      </c>
      <c r="B21" s="2">
        <f t="shared" si="18"/>
        <v>16</v>
      </c>
      <c r="C21" s="4">
        <f t="shared" si="19"/>
        <v>12.33</v>
      </c>
      <c r="D21" s="2">
        <v>16.5</v>
      </c>
      <c r="E21" s="33">
        <f t="shared" si="1"/>
        <v>6.8859649122807065E-2</v>
      </c>
      <c r="F21" s="35">
        <f t="shared" si="2"/>
        <v>2.325503355704698</v>
      </c>
      <c r="G21" s="35">
        <f t="shared" si="3"/>
        <v>18.825503355704697</v>
      </c>
      <c r="H21" s="2">
        <v>50.26548245743669</v>
      </c>
      <c r="I21" s="14">
        <f t="shared" si="4"/>
        <v>3.7452148940668324</v>
      </c>
      <c r="J21" s="2">
        <f t="shared" si="5"/>
        <v>46.178499643844042</v>
      </c>
      <c r="K21" s="2">
        <f t="shared" si="6"/>
        <v>3.1721491998737994</v>
      </c>
      <c r="L21" s="2">
        <f t="shared" si="7"/>
        <v>39.112599634443946</v>
      </c>
      <c r="M21" s="2">
        <f t="shared" si="8"/>
        <v>7.0659000094000959</v>
      </c>
      <c r="N21" s="18">
        <f t="shared" si="20"/>
        <v>0.58315058479532167</v>
      </c>
      <c r="O21" s="2">
        <f t="shared" si="21"/>
        <v>16</v>
      </c>
      <c r="P21" s="2">
        <f t="shared" si="22"/>
        <v>12.08</v>
      </c>
      <c r="Q21" s="2">
        <v>20</v>
      </c>
      <c r="R21" s="33">
        <f t="shared" si="9"/>
        <v>4.2872807017543924E-2</v>
      </c>
      <c r="S21" s="35">
        <f t="shared" si="10"/>
        <v>1.4328859060402686</v>
      </c>
      <c r="T21" s="35">
        <f t="shared" si="11"/>
        <v>21.432885906040269</v>
      </c>
      <c r="U21" s="2">
        <v>50.26548245743669</v>
      </c>
      <c r="V21" s="14">
        <f t="shared" si="12"/>
        <v>4.2639371708386555</v>
      </c>
      <c r="W21" s="2">
        <f t="shared" si="13"/>
        <v>51.508361023730956</v>
      </c>
      <c r="X21" s="2">
        <f t="shared" si="14"/>
        <v>3.0567465223662302</v>
      </c>
      <c r="Y21" s="2">
        <f t="shared" si="15"/>
        <v>36.925497990184063</v>
      </c>
      <c r="Z21" s="2">
        <f t="shared" si="16"/>
        <v>14.582863033546893</v>
      </c>
      <c r="AB21" s="50" t="s">
        <v>45</v>
      </c>
      <c r="AC21" s="47"/>
      <c r="AD21" s="25">
        <f>(M2+Z2)/2</f>
        <v>89.448296051453696</v>
      </c>
    </row>
    <row r="22" spans="1:30" x14ac:dyDescent="0.25">
      <c r="A22" s="33">
        <f t="shared" si="17"/>
        <v>0.60928362573099415</v>
      </c>
      <c r="B22" s="2">
        <f t="shared" si="18"/>
        <v>17</v>
      </c>
      <c r="C22" s="4">
        <f t="shared" si="19"/>
        <v>12.83</v>
      </c>
      <c r="D22" s="2">
        <v>15</v>
      </c>
      <c r="E22" s="33">
        <f t="shared" si="1"/>
        <v>6.9005847953216404E-2</v>
      </c>
      <c r="F22" s="35">
        <f t="shared" si="2"/>
        <v>2.325503355704698</v>
      </c>
      <c r="G22" s="35">
        <f t="shared" si="3"/>
        <v>17.325503355704697</v>
      </c>
      <c r="H22" s="2">
        <v>50.26548245743669</v>
      </c>
      <c r="I22" s="14">
        <f t="shared" si="4"/>
        <v>3.4467993757695288</v>
      </c>
      <c r="J22" s="2">
        <f t="shared" si="5"/>
        <v>44.222435991123056</v>
      </c>
      <c r="K22" s="2">
        <f t="shared" si="6"/>
        <v>3.1721491998737994</v>
      </c>
      <c r="L22" s="2">
        <f t="shared" si="7"/>
        <v>40.698674234380846</v>
      </c>
      <c r="M22" s="2">
        <f t="shared" si="8"/>
        <v>3.5237617567422106</v>
      </c>
      <c r="N22" s="18">
        <f t="shared" si="20"/>
        <v>0.58336988304093573</v>
      </c>
      <c r="O22" s="2">
        <f t="shared" si="21"/>
        <v>17</v>
      </c>
      <c r="P22" s="2">
        <f t="shared" si="22"/>
        <v>12.58</v>
      </c>
      <c r="Q22" s="2">
        <v>15.5</v>
      </c>
      <c r="R22" s="33">
        <f t="shared" si="9"/>
        <v>4.3092105263157987E-2</v>
      </c>
      <c r="S22" s="35">
        <f t="shared" si="10"/>
        <v>1.4563758389261745</v>
      </c>
      <c r="T22" s="35">
        <f t="shared" si="11"/>
        <v>16.956375838926174</v>
      </c>
      <c r="U22" s="2">
        <v>50.26548245743669</v>
      </c>
      <c r="V22" s="14">
        <f t="shared" si="12"/>
        <v>3.3733637896113553</v>
      </c>
      <c r="W22" s="2">
        <f t="shared" si="13"/>
        <v>42.436916473310852</v>
      </c>
      <c r="X22" s="2">
        <f t="shared" si="14"/>
        <v>3.0567465223662302</v>
      </c>
      <c r="Y22" s="2">
        <f t="shared" si="15"/>
        <v>38.453871251367175</v>
      </c>
      <c r="Z22" s="2">
        <f t="shared" si="16"/>
        <v>3.9830452219436765</v>
      </c>
      <c r="AB22" s="31"/>
      <c r="AC22" s="31"/>
      <c r="AD22" s="32"/>
    </row>
    <row r="23" spans="1:30" x14ac:dyDescent="0.25">
      <c r="A23" s="33">
        <f t="shared" si="17"/>
        <v>0.60942982456140349</v>
      </c>
      <c r="B23" s="2">
        <f t="shared" si="18"/>
        <v>18</v>
      </c>
      <c r="C23" s="4">
        <f t="shared" si="19"/>
        <v>13.33</v>
      </c>
      <c r="D23" s="2">
        <v>14.5</v>
      </c>
      <c r="E23" s="33">
        <f t="shared" si="1"/>
        <v>6.9152046783625742E-2</v>
      </c>
      <c r="F23" s="35">
        <f t="shared" si="2"/>
        <v>2.325503355704698</v>
      </c>
      <c r="G23" s="35">
        <f t="shared" si="3"/>
        <v>16.825503355704697</v>
      </c>
      <c r="H23" s="2">
        <v>50.26548245743669</v>
      </c>
      <c r="I23" s="14">
        <f t="shared" si="4"/>
        <v>3.3473275363370942</v>
      </c>
      <c r="J23" s="2">
        <f t="shared" si="5"/>
        <v>44.619876059373468</v>
      </c>
      <c r="K23" s="2">
        <f t="shared" si="6"/>
        <v>3.1721491998737994</v>
      </c>
      <c r="L23" s="2">
        <f t="shared" si="7"/>
        <v>42.284748834317746</v>
      </c>
      <c r="M23" s="2">
        <f t="shared" si="8"/>
        <v>2.3351272250557216</v>
      </c>
      <c r="N23" s="18">
        <f t="shared" si="20"/>
        <v>0.5835891812865498</v>
      </c>
      <c r="O23" s="2">
        <f t="shared" si="21"/>
        <v>18</v>
      </c>
      <c r="P23" s="2">
        <f t="shared" si="22"/>
        <v>13.08</v>
      </c>
      <c r="Q23" s="2">
        <v>16</v>
      </c>
      <c r="R23" s="33">
        <f t="shared" si="9"/>
        <v>4.3311403508772051E-2</v>
      </c>
      <c r="S23" s="35">
        <f t="shared" si="10"/>
        <v>1.4563758389261745</v>
      </c>
      <c r="T23" s="35">
        <f t="shared" si="11"/>
        <v>17.456375838926174</v>
      </c>
      <c r="U23" s="2">
        <v>50.26548245743669</v>
      </c>
      <c r="V23" s="14">
        <f t="shared" si="12"/>
        <v>3.4728356290437903</v>
      </c>
      <c r="W23" s="2">
        <f t="shared" si="13"/>
        <v>45.42469002789278</v>
      </c>
      <c r="X23" s="2">
        <f t="shared" si="14"/>
        <v>3.0567465223662302</v>
      </c>
      <c r="Y23" s="2">
        <f t="shared" si="15"/>
        <v>39.982244512550295</v>
      </c>
      <c r="Z23" s="2">
        <f t="shared" si="16"/>
        <v>5.4424455153424844</v>
      </c>
      <c r="AB23" s="45" t="s">
        <v>68</v>
      </c>
      <c r="AC23" s="46"/>
      <c r="AD23" s="47"/>
    </row>
    <row r="24" spans="1:30" x14ac:dyDescent="0.25">
      <c r="A24" s="33">
        <f t="shared" si="17"/>
        <v>0.60957602339181283</v>
      </c>
      <c r="B24" s="2">
        <f t="shared" si="18"/>
        <v>19</v>
      </c>
      <c r="C24" s="4">
        <f t="shared" si="19"/>
        <v>13.83</v>
      </c>
      <c r="D24" s="2">
        <v>17</v>
      </c>
      <c r="E24" s="33">
        <f t="shared" si="1"/>
        <v>6.9298245614035081E-2</v>
      </c>
      <c r="F24" s="35">
        <f t="shared" si="2"/>
        <v>2.325503355704698</v>
      </c>
      <c r="G24" s="35">
        <f t="shared" si="3"/>
        <v>19.325503355704697</v>
      </c>
      <c r="H24" s="2">
        <v>50.26548245743669</v>
      </c>
      <c r="I24" s="14">
        <f t="shared" si="4"/>
        <v>3.8446867334992669</v>
      </c>
      <c r="J24" s="2">
        <f t="shared" si="5"/>
        <v>53.172017524294859</v>
      </c>
      <c r="K24" s="2">
        <f t="shared" si="6"/>
        <v>3.1721491998737994</v>
      </c>
      <c r="L24" s="2">
        <f t="shared" si="7"/>
        <v>43.870823434254646</v>
      </c>
      <c r="M24" s="2">
        <f t="shared" si="8"/>
        <v>9.3011940900402124</v>
      </c>
      <c r="N24" s="18">
        <f t="shared" si="20"/>
        <v>0.58380847953216375</v>
      </c>
      <c r="O24" s="2">
        <f t="shared" si="21"/>
        <v>19</v>
      </c>
      <c r="P24" s="2">
        <f t="shared" si="22"/>
        <v>13.58</v>
      </c>
      <c r="Q24" s="2">
        <v>15</v>
      </c>
      <c r="R24" s="33">
        <f t="shared" si="9"/>
        <v>4.3530701754386003E-2</v>
      </c>
      <c r="S24" s="35">
        <f t="shared" si="10"/>
        <v>1.4563758389261745</v>
      </c>
      <c r="T24" s="35">
        <f t="shared" si="11"/>
        <v>16.456375838926174</v>
      </c>
      <c r="U24" s="2">
        <v>50.26548245743669</v>
      </c>
      <c r="V24" s="14">
        <f t="shared" si="12"/>
        <v>3.2738919501789212</v>
      </c>
      <c r="W24" s="2">
        <f t="shared" si="13"/>
        <v>44.459452683429753</v>
      </c>
      <c r="X24" s="2">
        <f t="shared" si="14"/>
        <v>3.0567465223662302</v>
      </c>
      <c r="Y24" s="2">
        <f t="shared" si="15"/>
        <v>41.510617773733408</v>
      </c>
      <c r="Z24" s="2">
        <f t="shared" si="16"/>
        <v>2.9488349096963447</v>
      </c>
      <c r="AB24" s="60" t="s">
        <v>69</v>
      </c>
      <c r="AC24" s="46"/>
      <c r="AD24" s="47"/>
    </row>
    <row r="25" spans="1:30" x14ac:dyDescent="0.25">
      <c r="A25" s="33">
        <f t="shared" si="17"/>
        <v>0.60972222222222228</v>
      </c>
      <c r="B25" s="2">
        <f t="shared" si="18"/>
        <v>20</v>
      </c>
      <c r="C25" s="4">
        <f t="shared" si="19"/>
        <v>14.33</v>
      </c>
      <c r="D25" s="2">
        <v>15.5</v>
      </c>
      <c r="E25" s="33">
        <f t="shared" si="1"/>
        <v>6.9444444444444531E-2</v>
      </c>
      <c r="F25" s="35">
        <f t="shared" si="2"/>
        <v>2.348993288590604</v>
      </c>
      <c r="G25" s="35">
        <f t="shared" si="3"/>
        <v>17.848993288590606</v>
      </c>
      <c r="H25" s="2">
        <v>50.26548245743669</v>
      </c>
      <c r="I25" s="14">
        <f t="shared" si="4"/>
        <v>3.5509443888665748</v>
      </c>
      <c r="J25" s="2">
        <f t="shared" si="5"/>
        <v>50.885033092458016</v>
      </c>
      <c r="K25" s="2">
        <f t="shared" si="6"/>
        <v>3.1721491998737994</v>
      </c>
      <c r="L25" s="2">
        <f t="shared" si="7"/>
        <v>45.456898034191546</v>
      </c>
      <c r="M25" s="2">
        <f t="shared" si="8"/>
        <v>5.42813505826647</v>
      </c>
      <c r="N25" s="18">
        <f t="shared" si="20"/>
        <v>0.58402777777777781</v>
      </c>
      <c r="O25" s="2">
        <f t="shared" si="21"/>
        <v>20</v>
      </c>
      <c r="P25" s="2">
        <f t="shared" si="22"/>
        <v>14.08</v>
      </c>
      <c r="Q25" s="2">
        <v>16.5</v>
      </c>
      <c r="R25" s="33">
        <f t="shared" si="9"/>
        <v>4.3750000000000067E-2</v>
      </c>
      <c r="S25" s="35">
        <f t="shared" si="10"/>
        <v>1.4798657718120807</v>
      </c>
      <c r="T25" s="35">
        <f t="shared" si="11"/>
        <v>17.979865771812079</v>
      </c>
      <c r="U25" s="2">
        <v>50.26548245743669</v>
      </c>
      <c r="V25" s="14">
        <f t="shared" si="12"/>
        <v>3.5769806421408354</v>
      </c>
      <c r="W25" s="2">
        <f t="shared" si="13"/>
        <v>50.36388744134296</v>
      </c>
      <c r="X25" s="2">
        <f t="shared" si="14"/>
        <v>3.0567465223662302</v>
      </c>
      <c r="Y25" s="2">
        <f t="shared" si="15"/>
        <v>43.038991034916521</v>
      </c>
      <c r="Z25" s="2">
        <f t="shared" si="16"/>
        <v>7.3248964064264399</v>
      </c>
      <c r="AB25" s="45" t="s">
        <v>70</v>
      </c>
      <c r="AC25" s="46"/>
      <c r="AD25" s="47"/>
    </row>
    <row r="26" spans="1:30" x14ac:dyDescent="0.25">
      <c r="A26" s="33">
        <f t="shared" si="17"/>
        <v>0.60986842105263162</v>
      </c>
      <c r="B26" s="2">
        <f t="shared" si="18"/>
        <v>21</v>
      </c>
      <c r="C26" s="4">
        <f t="shared" si="19"/>
        <v>14.83</v>
      </c>
      <c r="D26" s="2">
        <v>15</v>
      </c>
      <c r="E26" s="33">
        <f t="shared" si="1"/>
        <v>6.9590643274853869E-2</v>
      </c>
      <c r="F26" s="35">
        <f t="shared" si="2"/>
        <v>2.348993288590604</v>
      </c>
      <c r="G26" s="35">
        <f t="shared" si="3"/>
        <v>17.348993288590606</v>
      </c>
      <c r="H26" s="2">
        <v>50.26548245743669</v>
      </c>
      <c r="I26" s="14">
        <f t="shared" si="4"/>
        <v>3.4514725494341403</v>
      </c>
      <c r="J26" s="2">
        <f t="shared" si="5"/>
        <v>51.185337908108302</v>
      </c>
      <c r="K26" s="2">
        <f t="shared" si="6"/>
        <v>3.1721491998737994</v>
      </c>
      <c r="L26" s="2">
        <f t="shared" si="7"/>
        <v>47.042972634128446</v>
      </c>
      <c r="M26" s="2">
        <f t="shared" si="8"/>
        <v>4.1423652739798555</v>
      </c>
      <c r="N26" s="18">
        <f t="shared" si="20"/>
        <v>0.58424707602339188</v>
      </c>
      <c r="O26" s="2">
        <f t="shared" si="21"/>
        <v>21</v>
      </c>
      <c r="P26" s="2">
        <f t="shared" si="22"/>
        <v>14.58</v>
      </c>
      <c r="Q26" s="2">
        <v>13.5</v>
      </c>
      <c r="R26" s="33">
        <f t="shared" si="9"/>
        <v>4.396929824561413E-2</v>
      </c>
      <c r="S26" s="35">
        <f t="shared" si="10"/>
        <v>1.4798657718120807</v>
      </c>
      <c r="T26" s="35">
        <f t="shared" si="11"/>
        <v>14.979865771812081</v>
      </c>
      <c r="U26" s="2">
        <v>50.26548245743669</v>
      </c>
      <c r="V26" s="14">
        <f t="shared" si="12"/>
        <v>2.9801496055462282</v>
      </c>
      <c r="W26" s="2">
        <f t="shared" si="13"/>
        <v>43.450581248864005</v>
      </c>
      <c r="X26" s="2">
        <f t="shared" si="14"/>
        <v>3.0567465223662302</v>
      </c>
      <c r="Y26" s="2">
        <f t="shared" si="15"/>
        <v>44.56736429609964</v>
      </c>
      <c r="Z26" s="2">
        <f t="shared" si="16"/>
        <v>1.1167830472356357</v>
      </c>
      <c r="AB26" s="60" t="s">
        <v>71</v>
      </c>
      <c r="AC26" s="46"/>
      <c r="AD26" s="47"/>
    </row>
    <row r="27" spans="1:30" x14ac:dyDescent="0.25">
      <c r="A27" s="33">
        <f t="shared" si="17"/>
        <v>0.61001461988304095</v>
      </c>
      <c r="B27" s="2">
        <f t="shared" si="18"/>
        <v>22</v>
      </c>
      <c r="C27" s="4">
        <f t="shared" si="19"/>
        <v>15.33</v>
      </c>
      <c r="D27" s="2">
        <v>14</v>
      </c>
      <c r="E27" s="33">
        <f t="shared" si="1"/>
        <v>6.9736842105263208E-2</v>
      </c>
      <c r="F27" s="35">
        <f t="shared" si="2"/>
        <v>2.348993288590604</v>
      </c>
      <c r="G27" s="35">
        <f t="shared" si="3"/>
        <v>16.348993288590606</v>
      </c>
      <c r="H27" s="2">
        <v>50.26548245743669</v>
      </c>
      <c r="I27" s="14">
        <f t="shared" si="4"/>
        <v>3.2525288705692708</v>
      </c>
      <c r="J27" s="2">
        <f t="shared" si="5"/>
        <v>49.861267585826923</v>
      </c>
      <c r="K27" s="2">
        <f t="shared" si="6"/>
        <v>3.1721491998737994</v>
      </c>
      <c r="L27" s="2">
        <f t="shared" si="7"/>
        <v>48.629047234065347</v>
      </c>
      <c r="M27" s="2">
        <f t="shared" si="8"/>
        <v>1.2322203517615762</v>
      </c>
      <c r="N27" s="18">
        <f t="shared" si="20"/>
        <v>0.58446637426900583</v>
      </c>
      <c r="O27" s="2">
        <f t="shared" si="21"/>
        <v>22</v>
      </c>
      <c r="P27" s="2">
        <f t="shared" si="22"/>
        <v>15.08</v>
      </c>
      <c r="Q27" s="2">
        <v>14</v>
      </c>
      <c r="R27" s="33">
        <f t="shared" si="9"/>
        <v>4.4188596491228083E-2</v>
      </c>
      <c r="S27" s="35">
        <f t="shared" si="10"/>
        <v>1.4798657718120807</v>
      </c>
      <c r="T27" s="35">
        <f t="shared" si="11"/>
        <v>15.479865771812081</v>
      </c>
      <c r="U27" s="2">
        <v>50.26548245743669</v>
      </c>
      <c r="V27" s="14">
        <f t="shared" si="12"/>
        <v>3.0796214449786632</v>
      </c>
      <c r="W27" s="2">
        <f t="shared" si="13"/>
        <v>46.440691390278239</v>
      </c>
      <c r="X27" s="2">
        <f t="shared" si="14"/>
        <v>3.0567465223662302</v>
      </c>
      <c r="Y27" s="2">
        <f t="shared" si="15"/>
        <v>46.095737557282753</v>
      </c>
      <c r="Z27" s="2">
        <f t="shared" si="16"/>
        <v>0.34495383299548621</v>
      </c>
      <c r="AB27" s="20"/>
      <c r="AC27" s="20"/>
      <c r="AD27" s="20"/>
    </row>
    <row r="28" spans="1:30" x14ac:dyDescent="0.25">
      <c r="A28" s="33">
        <f t="shared" si="17"/>
        <v>0.61016081871345029</v>
      </c>
      <c r="B28" s="2">
        <f t="shared" si="18"/>
        <v>23</v>
      </c>
      <c r="C28" s="4">
        <f t="shared" si="19"/>
        <v>15.83</v>
      </c>
      <c r="D28" s="2">
        <v>13.5</v>
      </c>
      <c r="E28" s="33">
        <f t="shared" si="1"/>
        <v>6.9883040935672547E-2</v>
      </c>
      <c r="F28" s="35">
        <f t="shared" si="2"/>
        <v>2.348993288590604</v>
      </c>
      <c r="G28" s="35">
        <f t="shared" si="3"/>
        <v>15.848993288590604</v>
      </c>
      <c r="H28" s="2">
        <v>50.26548245743669</v>
      </c>
      <c r="I28" s="14">
        <f t="shared" si="4"/>
        <v>3.1530570311368362</v>
      </c>
      <c r="J28" s="2">
        <f t="shared" si="5"/>
        <v>49.912892802896117</v>
      </c>
      <c r="K28" s="2">
        <f t="shared" si="6"/>
        <v>3.1721491998737994</v>
      </c>
      <c r="L28" s="2">
        <f t="shared" si="7"/>
        <v>50.215121834002247</v>
      </c>
      <c r="M28" s="2">
        <f t="shared" si="8"/>
        <v>0.30222903110612975</v>
      </c>
      <c r="N28" s="18">
        <f t="shared" si="20"/>
        <v>0.58468567251461989</v>
      </c>
      <c r="O28" s="2">
        <f t="shared" si="21"/>
        <v>23</v>
      </c>
      <c r="P28" s="2">
        <f t="shared" si="22"/>
        <v>15.58</v>
      </c>
      <c r="Q28" s="2">
        <v>14</v>
      </c>
      <c r="R28" s="33">
        <f t="shared" si="9"/>
        <v>4.4407894736842146E-2</v>
      </c>
      <c r="S28" s="35">
        <f t="shared" si="10"/>
        <v>1.4798657718120807</v>
      </c>
      <c r="T28" s="35">
        <f t="shared" si="11"/>
        <v>15.479865771812081</v>
      </c>
      <c r="U28" s="2">
        <v>50.26548245743669</v>
      </c>
      <c r="V28" s="14">
        <f t="shared" si="12"/>
        <v>3.0796214449786632</v>
      </c>
      <c r="W28" s="2">
        <f t="shared" si="13"/>
        <v>47.980502112767574</v>
      </c>
      <c r="X28" s="2">
        <f t="shared" si="14"/>
        <v>3.0567465223662302</v>
      </c>
      <c r="Y28" s="2">
        <f t="shared" si="15"/>
        <v>47.624110818465866</v>
      </c>
      <c r="Z28" s="2">
        <f t="shared" si="16"/>
        <v>0.35639129430170868</v>
      </c>
      <c r="AB28" s="9" t="s">
        <v>72</v>
      </c>
      <c r="AC28" s="9" t="s">
        <v>73</v>
      </c>
      <c r="AD28" s="20"/>
    </row>
    <row r="29" spans="1:30" x14ac:dyDescent="0.25">
      <c r="A29" s="33">
        <f t="shared" si="17"/>
        <v>0.61030701754385963</v>
      </c>
      <c r="B29" s="2">
        <f t="shared" si="18"/>
        <v>24</v>
      </c>
      <c r="C29" s="4">
        <f t="shared" si="19"/>
        <v>16.329999999999998</v>
      </c>
      <c r="D29" s="2">
        <v>25</v>
      </c>
      <c r="E29" s="33">
        <f t="shared" si="1"/>
        <v>7.0029239766081885E-2</v>
      </c>
      <c r="F29" s="35">
        <f t="shared" si="2"/>
        <v>2.348993288590604</v>
      </c>
      <c r="G29" s="35">
        <f t="shared" si="3"/>
        <v>27.348993288590606</v>
      </c>
      <c r="H29" s="2">
        <v>50.26548245743669</v>
      </c>
      <c r="I29" s="14">
        <f t="shared" si="4"/>
        <v>5.4409093380828324</v>
      </c>
      <c r="J29" s="2">
        <f t="shared" si="5"/>
        <v>88.850049490892644</v>
      </c>
      <c r="K29" s="2">
        <f t="shared" si="6"/>
        <v>3.1721491998737994</v>
      </c>
      <c r="L29" s="2">
        <f t="shared" si="7"/>
        <v>51.80119643393914</v>
      </c>
      <c r="M29" s="2">
        <f t="shared" si="8"/>
        <v>37.048853056953504</v>
      </c>
      <c r="N29" s="18">
        <f t="shared" si="20"/>
        <v>0.58490497076023396</v>
      </c>
      <c r="O29" s="2">
        <f t="shared" si="21"/>
        <v>24</v>
      </c>
      <c r="P29" s="2">
        <f t="shared" si="22"/>
        <v>16.079999999999998</v>
      </c>
      <c r="Q29" s="2">
        <v>14</v>
      </c>
      <c r="R29" s="33">
        <f t="shared" si="9"/>
        <v>4.462719298245621E-2</v>
      </c>
      <c r="S29" s="35">
        <f t="shared" si="10"/>
        <v>1.5033557046979866</v>
      </c>
      <c r="T29" s="35">
        <f t="shared" si="11"/>
        <v>15.503355704697986</v>
      </c>
      <c r="U29" s="2">
        <v>50.26548245743669</v>
      </c>
      <c r="V29" s="14">
        <f t="shared" si="12"/>
        <v>3.0842946186432734</v>
      </c>
      <c r="W29" s="2">
        <f t="shared" si="13"/>
        <v>49.595457467783831</v>
      </c>
      <c r="X29" s="2">
        <f t="shared" si="14"/>
        <v>3.0567465223662302</v>
      </c>
      <c r="Y29" s="2">
        <f t="shared" si="15"/>
        <v>49.152484079648978</v>
      </c>
      <c r="Z29" s="2">
        <f t="shared" si="16"/>
        <v>0.44297338813485254</v>
      </c>
      <c r="AB29" s="9">
        <f>MAX(D4:D160)</f>
        <v>26</v>
      </c>
      <c r="AC29" s="9">
        <f>MAX(Q4:Q160)</f>
        <v>26</v>
      </c>
      <c r="AD29" s="20"/>
    </row>
    <row r="30" spans="1:30" x14ac:dyDescent="0.25">
      <c r="A30" s="33">
        <f t="shared" si="17"/>
        <v>0.61045321637426897</v>
      </c>
      <c r="B30" s="2">
        <f t="shared" si="18"/>
        <v>25</v>
      </c>
      <c r="C30" s="4">
        <f t="shared" si="19"/>
        <v>16.829999999999998</v>
      </c>
      <c r="D30" s="2">
        <v>11.5</v>
      </c>
      <c r="E30" s="33">
        <f t="shared" si="1"/>
        <v>7.0175438596491224E-2</v>
      </c>
      <c r="F30" s="35">
        <f t="shared" si="2"/>
        <v>2.3724832214765104</v>
      </c>
      <c r="G30" s="35">
        <f t="shared" si="3"/>
        <v>13.872483221476511</v>
      </c>
      <c r="H30" s="2">
        <v>50.26548245743669</v>
      </c>
      <c r="I30" s="14">
        <f t="shared" si="4"/>
        <v>2.7598428470717091</v>
      </c>
      <c r="J30" s="2">
        <f t="shared" si="5"/>
        <v>46.44815511621686</v>
      </c>
      <c r="K30" s="2">
        <f t="shared" si="6"/>
        <v>3.1721491998737994</v>
      </c>
      <c r="L30" s="2">
        <f t="shared" si="7"/>
        <v>53.38727103387604</v>
      </c>
      <c r="M30" s="2">
        <f t="shared" si="8"/>
        <v>6.9391159176591799</v>
      </c>
      <c r="N30" s="18">
        <f t="shared" si="20"/>
        <v>0.58512426900584802</v>
      </c>
      <c r="O30" s="2">
        <f t="shared" si="21"/>
        <v>25</v>
      </c>
      <c r="P30" s="2">
        <f t="shared" si="22"/>
        <v>16.579999999999998</v>
      </c>
      <c r="Q30" s="2">
        <v>15</v>
      </c>
      <c r="R30" s="33">
        <f t="shared" si="9"/>
        <v>4.4846491228070273E-2</v>
      </c>
      <c r="S30" s="35">
        <f t="shared" si="10"/>
        <v>1.5033557046979866</v>
      </c>
      <c r="T30" s="35">
        <f t="shared" si="11"/>
        <v>16.503355704697988</v>
      </c>
      <c r="U30" s="2">
        <v>50.26548245743669</v>
      </c>
      <c r="V30" s="14">
        <f t="shared" si="12"/>
        <v>3.2832382975081433</v>
      </c>
      <c r="W30" s="2">
        <f t="shared" si="13"/>
        <v>54.436090972685008</v>
      </c>
      <c r="X30" s="2">
        <f t="shared" si="14"/>
        <v>3.0567465223662302</v>
      </c>
      <c r="Y30" s="2">
        <f t="shared" si="15"/>
        <v>50.680857340832091</v>
      </c>
      <c r="Z30" s="2">
        <f t="shared" si="16"/>
        <v>3.7552336318529171</v>
      </c>
      <c r="AB30" s="9" t="s">
        <v>16</v>
      </c>
      <c r="AC30" s="9" t="s">
        <v>16</v>
      </c>
      <c r="AD30" s="20"/>
    </row>
    <row r="31" spans="1:30" x14ac:dyDescent="0.25">
      <c r="A31" s="33">
        <f t="shared" si="17"/>
        <v>0.61059941520467842</v>
      </c>
      <c r="B31" s="2">
        <f t="shared" si="18"/>
        <v>26</v>
      </c>
      <c r="C31" s="4">
        <f t="shared" si="19"/>
        <v>17.329999999999998</v>
      </c>
      <c r="D31" s="2">
        <v>12.5</v>
      </c>
      <c r="E31" s="33">
        <f t="shared" si="1"/>
        <v>7.0321637426900674E-2</v>
      </c>
      <c r="F31" s="35">
        <f t="shared" si="2"/>
        <v>2.3724832214765104</v>
      </c>
      <c r="G31" s="35">
        <f t="shared" si="3"/>
        <v>14.872483221476511</v>
      </c>
      <c r="H31" s="2">
        <v>50.26548245743669</v>
      </c>
      <c r="I31" s="14">
        <f t="shared" si="4"/>
        <v>2.9587865259365782</v>
      </c>
      <c r="J31" s="2">
        <f t="shared" si="5"/>
        <v>51.275770494480895</v>
      </c>
      <c r="K31" s="2">
        <f t="shared" si="6"/>
        <v>3.1721491998737994</v>
      </c>
      <c r="L31" s="2">
        <f t="shared" si="7"/>
        <v>54.97334563381294</v>
      </c>
      <c r="M31" s="2">
        <f t="shared" si="8"/>
        <v>3.6975751393320451</v>
      </c>
      <c r="N31" s="18">
        <f t="shared" si="20"/>
        <v>0.58534356725146197</v>
      </c>
      <c r="O31" s="2">
        <f t="shared" si="21"/>
        <v>26</v>
      </c>
      <c r="P31" s="2">
        <f t="shared" si="22"/>
        <v>17.079999999999998</v>
      </c>
      <c r="Q31" s="2">
        <v>13</v>
      </c>
      <c r="R31" s="33">
        <f t="shared" si="9"/>
        <v>4.5065789473684226E-2</v>
      </c>
      <c r="S31" s="35">
        <f t="shared" si="10"/>
        <v>1.5033557046979866</v>
      </c>
      <c r="T31" s="35">
        <f t="shared" si="11"/>
        <v>14.503355704697986</v>
      </c>
      <c r="U31" s="2">
        <v>50.26548245743669</v>
      </c>
      <c r="V31" s="14">
        <f t="shared" si="12"/>
        <v>2.8853509397784043</v>
      </c>
      <c r="W31" s="2">
        <f t="shared" si="13"/>
        <v>49.28179405141514</v>
      </c>
      <c r="X31" s="2">
        <f t="shared" si="14"/>
        <v>3.0567465223662302</v>
      </c>
      <c r="Y31" s="2">
        <f t="shared" si="15"/>
        <v>52.209230602015204</v>
      </c>
      <c r="Z31" s="2">
        <f t="shared" si="16"/>
        <v>2.9274365506000635</v>
      </c>
      <c r="AB31" s="9">
        <f t="array" ref="AB31">INDEX(B4:B160, MATCH(MAX(D4:D160), D4:D160, 0))</f>
        <v>28</v>
      </c>
      <c r="AC31" s="9">
        <f t="array" ref="AC31">INDEX(O4:O160, MATCH(MAX(Q4:Q160), Q4:Q160, 0))</f>
        <v>33</v>
      </c>
      <c r="AD31" s="20"/>
    </row>
    <row r="32" spans="1:30" x14ac:dyDescent="0.25">
      <c r="A32" s="33">
        <f t="shared" si="17"/>
        <v>0.61074561403508776</v>
      </c>
      <c r="B32" s="2">
        <f t="shared" si="18"/>
        <v>27</v>
      </c>
      <c r="C32" s="4">
        <f t="shared" si="19"/>
        <v>17.829999999999998</v>
      </c>
      <c r="D32" s="2">
        <v>12.5</v>
      </c>
      <c r="E32" s="33">
        <f t="shared" si="1"/>
        <v>7.0467836257310013E-2</v>
      </c>
      <c r="F32" s="35">
        <f t="shared" si="2"/>
        <v>2.3724832214765104</v>
      </c>
      <c r="G32" s="35">
        <f t="shared" si="3"/>
        <v>14.872483221476511</v>
      </c>
      <c r="H32" s="2">
        <v>50.26548245743669</v>
      </c>
      <c r="I32" s="14">
        <f t="shared" si="4"/>
        <v>2.9587865259365782</v>
      </c>
      <c r="J32" s="2">
        <f t="shared" si="5"/>
        <v>52.755163757449182</v>
      </c>
      <c r="K32" s="2">
        <f t="shared" si="6"/>
        <v>3.1721491998737994</v>
      </c>
      <c r="L32" s="2">
        <f t="shared" si="7"/>
        <v>56.55942023374984</v>
      </c>
      <c r="M32" s="2">
        <f t="shared" si="8"/>
        <v>3.8042564763006581</v>
      </c>
      <c r="N32" s="18">
        <f t="shared" si="20"/>
        <v>0.58556286549707603</v>
      </c>
      <c r="O32" s="2">
        <f t="shared" si="21"/>
        <v>27</v>
      </c>
      <c r="P32" s="2">
        <f t="shared" si="22"/>
        <v>17.579999999999998</v>
      </c>
      <c r="Q32" s="2">
        <v>13</v>
      </c>
      <c r="R32" s="33">
        <f t="shared" si="9"/>
        <v>4.5285087719298289E-2</v>
      </c>
      <c r="S32" s="35">
        <f t="shared" si="10"/>
        <v>1.5268456375838926</v>
      </c>
      <c r="T32" s="35">
        <f t="shared" si="11"/>
        <v>14.526845637583893</v>
      </c>
      <c r="U32" s="2">
        <v>50.26548245743669</v>
      </c>
      <c r="V32" s="14">
        <f t="shared" si="12"/>
        <v>2.8900241134430162</v>
      </c>
      <c r="W32" s="2">
        <f t="shared" si="13"/>
        <v>50.80662391432822</v>
      </c>
      <c r="X32" s="2">
        <f t="shared" si="14"/>
        <v>3.0567465223662302</v>
      </c>
      <c r="Y32" s="2">
        <f t="shared" si="15"/>
        <v>53.737603863198323</v>
      </c>
      <c r="Z32" s="2">
        <f t="shared" si="16"/>
        <v>2.9309799488701032</v>
      </c>
    </row>
    <row r="33" spans="1:26" x14ac:dyDescent="0.25">
      <c r="A33" s="33">
        <f t="shared" si="17"/>
        <v>0.6108918128654971</v>
      </c>
      <c r="B33" s="2">
        <f t="shared" si="18"/>
        <v>28</v>
      </c>
      <c r="C33" s="4">
        <f t="shared" si="19"/>
        <v>18.329999999999998</v>
      </c>
      <c r="D33" s="2">
        <v>26</v>
      </c>
      <c r="E33" s="33">
        <f t="shared" si="1"/>
        <v>7.0614035087719351E-2</v>
      </c>
      <c r="F33" s="35">
        <f t="shared" si="2"/>
        <v>2.3724832214765104</v>
      </c>
      <c r="G33" s="35">
        <f t="shared" si="3"/>
        <v>28.372483221476511</v>
      </c>
      <c r="H33" s="2">
        <v>50.26548245743669</v>
      </c>
      <c r="I33" s="14">
        <f t="shared" si="4"/>
        <v>5.6445261906123125</v>
      </c>
      <c r="J33" s="2">
        <f t="shared" si="5"/>
        <v>103.46416507392368</v>
      </c>
      <c r="K33" s="2">
        <f t="shared" si="6"/>
        <v>3.1721491998737994</v>
      </c>
      <c r="L33" s="2">
        <f t="shared" si="7"/>
        <v>58.14549483368674</v>
      </c>
      <c r="M33" s="2">
        <f t="shared" si="8"/>
        <v>45.318670240236941</v>
      </c>
      <c r="N33" s="18">
        <f t="shared" si="20"/>
        <v>0.5857821637426901</v>
      </c>
      <c r="O33" s="2">
        <f t="shared" si="21"/>
        <v>28</v>
      </c>
      <c r="P33" s="2">
        <f t="shared" si="22"/>
        <v>18.079999999999998</v>
      </c>
      <c r="Q33" s="2">
        <v>14</v>
      </c>
      <c r="R33" s="33">
        <f t="shared" si="9"/>
        <v>4.5504385964912353E-2</v>
      </c>
      <c r="S33" s="35">
        <f t="shared" si="10"/>
        <v>1.5268456375838926</v>
      </c>
      <c r="T33" s="35">
        <f t="shared" si="11"/>
        <v>15.526845637583893</v>
      </c>
      <c r="U33" s="2">
        <v>50.26548245743669</v>
      </c>
      <c r="V33" s="14">
        <f t="shared" si="12"/>
        <v>3.0889677923078853</v>
      </c>
      <c r="W33" s="2">
        <f t="shared" si="13"/>
        <v>55.848537684926562</v>
      </c>
      <c r="X33" s="2">
        <f t="shared" si="14"/>
        <v>3.0567465223662302</v>
      </c>
      <c r="Y33" s="2">
        <f t="shared" si="15"/>
        <v>55.265977124381436</v>
      </c>
      <c r="Z33" s="2">
        <f t="shared" si="16"/>
        <v>0.58256056054512584</v>
      </c>
    </row>
    <row r="34" spans="1:26" x14ac:dyDescent="0.25">
      <c r="A34" s="33">
        <f t="shared" si="17"/>
        <v>0.61103801169590644</v>
      </c>
      <c r="B34" s="2">
        <f t="shared" si="18"/>
        <v>29</v>
      </c>
      <c r="C34" s="4">
        <f t="shared" si="19"/>
        <v>18.829999999999998</v>
      </c>
      <c r="D34" s="2">
        <v>15</v>
      </c>
      <c r="E34" s="33">
        <f t="shared" si="1"/>
        <v>7.076023391812869E-2</v>
      </c>
      <c r="F34" s="35">
        <f t="shared" si="2"/>
        <v>2.3724832214765104</v>
      </c>
      <c r="G34" s="35">
        <f t="shared" si="3"/>
        <v>17.372483221476511</v>
      </c>
      <c r="H34" s="2">
        <v>50.26548245743669</v>
      </c>
      <c r="I34" s="14">
        <f t="shared" si="4"/>
        <v>3.4561457230987509</v>
      </c>
      <c r="J34" s="2">
        <f t="shared" si="5"/>
        <v>65.079223965949467</v>
      </c>
      <c r="K34" s="2">
        <f t="shared" si="6"/>
        <v>3.1721491998737994</v>
      </c>
      <c r="L34" s="2">
        <f t="shared" si="7"/>
        <v>59.73156943362364</v>
      </c>
      <c r="M34" s="2">
        <f t="shared" si="8"/>
        <v>5.3476545323258264</v>
      </c>
      <c r="N34" s="18">
        <f t="shared" si="20"/>
        <v>0.58600146198830416</v>
      </c>
      <c r="O34" s="2">
        <f t="shared" si="21"/>
        <v>29</v>
      </c>
      <c r="P34" s="2">
        <f t="shared" si="22"/>
        <v>18.579999999999998</v>
      </c>
      <c r="Q34" s="2">
        <v>16</v>
      </c>
      <c r="R34" s="33">
        <f t="shared" si="9"/>
        <v>4.5723684210526416E-2</v>
      </c>
      <c r="S34" s="35">
        <f t="shared" si="10"/>
        <v>1.5268456375838926</v>
      </c>
      <c r="T34" s="35">
        <f t="shared" si="11"/>
        <v>17.526845637583893</v>
      </c>
      <c r="U34" s="2">
        <v>50.26548245743669</v>
      </c>
      <c r="V34" s="14">
        <f t="shared" si="12"/>
        <v>3.4868551500376235</v>
      </c>
      <c r="W34" s="2">
        <f t="shared" si="13"/>
        <v>64.785768687699033</v>
      </c>
      <c r="X34" s="2">
        <f t="shared" si="14"/>
        <v>3.0567465223662302</v>
      </c>
      <c r="Y34" s="2">
        <f t="shared" si="15"/>
        <v>56.794350385564556</v>
      </c>
      <c r="Z34" s="2">
        <f t="shared" si="16"/>
        <v>7.9914183021344769</v>
      </c>
    </row>
    <row r="35" spans="1:26" x14ac:dyDescent="0.25">
      <c r="A35" s="33">
        <f t="shared" si="17"/>
        <v>0.61118421052631577</v>
      </c>
      <c r="B35" s="2">
        <f t="shared" si="18"/>
        <v>30</v>
      </c>
      <c r="C35" s="4">
        <f t="shared" si="19"/>
        <v>19.329999999999998</v>
      </c>
      <c r="D35" s="2">
        <v>12.5</v>
      </c>
      <c r="E35" s="33">
        <f t="shared" si="1"/>
        <v>7.0906432748538029E-2</v>
      </c>
      <c r="F35" s="35">
        <f t="shared" si="2"/>
        <v>2.3959731543624163</v>
      </c>
      <c r="G35" s="35">
        <f t="shared" si="3"/>
        <v>14.895973154362416</v>
      </c>
      <c r="H35" s="2">
        <v>50.26548245743669</v>
      </c>
      <c r="I35" s="14">
        <f t="shared" si="4"/>
        <v>2.9634596996011888</v>
      </c>
      <c r="J35" s="2">
        <f t="shared" si="5"/>
        <v>57.283675993290977</v>
      </c>
      <c r="K35" s="2">
        <f t="shared" si="6"/>
        <v>3.1721491998737994</v>
      </c>
      <c r="L35" s="2">
        <f t="shared" si="7"/>
        <v>61.317644033560534</v>
      </c>
      <c r="M35" s="2">
        <f t="shared" si="8"/>
        <v>4.0339680402695564</v>
      </c>
      <c r="N35" s="18">
        <f t="shared" si="20"/>
        <v>0.58622076023391811</v>
      </c>
      <c r="O35" s="2">
        <f t="shared" si="21"/>
        <v>30</v>
      </c>
      <c r="P35" s="2">
        <f t="shared" si="22"/>
        <v>19.079999999999998</v>
      </c>
      <c r="Q35" s="2">
        <v>14.5</v>
      </c>
      <c r="R35" s="33">
        <f t="shared" si="9"/>
        <v>4.5942982456140369E-2</v>
      </c>
      <c r="S35" s="35">
        <f t="shared" si="10"/>
        <v>1.5503355704697988</v>
      </c>
      <c r="T35" s="35">
        <f t="shared" si="11"/>
        <v>16.050335570469798</v>
      </c>
      <c r="U35" s="2">
        <v>50.26548245743669</v>
      </c>
      <c r="V35" s="14">
        <f t="shared" si="12"/>
        <v>3.19311280540493</v>
      </c>
      <c r="W35" s="2">
        <f t="shared" si="13"/>
        <v>60.924592327126057</v>
      </c>
      <c r="X35" s="2">
        <f t="shared" si="14"/>
        <v>3.0567465223662302</v>
      </c>
      <c r="Y35" s="2">
        <f t="shared" si="15"/>
        <v>58.322723646747669</v>
      </c>
      <c r="Z35" s="2">
        <f t="shared" si="16"/>
        <v>2.6018686803783879</v>
      </c>
    </row>
    <row r="36" spans="1:26" x14ac:dyDescent="0.25">
      <c r="A36" s="33">
        <f t="shared" si="17"/>
        <v>0.61133040935672522</v>
      </c>
      <c r="B36" s="2">
        <f t="shared" si="18"/>
        <v>31</v>
      </c>
      <c r="C36" s="4">
        <f t="shared" si="19"/>
        <v>19.829999999999998</v>
      </c>
      <c r="D36" s="2">
        <v>14</v>
      </c>
      <c r="E36" s="33">
        <f t="shared" si="1"/>
        <v>7.1052631578947478E-2</v>
      </c>
      <c r="F36" s="35">
        <f t="shared" si="2"/>
        <v>2.3959731543624163</v>
      </c>
      <c r="G36" s="35">
        <f t="shared" si="3"/>
        <v>16.395973154362416</v>
      </c>
      <c r="H36" s="2">
        <v>50.26548245743669</v>
      </c>
      <c r="I36" s="14">
        <f t="shared" si="4"/>
        <v>3.2618752178984929</v>
      </c>
      <c r="J36" s="2">
        <f t="shared" si="5"/>
        <v>64.682985570927102</v>
      </c>
      <c r="K36" s="2">
        <f t="shared" si="6"/>
        <v>3.1721491998737994</v>
      </c>
      <c r="L36" s="2">
        <f t="shared" si="7"/>
        <v>62.903718633497434</v>
      </c>
      <c r="M36" s="2">
        <f t="shared" si="8"/>
        <v>1.7792669374296679</v>
      </c>
      <c r="N36" s="18">
        <f t="shared" si="20"/>
        <v>0.58644005847953218</v>
      </c>
      <c r="O36" s="2">
        <f t="shared" si="21"/>
        <v>31</v>
      </c>
      <c r="P36" s="2">
        <f t="shared" si="22"/>
        <v>19.579999999999998</v>
      </c>
      <c r="Q36" s="2">
        <v>13</v>
      </c>
      <c r="R36" s="33">
        <f t="shared" si="9"/>
        <v>4.6162280701754432E-2</v>
      </c>
      <c r="S36" s="35">
        <f t="shared" si="10"/>
        <v>1.5503355704697988</v>
      </c>
      <c r="T36" s="35">
        <f t="shared" si="11"/>
        <v>14.550335570469798</v>
      </c>
      <c r="U36" s="2">
        <v>50.26548245743669</v>
      </c>
      <c r="V36" s="14">
        <f t="shared" si="12"/>
        <v>2.8946972871076264</v>
      </c>
      <c r="W36" s="2">
        <f t="shared" si="13"/>
        <v>56.67817288156732</v>
      </c>
      <c r="X36" s="2">
        <f t="shared" si="14"/>
        <v>3.0567465223662302</v>
      </c>
      <c r="Y36" s="2">
        <f t="shared" si="15"/>
        <v>59.851096907930781</v>
      </c>
      <c r="Z36" s="2">
        <f t="shared" si="16"/>
        <v>3.1729240263634608</v>
      </c>
    </row>
    <row r="37" spans="1:26" x14ac:dyDescent="0.25">
      <c r="A37" s="33">
        <f t="shared" si="17"/>
        <v>0.61147660818713456</v>
      </c>
      <c r="B37" s="2">
        <f t="shared" si="18"/>
        <v>32</v>
      </c>
      <c r="C37" s="4">
        <f t="shared" si="19"/>
        <v>20.329999999999998</v>
      </c>
      <c r="D37" s="29">
        <v>13.5</v>
      </c>
      <c r="E37" s="33">
        <f t="shared" si="1"/>
        <v>7.1198830409356817E-2</v>
      </c>
      <c r="F37" s="35">
        <f t="shared" si="2"/>
        <v>2.3959731543624163</v>
      </c>
      <c r="G37" s="35">
        <f t="shared" si="3"/>
        <v>15.895973154362416</v>
      </c>
      <c r="H37" s="2">
        <v>50.26548245743669</v>
      </c>
      <c r="I37" s="14">
        <f t="shared" si="4"/>
        <v>3.1624033784660583</v>
      </c>
      <c r="J37" s="2">
        <f t="shared" si="5"/>
        <v>64.29166068421496</v>
      </c>
      <c r="K37" s="2">
        <f t="shared" si="6"/>
        <v>3.1721491998737994</v>
      </c>
      <c r="L37" s="2">
        <f t="shared" si="7"/>
        <v>64.489793233434341</v>
      </c>
      <c r="M37" s="2">
        <f t="shared" si="8"/>
        <v>0.19813254921938039</v>
      </c>
      <c r="N37" s="18">
        <f t="shared" si="20"/>
        <v>0.58665935672514624</v>
      </c>
      <c r="O37" s="29">
        <f t="shared" si="21"/>
        <v>32</v>
      </c>
      <c r="P37" s="29">
        <f t="shared" si="22"/>
        <v>20.079999999999998</v>
      </c>
      <c r="Q37" s="29">
        <v>14.5</v>
      </c>
      <c r="R37" s="33">
        <f t="shared" si="9"/>
        <v>4.6381578947368496E-2</v>
      </c>
      <c r="S37" s="35">
        <f t="shared" si="10"/>
        <v>1.5503355704697988</v>
      </c>
      <c r="T37" s="35">
        <f t="shared" si="11"/>
        <v>16.050335570469798</v>
      </c>
      <c r="U37" s="2">
        <v>50.26548245743669</v>
      </c>
      <c r="V37" s="14">
        <f t="shared" si="12"/>
        <v>3.19311280540493</v>
      </c>
      <c r="W37" s="2">
        <f t="shared" si="13"/>
        <v>64.117705132530986</v>
      </c>
      <c r="X37" s="2">
        <f t="shared" si="14"/>
        <v>3.0567465223662302</v>
      </c>
      <c r="Y37" s="2">
        <f t="shared" si="15"/>
        <v>61.379470169113901</v>
      </c>
      <c r="Z37" s="2">
        <f t="shared" si="16"/>
        <v>2.7382349634170851</v>
      </c>
    </row>
    <row r="38" spans="1:26" x14ac:dyDescent="0.25">
      <c r="A38" s="33">
        <f t="shared" si="17"/>
        <v>0.6116228070175439</v>
      </c>
      <c r="B38" s="2">
        <f t="shared" si="18"/>
        <v>33</v>
      </c>
      <c r="C38" s="4">
        <f t="shared" si="19"/>
        <v>20.83</v>
      </c>
      <c r="D38" s="2">
        <v>14</v>
      </c>
      <c r="E38" s="33">
        <f t="shared" si="1"/>
        <v>7.1345029239766156E-2</v>
      </c>
      <c r="F38" s="35">
        <f t="shared" si="2"/>
        <v>2.3959731543624163</v>
      </c>
      <c r="G38" s="35">
        <f t="shared" si="3"/>
        <v>16.395973154362416</v>
      </c>
      <c r="H38" s="2">
        <v>50.26548245743669</v>
      </c>
      <c r="I38" s="14">
        <f t="shared" si="4"/>
        <v>3.2618752178984929</v>
      </c>
      <c r="J38" s="2">
        <f t="shared" si="5"/>
        <v>67.944860788825608</v>
      </c>
      <c r="K38" s="2">
        <f t="shared" si="6"/>
        <v>3.1721491998737994</v>
      </c>
      <c r="L38" s="2">
        <f t="shared" si="7"/>
        <v>66.075867833371234</v>
      </c>
      <c r="M38" s="2">
        <f t="shared" si="8"/>
        <v>1.8689929554543738</v>
      </c>
      <c r="N38" s="18">
        <f t="shared" si="20"/>
        <v>0.58687865497076031</v>
      </c>
      <c r="O38" s="2">
        <f t="shared" si="21"/>
        <v>33</v>
      </c>
      <c r="P38" s="2">
        <f t="shared" si="22"/>
        <v>20.58</v>
      </c>
      <c r="Q38" s="2">
        <v>26</v>
      </c>
      <c r="R38" s="33">
        <f t="shared" si="9"/>
        <v>4.6600877192982559E-2</v>
      </c>
      <c r="S38" s="35">
        <f t="shared" si="10"/>
        <v>1.5738255033557047</v>
      </c>
      <c r="T38" s="35">
        <f t="shared" si="11"/>
        <v>27.573825503355703</v>
      </c>
      <c r="U38" s="2">
        <v>50.26548245743669</v>
      </c>
      <c r="V38" s="14">
        <f t="shared" si="12"/>
        <v>5.4856382860155364</v>
      </c>
      <c r="W38" s="2">
        <f t="shared" si="13"/>
        <v>112.89443592619973</v>
      </c>
      <c r="X38" s="2">
        <f t="shared" si="14"/>
        <v>3.0567465223662302</v>
      </c>
      <c r="Y38" s="2">
        <f t="shared" si="15"/>
        <v>62.907843430297014</v>
      </c>
      <c r="Z38" s="2">
        <f t="shared" si="16"/>
        <v>49.98659249590272</v>
      </c>
    </row>
    <row r="39" spans="1:26" x14ac:dyDescent="0.25">
      <c r="A39" s="33">
        <f t="shared" si="17"/>
        <v>0.61176900584795324</v>
      </c>
      <c r="B39" s="2">
        <f t="shared" si="18"/>
        <v>34</v>
      </c>
      <c r="C39" s="4">
        <f t="shared" si="19"/>
        <v>21.33</v>
      </c>
      <c r="D39" s="2">
        <v>14</v>
      </c>
      <c r="E39" s="33">
        <f t="shared" si="1"/>
        <v>7.1491228070175494E-2</v>
      </c>
      <c r="F39" s="35">
        <f t="shared" si="2"/>
        <v>2.3959731543624163</v>
      </c>
      <c r="G39" s="35">
        <f t="shared" si="3"/>
        <v>16.395973154362416</v>
      </c>
      <c r="H39" s="2">
        <v>50.26548245743669</v>
      </c>
      <c r="I39" s="14">
        <f t="shared" si="4"/>
        <v>3.2618752178984929</v>
      </c>
      <c r="J39" s="2">
        <f t="shared" si="5"/>
        <v>69.575798397774847</v>
      </c>
      <c r="K39" s="2">
        <f t="shared" si="6"/>
        <v>3.1721491998737994</v>
      </c>
      <c r="L39" s="2">
        <f t="shared" si="7"/>
        <v>67.661942433308141</v>
      </c>
      <c r="M39" s="2">
        <f t="shared" si="8"/>
        <v>1.9138559644667055</v>
      </c>
      <c r="N39" s="18">
        <f t="shared" si="20"/>
        <v>0.58709795321637426</v>
      </c>
      <c r="O39" s="2">
        <f t="shared" si="21"/>
        <v>34</v>
      </c>
      <c r="P39" s="2">
        <f t="shared" si="22"/>
        <v>21.08</v>
      </c>
      <c r="Q39" s="2">
        <v>15.5</v>
      </c>
      <c r="R39" s="33">
        <f t="shared" si="9"/>
        <v>4.6820175438596512E-2</v>
      </c>
      <c r="S39" s="35">
        <f t="shared" si="10"/>
        <v>1.5738255033557047</v>
      </c>
      <c r="T39" s="35">
        <f t="shared" si="11"/>
        <v>17.073825503355703</v>
      </c>
      <c r="U39" s="2">
        <v>50.26548245743669</v>
      </c>
      <c r="V39" s="14">
        <f t="shared" si="12"/>
        <v>3.3967296579344102</v>
      </c>
      <c r="W39" s="2">
        <f t="shared" si="13"/>
        <v>71.60306118925736</v>
      </c>
      <c r="X39" s="2">
        <f t="shared" si="14"/>
        <v>3.0567465223662302</v>
      </c>
      <c r="Y39" s="2">
        <f t="shared" si="15"/>
        <v>64.436216691480126</v>
      </c>
      <c r="Z39" s="2">
        <f t="shared" si="16"/>
        <v>7.1668444977772339</v>
      </c>
    </row>
    <row r="40" spans="1:26" x14ac:dyDescent="0.25">
      <c r="A40" s="33">
        <f t="shared" si="17"/>
        <v>0.61191520467836258</v>
      </c>
      <c r="B40" s="2">
        <f t="shared" si="18"/>
        <v>35</v>
      </c>
      <c r="C40" s="4">
        <f t="shared" si="19"/>
        <v>21.83</v>
      </c>
      <c r="D40" s="2">
        <v>14</v>
      </c>
      <c r="E40" s="33">
        <f t="shared" si="1"/>
        <v>7.1637426900584833E-2</v>
      </c>
      <c r="F40" s="35">
        <f t="shared" si="2"/>
        <v>2.4194630872483223</v>
      </c>
      <c r="G40" s="35">
        <f t="shared" si="3"/>
        <v>16.419463087248321</v>
      </c>
      <c r="H40" s="2">
        <v>50.26548245743669</v>
      </c>
      <c r="I40" s="14">
        <f t="shared" si="4"/>
        <v>3.2665483915631031</v>
      </c>
      <c r="J40" s="2">
        <f t="shared" si="5"/>
        <v>71.308751387822539</v>
      </c>
      <c r="K40" s="2">
        <f t="shared" si="6"/>
        <v>3.1721491998737994</v>
      </c>
      <c r="L40" s="2">
        <f t="shared" si="7"/>
        <v>69.248017033245034</v>
      </c>
      <c r="M40" s="2">
        <f t="shared" si="8"/>
        <v>2.0607343545775052</v>
      </c>
      <c r="N40" s="18">
        <f t="shared" si="20"/>
        <v>0.58731725146198832</v>
      </c>
      <c r="O40" s="2">
        <f t="shared" si="21"/>
        <v>35</v>
      </c>
      <c r="P40" s="2">
        <f t="shared" si="22"/>
        <v>21.58</v>
      </c>
      <c r="Q40" s="2">
        <v>13.5</v>
      </c>
      <c r="R40" s="33">
        <f t="shared" si="9"/>
        <v>4.7039473684210575E-2</v>
      </c>
      <c r="S40" s="35">
        <f t="shared" si="10"/>
        <v>1.5738255033557047</v>
      </c>
      <c r="T40" s="35">
        <f t="shared" si="11"/>
        <v>15.073825503355705</v>
      </c>
      <c r="U40" s="2">
        <v>50.26548245743669</v>
      </c>
      <c r="V40" s="14">
        <f t="shared" si="12"/>
        <v>2.998842300204672</v>
      </c>
      <c r="W40" s="2">
        <f t="shared" si="13"/>
        <v>64.715016838416815</v>
      </c>
      <c r="X40" s="2">
        <f t="shared" si="14"/>
        <v>3.0567465223662302</v>
      </c>
      <c r="Y40" s="2">
        <f t="shared" si="15"/>
        <v>65.964589952663246</v>
      </c>
      <c r="Z40" s="2">
        <f t="shared" si="16"/>
        <v>1.2495731142464308</v>
      </c>
    </row>
    <row r="41" spans="1:26" x14ac:dyDescent="0.25">
      <c r="A41" s="33">
        <f t="shared" si="17"/>
        <v>0.61206140350877192</v>
      </c>
      <c r="B41" s="2">
        <f t="shared" si="18"/>
        <v>36</v>
      </c>
      <c r="C41" s="4">
        <f t="shared" si="19"/>
        <v>22.33</v>
      </c>
      <c r="D41" s="2">
        <v>13.5</v>
      </c>
      <c r="E41" s="33">
        <f t="shared" si="1"/>
        <v>7.1783625730994172E-2</v>
      </c>
      <c r="F41" s="35">
        <f t="shared" si="2"/>
        <v>2.4194630872483223</v>
      </c>
      <c r="G41" s="35">
        <f t="shared" si="3"/>
        <v>15.919463087248323</v>
      </c>
      <c r="H41" s="2">
        <v>50.26548245743669</v>
      </c>
      <c r="I41" s="14">
        <f t="shared" si="4"/>
        <v>3.1670765521306694</v>
      </c>
      <c r="J41" s="2">
        <f t="shared" si="5"/>
        <v>70.720819409077848</v>
      </c>
      <c r="K41" s="2">
        <f t="shared" si="6"/>
        <v>3.1721491998737994</v>
      </c>
      <c r="L41" s="2">
        <f t="shared" si="7"/>
        <v>70.834091633181941</v>
      </c>
      <c r="M41" s="2">
        <f t="shared" si="8"/>
        <v>0.11327222410409377</v>
      </c>
      <c r="N41" s="18">
        <f t="shared" si="20"/>
        <v>0.58753654970760238</v>
      </c>
      <c r="O41" s="2">
        <f t="shared" si="21"/>
        <v>36</v>
      </c>
      <c r="P41" s="2">
        <f t="shared" si="22"/>
        <v>22.08</v>
      </c>
      <c r="Q41" s="2">
        <v>13</v>
      </c>
      <c r="R41" s="33">
        <f t="shared" si="9"/>
        <v>4.7258771929824639E-2</v>
      </c>
      <c r="S41" s="35">
        <f t="shared" si="10"/>
        <v>1.5973154362416109</v>
      </c>
      <c r="T41" s="35">
        <f t="shared" si="11"/>
        <v>14.597315436241612</v>
      </c>
      <c r="U41" s="2">
        <v>50.26548245743669</v>
      </c>
      <c r="V41" s="14">
        <f t="shared" si="12"/>
        <v>2.9040436344368494</v>
      </c>
      <c r="W41" s="2">
        <f t="shared" si="13"/>
        <v>64.121283448365631</v>
      </c>
      <c r="X41" s="2">
        <f t="shared" si="14"/>
        <v>3.0567465223662302</v>
      </c>
      <c r="Y41" s="2">
        <f t="shared" si="15"/>
        <v>67.492963213846352</v>
      </c>
      <c r="Z41" s="2">
        <f t="shared" si="16"/>
        <v>3.3716797654807209</v>
      </c>
    </row>
    <row r="42" spans="1:26" x14ac:dyDescent="0.25">
      <c r="A42" s="33">
        <f t="shared" si="17"/>
        <v>0.61220760233918137</v>
      </c>
      <c r="B42" s="2">
        <f t="shared" si="18"/>
        <v>37</v>
      </c>
      <c r="C42" s="4">
        <f t="shared" si="19"/>
        <v>22.83</v>
      </c>
      <c r="D42" s="2">
        <v>14</v>
      </c>
      <c r="E42" s="33">
        <f t="shared" si="1"/>
        <v>7.1929824561403621E-2</v>
      </c>
      <c r="F42" s="35">
        <f t="shared" si="2"/>
        <v>2.4194630872483223</v>
      </c>
      <c r="G42" s="35">
        <f t="shared" si="3"/>
        <v>16.419463087248321</v>
      </c>
      <c r="H42" s="2">
        <v>50.26548245743669</v>
      </c>
      <c r="I42" s="14">
        <f t="shared" si="4"/>
        <v>3.2665483915631031</v>
      </c>
      <c r="J42" s="2">
        <f t="shared" si="5"/>
        <v>74.575299779385631</v>
      </c>
      <c r="K42" s="2">
        <f t="shared" si="6"/>
        <v>3.1721491998737994</v>
      </c>
      <c r="L42" s="2">
        <f t="shared" si="7"/>
        <v>72.420166233118834</v>
      </c>
      <c r="M42" s="2">
        <f t="shared" si="8"/>
        <v>2.1551335462667964</v>
      </c>
      <c r="N42" s="18">
        <f t="shared" si="20"/>
        <v>0.58775584795321645</v>
      </c>
      <c r="O42" s="2">
        <f t="shared" si="21"/>
        <v>37</v>
      </c>
      <c r="P42" s="2">
        <f t="shared" si="22"/>
        <v>22.58</v>
      </c>
      <c r="Q42" s="2">
        <v>13.5</v>
      </c>
      <c r="R42" s="33">
        <f t="shared" si="9"/>
        <v>4.7478070175438702E-2</v>
      </c>
      <c r="S42" s="35">
        <f t="shared" si="10"/>
        <v>1.5973154362416109</v>
      </c>
      <c r="T42" s="35">
        <f t="shared" si="11"/>
        <v>15.097315436241612</v>
      </c>
      <c r="U42" s="2">
        <v>50.26548245743669</v>
      </c>
      <c r="V42" s="14">
        <f t="shared" si="12"/>
        <v>3.0035154738692835</v>
      </c>
      <c r="W42" s="2">
        <f t="shared" si="13"/>
        <v>67.819379399968412</v>
      </c>
      <c r="X42" s="2">
        <f t="shared" si="14"/>
        <v>3.0567465223662302</v>
      </c>
      <c r="Y42" s="2">
        <f t="shared" si="15"/>
        <v>69.021336475029472</v>
      </c>
      <c r="Z42" s="2">
        <f t="shared" si="16"/>
        <v>1.2019570750610598</v>
      </c>
    </row>
    <row r="43" spans="1:26" x14ac:dyDescent="0.25">
      <c r="A43" s="33">
        <f t="shared" si="17"/>
        <v>0.61235380116959071</v>
      </c>
      <c r="B43" s="2">
        <f t="shared" si="18"/>
        <v>38</v>
      </c>
      <c r="C43" s="4">
        <f t="shared" si="19"/>
        <v>23.33</v>
      </c>
      <c r="D43" s="2">
        <v>12.5</v>
      </c>
      <c r="E43" s="33">
        <f t="shared" si="1"/>
        <v>7.207602339181296E-2</v>
      </c>
      <c r="F43" s="35">
        <f t="shared" si="2"/>
        <v>2.4194630872483223</v>
      </c>
      <c r="G43" s="35">
        <f t="shared" si="3"/>
        <v>14.919463087248323</v>
      </c>
      <c r="H43" s="2">
        <v>50.26548245743669</v>
      </c>
      <c r="I43" s="14">
        <f t="shared" si="4"/>
        <v>2.9681328732658003</v>
      </c>
      <c r="J43" s="2">
        <f t="shared" si="5"/>
        <v>69.246539933291118</v>
      </c>
      <c r="K43" s="2">
        <f t="shared" si="6"/>
        <v>3.1721491998737994</v>
      </c>
      <c r="L43" s="2">
        <f t="shared" si="7"/>
        <v>74.006240833055728</v>
      </c>
      <c r="M43" s="2">
        <f t="shared" si="8"/>
        <v>4.75970089976461</v>
      </c>
      <c r="N43" s="18">
        <f t="shared" si="20"/>
        <v>0.5879751461988304</v>
      </c>
      <c r="O43" s="2">
        <f t="shared" si="21"/>
        <v>38</v>
      </c>
      <c r="P43" s="2">
        <f t="shared" si="22"/>
        <v>23.08</v>
      </c>
      <c r="Q43" s="2">
        <v>14.5</v>
      </c>
      <c r="R43" s="33">
        <f t="shared" si="9"/>
        <v>4.7697368421052655E-2</v>
      </c>
      <c r="S43" s="35">
        <f t="shared" si="10"/>
        <v>1.5973154362416109</v>
      </c>
      <c r="T43" s="35">
        <f t="shared" si="11"/>
        <v>16.097315436241612</v>
      </c>
      <c r="U43" s="2">
        <v>50.26548245743669</v>
      </c>
      <c r="V43" s="14">
        <f t="shared" si="12"/>
        <v>3.2024591527341526</v>
      </c>
      <c r="W43" s="2">
        <f t="shared" si="13"/>
        <v>73.912757245104231</v>
      </c>
      <c r="X43" s="2">
        <f t="shared" si="14"/>
        <v>3.0567465223662302</v>
      </c>
      <c r="Y43" s="2">
        <f t="shared" si="15"/>
        <v>70.549709736212591</v>
      </c>
      <c r="Z43" s="2">
        <f t="shared" si="16"/>
        <v>3.3630475088916398</v>
      </c>
    </row>
    <row r="44" spans="1:26" x14ac:dyDescent="0.25">
      <c r="A44" s="13">
        <v>0.61250000000000004</v>
      </c>
      <c r="B44" s="2">
        <f t="shared" si="18"/>
        <v>39</v>
      </c>
      <c r="C44" s="4">
        <f t="shared" si="19"/>
        <v>23.83</v>
      </c>
      <c r="D44" s="2">
        <v>12.5</v>
      </c>
      <c r="E44" s="33">
        <f t="shared" si="1"/>
        <v>7.2222222222222299E-2</v>
      </c>
      <c r="F44" s="35">
        <f t="shared" si="2"/>
        <v>2.4429530201342282</v>
      </c>
      <c r="G44" s="35">
        <f t="shared" si="3"/>
        <v>14.942953020134228</v>
      </c>
      <c r="H44" s="2">
        <v>50.26548245743669</v>
      </c>
      <c r="I44" s="14">
        <f t="shared" si="4"/>
        <v>2.972806046930411</v>
      </c>
      <c r="J44" s="2">
        <f t="shared" si="5"/>
        <v>70.841968098351686</v>
      </c>
      <c r="K44" s="2">
        <f t="shared" si="6"/>
        <v>3.1721491998737994</v>
      </c>
      <c r="L44" s="2">
        <f t="shared" si="7"/>
        <v>75.592315432992635</v>
      </c>
      <c r="M44" s="2">
        <f t="shared" si="8"/>
        <v>4.7503473346409493</v>
      </c>
      <c r="N44" s="15">
        <v>0.58819444444444446</v>
      </c>
      <c r="O44" s="2">
        <f t="shared" si="21"/>
        <v>39</v>
      </c>
      <c r="P44" s="2">
        <f t="shared" si="22"/>
        <v>23.58</v>
      </c>
      <c r="Q44" s="2">
        <v>12</v>
      </c>
      <c r="R44" s="33">
        <f t="shared" si="9"/>
        <v>4.7916666666666718E-2</v>
      </c>
      <c r="S44" s="35">
        <f t="shared" si="10"/>
        <v>1.6208053691275168</v>
      </c>
      <c r="T44" s="35">
        <f t="shared" si="11"/>
        <v>13.620805369127517</v>
      </c>
      <c r="U44" s="2">
        <v>50.26548245743669</v>
      </c>
      <c r="V44" s="14">
        <f t="shared" si="12"/>
        <v>2.7097731292365905</v>
      </c>
      <c r="W44" s="2">
        <f t="shared" si="13"/>
        <v>63.896450387398801</v>
      </c>
      <c r="X44" s="2">
        <f t="shared" si="14"/>
        <v>3.0567465223662302</v>
      </c>
      <c r="Y44" s="2">
        <f t="shared" si="15"/>
        <v>72.078082997395697</v>
      </c>
      <c r="Z44" s="2">
        <f t="shared" si="16"/>
        <v>8.1816326099968961</v>
      </c>
    </row>
    <row r="45" spans="1:26" x14ac:dyDescent="0.25">
      <c r="A45" s="17">
        <f t="shared" ref="A45:A82" si="23">IF(AND($A$44&lt;&gt;"",$A$83&lt;&gt;""), $A$44 + (B45 - $B$44) * (($A$83 - $A$44) / ($B$83 - $B$44)), "")</f>
        <v>0.61266025641025645</v>
      </c>
      <c r="B45" s="2">
        <f t="shared" si="18"/>
        <v>40</v>
      </c>
      <c r="C45" s="4">
        <f t="shared" si="19"/>
        <v>24.33</v>
      </c>
      <c r="D45" s="2">
        <v>13.5</v>
      </c>
      <c r="E45" s="33">
        <f t="shared" si="1"/>
        <v>7.2382478632478708E-2</v>
      </c>
      <c r="F45" s="35">
        <f t="shared" si="2"/>
        <v>2.4429530201342282</v>
      </c>
      <c r="G45" s="35">
        <f t="shared" si="3"/>
        <v>15.942953020134228</v>
      </c>
      <c r="H45" s="2">
        <v>50.26548245743669</v>
      </c>
      <c r="I45" s="14">
        <f t="shared" si="4"/>
        <v>3.17174972579528</v>
      </c>
      <c r="J45" s="2">
        <f t="shared" si="5"/>
        <v>77.168670828599161</v>
      </c>
      <c r="K45" s="2">
        <f t="shared" si="6"/>
        <v>3.1721491998737994</v>
      </c>
      <c r="L45" s="2">
        <f t="shared" si="7"/>
        <v>77.178390032929528</v>
      </c>
      <c r="M45" s="2">
        <f t="shared" si="8"/>
        <v>9.7192043303664377E-3</v>
      </c>
      <c r="N45" s="18">
        <f t="shared" ref="N45:N82" si="24">IF(AND($N$44&lt;&gt;"",$N$83&lt;&gt;""), $N$44 + (O45 - $O$44) * (($N$83 - $N$44) / ($O$83 - $O$44)), "")</f>
        <v>0.58833689458689464</v>
      </c>
      <c r="O45" s="2">
        <f t="shared" si="21"/>
        <v>40</v>
      </c>
      <c r="P45" s="2">
        <f t="shared" si="22"/>
        <v>24.08</v>
      </c>
      <c r="Q45" s="2">
        <v>13</v>
      </c>
      <c r="R45" s="33">
        <f t="shared" si="9"/>
        <v>4.8059116809116897E-2</v>
      </c>
      <c r="S45" s="35">
        <f t="shared" si="10"/>
        <v>1.6208053691275168</v>
      </c>
      <c r="T45" s="35">
        <f t="shared" si="11"/>
        <v>14.620805369127517</v>
      </c>
      <c r="U45" s="2">
        <v>50.26548245743669</v>
      </c>
      <c r="V45" s="14">
        <f t="shared" si="12"/>
        <v>2.9087168081014596</v>
      </c>
      <c r="W45" s="2">
        <f t="shared" si="13"/>
        <v>70.041900739083147</v>
      </c>
      <c r="X45" s="2">
        <f t="shared" si="14"/>
        <v>3.0567465223662302</v>
      </c>
      <c r="Y45" s="2">
        <f t="shared" si="15"/>
        <v>73.606456258578817</v>
      </c>
      <c r="Z45" s="2">
        <f t="shared" si="16"/>
        <v>3.56455551949567</v>
      </c>
    </row>
    <row r="46" spans="1:26" x14ac:dyDescent="0.25">
      <c r="A46" s="17">
        <f t="shared" si="23"/>
        <v>0.61282051282051286</v>
      </c>
      <c r="B46" s="2">
        <f t="shared" si="18"/>
        <v>41</v>
      </c>
      <c r="C46" s="4">
        <f t="shared" si="19"/>
        <v>24.83</v>
      </c>
      <c r="D46" s="2">
        <v>20</v>
      </c>
      <c r="E46" s="33">
        <f t="shared" si="1"/>
        <v>7.2542735042735118E-2</v>
      </c>
      <c r="F46" s="35">
        <f t="shared" si="2"/>
        <v>2.4429530201342282</v>
      </c>
      <c r="G46" s="35">
        <f t="shared" si="3"/>
        <v>22.44295302013423</v>
      </c>
      <c r="H46" s="2">
        <v>50.26548245743669</v>
      </c>
      <c r="I46" s="14">
        <f t="shared" si="4"/>
        <v>4.4648836384169304</v>
      </c>
      <c r="J46" s="2">
        <f t="shared" si="5"/>
        <v>110.86306074189237</v>
      </c>
      <c r="K46" s="2">
        <f t="shared" si="6"/>
        <v>3.1721491998737994</v>
      </c>
      <c r="L46" s="2">
        <f t="shared" si="7"/>
        <v>78.764464632866435</v>
      </c>
      <c r="M46" s="2">
        <f t="shared" si="8"/>
        <v>32.098596109025934</v>
      </c>
      <c r="N46" s="18">
        <f t="shared" si="24"/>
        <v>0.58847934472934471</v>
      </c>
      <c r="O46" s="2">
        <f t="shared" si="21"/>
        <v>41</v>
      </c>
      <c r="P46" s="2">
        <f t="shared" si="22"/>
        <v>24.58</v>
      </c>
      <c r="Q46" s="2">
        <v>14</v>
      </c>
      <c r="R46" s="33">
        <f t="shared" si="9"/>
        <v>4.8201566951566965E-2</v>
      </c>
      <c r="S46" s="35">
        <f t="shared" si="10"/>
        <v>1.6208053691275168</v>
      </c>
      <c r="T46" s="35">
        <f t="shared" si="11"/>
        <v>15.620805369127517</v>
      </c>
      <c r="U46" s="2">
        <v>50.26548245743669</v>
      </c>
      <c r="V46" s="14">
        <f t="shared" si="12"/>
        <v>3.1076604869663287</v>
      </c>
      <c r="W46" s="2">
        <f t="shared" si="13"/>
        <v>76.386294769632357</v>
      </c>
      <c r="X46" s="2">
        <f t="shared" si="14"/>
        <v>3.0567465223662302</v>
      </c>
      <c r="Y46" s="2">
        <f t="shared" si="15"/>
        <v>75.134829519761936</v>
      </c>
      <c r="Z46" s="2">
        <f t="shared" si="16"/>
        <v>1.2514652498704208</v>
      </c>
    </row>
    <row r="47" spans="1:26" x14ac:dyDescent="0.25">
      <c r="A47" s="17">
        <f t="shared" si="23"/>
        <v>0.61298076923076927</v>
      </c>
      <c r="B47" s="2">
        <f t="shared" si="18"/>
        <v>42</v>
      </c>
      <c r="C47" s="4">
        <f t="shared" si="19"/>
        <v>25.33</v>
      </c>
      <c r="D47" s="2">
        <v>14</v>
      </c>
      <c r="E47" s="33">
        <f t="shared" si="1"/>
        <v>7.2702991452991528E-2</v>
      </c>
      <c r="F47" s="35">
        <f t="shared" si="2"/>
        <v>2.4429530201342282</v>
      </c>
      <c r="G47" s="35">
        <f t="shared" si="3"/>
        <v>16.44295302013423</v>
      </c>
      <c r="H47" s="2">
        <v>50.26548245743669</v>
      </c>
      <c r="I47" s="14">
        <f t="shared" si="4"/>
        <v>3.271221565227715</v>
      </c>
      <c r="J47" s="2">
        <f t="shared" si="5"/>
        <v>82.860042247218018</v>
      </c>
      <c r="K47" s="2">
        <f t="shared" si="6"/>
        <v>3.1721491998737994</v>
      </c>
      <c r="L47" s="2">
        <f t="shared" si="7"/>
        <v>80.350539232803328</v>
      </c>
      <c r="M47" s="2">
        <f t="shared" si="8"/>
        <v>2.5095030144146904</v>
      </c>
      <c r="N47" s="18">
        <f t="shared" si="24"/>
        <v>0.58862179487179489</v>
      </c>
      <c r="O47" s="2">
        <f t="shared" si="21"/>
        <v>42</v>
      </c>
      <c r="P47" s="2">
        <f t="shared" si="22"/>
        <v>25.08</v>
      </c>
      <c r="Q47" s="2">
        <v>15</v>
      </c>
      <c r="R47" s="33">
        <f t="shared" si="9"/>
        <v>4.8344017094017144E-2</v>
      </c>
      <c r="S47" s="35">
        <f t="shared" si="10"/>
        <v>1.6208053691275168</v>
      </c>
      <c r="T47" s="35">
        <f t="shared" si="11"/>
        <v>16.620805369127517</v>
      </c>
      <c r="U47" s="2">
        <v>50.26548245743669</v>
      </c>
      <c r="V47" s="14">
        <f t="shared" si="12"/>
        <v>3.3066041658311978</v>
      </c>
      <c r="W47" s="2">
        <f t="shared" si="13"/>
        <v>82.929632479046433</v>
      </c>
      <c r="X47" s="2">
        <f t="shared" si="14"/>
        <v>3.0567465223662302</v>
      </c>
      <c r="Y47" s="2">
        <f t="shared" si="15"/>
        <v>76.663202780945042</v>
      </c>
      <c r="Z47" s="2">
        <f t="shared" si="16"/>
        <v>6.2664296981013905</v>
      </c>
    </row>
    <row r="48" spans="1:26" x14ac:dyDescent="0.25">
      <c r="A48" s="17">
        <f t="shared" si="23"/>
        <v>0.61314102564102568</v>
      </c>
      <c r="B48" s="2">
        <f t="shared" si="18"/>
        <v>43</v>
      </c>
      <c r="C48" s="4">
        <f t="shared" si="19"/>
        <v>25.83</v>
      </c>
      <c r="D48" s="2">
        <v>12.5</v>
      </c>
      <c r="E48" s="33">
        <f t="shared" si="1"/>
        <v>7.2863247863247937E-2</v>
      </c>
      <c r="F48" s="35">
        <f t="shared" si="2"/>
        <v>2.4429530201342282</v>
      </c>
      <c r="G48" s="35">
        <f t="shared" si="3"/>
        <v>14.942953020134228</v>
      </c>
      <c r="H48" s="2">
        <v>50.26548245743669</v>
      </c>
      <c r="I48" s="14">
        <f t="shared" si="4"/>
        <v>2.972806046930411</v>
      </c>
      <c r="J48" s="2">
        <f t="shared" si="5"/>
        <v>76.787580192212516</v>
      </c>
      <c r="K48" s="2">
        <f t="shared" si="6"/>
        <v>3.1721491998737994</v>
      </c>
      <c r="L48" s="2">
        <f t="shared" si="7"/>
        <v>81.936613832740235</v>
      </c>
      <c r="M48" s="2">
        <f t="shared" si="8"/>
        <v>5.1490336405277191</v>
      </c>
      <c r="N48" s="18">
        <f t="shared" si="24"/>
        <v>0.58876424501424507</v>
      </c>
      <c r="O48" s="2">
        <f t="shared" si="21"/>
        <v>43</v>
      </c>
      <c r="P48" s="2">
        <f t="shared" si="22"/>
        <v>25.58</v>
      </c>
      <c r="Q48" s="2">
        <v>14</v>
      </c>
      <c r="R48" s="33">
        <f t="shared" si="9"/>
        <v>4.8486467236467323E-2</v>
      </c>
      <c r="S48" s="35">
        <f t="shared" si="10"/>
        <v>1.6208053691275168</v>
      </c>
      <c r="T48" s="35">
        <f t="shared" si="11"/>
        <v>15.620805369127517</v>
      </c>
      <c r="U48" s="2">
        <v>50.26548245743669</v>
      </c>
      <c r="V48" s="14">
        <f t="shared" si="12"/>
        <v>3.1076604869663287</v>
      </c>
      <c r="W48" s="2">
        <f t="shared" si="13"/>
        <v>79.493955256598682</v>
      </c>
      <c r="X48" s="2">
        <f t="shared" si="14"/>
        <v>3.0567465223662302</v>
      </c>
      <c r="Y48" s="2">
        <f t="shared" si="15"/>
        <v>78.191576042128162</v>
      </c>
      <c r="Z48" s="2">
        <f t="shared" si="16"/>
        <v>1.3023792144705197</v>
      </c>
    </row>
    <row r="49" spans="1:26" x14ac:dyDescent="0.25">
      <c r="A49" s="17">
        <f t="shared" si="23"/>
        <v>0.61330128205128209</v>
      </c>
      <c r="B49" s="2">
        <f t="shared" si="18"/>
        <v>44</v>
      </c>
      <c r="C49" s="4">
        <f t="shared" si="19"/>
        <v>26.33</v>
      </c>
      <c r="D49" s="2">
        <v>12.5</v>
      </c>
      <c r="E49" s="33">
        <f t="shared" si="1"/>
        <v>7.3023504273504347E-2</v>
      </c>
      <c r="F49" s="35">
        <f t="shared" si="2"/>
        <v>2.4664429530201342</v>
      </c>
      <c r="G49" s="35">
        <f t="shared" si="3"/>
        <v>14.966442953020135</v>
      </c>
      <c r="H49" s="2">
        <v>50.26548245743669</v>
      </c>
      <c r="I49" s="14">
        <f t="shared" si="4"/>
        <v>2.977479220595022</v>
      </c>
      <c r="J49" s="2">
        <f t="shared" si="5"/>
        <v>78.397027878266925</v>
      </c>
      <c r="K49" s="2">
        <f t="shared" si="6"/>
        <v>3.1721491998737994</v>
      </c>
      <c r="L49" s="2">
        <f t="shared" si="7"/>
        <v>83.522688432677128</v>
      </c>
      <c r="M49" s="2">
        <f t="shared" si="8"/>
        <v>5.125660554410203</v>
      </c>
      <c r="N49" s="18">
        <f t="shared" si="24"/>
        <v>0.58890669515669514</v>
      </c>
      <c r="O49" s="2">
        <f t="shared" si="21"/>
        <v>44</v>
      </c>
      <c r="P49" s="2">
        <f t="shared" si="22"/>
        <v>26.08</v>
      </c>
      <c r="Q49" s="2">
        <v>13.5</v>
      </c>
      <c r="R49" s="33">
        <f t="shared" si="9"/>
        <v>4.8628917378917391E-2</v>
      </c>
      <c r="S49" s="35">
        <f t="shared" si="10"/>
        <v>1.6442953020134228</v>
      </c>
      <c r="T49" s="35">
        <f t="shared" si="11"/>
        <v>15.144295302013422</v>
      </c>
      <c r="U49" s="2">
        <v>50.26548245743669</v>
      </c>
      <c r="V49" s="14">
        <f t="shared" si="12"/>
        <v>3.0128618211985052</v>
      </c>
      <c r="W49" s="2">
        <f t="shared" si="13"/>
        <v>78.575436296857006</v>
      </c>
      <c r="X49" s="2">
        <f t="shared" si="14"/>
        <v>3.0567465223662302</v>
      </c>
      <c r="Y49" s="2">
        <f t="shared" si="15"/>
        <v>79.719949303311282</v>
      </c>
      <c r="Z49" s="2">
        <f t="shared" si="16"/>
        <v>1.1445130064542752</v>
      </c>
    </row>
    <row r="50" spans="1:26" x14ac:dyDescent="0.25">
      <c r="A50" s="17">
        <f t="shared" si="23"/>
        <v>0.6134615384615385</v>
      </c>
      <c r="B50" s="2">
        <f t="shared" si="18"/>
        <v>45</v>
      </c>
      <c r="C50" s="4">
        <f t="shared" si="19"/>
        <v>26.83</v>
      </c>
      <c r="D50" s="2">
        <v>16.5</v>
      </c>
      <c r="E50" s="33">
        <f t="shared" si="1"/>
        <v>7.3183760683760757E-2</v>
      </c>
      <c r="F50" s="35">
        <f t="shared" si="2"/>
        <v>2.4664429530201342</v>
      </c>
      <c r="G50" s="35">
        <f t="shared" si="3"/>
        <v>18.966442953020135</v>
      </c>
      <c r="H50" s="2">
        <v>50.26548245743669</v>
      </c>
      <c r="I50" s="14">
        <f t="shared" si="4"/>
        <v>3.7732539360544988</v>
      </c>
      <c r="J50" s="2">
        <f t="shared" si="5"/>
        <v>101.2364031043422</v>
      </c>
      <c r="K50" s="2">
        <f t="shared" si="6"/>
        <v>3.1721491998737994</v>
      </c>
      <c r="L50" s="2">
        <f t="shared" si="7"/>
        <v>85.108763032614036</v>
      </c>
      <c r="M50" s="2">
        <f t="shared" si="8"/>
        <v>16.127640071728166</v>
      </c>
      <c r="N50" s="18">
        <f t="shared" si="24"/>
        <v>0.58904914529914532</v>
      </c>
      <c r="O50" s="2">
        <f t="shared" si="21"/>
        <v>45</v>
      </c>
      <c r="P50" s="2">
        <f t="shared" si="22"/>
        <v>26.58</v>
      </c>
      <c r="Q50" s="2">
        <v>13</v>
      </c>
      <c r="R50" s="33">
        <f t="shared" si="9"/>
        <v>4.877136752136757E-2</v>
      </c>
      <c r="S50" s="35">
        <f t="shared" si="10"/>
        <v>1.6442953020134228</v>
      </c>
      <c r="T50" s="35">
        <f t="shared" si="11"/>
        <v>14.644295302013422</v>
      </c>
      <c r="U50" s="2">
        <v>50.26548245743669</v>
      </c>
      <c r="V50" s="14">
        <f t="shared" si="12"/>
        <v>2.9133899817660707</v>
      </c>
      <c r="W50" s="2">
        <f t="shared" si="13"/>
        <v>77.437905715342154</v>
      </c>
      <c r="X50" s="2">
        <f t="shared" si="14"/>
        <v>3.0567465223662302</v>
      </c>
      <c r="Y50" s="2">
        <f t="shared" si="15"/>
        <v>81.248322564494401</v>
      </c>
      <c r="Z50" s="2">
        <f t="shared" si="16"/>
        <v>3.8104168491522472</v>
      </c>
    </row>
    <row r="51" spans="1:26" x14ac:dyDescent="0.25">
      <c r="A51" s="17">
        <f t="shared" si="23"/>
        <v>0.61362179487179491</v>
      </c>
      <c r="B51" s="2">
        <f t="shared" si="18"/>
        <v>46</v>
      </c>
      <c r="C51" s="4">
        <f t="shared" si="19"/>
        <v>27.33</v>
      </c>
      <c r="D51" s="2">
        <v>14</v>
      </c>
      <c r="E51" s="33">
        <f t="shared" si="1"/>
        <v>7.3344017094017167E-2</v>
      </c>
      <c r="F51" s="35">
        <f t="shared" si="2"/>
        <v>2.4664429530201342</v>
      </c>
      <c r="G51" s="35">
        <f t="shared" si="3"/>
        <v>16.466442953020135</v>
      </c>
      <c r="H51" s="2">
        <v>50.26548245743669</v>
      </c>
      <c r="I51" s="14">
        <f t="shared" si="4"/>
        <v>3.2758947388923261</v>
      </c>
      <c r="J51" s="2">
        <f t="shared" si="5"/>
        <v>89.530203213927265</v>
      </c>
      <c r="K51" s="2">
        <f t="shared" si="6"/>
        <v>3.1721491998737994</v>
      </c>
      <c r="L51" s="2">
        <f t="shared" si="7"/>
        <v>86.694837632550929</v>
      </c>
      <c r="M51" s="2">
        <f t="shared" si="8"/>
        <v>2.8353655813763368</v>
      </c>
      <c r="N51" s="18">
        <f t="shared" si="24"/>
        <v>0.58919159544159549</v>
      </c>
      <c r="O51" s="2">
        <f t="shared" si="21"/>
        <v>46</v>
      </c>
      <c r="P51" s="2">
        <f t="shared" si="22"/>
        <v>27.08</v>
      </c>
      <c r="Q51" s="2">
        <v>15</v>
      </c>
      <c r="R51" s="33">
        <f t="shared" si="9"/>
        <v>4.8913817663817749E-2</v>
      </c>
      <c r="S51" s="35">
        <f t="shared" si="10"/>
        <v>1.6442953020134228</v>
      </c>
      <c r="T51" s="35">
        <f t="shared" si="11"/>
        <v>16.644295302013422</v>
      </c>
      <c r="U51" s="2">
        <v>50.26548245743669</v>
      </c>
      <c r="V51" s="14">
        <f t="shared" si="12"/>
        <v>3.3112773394958088</v>
      </c>
      <c r="W51" s="2">
        <f t="shared" si="13"/>
        <v>89.669390353546504</v>
      </c>
      <c r="X51" s="2">
        <f t="shared" si="14"/>
        <v>3.0567465223662302</v>
      </c>
      <c r="Y51" s="2">
        <f t="shared" si="15"/>
        <v>82.776695825677507</v>
      </c>
      <c r="Z51" s="2">
        <f t="shared" si="16"/>
        <v>6.8926945278689971</v>
      </c>
    </row>
    <row r="52" spans="1:26" x14ac:dyDescent="0.25">
      <c r="A52" s="17">
        <f t="shared" si="23"/>
        <v>0.61378205128205132</v>
      </c>
      <c r="B52" s="2">
        <f t="shared" si="18"/>
        <v>47</v>
      </c>
      <c r="C52" s="4">
        <f t="shared" si="19"/>
        <v>27.83</v>
      </c>
      <c r="D52" s="2">
        <v>13.5</v>
      </c>
      <c r="E52" s="33">
        <f t="shared" si="1"/>
        <v>7.3504273504273576E-2</v>
      </c>
      <c r="F52" s="35">
        <f t="shared" si="2"/>
        <v>2.4664429530201342</v>
      </c>
      <c r="G52" s="35">
        <f t="shared" si="3"/>
        <v>15.966442953020135</v>
      </c>
      <c r="H52" s="2">
        <v>50.26548245743669</v>
      </c>
      <c r="I52" s="14">
        <f t="shared" si="4"/>
        <v>3.1764228994598915</v>
      </c>
      <c r="J52" s="2">
        <f t="shared" si="5"/>
        <v>88.399849291968778</v>
      </c>
      <c r="K52" s="2">
        <f t="shared" si="6"/>
        <v>3.1721491998737994</v>
      </c>
      <c r="L52" s="2">
        <f t="shared" si="7"/>
        <v>88.280912232487836</v>
      </c>
      <c r="M52" s="2">
        <f t="shared" si="8"/>
        <v>0.1189370594809418</v>
      </c>
      <c r="N52" s="18">
        <f t="shared" si="24"/>
        <v>0.58933404558404556</v>
      </c>
      <c r="O52" s="2">
        <f t="shared" si="21"/>
        <v>47</v>
      </c>
      <c r="P52" s="2">
        <f t="shared" si="22"/>
        <v>27.58</v>
      </c>
      <c r="Q52" s="2">
        <v>14.5</v>
      </c>
      <c r="R52" s="33">
        <f t="shared" si="9"/>
        <v>4.9056267806267817E-2</v>
      </c>
      <c r="S52" s="35">
        <f t="shared" si="10"/>
        <v>1.6442953020134228</v>
      </c>
      <c r="T52" s="35">
        <f t="shared" si="11"/>
        <v>16.144295302013422</v>
      </c>
      <c r="U52" s="2">
        <v>50.26548245743669</v>
      </c>
      <c r="V52" s="14">
        <f t="shared" si="12"/>
        <v>3.2118055000633743</v>
      </c>
      <c r="W52" s="2">
        <f t="shared" si="13"/>
        <v>88.581595691747864</v>
      </c>
      <c r="X52" s="2">
        <f t="shared" si="14"/>
        <v>3.0567465223662302</v>
      </c>
      <c r="Y52" s="2">
        <f t="shared" si="15"/>
        <v>84.305069086860627</v>
      </c>
      <c r="Z52" s="2">
        <f t="shared" si="16"/>
        <v>4.2765266048872377</v>
      </c>
    </row>
    <row r="53" spans="1:26" x14ac:dyDescent="0.25">
      <c r="A53" s="17">
        <f t="shared" si="23"/>
        <v>0.61394230769230773</v>
      </c>
      <c r="B53" s="2">
        <f t="shared" si="18"/>
        <v>48</v>
      </c>
      <c r="C53" s="4">
        <f t="shared" si="19"/>
        <v>28.33</v>
      </c>
      <c r="D53" s="2">
        <v>13.5</v>
      </c>
      <c r="E53" s="33">
        <f t="shared" si="1"/>
        <v>7.3664529914529986E-2</v>
      </c>
      <c r="F53" s="35">
        <f t="shared" si="2"/>
        <v>2.4899328859060406</v>
      </c>
      <c r="G53" s="35">
        <f t="shared" si="3"/>
        <v>15.98993288590604</v>
      </c>
      <c r="H53" s="2">
        <v>50.26548245743669</v>
      </c>
      <c r="I53" s="14">
        <f t="shared" si="4"/>
        <v>3.1810960731245022</v>
      </c>
      <c r="J53" s="2">
        <f t="shared" si="5"/>
        <v>90.120451751617139</v>
      </c>
      <c r="K53" s="2">
        <f t="shared" si="6"/>
        <v>3.1721491998737994</v>
      </c>
      <c r="L53" s="2">
        <f t="shared" si="7"/>
        <v>89.866986832424729</v>
      </c>
      <c r="M53" s="2">
        <f t="shared" si="8"/>
        <v>0.25346491919241032</v>
      </c>
      <c r="N53" s="18">
        <f t="shared" si="24"/>
        <v>0.58947649572649574</v>
      </c>
      <c r="O53" s="2">
        <f t="shared" si="21"/>
        <v>48</v>
      </c>
      <c r="P53" s="2">
        <f t="shared" si="22"/>
        <v>28.08</v>
      </c>
      <c r="Q53" s="2">
        <v>13.5</v>
      </c>
      <c r="R53" s="33">
        <f t="shared" si="9"/>
        <v>4.9198717948717996E-2</v>
      </c>
      <c r="S53" s="35">
        <f t="shared" si="10"/>
        <v>1.6442953020134228</v>
      </c>
      <c r="T53" s="35">
        <f t="shared" si="11"/>
        <v>15.144295302013422</v>
      </c>
      <c r="U53" s="2">
        <v>50.26548245743669</v>
      </c>
      <c r="V53" s="14">
        <f t="shared" si="12"/>
        <v>3.0128618211985052</v>
      </c>
      <c r="W53" s="2">
        <f t="shared" si="13"/>
        <v>84.601159939254018</v>
      </c>
      <c r="X53" s="2">
        <f t="shared" si="14"/>
        <v>3.0567465223662302</v>
      </c>
      <c r="Y53" s="2">
        <f t="shared" si="15"/>
        <v>85.833442348043747</v>
      </c>
      <c r="Z53" s="2">
        <f t="shared" si="16"/>
        <v>1.2322824087897288</v>
      </c>
    </row>
    <row r="54" spans="1:26" x14ac:dyDescent="0.25">
      <c r="A54" s="17">
        <f t="shared" si="23"/>
        <v>0.61410256410256414</v>
      </c>
      <c r="B54" s="2">
        <f t="shared" si="18"/>
        <v>49</v>
      </c>
      <c r="C54" s="4">
        <f t="shared" si="19"/>
        <v>28.83</v>
      </c>
      <c r="D54" s="2">
        <v>14.5</v>
      </c>
      <c r="E54" s="33">
        <f t="shared" si="1"/>
        <v>7.3824786324786396E-2</v>
      </c>
      <c r="F54" s="35">
        <f t="shared" si="2"/>
        <v>2.4899328859060406</v>
      </c>
      <c r="G54" s="35">
        <f t="shared" si="3"/>
        <v>16.98993288590604</v>
      </c>
      <c r="H54" s="2">
        <v>50.26548245743669</v>
      </c>
      <c r="I54" s="14">
        <f t="shared" si="4"/>
        <v>3.3800397519893712</v>
      </c>
      <c r="J54" s="2">
        <f t="shared" si="5"/>
        <v>97.446546049853566</v>
      </c>
      <c r="K54" s="2">
        <f t="shared" si="6"/>
        <v>3.1721491998737994</v>
      </c>
      <c r="L54" s="2">
        <f t="shared" si="7"/>
        <v>91.453061432361636</v>
      </c>
      <c r="M54" s="2">
        <f t="shared" si="8"/>
        <v>5.9934846174919301</v>
      </c>
      <c r="N54" s="18">
        <f t="shared" si="24"/>
        <v>0.58961894586894592</v>
      </c>
      <c r="O54" s="2">
        <f t="shared" si="21"/>
        <v>49</v>
      </c>
      <c r="P54" s="2">
        <f t="shared" si="22"/>
        <v>28.58</v>
      </c>
      <c r="Q54" s="2">
        <v>14</v>
      </c>
      <c r="R54" s="33">
        <f t="shared" si="9"/>
        <v>4.9341168091168175E-2</v>
      </c>
      <c r="S54" s="35">
        <f t="shared" si="10"/>
        <v>1.6677852348993289</v>
      </c>
      <c r="T54" s="35">
        <f t="shared" si="11"/>
        <v>15.667785234899329</v>
      </c>
      <c r="U54" s="2">
        <v>50.26548245743669</v>
      </c>
      <c r="V54" s="14">
        <f t="shared" si="12"/>
        <v>3.1170068342955508</v>
      </c>
      <c r="W54" s="2">
        <f t="shared" si="13"/>
        <v>89.08405532416684</v>
      </c>
      <c r="X54" s="2">
        <f t="shared" si="14"/>
        <v>3.0567465223662302</v>
      </c>
      <c r="Y54" s="2">
        <f t="shared" si="15"/>
        <v>87.361815609226852</v>
      </c>
      <c r="Z54" s="2">
        <f t="shared" si="16"/>
        <v>1.7222397149399882</v>
      </c>
    </row>
    <row r="55" spans="1:26" x14ac:dyDescent="0.25">
      <c r="A55" s="17">
        <f t="shared" si="23"/>
        <v>0.61426282051282055</v>
      </c>
      <c r="B55" s="2">
        <f t="shared" si="18"/>
        <v>50</v>
      </c>
      <c r="C55" s="4">
        <f t="shared" si="19"/>
        <v>29.33</v>
      </c>
      <c r="D55" s="2">
        <v>16</v>
      </c>
      <c r="E55" s="33">
        <f t="shared" si="1"/>
        <v>7.3985042735042805E-2</v>
      </c>
      <c r="F55" s="35">
        <f t="shared" si="2"/>
        <v>2.4899328859060406</v>
      </c>
      <c r="G55" s="35">
        <f t="shared" si="3"/>
        <v>18.48993288590604</v>
      </c>
      <c r="H55" s="2">
        <v>50.26548245743669</v>
      </c>
      <c r="I55" s="14">
        <f t="shared" si="4"/>
        <v>3.6784552702866753</v>
      </c>
      <c r="J55" s="2">
        <f t="shared" si="5"/>
        <v>107.88909307750818</v>
      </c>
      <c r="K55" s="2">
        <f t="shared" si="6"/>
        <v>3.1721491998737994</v>
      </c>
      <c r="L55" s="2">
        <f t="shared" si="7"/>
        <v>93.039136032298529</v>
      </c>
      <c r="M55" s="2">
        <f t="shared" si="8"/>
        <v>14.849957045209649</v>
      </c>
      <c r="N55" s="18">
        <f t="shared" si="24"/>
        <v>0.58976139601139599</v>
      </c>
      <c r="O55" s="2">
        <f t="shared" si="21"/>
        <v>50</v>
      </c>
      <c r="P55" s="2">
        <f t="shared" si="22"/>
        <v>29.08</v>
      </c>
      <c r="Q55" s="2">
        <v>16.5</v>
      </c>
      <c r="R55" s="33">
        <f t="shared" si="9"/>
        <v>4.9483618233618243E-2</v>
      </c>
      <c r="S55" s="35">
        <f t="shared" si="10"/>
        <v>1.6677852348993289</v>
      </c>
      <c r="T55" s="35">
        <f t="shared" si="11"/>
        <v>18.167785234899331</v>
      </c>
      <c r="U55" s="2">
        <v>50.26548245743669</v>
      </c>
      <c r="V55" s="14">
        <f t="shared" si="12"/>
        <v>3.6143660314577239</v>
      </c>
      <c r="W55" s="2">
        <f t="shared" si="13"/>
        <v>105.10576419479061</v>
      </c>
      <c r="X55" s="2">
        <f t="shared" si="14"/>
        <v>3.0567465223662302</v>
      </c>
      <c r="Y55" s="2">
        <f t="shared" si="15"/>
        <v>88.890188870409972</v>
      </c>
      <c r="Z55" s="2">
        <f t="shared" si="16"/>
        <v>16.215575324380637</v>
      </c>
    </row>
    <row r="56" spans="1:26" x14ac:dyDescent="0.25">
      <c r="A56" s="17">
        <f t="shared" si="23"/>
        <v>0.61442307692307696</v>
      </c>
      <c r="B56" s="2">
        <f t="shared" si="18"/>
        <v>51</v>
      </c>
      <c r="C56" s="4">
        <f t="shared" si="19"/>
        <v>29.83</v>
      </c>
      <c r="D56" s="2">
        <v>13.5</v>
      </c>
      <c r="E56" s="33">
        <f t="shared" si="1"/>
        <v>7.4145299145299215E-2</v>
      </c>
      <c r="F56" s="35">
        <f t="shared" si="2"/>
        <v>2.4899328859060406</v>
      </c>
      <c r="G56" s="35">
        <f t="shared" si="3"/>
        <v>15.98993288590604</v>
      </c>
      <c r="H56" s="2">
        <v>50.26548245743669</v>
      </c>
      <c r="I56" s="14">
        <f t="shared" si="4"/>
        <v>3.1810960731245022</v>
      </c>
      <c r="J56" s="2">
        <f t="shared" si="5"/>
        <v>94.892095861303901</v>
      </c>
      <c r="K56" s="2">
        <f t="shared" si="6"/>
        <v>3.1721491998737994</v>
      </c>
      <c r="L56" s="2">
        <f t="shared" si="7"/>
        <v>94.625210632235436</v>
      </c>
      <c r="M56" s="2">
        <f t="shared" si="8"/>
        <v>0.26688522906846401</v>
      </c>
      <c r="N56" s="18">
        <f t="shared" si="24"/>
        <v>0.58990384615384617</v>
      </c>
      <c r="O56" s="2">
        <f t="shared" si="21"/>
        <v>51</v>
      </c>
      <c r="P56" s="2">
        <f t="shared" si="22"/>
        <v>29.58</v>
      </c>
      <c r="Q56" s="2">
        <v>14.5</v>
      </c>
      <c r="R56" s="33">
        <f t="shared" si="9"/>
        <v>4.9626068376068422E-2</v>
      </c>
      <c r="S56" s="35">
        <f t="shared" si="10"/>
        <v>1.6677852348993289</v>
      </c>
      <c r="T56" s="35">
        <f t="shared" si="11"/>
        <v>16.167785234899331</v>
      </c>
      <c r="U56" s="2">
        <v>50.26548245743669</v>
      </c>
      <c r="V56" s="14">
        <f t="shared" si="12"/>
        <v>3.2164786737279858</v>
      </c>
      <c r="W56" s="2">
        <f t="shared" si="13"/>
        <v>95.143439168873812</v>
      </c>
      <c r="X56" s="2">
        <f t="shared" si="14"/>
        <v>3.0567465223662302</v>
      </c>
      <c r="Y56" s="2">
        <f t="shared" si="15"/>
        <v>90.418562131593092</v>
      </c>
      <c r="Z56" s="2">
        <f t="shared" si="16"/>
        <v>4.7248770372807201</v>
      </c>
    </row>
    <row r="57" spans="1:26" x14ac:dyDescent="0.25">
      <c r="A57" s="17">
        <f t="shared" si="23"/>
        <v>0.61458333333333337</v>
      </c>
      <c r="B57" s="2">
        <f t="shared" si="18"/>
        <v>52</v>
      </c>
      <c r="C57" s="4">
        <f t="shared" si="19"/>
        <v>30.33</v>
      </c>
      <c r="D57" s="2">
        <v>12.5</v>
      </c>
      <c r="E57" s="33">
        <f t="shared" si="1"/>
        <v>7.4305555555555625E-2</v>
      </c>
      <c r="F57" s="35">
        <f t="shared" si="2"/>
        <v>2.5134228187919465</v>
      </c>
      <c r="G57" s="35">
        <f t="shared" si="3"/>
        <v>15.013422818791947</v>
      </c>
      <c r="H57" s="2">
        <v>50.26548245743669</v>
      </c>
      <c r="I57" s="14">
        <f t="shared" si="4"/>
        <v>2.9868255679242441</v>
      </c>
      <c r="J57" s="2">
        <f t="shared" si="5"/>
        <v>90.590419475142326</v>
      </c>
      <c r="K57" s="2">
        <f t="shared" si="6"/>
        <v>3.1721491998737994</v>
      </c>
      <c r="L57" s="2">
        <f t="shared" si="7"/>
        <v>96.21128523217233</v>
      </c>
      <c r="M57" s="2">
        <f t="shared" si="8"/>
        <v>5.6208657570300034</v>
      </c>
      <c r="N57" s="18">
        <f t="shared" si="24"/>
        <v>0.59004629629629635</v>
      </c>
      <c r="O57" s="2">
        <f t="shared" si="21"/>
        <v>52</v>
      </c>
      <c r="P57" s="2">
        <f t="shared" si="22"/>
        <v>30.08</v>
      </c>
      <c r="Q57" s="2">
        <v>13.5</v>
      </c>
      <c r="R57" s="33">
        <f t="shared" si="9"/>
        <v>4.9768518518518601E-2</v>
      </c>
      <c r="S57" s="35">
        <f t="shared" si="10"/>
        <v>1.6677852348993289</v>
      </c>
      <c r="T57" s="35">
        <f t="shared" si="11"/>
        <v>15.167785234899329</v>
      </c>
      <c r="U57" s="2">
        <v>50.26548245743669</v>
      </c>
      <c r="V57" s="14">
        <f t="shared" si="12"/>
        <v>3.0175349948631163</v>
      </c>
      <c r="W57" s="2">
        <f t="shared" si="13"/>
        <v>90.767452645482535</v>
      </c>
      <c r="X57" s="2">
        <f t="shared" si="14"/>
        <v>3.0567465223662302</v>
      </c>
      <c r="Y57" s="2">
        <f t="shared" si="15"/>
        <v>91.946935392776197</v>
      </c>
      <c r="Z57" s="2">
        <f t="shared" si="16"/>
        <v>1.1794827472936618</v>
      </c>
    </row>
    <row r="58" spans="1:26" x14ac:dyDescent="0.25">
      <c r="A58" s="17">
        <f t="shared" si="23"/>
        <v>0.61474358974358978</v>
      </c>
      <c r="B58" s="2">
        <f t="shared" si="18"/>
        <v>53</v>
      </c>
      <c r="C58" s="4">
        <f t="shared" si="19"/>
        <v>30.83</v>
      </c>
      <c r="D58" s="2">
        <v>12.5</v>
      </c>
      <c r="E58" s="33">
        <f t="shared" si="1"/>
        <v>7.4465811965812034E-2</v>
      </c>
      <c r="F58" s="35">
        <f t="shared" si="2"/>
        <v>2.5134228187919465</v>
      </c>
      <c r="G58" s="35">
        <f t="shared" si="3"/>
        <v>15.013422818791947</v>
      </c>
      <c r="H58" s="2">
        <v>50.26548245743669</v>
      </c>
      <c r="I58" s="14">
        <f t="shared" si="4"/>
        <v>2.9868255679242441</v>
      </c>
      <c r="J58" s="2">
        <f t="shared" si="5"/>
        <v>92.08383225910444</v>
      </c>
      <c r="K58" s="2">
        <f t="shared" si="6"/>
        <v>3.1721491998737994</v>
      </c>
      <c r="L58" s="2">
        <f t="shared" si="7"/>
        <v>97.797359832109237</v>
      </c>
      <c r="M58" s="2">
        <f t="shared" si="8"/>
        <v>5.7135275730047965</v>
      </c>
      <c r="N58" s="18">
        <f t="shared" si="24"/>
        <v>0.59018874643874641</v>
      </c>
      <c r="O58" s="2">
        <f t="shared" si="21"/>
        <v>53</v>
      </c>
      <c r="P58" s="2">
        <f t="shared" si="22"/>
        <v>30.58</v>
      </c>
      <c r="Q58" s="2">
        <v>13.5</v>
      </c>
      <c r="R58" s="33">
        <f t="shared" si="9"/>
        <v>4.9910968660968669E-2</v>
      </c>
      <c r="S58" s="35">
        <f t="shared" si="10"/>
        <v>1.6677852348993289</v>
      </c>
      <c r="T58" s="35">
        <f t="shared" si="11"/>
        <v>15.167785234899329</v>
      </c>
      <c r="U58" s="2">
        <v>50.26548245743669</v>
      </c>
      <c r="V58" s="14">
        <f t="shared" si="12"/>
        <v>3.0175349948631163</v>
      </c>
      <c r="W58" s="2">
        <f t="shared" si="13"/>
        <v>92.276220142914084</v>
      </c>
      <c r="X58" s="2">
        <f t="shared" si="14"/>
        <v>3.0567465223662302</v>
      </c>
      <c r="Y58" s="2">
        <f t="shared" si="15"/>
        <v>93.475308653959317</v>
      </c>
      <c r="Z58" s="2">
        <f t="shared" si="16"/>
        <v>1.1990885110452325</v>
      </c>
    </row>
    <row r="59" spans="1:26" x14ac:dyDescent="0.25">
      <c r="A59" s="17">
        <f t="shared" si="23"/>
        <v>0.61490384615384619</v>
      </c>
      <c r="B59" s="2">
        <f t="shared" si="18"/>
        <v>54</v>
      </c>
      <c r="C59" s="4">
        <f t="shared" si="19"/>
        <v>31.33</v>
      </c>
      <c r="D59" s="2">
        <v>14</v>
      </c>
      <c r="E59" s="33">
        <f t="shared" si="1"/>
        <v>7.4626068376068444E-2</v>
      </c>
      <c r="F59" s="35">
        <f t="shared" si="2"/>
        <v>2.5134228187919465</v>
      </c>
      <c r="G59" s="35">
        <f t="shared" si="3"/>
        <v>16.513422818791945</v>
      </c>
      <c r="H59" s="2">
        <v>50.26548245743669</v>
      </c>
      <c r="I59" s="14">
        <f t="shared" si="4"/>
        <v>3.2852410862215473</v>
      </c>
      <c r="J59" s="2">
        <f t="shared" si="5"/>
        <v>102.92660323132107</v>
      </c>
      <c r="K59" s="2">
        <f t="shared" si="6"/>
        <v>3.1721491998737994</v>
      </c>
      <c r="L59" s="2">
        <f t="shared" si="7"/>
        <v>99.38343443204613</v>
      </c>
      <c r="M59" s="2">
        <f t="shared" si="8"/>
        <v>3.5431687992749374</v>
      </c>
      <c r="N59" s="18">
        <f t="shared" si="24"/>
        <v>0.59033119658119659</v>
      </c>
      <c r="O59" s="2">
        <f t="shared" si="21"/>
        <v>54</v>
      </c>
      <c r="P59" s="2">
        <f t="shared" si="22"/>
        <v>31.08</v>
      </c>
      <c r="Q59" s="2">
        <v>13.5</v>
      </c>
      <c r="R59" s="33">
        <f t="shared" si="9"/>
        <v>5.0053418803418848E-2</v>
      </c>
      <c r="S59" s="35">
        <f t="shared" si="10"/>
        <v>1.6912751677852349</v>
      </c>
      <c r="T59" s="35">
        <f t="shared" si="11"/>
        <v>15.191275167785236</v>
      </c>
      <c r="U59" s="2">
        <v>50.26548245743669</v>
      </c>
      <c r="V59" s="14">
        <f t="shared" si="12"/>
        <v>3.0222081685277273</v>
      </c>
      <c r="W59" s="2">
        <f t="shared" si="13"/>
        <v>93.930229877841754</v>
      </c>
      <c r="X59" s="2">
        <f t="shared" si="14"/>
        <v>3.0567465223662302</v>
      </c>
      <c r="Y59" s="2">
        <f t="shared" si="15"/>
        <v>95.003681915142437</v>
      </c>
      <c r="Z59" s="2">
        <f t="shared" si="16"/>
        <v>1.0734520373006831</v>
      </c>
    </row>
    <row r="60" spans="1:26" x14ac:dyDescent="0.25">
      <c r="A60" s="17">
        <f t="shared" si="23"/>
        <v>0.6150641025641026</v>
      </c>
      <c r="B60" s="2">
        <f t="shared" si="18"/>
        <v>55</v>
      </c>
      <c r="C60" s="4">
        <f t="shared" si="19"/>
        <v>31.83</v>
      </c>
      <c r="D60" s="2">
        <v>12.5</v>
      </c>
      <c r="E60" s="33">
        <f t="shared" si="1"/>
        <v>7.4786324786324854E-2</v>
      </c>
      <c r="F60" s="35">
        <f t="shared" si="2"/>
        <v>2.5134228187919465</v>
      </c>
      <c r="G60" s="35">
        <f t="shared" si="3"/>
        <v>15.013422818791947</v>
      </c>
      <c r="H60" s="2">
        <v>50.26548245743669</v>
      </c>
      <c r="I60" s="14">
        <f t="shared" si="4"/>
        <v>2.9868255679242441</v>
      </c>
      <c r="J60" s="2">
        <f t="shared" si="5"/>
        <v>95.070657827028683</v>
      </c>
      <c r="K60" s="2">
        <f t="shared" si="6"/>
        <v>3.1721491998737994</v>
      </c>
      <c r="L60" s="2">
        <f t="shared" si="7"/>
        <v>100.96950903198302</v>
      </c>
      <c r="M60" s="2">
        <f t="shared" si="8"/>
        <v>5.8988512049543402</v>
      </c>
      <c r="N60" s="18">
        <f t="shared" si="24"/>
        <v>0.59047364672364677</v>
      </c>
      <c r="O60" s="2">
        <f t="shared" si="21"/>
        <v>55</v>
      </c>
      <c r="P60" s="2">
        <f t="shared" si="22"/>
        <v>31.58</v>
      </c>
      <c r="Q60" s="2">
        <v>13.5</v>
      </c>
      <c r="R60" s="33">
        <f t="shared" si="9"/>
        <v>5.0195868945869027E-2</v>
      </c>
      <c r="S60" s="35">
        <f t="shared" si="10"/>
        <v>1.6912751677852349</v>
      </c>
      <c r="T60" s="35">
        <f t="shared" si="11"/>
        <v>15.191275167785236</v>
      </c>
      <c r="U60" s="2">
        <v>50.26548245743669</v>
      </c>
      <c r="V60" s="14">
        <f t="shared" si="12"/>
        <v>3.0222081685277273</v>
      </c>
      <c r="W60" s="2">
        <f t="shared" si="13"/>
        <v>95.441333962105631</v>
      </c>
      <c r="X60" s="2">
        <f t="shared" si="14"/>
        <v>3.0567465223662302</v>
      </c>
      <c r="Y60" s="2">
        <f t="shared" si="15"/>
        <v>96.532055176325542</v>
      </c>
      <c r="Z60" s="2">
        <f t="shared" si="16"/>
        <v>1.0907212142199114</v>
      </c>
    </row>
    <row r="61" spans="1:26" x14ac:dyDescent="0.25">
      <c r="A61" s="17">
        <f t="shared" si="23"/>
        <v>0.61522435897435901</v>
      </c>
      <c r="B61" s="2">
        <f t="shared" si="18"/>
        <v>56</v>
      </c>
      <c r="C61" s="4">
        <f t="shared" si="19"/>
        <v>32.33</v>
      </c>
      <c r="D61" s="2">
        <v>17</v>
      </c>
      <c r="E61" s="33">
        <f t="shared" si="1"/>
        <v>7.4946581196581263E-2</v>
      </c>
      <c r="F61" s="35">
        <f t="shared" si="2"/>
        <v>2.5134228187919465</v>
      </c>
      <c r="G61" s="35">
        <f t="shared" si="3"/>
        <v>19.513422818791945</v>
      </c>
      <c r="H61" s="2">
        <v>50.26548245743669</v>
      </c>
      <c r="I61" s="14">
        <f t="shared" si="4"/>
        <v>3.8820721228161545</v>
      </c>
      <c r="J61" s="2">
        <f t="shared" si="5"/>
        <v>125.50739173064628</v>
      </c>
      <c r="K61" s="2">
        <f t="shared" si="6"/>
        <v>3.1721491998737994</v>
      </c>
      <c r="L61" s="2">
        <f t="shared" si="7"/>
        <v>102.55558363191993</v>
      </c>
      <c r="M61" s="2">
        <f t="shared" si="8"/>
        <v>22.951808098726346</v>
      </c>
      <c r="N61" s="18">
        <f t="shared" si="24"/>
        <v>0.59061609686609684</v>
      </c>
      <c r="O61" s="2">
        <f t="shared" si="21"/>
        <v>56</v>
      </c>
      <c r="P61" s="2">
        <f t="shared" si="22"/>
        <v>32.08</v>
      </c>
      <c r="Q61" s="2">
        <v>13.5</v>
      </c>
      <c r="R61" s="33">
        <f t="shared" si="9"/>
        <v>5.0338319088319095E-2</v>
      </c>
      <c r="S61" s="35">
        <f t="shared" si="10"/>
        <v>1.6912751677852349</v>
      </c>
      <c r="T61" s="35">
        <f t="shared" si="11"/>
        <v>15.191275167785236</v>
      </c>
      <c r="U61" s="2">
        <v>50.26548245743669</v>
      </c>
      <c r="V61" s="14">
        <f t="shared" si="12"/>
        <v>3.0222081685277273</v>
      </c>
      <c r="W61" s="2">
        <f t="shared" si="13"/>
        <v>96.952438046369494</v>
      </c>
      <c r="X61" s="2">
        <f t="shared" si="14"/>
        <v>3.0567465223662302</v>
      </c>
      <c r="Y61" s="2">
        <f t="shared" si="15"/>
        <v>98.060428437508662</v>
      </c>
      <c r="Z61" s="2">
        <f t="shared" si="16"/>
        <v>1.1079903911391682</v>
      </c>
    </row>
    <row r="62" spans="1:26" x14ac:dyDescent="0.25">
      <c r="A62" s="17">
        <f t="shared" si="23"/>
        <v>0.61538461538461542</v>
      </c>
      <c r="B62" s="2">
        <f t="shared" si="18"/>
        <v>57</v>
      </c>
      <c r="C62" s="4">
        <f t="shared" si="19"/>
        <v>32.83</v>
      </c>
      <c r="D62" s="2">
        <v>14</v>
      </c>
      <c r="E62" s="33">
        <f t="shared" si="1"/>
        <v>7.5106837606837673E-2</v>
      </c>
      <c r="F62" s="35">
        <f t="shared" si="2"/>
        <v>2.5369127516778525</v>
      </c>
      <c r="G62" s="35">
        <f t="shared" si="3"/>
        <v>16.536912751677853</v>
      </c>
      <c r="H62" s="2">
        <v>50.26548245743669</v>
      </c>
      <c r="I62" s="14">
        <f t="shared" si="4"/>
        <v>3.2899142598861593</v>
      </c>
      <c r="J62" s="2">
        <f t="shared" si="5"/>
        <v>108.0078851520626</v>
      </c>
      <c r="K62" s="2">
        <f t="shared" si="6"/>
        <v>3.1721491998737994</v>
      </c>
      <c r="L62" s="2">
        <f t="shared" si="7"/>
        <v>104.14165823185682</v>
      </c>
      <c r="M62" s="2">
        <f t="shared" si="8"/>
        <v>3.8662269202057757</v>
      </c>
      <c r="N62" s="18">
        <f t="shared" si="24"/>
        <v>0.59075854700854702</v>
      </c>
      <c r="O62" s="2">
        <f t="shared" si="21"/>
        <v>57</v>
      </c>
      <c r="P62" s="2">
        <f t="shared" si="22"/>
        <v>32.58</v>
      </c>
      <c r="Q62" s="2">
        <v>12.5</v>
      </c>
      <c r="R62" s="33">
        <f t="shared" si="9"/>
        <v>5.0480769230769273E-2</v>
      </c>
      <c r="S62" s="35">
        <f t="shared" si="10"/>
        <v>1.6912751677852349</v>
      </c>
      <c r="T62" s="35">
        <f t="shared" si="11"/>
        <v>14.191275167785236</v>
      </c>
      <c r="U62" s="2">
        <v>50.26548245743669</v>
      </c>
      <c r="V62" s="14">
        <f t="shared" si="12"/>
        <v>2.8232644896628583</v>
      </c>
      <c r="W62" s="2">
        <f t="shared" si="13"/>
        <v>91.981957073215924</v>
      </c>
      <c r="X62" s="2">
        <f t="shared" si="14"/>
        <v>3.0567465223662302</v>
      </c>
      <c r="Y62" s="2">
        <f t="shared" si="15"/>
        <v>99.588801698691782</v>
      </c>
      <c r="Z62" s="2">
        <f t="shared" si="16"/>
        <v>7.6068446254758584</v>
      </c>
    </row>
    <row r="63" spans="1:26" x14ac:dyDescent="0.25">
      <c r="A63" s="17">
        <f t="shared" si="23"/>
        <v>0.61554487179487183</v>
      </c>
      <c r="B63" s="2">
        <f t="shared" si="18"/>
        <v>58</v>
      </c>
      <c r="C63" s="4">
        <f t="shared" si="19"/>
        <v>33.33</v>
      </c>
      <c r="D63" s="2">
        <v>14</v>
      </c>
      <c r="E63" s="33">
        <f t="shared" si="1"/>
        <v>7.5267094017094083E-2</v>
      </c>
      <c r="F63" s="35">
        <f t="shared" si="2"/>
        <v>2.5369127516778525</v>
      </c>
      <c r="G63" s="35">
        <f t="shared" si="3"/>
        <v>16.536912751677853</v>
      </c>
      <c r="H63" s="2">
        <v>50.26548245743669</v>
      </c>
      <c r="I63" s="14">
        <f t="shared" si="4"/>
        <v>3.2899142598861593</v>
      </c>
      <c r="J63" s="2">
        <f t="shared" si="5"/>
        <v>109.65284228200568</v>
      </c>
      <c r="K63" s="2">
        <f t="shared" si="6"/>
        <v>3.1721491998737994</v>
      </c>
      <c r="L63" s="2">
        <f t="shared" si="7"/>
        <v>105.72773283179373</v>
      </c>
      <c r="M63" s="2">
        <f t="shared" si="8"/>
        <v>3.9251094502119486</v>
      </c>
      <c r="N63" s="18">
        <f t="shared" si="24"/>
        <v>0.5909009971509972</v>
      </c>
      <c r="O63" s="2">
        <f t="shared" si="21"/>
        <v>58</v>
      </c>
      <c r="P63" s="2">
        <f t="shared" si="22"/>
        <v>33.08</v>
      </c>
      <c r="Q63" s="2">
        <v>15</v>
      </c>
      <c r="R63" s="33">
        <f t="shared" si="9"/>
        <v>5.0623219373219452E-2</v>
      </c>
      <c r="S63" s="35">
        <f t="shared" si="10"/>
        <v>1.6912751677852349</v>
      </c>
      <c r="T63" s="35">
        <f t="shared" si="11"/>
        <v>16.691275167785236</v>
      </c>
      <c r="U63" s="2">
        <v>50.26548245743669</v>
      </c>
      <c r="V63" s="14">
        <f t="shared" si="12"/>
        <v>3.320623686825031</v>
      </c>
      <c r="W63" s="2">
        <f t="shared" si="13"/>
        <v>109.84623156017201</v>
      </c>
      <c r="X63" s="2">
        <f t="shared" si="14"/>
        <v>3.0567465223662302</v>
      </c>
      <c r="Y63" s="2">
        <f t="shared" si="15"/>
        <v>101.11717495987489</v>
      </c>
      <c r="Z63" s="2">
        <f t="shared" si="16"/>
        <v>8.7290566002971275</v>
      </c>
    </row>
    <row r="64" spans="1:26" x14ac:dyDescent="0.25">
      <c r="A64" s="17">
        <f t="shared" si="23"/>
        <v>0.61570512820512824</v>
      </c>
      <c r="B64" s="2">
        <f t="shared" si="18"/>
        <v>59</v>
      </c>
      <c r="C64" s="4">
        <f t="shared" si="19"/>
        <v>33.83</v>
      </c>
      <c r="D64" s="2">
        <v>12.5</v>
      </c>
      <c r="E64" s="33">
        <f t="shared" si="1"/>
        <v>7.5427350427350492E-2</v>
      </c>
      <c r="F64" s="35">
        <f t="shared" si="2"/>
        <v>2.5369127516778525</v>
      </c>
      <c r="G64" s="35">
        <f t="shared" si="3"/>
        <v>15.036912751677853</v>
      </c>
      <c r="H64" s="2">
        <v>50.26548245743669</v>
      </c>
      <c r="I64" s="14">
        <f t="shared" si="4"/>
        <v>2.9914987415888552</v>
      </c>
      <c r="J64" s="2">
        <f t="shared" si="5"/>
        <v>101.20240242795097</v>
      </c>
      <c r="K64" s="2">
        <f t="shared" si="6"/>
        <v>3.1721491998737994</v>
      </c>
      <c r="L64" s="2">
        <f t="shared" si="7"/>
        <v>107.31380743173062</v>
      </c>
      <c r="M64" s="2">
        <f t="shared" si="8"/>
        <v>6.1114050037796517</v>
      </c>
      <c r="N64" s="18">
        <f t="shared" si="24"/>
        <v>0.59104344729344727</v>
      </c>
      <c r="O64" s="2">
        <f t="shared" si="21"/>
        <v>59</v>
      </c>
      <c r="P64" s="2">
        <f t="shared" si="22"/>
        <v>33.58</v>
      </c>
      <c r="Q64" s="2">
        <v>14</v>
      </c>
      <c r="R64" s="33">
        <f t="shared" si="9"/>
        <v>5.076566951566952E-2</v>
      </c>
      <c r="S64" s="35">
        <f t="shared" si="10"/>
        <v>1.7147651006711411</v>
      </c>
      <c r="T64" s="35">
        <f t="shared" si="11"/>
        <v>15.714765100671141</v>
      </c>
      <c r="U64" s="2">
        <v>50.26548245743669</v>
      </c>
      <c r="V64" s="14">
        <f t="shared" si="12"/>
        <v>3.1263531816247729</v>
      </c>
      <c r="W64" s="2">
        <f t="shared" si="13"/>
        <v>104.98293983895987</v>
      </c>
      <c r="X64" s="2">
        <f t="shared" si="14"/>
        <v>3.0567465223662302</v>
      </c>
      <c r="Y64" s="2">
        <f t="shared" si="15"/>
        <v>102.64554822105801</v>
      </c>
      <c r="Z64" s="2">
        <f t="shared" si="16"/>
        <v>2.3373916179018579</v>
      </c>
    </row>
    <row r="65" spans="1:26" x14ac:dyDescent="0.25">
      <c r="A65" s="17">
        <f t="shared" si="23"/>
        <v>0.61586538461538465</v>
      </c>
      <c r="B65" s="2">
        <f t="shared" si="18"/>
        <v>60</v>
      </c>
      <c r="C65" s="4">
        <f t="shared" si="19"/>
        <v>34.33</v>
      </c>
      <c r="D65" s="2">
        <v>13</v>
      </c>
      <c r="E65" s="33">
        <f t="shared" si="1"/>
        <v>7.5587606837606902E-2</v>
      </c>
      <c r="F65" s="35">
        <f t="shared" si="2"/>
        <v>2.5369127516778525</v>
      </c>
      <c r="G65" s="35">
        <f t="shared" si="3"/>
        <v>15.536912751677853</v>
      </c>
      <c r="H65" s="2">
        <v>50.26548245743669</v>
      </c>
      <c r="I65" s="14">
        <f t="shared" si="4"/>
        <v>3.0909705810212893</v>
      </c>
      <c r="J65" s="2">
        <f t="shared" si="5"/>
        <v>106.11302004646086</v>
      </c>
      <c r="K65" s="2">
        <f t="shared" si="6"/>
        <v>3.1721491998737994</v>
      </c>
      <c r="L65" s="2">
        <f t="shared" si="7"/>
        <v>108.89988203166753</v>
      </c>
      <c r="M65" s="2">
        <f t="shared" si="8"/>
        <v>2.7868619852066701</v>
      </c>
      <c r="N65" s="18">
        <f t="shared" si="24"/>
        <v>0.59118589743589745</v>
      </c>
      <c r="O65" s="2">
        <f t="shared" si="21"/>
        <v>60</v>
      </c>
      <c r="P65" s="2">
        <f t="shared" si="22"/>
        <v>34.08</v>
      </c>
      <c r="Q65" s="2">
        <v>13.5</v>
      </c>
      <c r="R65" s="33">
        <f t="shared" si="9"/>
        <v>5.0908119658119699E-2</v>
      </c>
      <c r="S65" s="35">
        <f t="shared" si="10"/>
        <v>1.7147651006711411</v>
      </c>
      <c r="T65" s="35">
        <f t="shared" si="11"/>
        <v>15.214765100671141</v>
      </c>
      <c r="U65" s="2">
        <v>50.26548245743669</v>
      </c>
      <c r="V65" s="14">
        <f t="shared" si="12"/>
        <v>3.0268813421923384</v>
      </c>
      <c r="W65" s="2">
        <f t="shared" si="13"/>
        <v>103.15611614191489</v>
      </c>
      <c r="X65" s="2">
        <f t="shared" si="14"/>
        <v>3.0567465223662302</v>
      </c>
      <c r="Y65" s="2">
        <f t="shared" si="15"/>
        <v>104.17392148224113</v>
      </c>
      <c r="Z65" s="2">
        <f t="shared" si="16"/>
        <v>1.0178053403262339</v>
      </c>
    </row>
    <row r="66" spans="1:26" x14ac:dyDescent="0.25">
      <c r="A66" s="17">
        <f t="shared" si="23"/>
        <v>0.61602564102564106</v>
      </c>
      <c r="B66" s="2">
        <f t="shared" si="18"/>
        <v>61</v>
      </c>
      <c r="C66" s="4">
        <f t="shared" si="19"/>
        <v>34.83</v>
      </c>
      <c r="D66" s="2">
        <v>13.5</v>
      </c>
      <c r="E66" s="33">
        <f t="shared" si="1"/>
        <v>7.5747863247863312E-2</v>
      </c>
      <c r="F66" s="35">
        <f t="shared" si="2"/>
        <v>2.5604026845637584</v>
      </c>
      <c r="G66" s="35">
        <f t="shared" si="3"/>
        <v>16.060402684563758</v>
      </c>
      <c r="H66" s="2">
        <v>50.26548245743669</v>
      </c>
      <c r="I66" s="14">
        <f t="shared" si="4"/>
        <v>3.1951155941183353</v>
      </c>
      <c r="J66" s="2">
        <f t="shared" si="5"/>
        <v>111.28587614314162</v>
      </c>
      <c r="K66" s="2">
        <f t="shared" si="6"/>
        <v>3.1721491998737994</v>
      </c>
      <c r="L66" s="2">
        <f t="shared" si="7"/>
        <v>110.48595663160442</v>
      </c>
      <c r="M66" s="2">
        <f t="shared" si="8"/>
        <v>0.79991951153719754</v>
      </c>
      <c r="N66" s="18">
        <f t="shared" si="24"/>
        <v>0.59132834757834762</v>
      </c>
      <c r="O66" s="2">
        <f t="shared" si="21"/>
        <v>61</v>
      </c>
      <c r="P66" s="2">
        <f t="shared" si="22"/>
        <v>34.58</v>
      </c>
      <c r="Q66" s="2">
        <v>14.5</v>
      </c>
      <c r="R66" s="33">
        <f t="shared" si="9"/>
        <v>5.1050569800569878E-2</v>
      </c>
      <c r="S66" s="35">
        <f t="shared" si="10"/>
        <v>1.7147651006711411</v>
      </c>
      <c r="T66" s="35">
        <f t="shared" si="11"/>
        <v>16.214765100671141</v>
      </c>
      <c r="U66" s="2">
        <v>50.26548245743669</v>
      </c>
      <c r="V66" s="14">
        <f t="shared" si="12"/>
        <v>3.2258250210572075</v>
      </c>
      <c r="W66" s="2">
        <f t="shared" si="13"/>
        <v>111.54902922815823</v>
      </c>
      <c r="X66" s="2">
        <f t="shared" si="14"/>
        <v>3.0567465223662302</v>
      </c>
      <c r="Y66" s="2">
        <f t="shared" si="15"/>
        <v>105.70229474342423</v>
      </c>
      <c r="Z66" s="2">
        <f t="shared" si="16"/>
        <v>5.8467344847340001</v>
      </c>
    </row>
    <row r="67" spans="1:26" x14ac:dyDescent="0.25">
      <c r="A67" s="17">
        <f t="shared" si="23"/>
        <v>0.61618589743589747</v>
      </c>
      <c r="B67" s="2">
        <f t="shared" si="18"/>
        <v>62</v>
      </c>
      <c r="C67" s="4">
        <f t="shared" si="19"/>
        <v>35.33</v>
      </c>
      <c r="D67" s="2">
        <v>13</v>
      </c>
      <c r="E67" s="33">
        <f t="shared" si="1"/>
        <v>7.5908119658119722E-2</v>
      </c>
      <c r="F67" s="35">
        <f t="shared" si="2"/>
        <v>2.5604026845637584</v>
      </c>
      <c r="G67" s="35">
        <f t="shared" si="3"/>
        <v>15.560402684563758</v>
      </c>
      <c r="H67" s="2">
        <v>50.26548245743669</v>
      </c>
      <c r="I67" s="14">
        <f t="shared" si="4"/>
        <v>3.0956437546859004</v>
      </c>
      <c r="J67" s="2">
        <f t="shared" si="5"/>
        <v>109.36909385305286</v>
      </c>
      <c r="K67" s="2">
        <f t="shared" si="6"/>
        <v>3.1721491998737994</v>
      </c>
      <c r="L67" s="2">
        <f t="shared" si="7"/>
        <v>112.07203123154133</v>
      </c>
      <c r="M67" s="2">
        <f t="shared" si="8"/>
        <v>2.7029373784884712</v>
      </c>
      <c r="N67" s="18">
        <f t="shared" si="24"/>
        <v>0.59147079772079769</v>
      </c>
      <c r="O67" s="2">
        <f t="shared" si="21"/>
        <v>62</v>
      </c>
      <c r="P67" s="2">
        <f t="shared" si="22"/>
        <v>35.08</v>
      </c>
      <c r="Q67" s="2">
        <v>13.5</v>
      </c>
      <c r="R67" s="33">
        <f t="shared" si="9"/>
        <v>5.1193019943019946E-2</v>
      </c>
      <c r="S67" s="35">
        <f t="shared" si="10"/>
        <v>1.7147651006711411</v>
      </c>
      <c r="T67" s="35">
        <f t="shared" si="11"/>
        <v>15.214765100671141</v>
      </c>
      <c r="U67" s="2">
        <v>50.26548245743669</v>
      </c>
      <c r="V67" s="14">
        <f t="shared" si="12"/>
        <v>3.0268813421923384</v>
      </c>
      <c r="W67" s="2">
        <f t="shared" si="13"/>
        <v>106.18299748410723</v>
      </c>
      <c r="X67" s="2">
        <f t="shared" si="14"/>
        <v>3.0567465223662302</v>
      </c>
      <c r="Y67" s="2">
        <f t="shared" si="15"/>
        <v>107.23066800460735</v>
      </c>
      <c r="Z67" s="2">
        <f t="shared" si="16"/>
        <v>1.0476705205001196</v>
      </c>
    </row>
    <row r="68" spans="1:26" x14ac:dyDescent="0.25">
      <c r="A68" s="17">
        <f t="shared" si="23"/>
        <v>0.61634615384615388</v>
      </c>
      <c r="B68" s="2">
        <f t="shared" si="18"/>
        <v>63</v>
      </c>
      <c r="C68" s="4">
        <f t="shared" si="19"/>
        <v>35.83</v>
      </c>
      <c r="D68" s="2">
        <v>13</v>
      </c>
      <c r="E68" s="33">
        <f t="shared" si="1"/>
        <v>7.6068376068376131E-2</v>
      </c>
      <c r="F68" s="35">
        <f t="shared" si="2"/>
        <v>2.5604026845637584</v>
      </c>
      <c r="G68" s="35">
        <f t="shared" si="3"/>
        <v>15.560402684563758</v>
      </c>
      <c r="H68" s="2">
        <v>50.26548245743669</v>
      </c>
      <c r="I68" s="14">
        <f t="shared" si="4"/>
        <v>3.0956437546859004</v>
      </c>
      <c r="J68" s="2">
        <f t="shared" si="5"/>
        <v>110.9169157303958</v>
      </c>
      <c r="K68" s="2">
        <f t="shared" si="6"/>
        <v>3.1721491998737994</v>
      </c>
      <c r="L68" s="2">
        <f t="shared" si="7"/>
        <v>113.65810583147822</v>
      </c>
      <c r="M68" s="2">
        <f t="shared" si="8"/>
        <v>2.7411901010824238</v>
      </c>
      <c r="N68" s="18">
        <f t="shared" si="24"/>
        <v>0.59161324786324787</v>
      </c>
      <c r="O68" s="2">
        <f t="shared" si="21"/>
        <v>63</v>
      </c>
      <c r="P68" s="2">
        <f t="shared" si="22"/>
        <v>35.58</v>
      </c>
      <c r="Q68" s="2">
        <v>14.5</v>
      </c>
      <c r="R68" s="33">
        <f t="shared" si="9"/>
        <v>5.1335470085470125E-2</v>
      </c>
      <c r="S68" s="35">
        <f t="shared" si="10"/>
        <v>1.7147651006711411</v>
      </c>
      <c r="T68" s="35">
        <f t="shared" si="11"/>
        <v>16.214765100671141</v>
      </c>
      <c r="U68" s="2">
        <v>50.26548245743669</v>
      </c>
      <c r="V68" s="14">
        <f t="shared" si="12"/>
        <v>3.2258250210572075</v>
      </c>
      <c r="W68" s="2">
        <f t="shared" si="13"/>
        <v>114.77485424921544</v>
      </c>
      <c r="X68" s="2">
        <f t="shared" si="14"/>
        <v>3.0567465223662302</v>
      </c>
      <c r="Y68" s="2">
        <f t="shared" si="15"/>
        <v>108.75904126579047</v>
      </c>
      <c r="Z68" s="2">
        <f t="shared" si="16"/>
        <v>6.015812983424965</v>
      </c>
    </row>
    <row r="69" spans="1:26" x14ac:dyDescent="0.25">
      <c r="A69" s="17">
        <f t="shared" si="23"/>
        <v>0.61650641025641029</v>
      </c>
      <c r="B69" s="2">
        <f t="shared" si="18"/>
        <v>64</v>
      </c>
      <c r="C69" s="4">
        <f t="shared" si="19"/>
        <v>36.33</v>
      </c>
      <c r="D69" s="2">
        <v>14.5</v>
      </c>
      <c r="E69" s="33">
        <f t="shared" si="1"/>
        <v>7.6228632478632541E-2</v>
      </c>
      <c r="F69" s="35">
        <f t="shared" si="2"/>
        <v>2.5604026845637584</v>
      </c>
      <c r="G69" s="35">
        <f t="shared" si="3"/>
        <v>17.060402684563758</v>
      </c>
      <c r="H69" s="2">
        <v>50.26548245743669</v>
      </c>
      <c r="I69" s="14">
        <f t="shared" si="4"/>
        <v>3.3940592729832044</v>
      </c>
      <c r="J69" s="2">
        <f t="shared" si="5"/>
        <v>123.30617338747982</v>
      </c>
      <c r="K69" s="2">
        <f t="shared" si="6"/>
        <v>3.1721491998737994</v>
      </c>
      <c r="L69" s="2">
        <f t="shared" si="7"/>
        <v>115.24418043141513</v>
      </c>
      <c r="M69" s="2">
        <f t="shared" si="8"/>
        <v>8.0619929560646852</v>
      </c>
      <c r="N69" s="18">
        <f t="shared" si="24"/>
        <v>0.59175569800569805</v>
      </c>
      <c r="O69" s="2">
        <f t="shared" si="21"/>
        <v>64</v>
      </c>
      <c r="P69" s="2">
        <f t="shared" si="22"/>
        <v>36.08</v>
      </c>
      <c r="Q69" s="2">
        <v>15.5</v>
      </c>
      <c r="R69" s="33">
        <f t="shared" si="9"/>
        <v>5.1477920227920304E-2</v>
      </c>
      <c r="S69" s="35">
        <f t="shared" si="10"/>
        <v>1.738255033557047</v>
      </c>
      <c r="T69" s="35">
        <f t="shared" si="11"/>
        <v>17.238255033557046</v>
      </c>
      <c r="U69" s="2">
        <v>50.26548245743669</v>
      </c>
      <c r="V69" s="14">
        <f t="shared" si="12"/>
        <v>3.4294418735866876</v>
      </c>
      <c r="W69" s="2">
        <f t="shared" si="13"/>
        <v>123.73426279900768</v>
      </c>
      <c r="X69" s="2">
        <f t="shared" si="14"/>
        <v>3.0567465223662302</v>
      </c>
      <c r="Y69" s="2">
        <f t="shared" si="15"/>
        <v>110.28741452697358</v>
      </c>
      <c r="Z69" s="2">
        <f t="shared" si="16"/>
        <v>13.446848272034103</v>
      </c>
    </row>
    <row r="70" spans="1:26" x14ac:dyDescent="0.25">
      <c r="A70" s="17">
        <f t="shared" si="23"/>
        <v>0.6166666666666667</v>
      </c>
      <c r="B70" s="2">
        <f t="shared" si="18"/>
        <v>65</v>
      </c>
      <c r="C70" s="4">
        <f t="shared" si="19"/>
        <v>36.83</v>
      </c>
      <c r="D70" s="2">
        <v>13</v>
      </c>
      <c r="E70" s="33">
        <f t="shared" si="1"/>
        <v>7.6388888888888951E-2</v>
      </c>
      <c r="F70" s="35">
        <f t="shared" si="2"/>
        <v>2.5838926174496644</v>
      </c>
      <c r="G70" s="35">
        <f t="shared" si="3"/>
        <v>15.583892617449663</v>
      </c>
      <c r="H70" s="2">
        <v>50.26548245743669</v>
      </c>
      <c r="I70" s="14">
        <f t="shared" si="4"/>
        <v>3.1003169283505114</v>
      </c>
      <c r="J70" s="2">
        <f t="shared" si="5"/>
        <v>114.18467247114933</v>
      </c>
      <c r="K70" s="2">
        <f t="shared" si="6"/>
        <v>3.1721491998737994</v>
      </c>
      <c r="L70" s="2">
        <f t="shared" si="7"/>
        <v>116.83025503135202</v>
      </c>
      <c r="M70" s="2">
        <f t="shared" si="8"/>
        <v>2.6455825602026977</v>
      </c>
      <c r="N70" s="18">
        <f t="shared" si="24"/>
        <v>0.59189814814814812</v>
      </c>
      <c r="O70" s="2">
        <f t="shared" si="21"/>
        <v>65</v>
      </c>
      <c r="P70" s="2">
        <f t="shared" si="22"/>
        <v>36.58</v>
      </c>
      <c r="Q70" s="2">
        <v>14.5</v>
      </c>
      <c r="R70" s="33">
        <f t="shared" si="9"/>
        <v>5.1620370370370372E-2</v>
      </c>
      <c r="S70" s="35">
        <f t="shared" si="10"/>
        <v>1.738255033557047</v>
      </c>
      <c r="T70" s="35">
        <f t="shared" si="11"/>
        <v>16.238255033557046</v>
      </c>
      <c r="U70" s="2">
        <v>50.26548245743669</v>
      </c>
      <c r="V70" s="14">
        <f t="shared" si="12"/>
        <v>3.2304981947218181</v>
      </c>
      <c r="W70" s="2">
        <f t="shared" si="13"/>
        <v>118.1716239629241</v>
      </c>
      <c r="X70" s="2">
        <f t="shared" si="14"/>
        <v>3.0567465223662302</v>
      </c>
      <c r="Y70" s="2">
        <f t="shared" si="15"/>
        <v>111.8157877881567</v>
      </c>
      <c r="Z70" s="2">
        <f t="shared" si="16"/>
        <v>6.3558361747674041</v>
      </c>
    </row>
    <row r="71" spans="1:26" x14ac:dyDescent="0.25">
      <c r="A71" s="17">
        <f t="shared" si="23"/>
        <v>0.61682692307692311</v>
      </c>
      <c r="B71" s="2">
        <f t="shared" si="18"/>
        <v>66</v>
      </c>
      <c r="C71" s="4">
        <f t="shared" si="19"/>
        <v>37.33</v>
      </c>
      <c r="D71" s="2">
        <v>15</v>
      </c>
      <c r="E71" s="33">
        <f t="shared" si="1"/>
        <v>7.654914529914536E-2</v>
      </c>
      <c r="F71" s="35">
        <f t="shared" si="2"/>
        <v>2.5838926174496644</v>
      </c>
      <c r="G71" s="35">
        <f t="shared" si="3"/>
        <v>17.583892617449663</v>
      </c>
      <c r="H71" s="2">
        <v>50.26548245743669</v>
      </c>
      <c r="I71" s="14">
        <f t="shared" si="4"/>
        <v>3.4982042860802496</v>
      </c>
      <c r="J71" s="2">
        <f t="shared" si="5"/>
        <v>130.58796599937571</v>
      </c>
      <c r="K71" s="2">
        <f t="shared" si="6"/>
        <v>3.1721491998737994</v>
      </c>
      <c r="L71" s="2">
        <f t="shared" si="7"/>
        <v>118.41632963128893</v>
      </c>
      <c r="M71" s="2">
        <f t="shared" si="8"/>
        <v>12.17163636808678</v>
      </c>
      <c r="N71" s="18">
        <f t="shared" si="24"/>
        <v>0.5920405982905983</v>
      </c>
      <c r="O71" s="2">
        <f t="shared" si="21"/>
        <v>66</v>
      </c>
      <c r="P71" s="2">
        <f t="shared" si="22"/>
        <v>37.08</v>
      </c>
      <c r="Q71" s="2">
        <v>14</v>
      </c>
      <c r="R71" s="33">
        <f t="shared" si="9"/>
        <v>5.1762820512820551E-2</v>
      </c>
      <c r="S71" s="35">
        <f t="shared" si="10"/>
        <v>1.738255033557047</v>
      </c>
      <c r="T71" s="35">
        <f t="shared" si="11"/>
        <v>15.738255033557047</v>
      </c>
      <c r="U71" s="2">
        <v>50.26548245743669</v>
      </c>
      <c r="V71" s="14">
        <f t="shared" si="12"/>
        <v>3.131026355289384</v>
      </c>
      <c r="W71" s="2">
        <f t="shared" si="13"/>
        <v>116.09845725413035</v>
      </c>
      <c r="X71" s="2">
        <f t="shared" si="14"/>
        <v>3.0567465223662302</v>
      </c>
      <c r="Y71" s="2">
        <f t="shared" si="15"/>
        <v>113.34416104933982</v>
      </c>
      <c r="Z71" s="2">
        <f t="shared" si="16"/>
        <v>2.7542962047905348</v>
      </c>
    </row>
    <row r="72" spans="1:26" x14ac:dyDescent="0.25">
      <c r="A72" s="17">
        <f t="shared" si="23"/>
        <v>0.61698717948717952</v>
      </c>
      <c r="B72" s="2">
        <f t="shared" si="18"/>
        <v>67</v>
      </c>
      <c r="C72" s="4">
        <f t="shared" si="19"/>
        <v>37.83</v>
      </c>
      <c r="D72" s="2">
        <v>15</v>
      </c>
      <c r="E72" s="33">
        <f t="shared" si="1"/>
        <v>7.670940170940177E-2</v>
      </c>
      <c r="F72" s="35">
        <f t="shared" si="2"/>
        <v>2.5838926174496644</v>
      </c>
      <c r="G72" s="35">
        <f t="shared" si="3"/>
        <v>17.583892617449663</v>
      </c>
      <c r="H72" s="2">
        <v>50.26548245743669</v>
      </c>
      <c r="I72" s="14">
        <f t="shared" si="4"/>
        <v>3.4982042860802496</v>
      </c>
      <c r="J72" s="2">
        <f t="shared" si="5"/>
        <v>132.33706814241583</v>
      </c>
      <c r="K72" s="2">
        <f t="shared" si="6"/>
        <v>3.1721491998737994</v>
      </c>
      <c r="L72" s="2">
        <f t="shared" si="7"/>
        <v>120.00240423122582</v>
      </c>
      <c r="M72" s="2">
        <f t="shared" si="8"/>
        <v>12.334663911190006</v>
      </c>
      <c r="N72" s="18">
        <f t="shared" si="24"/>
        <v>0.59218304843304848</v>
      </c>
      <c r="O72" s="2">
        <f t="shared" si="21"/>
        <v>67</v>
      </c>
      <c r="P72" s="2">
        <f t="shared" si="22"/>
        <v>37.58</v>
      </c>
      <c r="Q72" s="2">
        <v>19</v>
      </c>
      <c r="R72" s="33">
        <f t="shared" si="9"/>
        <v>5.190527065527073E-2</v>
      </c>
      <c r="S72" s="35">
        <f t="shared" si="10"/>
        <v>1.738255033557047</v>
      </c>
      <c r="T72" s="35">
        <f t="shared" si="11"/>
        <v>20.738255033557046</v>
      </c>
      <c r="U72" s="2">
        <v>50.26548245743669</v>
      </c>
      <c r="V72" s="14">
        <f t="shared" si="12"/>
        <v>4.1257447496137294</v>
      </c>
      <c r="W72" s="2">
        <f t="shared" si="13"/>
        <v>155.04548769048395</v>
      </c>
      <c r="X72" s="2">
        <f t="shared" si="14"/>
        <v>3.0567465223662302</v>
      </c>
      <c r="Y72" s="2">
        <f t="shared" si="15"/>
        <v>114.87253431052292</v>
      </c>
      <c r="Z72" s="2">
        <f t="shared" si="16"/>
        <v>40.172953379961029</v>
      </c>
    </row>
    <row r="73" spans="1:26" x14ac:dyDescent="0.25">
      <c r="A73" s="17">
        <f t="shared" si="23"/>
        <v>0.61714743589743593</v>
      </c>
      <c r="B73" s="2">
        <f t="shared" si="18"/>
        <v>68</v>
      </c>
      <c r="C73" s="4">
        <f t="shared" si="19"/>
        <v>38.33</v>
      </c>
      <c r="D73" s="2">
        <v>14</v>
      </c>
      <c r="E73" s="33">
        <f t="shared" si="1"/>
        <v>7.686965811965818E-2</v>
      </c>
      <c r="F73" s="35">
        <f t="shared" si="2"/>
        <v>2.5838926174496644</v>
      </c>
      <c r="G73" s="35">
        <f t="shared" si="3"/>
        <v>16.583892617449663</v>
      </c>
      <c r="H73" s="2">
        <v>50.26548245743669</v>
      </c>
      <c r="I73" s="14">
        <f t="shared" si="4"/>
        <v>3.2992606072153805</v>
      </c>
      <c r="J73" s="2">
        <f t="shared" si="5"/>
        <v>126.46065907456553</v>
      </c>
      <c r="K73" s="2">
        <f t="shared" si="6"/>
        <v>3.1721491998737994</v>
      </c>
      <c r="L73" s="2">
        <f t="shared" si="7"/>
        <v>121.58847883116273</v>
      </c>
      <c r="M73" s="2">
        <f t="shared" si="8"/>
        <v>4.872180243402795</v>
      </c>
      <c r="N73" s="18">
        <f t="shared" si="24"/>
        <v>0.59232549857549854</v>
      </c>
      <c r="O73" s="2">
        <f t="shared" si="21"/>
        <v>68</v>
      </c>
      <c r="P73" s="2">
        <f t="shared" si="22"/>
        <v>38.08</v>
      </c>
      <c r="Q73" s="2">
        <v>14.5</v>
      </c>
      <c r="R73" s="33">
        <f t="shared" si="9"/>
        <v>5.2047720797720798E-2</v>
      </c>
      <c r="S73" s="35">
        <f t="shared" si="10"/>
        <v>1.738255033557047</v>
      </c>
      <c r="T73" s="35">
        <f t="shared" si="11"/>
        <v>16.238255033557046</v>
      </c>
      <c r="U73" s="2">
        <v>50.26548245743669</v>
      </c>
      <c r="V73" s="14">
        <f t="shared" si="12"/>
        <v>3.2304981947218181</v>
      </c>
      <c r="W73" s="2">
        <f t="shared" si="13"/>
        <v>123.01737125500682</v>
      </c>
      <c r="X73" s="2">
        <f t="shared" si="14"/>
        <v>3.0567465223662302</v>
      </c>
      <c r="Y73" s="2">
        <f t="shared" si="15"/>
        <v>116.40090757170604</v>
      </c>
      <c r="Z73" s="2">
        <f t="shared" si="16"/>
        <v>6.6164636833007791</v>
      </c>
    </row>
    <row r="74" spans="1:26" x14ac:dyDescent="0.25">
      <c r="A74" s="17">
        <f t="shared" si="23"/>
        <v>0.61730769230769234</v>
      </c>
      <c r="B74" s="2">
        <f t="shared" si="18"/>
        <v>69</v>
      </c>
      <c r="C74" s="4">
        <f t="shared" si="19"/>
        <v>38.83</v>
      </c>
      <c r="D74" s="2">
        <v>14.5</v>
      </c>
      <c r="E74" s="33">
        <f t="shared" si="1"/>
        <v>7.7029914529914589E-2</v>
      </c>
      <c r="F74" s="35">
        <f t="shared" si="2"/>
        <v>2.5838926174496644</v>
      </c>
      <c r="G74" s="35">
        <f t="shared" si="3"/>
        <v>17.083892617449663</v>
      </c>
      <c r="H74" s="2">
        <v>50.26548245743669</v>
      </c>
      <c r="I74" s="14">
        <f t="shared" si="4"/>
        <v>3.3987324466478155</v>
      </c>
      <c r="J74" s="2">
        <f t="shared" si="5"/>
        <v>131.97278090333467</v>
      </c>
      <c r="K74" s="2">
        <f t="shared" si="6"/>
        <v>3.1721491998737994</v>
      </c>
      <c r="L74" s="2">
        <f t="shared" si="7"/>
        <v>123.17455343109962</v>
      </c>
      <c r="M74" s="2">
        <f t="shared" si="8"/>
        <v>8.7982274722350411</v>
      </c>
      <c r="N74" s="18">
        <f t="shared" si="24"/>
        <v>0.59246794871794872</v>
      </c>
      <c r="O74" s="2">
        <f t="shared" si="21"/>
        <v>69</v>
      </c>
      <c r="P74" s="2">
        <f t="shared" si="22"/>
        <v>38.58</v>
      </c>
      <c r="Q74" s="2">
        <v>14</v>
      </c>
      <c r="R74" s="33">
        <f t="shared" si="9"/>
        <v>5.2190170940170977E-2</v>
      </c>
      <c r="S74" s="35">
        <f t="shared" si="10"/>
        <v>1.761744966442953</v>
      </c>
      <c r="T74" s="35">
        <f t="shared" si="11"/>
        <v>15.761744966442953</v>
      </c>
      <c r="U74" s="2">
        <v>50.26548245743669</v>
      </c>
      <c r="V74" s="14">
        <f t="shared" si="12"/>
        <v>3.1356995289539951</v>
      </c>
      <c r="W74" s="2">
        <f t="shared" si="13"/>
        <v>120.97528782704512</v>
      </c>
      <c r="X74" s="2">
        <f t="shared" si="14"/>
        <v>3.0567465223662302</v>
      </c>
      <c r="Y74" s="2">
        <f t="shared" si="15"/>
        <v>117.92928083288916</v>
      </c>
      <c r="Z74" s="2">
        <f t="shared" si="16"/>
        <v>3.0460069941559595</v>
      </c>
    </row>
    <row r="75" spans="1:26" x14ac:dyDescent="0.25">
      <c r="A75" s="17">
        <f t="shared" si="23"/>
        <v>0.61746794871794874</v>
      </c>
      <c r="B75" s="2">
        <f t="shared" si="18"/>
        <v>70</v>
      </c>
      <c r="C75" s="4">
        <f t="shared" si="19"/>
        <v>39.33</v>
      </c>
      <c r="D75" s="2">
        <v>13</v>
      </c>
      <c r="E75" s="33">
        <f t="shared" si="1"/>
        <v>7.7190170940170999E-2</v>
      </c>
      <c r="F75" s="35">
        <f t="shared" si="2"/>
        <v>2.6073825503355708</v>
      </c>
      <c r="G75" s="35">
        <f t="shared" si="3"/>
        <v>15.60738255033557</v>
      </c>
      <c r="H75" s="2">
        <v>50.26548245743669</v>
      </c>
      <c r="I75" s="14">
        <f t="shared" si="4"/>
        <v>3.1049901020151225</v>
      </c>
      <c r="J75" s="2">
        <f t="shared" si="5"/>
        <v>122.11926071225476</v>
      </c>
      <c r="K75" s="2">
        <f t="shared" si="6"/>
        <v>3.1721491998737994</v>
      </c>
      <c r="L75" s="2">
        <f t="shared" si="7"/>
        <v>124.76062803103652</v>
      </c>
      <c r="M75" s="2">
        <f t="shared" si="8"/>
        <v>2.6413673187817608</v>
      </c>
      <c r="N75" s="18">
        <f t="shared" si="24"/>
        <v>0.5926103988603989</v>
      </c>
      <c r="O75" s="2">
        <f t="shared" si="21"/>
        <v>70</v>
      </c>
      <c r="P75" s="2">
        <f t="shared" si="22"/>
        <v>39.08</v>
      </c>
      <c r="Q75" s="2">
        <v>14.5</v>
      </c>
      <c r="R75" s="33">
        <f t="shared" si="9"/>
        <v>5.2332621082621156E-2</v>
      </c>
      <c r="S75" s="35">
        <f t="shared" si="10"/>
        <v>1.761744966442953</v>
      </c>
      <c r="T75" s="35">
        <f t="shared" si="11"/>
        <v>16.261744966442954</v>
      </c>
      <c r="U75" s="2">
        <v>50.26548245743669</v>
      </c>
      <c r="V75" s="14">
        <f t="shared" si="12"/>
        <v>3.2351713683864296</v>
      </c>
      <c r="W75" s="2">
        <f t="shared" si="13"/>
        <v>126.43049707654167</v>
      </c>
      <c r="X75" s="2">
        <f t="shared" si="14"/>
        <v>3.0567465223662302</v>
      </c>
      <c r="Y75" s="2">
        <f t="shared" si="15"/>
        <v>119.45765409407227</v>
      </c>
      <c r="Z75" s="2">
        <f t="shared" si="16"/>
        <v>6.9728429824694018</v>
      </c>
    </row>
    <row r="76" spans="1:26" x14ac:dyDescent="0.25">
      <c r="A76" s="17">
        <f t="shared" si="23"/>
        <v>0.61762820512820515</v>
      </c>
      <c r="B76" s="2">
        <f t="shared" si="18"/>
        <v>71</v>
      </c>
      <c r="C76" s="4">
        <f t="shared" si="19"/>
        <v>39.83</v>
      </c>
      <c r="D76" s="2">
        <v>13</v>
      </c>
      <c r="E76" s="33">
        <f t="shared" si="1"/>
        <v>7.7350427350427409E-2</v>
      </c>
      <c r="F76" s="35">
        <f t="shared" si="2"/>
        <v>2.6073825503355708</v>
      </c>
      <c r="G76" s="35">
        <f t="shared" si="3"/>
        <v>15.60738255033557</v>
      </c>
      <c r="H76" s="2">
        <v>50.26548245743669</v>
      </c>
      <c r="I76" s="14">
        <f t="shared" si="4"/>
        <v>3.1049901020151225</v>
      </c>
      <c r="J76" s="2">
        <f t="shared" si="5"/>
        <v>123.67175576326233</v>
      </c>
      <c r="K76" s="2">
        <f t="shared" si="6"/>
        <v>3.1721491998737994</v>
      </c>
      <c r="L76" s="2">
        <f t="shared" si="7"/>
        <v>126.34670263097343</v>
      </c>
      <c r="M76" s="2">
        <f t="shared" si="8"/>
        <v>2.6749468677110997</v>
      </c>
      <c r="N76" s="18">
        <f t="shared" si="24"/>
        <v>0.59275284900284897</v>
      </c>
      <c r="O76" s="2">
        <f t="shared" si="21"/>
        <v>71</v>
      </c>
      <c r="P76" s="2">
        <f t="shared" si="22"/>
        <v>39.58</v>
      </c>
      <c r="Q76" s="2">
        <v>15</v>
      </c>
      <c r="R76" s="33">
        <f t="shared" si="9"/>
        <v>5.2475071225071224E-2</v>
      </c>
      <c r="S76" s="35">
        <f t="shared" si="10"/>
        <v>1.761744966442953</v>
      </c>
      <c r="T76" s="35">
        <f t="shared" si="11"/>
        <v>16.761744966442954</v>
      </c>
      <c r="U76" s="2">
        <v>50.26548245743669</v>
      </c>
      <c r="V76" s="14">
        <f t="shared" si="12"/>
        <v>3.3346432078188641</v>
      </c>
      <c r="W76" s="2">
        <f t="shared" si="13"/>
        <v>131.98517816547064</v>
      </c>
      <c r="X76" s="2">
        <f t="shared" si="14"/>
        <v>3.0567465223662302</v>
      </c>
      <c r="Y76" s="2">
        <f t="shared" si="15"/>
        <v>120.98602735525539</v>
      </c>
      <c r="Z76" s="2">
        <f t="shared" si="16"/>
        <v>10.999150810215255</v>
      </c>
    </row>
    <row r="77" spans="1:26" x14ac:dyDescent="0.25">
      <c r="A77" s="17">
        <f t="shared" si="23"/>
        <v>0.61778846153846156</v>
      </c>
      <c r="B77" s="2">
        <f t="shared" si="18"/>
        <v>72</v>
      </c>
      <c r="C77" s="4">
        <f t="shared" si="19"/>
        <v>40.33</v>
      </c>
      <c r="D77" s="2">
        <v>14.5</v>
      </c>
      <c r="E77" s="33">
        <f t="shared" si="1"/>
        <v>7.7510683760683818E-2</v>
      </c>
      <c r="F77" s="35">
        <f t="shared" si="2"/>
        <v>2.6073825503355708</v>
      </c>
      <c r="G77" s="35">
        <f t="shared" si="3"/>
        <v>17.107382550335572</v>
      </c>
      <c r="H77" s="2">
        <v>50.26548245743669</v>
      </c>
      <c r="I77" s="14">
        <f t="shared" si="4"/>
        <v>3.403405620312427</v>
      </c>
      <c r="J77" s="2">
        <f t="shared" si="5"/>
        <v>137.25934866720019</v>
      </c>
      <c r="K77" s="2">
        <f t="shared" si="6"/>
        <v>3.1721491998737994</v>
      </c>
      <c r="L77" s="2">
        <f t="shared" si="7"/>
        <v>127.93277723091032</v>
      </c>
      <c r="M77" s="2">
        <f t="shared" si="8"/>
        <v>9.3265714362898677</v>
      </c>
      <c r="N77" s="18">
        <f t="shared" si="24"/>
        <v>0.59289529914529915</v>
      </c>
      <c r="O77" s="2">
        <f t="shared" si="21"/>
        <v>72</v>
      </c>
      <c r="P77" s="2">
        <f t="shared" si="22"/>
        <v>40.08</v>
      </c>
      <c r="Q77" s="2">
        <v>13.5</v>
      </c>
      <c r="R77" s="33">
        <f t="shared" si="9"/>
        <v>5.2617521367521403E-2</v>
      </c>
      <c r="S77" s="35">
        <f t="shared" si="10"/>
        <v>1.761744966442953</v>
      </c>
      <c r="T77" s="35">
        <f t="shared" si="11"/>
        <v>15.261744966442953</v>
      </c>
      <c r="U77" s="2">
        <v>50.26548245743669</v>
      </c>
      <c r="V77" s="14">
        <f t="shared" si="12"/>
        <v>3.0362276895215605</v>
      </c>
      <c r="W77" s="2">
        <f t="shared" si="13"/>
        <v>121.69200579602413</v>
      </c>
      <c r="X77" s="2">
        <f t="shared" si="14"/>
        <v>3.0567465223662302</v>
      </c>
      <c r="Y77" s="2">
        <f t="shared" si="15"/>
        <v>122.51440061643851</v>
      </c>
      <c r="Z77" s="2">
        <f t="shared" si="16"/>
        <v>0.82239482041437384</v>
      </c>
    </row>
    <row r="78" spans="1:26" x14ac:dyDescent="0.25">
      <c r="A78" s="17">
        <f t="shared" si="23"/>
        <v>0.61794871794871797</v>
      </c>
      <c r="B78" s="2">
        <f t="shared" si="18"/>
        <v>73</v>
      </c>
      <c r="C78" s="4">
        <f t="shared" si="19"/>
        <v>40.83</v>
      </c>
      <c r="D78" s="2">
        <v>13</v>
      </c>
      <c r="E78" s="33">
        <f t="shared" si="1"/>
        <v>7.7670940170940228E-2</v>
      </c>
      <c r="F78" s="35">
        <f t="shared" si="2"/>
        <v>2.6073825503355708</v>
      </c>
      <c r="G78" s="35">
        <f t="shared" si="3"/>
        <v>15.60738255033557</v>
      </c>
      <c r="H78" s="2">
        <v>50.26548245743669</v>
      </c>
      <c r="I78" s="14">
        <f t="shared" si="4"/>
        <v>3.1049901020151225</v>
      </c>
      <c r="J78" s="2">
        <f t="shared" si="5"/>
        <v>126.77674586527745</v>
      </c>
      <c r="K78" s="2">
        <f t="shared" si="6"/>
        <v>3.1721491998737994</v>
      </c>
      <c r="L78" s="2">
        <f t="shared" si="7"/>
        <v>129.51885183084721</v>
      </c>
      <c r="M78" s="2">
        <f t="shared" si="8"/>
        <v>2.7421059655697633</v>
      </c>
      <c r="N78" s="18">
        <f t="shared" si="24"/>
        <v>0.59303774928774933</v>
      </c>
      <c r="O78" s="2">
        <f t="shared" si="21"/>
        <v>73</v>
      </c>
      <c r="P78" s="2">
        <f t="shared" si="22"/>
        <v>40.58</v>
      </c>
      <c r="Q78" s="2">
        <v>14.5</v>
      </c>
      <c r="R78" s="33">
        <f t="shared" si="9"/>
        <v>5.2759971509971582E-2</v>
      </c>
      <c r="S78" s="35">
        <f t="shared" si="10"/>
        <v>1.761744966442953</v>
      </c>
      <c r="T78" s="35">
        <f t="shared" si="11"/>
        <v>16.261744966442954</v>
      </c>
      <c r="U78" s="2">
        <v>50.26548245743669</v>
      </c>
      <c r="V78" s="14">
        <f t="shared" si="12"/>
        <v>3.2351713683864296</v>
      </c>
      <c r="W78" s="2">
        <f t="shared" si="13"/>
        <v>131.2832541291213</v>
      </c>
      <c r="X78" s="2">
        <f t="shared" si="14"/>
        <v>3.0567465223662302</v>
      </c>
      <c r="Y78" s="2">
        <f t="shared" si="15"/>
        <v>124.04277387762161</v>
      </c>
      <c r="Z78" s="2">
        <f t="shared" si="16"/>
        <v>7.2404802514996902</v>
      </c>
    </row>
    <row r="79" spans="1:26" x14ac:dyDescent="0.25">
      <c r="A79" s="17">
        <f t="shared" si="23"/>
        <v>0.61810897435897438</v>
      </c>
      <c r="B79" s="2">
        <f t="shared" si="18"/>
        <v>74</v>
      </c>
      <c r="C79" s="4">
        <f t="shared" si="19"/>
        <v>41.33</v>
      </c>
      <c r="D79" s="2">
        <v>13</v>
      </c>
      <c r="E79" s="33">
        <f t="shared" si="1"/>
        <v>7.7831196581196638E-2</v>
      </c>
      <c r="F79" s="35">
        <f t="shared" si="2"/>
        <v>2.6308724832214767</v>
      </c>
      <c r="G79" s="35">
        <f t="shared" si="3"/>
        <v>15.630872483221477</v>
      </c>
      <c r="H79" s="2">
        <v>50.26548245743669</v>
      </c>
      <c r="I79" s="14">
        <f t="shared" si="4"/>
        <v>3.1096632756797336</v>
      </c>
      <c r="J79" s="2">
        <f t="shared" si="5"/>
        <v>128.52238318384337</v>
      </c>
      <c r="K79" s="2">
        <f t="shared" si="6"/>
        <v>3.1721491998737994</v>
      </c>
      <c r="L79" s="2">
        <f t="shared" si="7"/>
        <v>131.10492643078413</v>
      </c>
      <c r="M79" s="2">
        <f t="shared" si="8"/>
        <v>2.5825432469407588</v>
      </c>
      <c r="N79" s="18">
        <f t="shared" si="24"/>
        <v>0.5931801994301994</v>
      </c>
      <c r="O79" s="2">
        <f t="shared" si="21"/>
        <v>74</v>
      </c>
      <c r="P79" s="2">
        <f t="shared" si="22"/>
        <v>41.08</v>
      </c>
      <c r="Q79" s="2">
        <v>13.5</v>
      </c>
      <c r="R79" s="33">
        <f t="shared" si="9"/>
        <v>5.290242165242165E-2</v>
      </c>
      <c r="S79" s="35">
        <f t="shared" si="10"/>
        <v>1.7852348993288591</v>
      </c>
      <c r="T79" s="35">
        <f t="shared" si="11"/>
        <v>15.285234899328859</v>
      </c>
      <c r="U79" s="2">
        <v>50.26548245743669</v>
      </c>
      <c r="V79" s="14">
        <f t="shared" si="12"/>
        <v>3.0409008631861716</v>
      </c>
      <c r="W79" s="2">
        <f t="shared" si="13"/>
        <v>124.92020745968793</v>
      </c>
      <c r="X79" s="2">
        <f t="shared" si="14"/>
        <v>3.0567465223662302</v>
      </c>
      <c r="Y79" s="2">
        <f t="shared" si="15"/>
        <v>125.57114713880473</v>
      </c>
      <c r="Z79" s="2">
        <f t="shared" si="16"/>
        <v>0.65093967911680295</v>
      </c>
    </row>
    <row r="80" spans="1:26" x14ac:dyDescent="0.25">
      <c r="A80" s="17">
        <f t="shared" si="23"/>
        <v>0.61826923076923079</v>
      </c>
      <c r="B80" s="2">
        <f t="shared" si="18"/>
        <v>75</v>
      </c>
      <c r="C80" s="4">
        <f t="shared" si="19"/>
        <v>41.83</v>
      </c>
      <c r="D80" s="2">
        <v>17</v>
      </c>
      <c r="E80" s="33">
        <f t="shared" si="1"/>
        <v>7.7991452991453047E-2</v>
      </c>
      <c r="F80" s="35">
        <f t="shared" si="2"/>
        <v>2.6308724832214767</v>
      </c>
      <c r="G80" s="35">
        <f t="shared" si="3"/>
        <v>19.630872483221477</v>
      </c>
      <c r="H80" s="2">
        <v>50.26548245743669</v>
      </c>
      <c r="I80" s="14">
        <f t="shared" si="4"/>
        <v>3.9054379911392108</v>
      </c>
      <c r="J80" s="2">
        <f t="shared" si="5"/>
        <v>163.36447116935318</v>
      </c>
      <c r="K80" s="2">
        <f t="shared" si="6"/>
        <v>3.1721491998737994</v>
      </c>
      <c r="L80" s="2">
        <f t="shared" si="7"/>
        <v>132.69100103072103</v>
      </c>
      <c r="M80" s="2">
        <f t="shared" si="8"/>
        <v>30.673470138632155</v>
      </c>
      <c r="N80" s="18">
        <f t="shared" si="24"/>
        <v>0.59332264957264957</v>
      </c>
      <c r="O80" s="2">
        <f t="shared" si="21"/>
        <v>75</v>
      </c>
      <c r="P80" s="2">
        <f t="shared" si="22"/>
        <v>41.58</v>
      </c>
      <c r="Q80" s="2">
        <v>15</v>
      </c>
      <c r="R80" s="33">
        <f t="shared" si="9"/>
        <v>5.3044871794871828E-2</v>
      </c>
      <c r="S80" s="35">
        <f t="shared" si="10"/>
        <v>1.7852348993288591</v>
      </c>
      <c r="T80" s="35">
        <f t="shared" si="11"/>
        <v>16.785234899328859</v>
      </c>
      <c r="U80" s="2">
        <v>50.26548245743669</v>
      </c>
      <c r="V80" s="14">
        <f t="shared" si="12"/>
        <v>3.3393163814834752</v>
      </c>
      <c r="W80" s="2">
        <f t="shared" si="13"/>
        <v>138.8487751420829</v>
      </c>
      <c r="X80" s="2">
        <f t="shared" si="14"/>
        <v>3.0567465223662302</v>
      </c>
      <c r="Y80" s="2">
        <f t="shared" si="15"/>
        <v>127.09952039998785</v>
      </c>
      <c r="Z80" s="2">
        <f t="shared" si="16"/>
        <v>11.749254742095047</v>
      </c>
    </row>
    <row r="81" spans="1:26" x14ac:dyDescent="0.25">
      <c r="A81" s="17">
        <f t="shared" si="23"/>
        <v>0.6184294871794872</v>
      </c>
      <c r="B81" s="2">
        <f t="shared" si="18"/>
        <v>76</v>
      </c>
      <c r="C81" s="4">
        <f t="shared" si="19"/>
        <v>42.33</v>
      </c>
      <c r="D81" s="2">
        <v>13.5</v>
      </c>
      <c r="E81" s="33">
        <f t="shared" si="1"/>
        <v>7.8151709401709457E-2</v>
      </c>
      <c r="F81" s="35">
        <f t="shared" si="2"/>
        <v>2.6308724832214767</v>
      </c>
      <c r="G81" s="35">
        <f t="shared" si="3"/>
        <v>16.130872483221477</v>
      </c>
      <c r="H81" s="2">
        <v>50.26548245743669</v>
      </c>
      <c r="I81" s="14">
        <f t="shared" si="4"/>
        <v>3.2091351151121685</v>
      </c>
      <c r="J81" s="2">
        <f t="shared" si="5"/>
        <v>135.8426894226981</v>
      </c>
      <c r="K81" s="2">
        <f t="shared" si="6"/>
        <v>3.1721491998737994</v>
      </c>
      <c r="L81" s="2">
        <f t="shared" si="7"/>
        <v>134.27707563065792</v>
      </c>
      <c r="M81" s="2">
        <f t="shared" si="8"/>
        <v>1.5656137920401818</v>
      </c>
      <c r="N81" s="18">
        <f t="shared" si="24"/>
        <v>0.59346509971509975</v>
      </c>
      <c r="O81" s="2">
        <f t="shared" si="21"/>
        <v>76</v>
      </c>
      <c r="P81" s="2">
        <f t="shared" si="22"/>
        <v>42.08</v>
      </c>
      <c r="Q81" s="2">
        <v>14</v>
      </c>
      <c r="R81" s="33">
        <f t="shared" si="9"/>
        <v>5.3187321937322007E-2</v>
      </c>
      <c r="S81" s="35">
        <f t="shared" si="10"/>
        <v>1.7852348993288591</v>
      </c>
      <c r="T81" s="35">
        <f t="shared" si="11"/>
        <v>15.785234899328859</v>
      </c>
      <c r="U81" s="2">
        <v>50.26548245743669</v>
      </c>
      <c r="V81" s="14">
        <f t="shared" si="12"/>
        <v>3.1403727026186061</v>
      </c>
      <c r="W81" s="2">
        <f t="shared" si="13"/>
        <v>132.14688332619093</v>
      </c>
      <c r="X81" s="2">
        <f t="shared" si="14"/>
        <v>3.0567465223662302</v>
      </c>
      <c r="Y81" s="2">
        <f t="shared" si="15"/>
        <v>128.62789366117096</v>
      </c>
      <c r="Z81" s="2">
        <f t="shared" si="16"/>
        <v>3.5189896650199728</v>
      </c>
    </row>
    <row r="82" spans="1:26" x14ac:dyDescent="0.25">
      <c r="A82" s="17">
        <f t="shared" si="23"/>
        <v>0.61858974358974361</v>
      </c>
      <c r="B82" s="2">
        <f t="shared" si="18"/>
        <v>77</v>
      </c>
      <c r="C82" s="4">
        <f t="shared" si="19"/>
        <v>42.83</v>
      </c>
      <c r="D82" s="2">
        <v>13.5</v>
      </c>
      <c r="E82" s="33">
        <f t="shared" si="1"/>
        <v>7.8311965811965867E-2</v>
      </c>
      <c r="F82" s="35">
        <f t="shared" si="2"/>
        <v>2.6308724832214767</v>
      </c>
      <c r="G82" s="35">
        <f t="shared" si="3"/>
        <v>16.130872483221477</v>
      </c>
      <c r="H82" s="2">
        <v>50.26548245743669</v>
      </c>
      <c r="I82" s="14">
        <f t="shared" si="4"/>
        <v>3.2091351151121685</v>
      </c>
      <c r="J82" s="2">
        <f t="shared" si="5"/>
        <v>137.44725698025417</v>
      </c>
      <c r="K82" s="2">
        <f t="shared" si="6"/>
        <v>3.1721491998737994</v>
      </c>
      <c r="L82" s="2">
        <f t="shared" si="7"/>
        <v>135.86315023059481</v>
      </c>
      <c r="M82" s="2">
        <f t="shared" si="8"/>
        <v>1.5841067496593553</v>
      </c>
      <c r="N82" s="18">
        <f t="shared" si="24"/>
        <v>0.59360754985754982</v>
      </c>
      <c r="O82" s="2">
        <f t="shared" si="21"/>
        <v>77</v>
      </c>
      <c r="P82" s="2">
        <f t="shared" si="22"/>
        <v>42.58</v>
      </c>
      <c r="Q82" s="2">
        <v>13.5</v>
      </c>
      <c r="R82" s="33">
        <f t="shared" si="9"/>
        <v>5.3329772079772075E-2</v>
      </c>
      <c r="S82" s="35">
        <f t="shared" si="10"/>
        <v>1.7852348993288591</v>
      </c>
      <c r="T82" s="35">
        <f t="shared" si="11"/>
        <v>15.285234899328859</v>
      </c>
      <c r="U82" s="2">
        <v>50.26548245743669</v>
      </c>
      <c r="V82" s="14">
        <f t="shared" si="12"/>
        <v>3.0409008631861716</v>
      </c>
      <c r="W82" s="2">
        <f t="shared" si="13"/>
        <v>129.48155875446719</v>
      </c>
      <c r="X82" s="2">
        <f t="shared" si="14"/>
        <v>3.0567465223662302</v>
      </c>
      <c r="Y82" s="2">
        <f t="shared" si="15"/>
        <v>130.15626692235409</v>
      </c>
      <c r="Z82" s="2">
        <f t="shared" si="16"/>
        <v>0.67470816788690513</v>
      </c>
    </row>
    <row r="83" spans="1:26" x14ac:dyDescent="0.25">
      <c r="A83" s="13">
        <v>0.61875000000000002</v>
      </c>
      <c r="B83" s="2">
        <f t="shared" si="18"/>
        <v>78</v>
      </c>
      <c r="C83" s="4">
        <f t="shared" si="19"/>
        <v>43.33</v>
      </c>
      <c r="D83" s="2">
        <v>13</v>
      </c>
      <c r="E83" s="33">
        <f t="shared" si="1"/>
        <v>7.8472222222222276E-2</v>
      </c>
      <c r="F83" s="35">
        <f t="shared" si="2"/>
        <v>2.6543624161073827</v>
      </c>
      <c r="G83" s="35">
        <f t="shared" si="3"/>
        <v>15.654362416107382</v>
      </c>
      <c r="H83" s="2">
        <v>50.26548245743669</v>
      </c>
      <c r="I83" s="14">
        <f t="shared" si="4"/>
        <v>3.1143364493443446</v>
      </c>
      <c r="J83" s="2">
        <f t="shared" si="5"/>
        <v>134.94419835009046</v>
      </c>
      <c r="K83" s="2">
        <f t="shared" si="6"/>
        <v>3.1721491998737994</v>
      </c>
      <c r="L83" s="2">
        <f t="shared" si="7"/>
        <v>137.44922483053173</v>
      </c>
      <c r="M83" s="2">
        <f t="shared" si="8"/>
        <v>2.5050264804412734</v>
      </c>
      <c r="N83" s="15">
        <v>0.59375</v>
      </c>
      <c r="O83" s="2">
        <f t="shared" si="21"/>
        <v>78</v>
      </c>
      <c r="P83" s="2">
        <f t="shared" si="22"/>
        <v>43.08</v>
      </c>
      <c r="Q83" s="2">
        <v>14.5</v>
      </c>
      <c r="R83" s="33">
        <f t="shared" si="9"/>
        <v>5.3472222222222254E-2</v>
      </c>
      <c r="S83" s="35">
        <f t="shared" si="10"/>
        <v>1.8087248322147651</v>
      </c>
      <c r="T83" s="35">
        <f t="shared" si="11"/>
        <v>16.308724832214764</v>
      </c>
      <c r="U83" s="2">
        <v>50.26548245743669</v>
      </c>
      <c r="V83" s="14">
        <f t="shared" si="12"/>
        <v>3.2445177157156513</v>
      </c>
      <c r="W83" s="2">
        <f t="shared" si="13"/>
        <v>139.77382319303024</v>
      </c>
      <c r="X83" s="2">
        <f t="shared" si="14"/>
        <v>3.0567465223662302</v>
      </c>
      <c r="Y83" s="2">
        <f t="shared" si="15"/>
        <v>131.6846401835372</v>
      </c>
      <c r="Z83" s="2">
        <f t="shared" si="16"/>
        <v>8.0891830094930413</v>
      </c>
    </row>
    <row r="84" spans="1:26" x14ac:dyDescent="0.25">
      <c r="A84" s="17">
        <f t="shared" ref="A84:A121" si="25">IF(AND($A$83&lt;&gt;"",$A$122&lt;&gt;""), $A$83 + (B84 - $B$83) * (($A$122 - $A$83) / ($B$122 - $B$83)), "")</f>
        <v>0.61915954415954422</v>
      </c>
      <c r="B84" s="2">
        <f t="shared" si="18"/>
        <v>79</v>
      </c>
      <c r="C84" s="4">
        <f t="shared" si="19"/>
        <v>43.83</v>
      </c>
      <c r="D84" s="2">
        <v>13.5</v>
      </c>
      <c r="E84" s="33">
        <f t="shared" si="1"/>
        <v>7.8881766381766472E-2</v>
      </c>
      <c r="F84" s="35">
        <f t="shared" si="2"/>
        <v>2.6543624161073827</v>
      </c>
      <c r="G84" s="35">
        <f t="shared" si="3"/>
        <v>16.154362416107382</v>
      </c>
      <c r="H84" s="2">
        <v>50.26548245743669</v>
      </c>
      <c r="I84" s="14">
        <f t="shared" si="4"/>
        <v>3.2138082887767796</v>
      </c>
      <c r="J84" s="2">
        <f t="shared" si="5"/>
        <v>140.86121729708626</v>
      </c>
      <c r="K84" s="2">
        <f t="shared" si="6"/>
        <v>3.1721491998737994</v>
      </c>
      <c r="L84" s="2">
        <f t="shared" si="7"/>
        <v>139.03529943046863</v>
      </c>
      <c r="M84" s="2">
        <f t="shared" si="8"/>
        <v>1.8259178666176297</v>
      </c>
      <c r="N84" s="18">
        <f t="shared" ref="N84:N121" si="26">IF(AND($N$83&lt;&gt;"",$N$122&lt;&gt;""), $N$83 + (O84 - $O$83) * (($N$122 - $N$83) / ($O$122 - $O$83)), "")</f>
        <v>0.59391025641025641</v>
      </c>
      <c r="O84" s="2">
        <f t="shared" si="21"/>
        <v>79</v>
      </c>
      <c r="P84" s="2">
        <f t="shared" si="22"/>
        <v>43.58</v>
      </c>
      <c r="Q84" s="2">
        <v>13.5</v>
      </c>
      <c r="R84" s="33">
        <f t="shared" si="9"/>
        <v>5.3632478632478664E-2</v>
      </c>
      <c r="S84" s="35">
        <f t="shared" si="10"/>
        <v>1.8087248322147651</v>
      </c>
      <c r="T84" s="35">
        <f t="shared" si="11"/>
        <v>15.308724832214764</v>
      </c>
      <c r="U84" s="2">
        <v>50.26548245743669</v>
      </c>
      <c r="V84" s="14">
        <f t="shared" si="12"/>
        <v>3.0455740368507822</v>
      </c>
      <c r="W84" s="2">
        <f t="shared" si="13"/>
        <v>132.72611652595708</v>
      </c>
      <c r="X84" s="2">
        <f t="shared" si="14"/>
        <v>3.0567465223662302</v>
      </c>
      <c r="Y84" s="2">
        <f t="shared" si="15"/>
        <v>133.2130134447203</v>
      </c>
      <c r="Z84" s="2">
        <f t="shared" si="16"/>
        <v>0.48689691876322172</v>
      </c>
    </row>
    <row r="85" spans="1:26" x14ac:dyDescent="0.25">
      <c r="A85" s="17">
        <f t="shared" si="25"/>
        <v>0.6195690883190883</v>
      </c>
      <c r="B85" s="2">
        <f t="shared" si="18"/>
        <v>80</v>
      </c>
      <c r="C85" s="4">
        <f t="shared" si="19"/>
        <v>44.33</v>
      </c>
      <c r="D85" s="2">
        <v>13.5</v>
      </c>
      <c r="E85" s="33">
        <f t="shared" si="1"/>
        <v>7.9291310541310556E-2</v>
      </c>
      <c r="F85" s="35">
        <f t="shared" si="2"/>
        <v>2.6778523489932886</v>
      </c>
      <c r="G85" s="35">
        <f t="shared" si="3"/>
        <v>16.177852348993287</v>
      </c>
      <c r="H85" s="2">
        <v>50.26548245743669</v>
      </c>
      <c r="I85" s="14">
        <f t="shared" si="4"/>
        <v>3.2184814624413898</v>
      </c>
      <c r="J85" s="2">
        <f t="shared" si="5"/>
        <v>142.67528323002679</v>
      </c>
      <c r="K85" s="2">
        <f t="shared" si="6"/>
        <v>3.1721491998737994</v>
      </c>
      <c r="L85" s="2">
        <f t="shared" si="7"/>
        <v>140.62137403040552</v>
      </c>
      <c r="M85" s="2">
        <f t="shared" si="8"/>
        <v>2.0539091996212733</v>
      </c>
      <c r="N85" s="18">
        <f t="shared" si="26"/>
        <v>0.59407051282051282</v>
      </c>
      <c r="O85" s="2">
        <f t="shared" si="21"/>
        <v>80</v>
      </c>
      <c r="P85" s="2">
        <f t="shared" si="22"/>
        <v>44.08</v>
      </c>
      <c r="Q85" s="2">
        <v>15.5</v>
      </c>
      <c r="R85" s="33">
        <f t="shared" si="9"/>
        <v>5.3792735042735074E-2</v>
      </c>
      <c r="S85" s="35">
        <f t="shared" si="10"/>
        <v>1.8087248322147651</v>
      </c>
      <c r="T85" s="35">
        <f t="shared" si="11"/>
        <v>17.308724832214764</v>
      </c>
      <c r="U85" s="2">
        <v>50.26548245743669</v>
      </c>
      <c r="V85" s="14">
        <f t="shared" si="12"/>
        <v>3.4434613945805208</v>
      </c>
      <c r="W85" s="2">
        <f t="shared" si="13"/>
        <v>151.78777827310935</v>
      </c>
      <c r="X85" s="2">
        <f t="shared" si="14"/>
        <v>3.0567465223662302</v>
      </c>
      <c r="Y85" s="2">
        <f t="shared" si="15"/>
        <v>134.74138670590344</v>
      </c>
      <c r="Z85" s="2">
        <f t="shared" si="16"/>
        <v>17.046391567205916</v>
      </c>
    </row>
    <row r="86" spans="1:26" x14ac:dyDescent="0.25">
      <c r="A86" s="17">
        <f t="shared" si="25"/>
        <v>0.6199786324786325</v>
      </c>
      <c r="B86" s="2">
        <f t="shared" si="18"/>
        <v>81</v>
      </c>
      <c r="C86" s="4">
        <f t="shared" si="19"/>
        <v>44.83</v>
      </c>
      <c r="D86" s="2">
        <v>14</v>
      </c>
      <c r="E86" s="33">
        <f t="shared" si="1"/>
        <v>7.9700854700854751E-2</v>
      </c>
      <c r="F86" s="35">
        <f t="shared" si="2"/>
        <v>2.6778523489932886</v>
      </c>
      <c r="G86" s="35">
        <f t="shared" si="3"/>
        <v>16.677852348993287</v>
      </c>
      <c r="H86" s="2">
        <v>50.26548245743669</v>
      </c>
      <c r="I86" s="14">
        <f t="shared" si="4"/>
        <v>3.3179533018738243</v>
      </c>
      <c r="J86" s="2">
        <f t="shared" si="5"/>
        <v>148.74384652300353</v>
      </c>
      <c r="K86" s="2">
        <f t="shared" si="6"/>
        <v>3.1721491998737994</v>
      </c>
      <c r="L86" s="2">
        <f t="shared" si="7"/>
        <v>142.20744863034241</v>
      </c>
      <c r="M86" s="2">
        <f t="shared" si="8"/>
        <v>6.5363978926611139</v>
      </c>
      <c r="N86" s="18">
        <f t="shared" si="26"/>
        <v>0.59423076923076923</v>
      </c>
      <c r="O86" s="2">
        <f t="shared" si="21"/>
        <v>81</v>
      </c>
      <c r="P86" s="2">
        <f t="shared" si="22"/>
        <v>44.58</v>
      </c>
      <c r="Q86" s="2">
        <v>14.5</v>
      </c>
      <c r="R86" s="33">
        <f t="shared" si="9"/>
        <v>5.3952991452991483E-2</v>
      </c>
      <c r="S86" s="35">
        <f t="shared" si="10"/>
        <v>1.8087248322147651</v>
      </c>
      <c r="T86" s="35">
        <f t="shared" si="11"/>
        <v>16.308724832214764</v>
      </c>
      <c r="U86" s="2">
        <v>50.26548245743669</v>
      </c>
      <c r="V86" s="14">
        <f t="shared" si="12"/>
        <v>3.2445177157156513</v>
      </c>
      <c r="W86" s="2">
        <f t="shared" si="13"/>
        <v>144.64059976660374</v>
      </c>
      <c r="X86" s="2">
        <f t="shared" si="14"/>
        <v>3.0567465223662302</v>
      </c>
      <c r="Y86" s="2">
        <f t="shared" si="15"/>
        <v>136.26975996708654</v>
      </c>
      <c r="Z86" s="2">
        <f t="shared" si="16"/>
        <v>8.3708397995171993</v>
      </c>
    </row>
    <row r="87" spans="1:26" x14ac:dyDescent="0.25">
      <c r="A87" s="17">
        <f t="shared" si="25"/>
        <v>0.62038817663817669</v>
      </c>
      <c r="B87" s="2">
        <f t="shared" si="18"/>
        <v>82</v>
      </c>
      <c r="C87" s="4">
        <f t="shared" si="19"/>
        <v>45.33</v>
      </c>
      <c r="D87" s="2">
        <v>14</v>
      </c>
      <c r="E87" s="33">
        <f t="shared" si="1"/>
        <v>8.0110398860398946E-2</v>
      </c>
      <c r="F87" s="35">
        <f t="shared" si="2"/>
        <v>2.7013422818791946</v>
      </c>
      <c r="G87" s="35">
        <f t="shared" si="3"/>
        <v>16.701342281879196</v>
      </c>
      <c r="H87" s="2">
        <v>50.26548245743669</v>
      </c>
      <c r="I87" s="14">
        <f t="shared" si="4"/>
        <v>3.3226264755384358</v>
      </c>
      <c r="J87" s="2">
        <f t="shared" si="5"/>
        <v>150.61465813615729</v>
      </c>
      <c r="K87" s="2">
        <f t="shared" si="6"/>
        <v>3.1721491998737994</v>
      </c>
      <c r="L87" s="2">
        <f t="shared" si="7"/>
        <v>143.79352323027933</v>
      </c>
      <c r="M87" s="2">
        <f t="shared" si="8"/>
        <v>6.8211349058779547</v>
      </c>
      <c r="N87" s="18">
        <f t="shared" si="26"/>
        <v>0.59439102564102564</v>
      </c>
      <c r="O87" s="2">
        <f t="shared" si="21"/>
        <v>82</v>
      </c>
      <c r="P87" s="2">
        <f t="shared" si="22"/>
        <v>45.08</v>
      </c>
      <c r="Q87" s="2">
        <v>14</v>
      </c>
      <c r="R87" s="33">
        <f t="shared" si="9"/>
        <v>5.4113247863247893E-2</v>
      </c>
      <c r="S87" s="35">
        <f t="shared" si="10"/>
        <v>1.8087248322147651</v>
      </c>
      <c r="T87" s="35">
        <f t="shared" si="11"/>
        <v>15.808724832214764</v>
      </c>
      <c r="U87" s="2">
        <v>50.26548245743669</v>
      </c>
      <c r="V87" s="14">
        <f t="shared" si="12"/>
        <v>3.1450458762832167</v>
      </c>
      <c r="W87" s="2">
        <f t="shared" si="13"/>
        <v>141.7786681028474</v>
      </c>
      <c r="X87" s="2">
        <f t="shared" si="14"/>
        <v>3.0567465223662302</v>
      </c>
      <c r="Y87" s="2">
        <f t="shared" si="15"/>
        <v>137.79813322826965</v>
      </c>
      <c r="Z87" s="2">
        <f t="shared" si="16"/>
        <v>3.9805348745777565</v>
      </c>
    </row>
    <row r="88" spans="1:26" x14ac:dyDescent="0.25">
      <c r="A88" s="17">
        <f t="shared" si="25"/>
        <v>0.62079772079772078</v>
      </c>
      <c r="B88" s="2">
        <f t="shared" si="18"/>
        <v>83</v>
      </c>
      <c r="C88" s="4">
        <f t="shared" si="19"/>
        <v>45.83</v>
      </c>
      <c r="D88" s="2">
        <v>13</v>
      </c>
      <c r="E88" s="33">
        <f t="shared" si="1"/>
        <v>8.051994301994303E-2</v>
      </c>
      <c r="F88" s="35">
        <f t="shared" si="2"/>
        <v>2.7013422818791946</v>
      </c>
      <c r="G88" s="35">
        <f t="shared" si="3"/>
        <v>15.701342281879194</v>
      </c>
      <c r="H88" s="2">
        <v>50.26548245743669</v>
      </c>
      <c r="I88" s="14">
        <f t="shared" si="4"/>
        <v>3.1236827966735663</v>
      </c>
      <c r="J88" s="2">
        <f t="shared" si="5"/>
        <v>143.15838257154954</v>
      </c>
      <c r="K88" s="2">
        <f t="shared" si="6"/>
        <v>3.1721491998737994</v>
      </c>
      <c r="L88" s="2">
        <f t="shared" si="7"/>
        <v>145.37959783021623</v>
      </c>
      <c r="M88" s="2">
        <f t="shared" si="8"/>
        <v>2.2212152586666889</v>
      </c>
      <c r="N88" s="18">
        <f t="shared" si="26"/>
        <v>0.59455128205128205</v>
      </c>
      <c r="O88" s="2">
        <f t="shared" si="21"/>
        <v>83</v>
      </c>
      <c r="P88" s="2">
        <f t="shared" si="22"/>
        <v>45.58</v>
      </c>
      <c r="Q88" s="2">
        <v>14</v>
      </c>
      <c r="R88" s="33">
        <f t="shared" si="9"/>
        <v>5.4273504273504303E-2</v>
      </c>
      <c r="S88" s="35">
        <f t="shared" si="10"/>
        <v>1.8322147651006713</v>
      </c>
      <c r="T88" s="35">
        <f t="shared" si="11"/>
        <v>15.832214765100671</v>
      </c>
      <c r="U88" s="2">
        <v>50.26548245743669</v>
      </c>
      <c r="V88" s="14">
        <f t="shared" si="12"/>
        <v>3.1497190499478283</v>
      </c>
      <c r="W88" s="2">
        <f t="shared" si="13"/>
        <v>143.56419429662202</v>
      </c>
      <c r="X88" s="2">
        <f t="shared" si="14"/>
        <v>3.0567465223662302</v>
      </c>
      <c r="Y88" s="2">
        <f t="shared" si="15"/>
        <v>139.32650648945278</v>
      </c>
      <c r="Z88" s="2">
        <f t="shared" si="16"/>
        <v>4.2376878071692374</v>
      </c>
    </row>
    <row r="89" spans="1:26" x14ac:dyDescent="0.25">
      <c r="A89" s="17">
        <f t="shared" si="25"/>
        <v>0.62120726495726497</v>
      </c>
      <c r="B89" s="2">
        <f t="shared" si="18"/>
        <v>84</v>
      </c>
      <c r="C89" s="4">
        <f t="shared" si="19"/>
        <v>46.33</v>
      </c>
      <c r="D89" s="2">
        <v>13</v>
      </c>
      <c r="E89" s="33">
        <f t="shared" si="1"/>
        <v>8.0929487179487225E-2</v>
      </c>
      <c r="F89" s="35">
        <f t="shared" si="2"/>
        <v>2.724832214765101</v>
      </c>
      <c r="G89" s="35">
        <f t="shared" si="3"/>
        <v>15.724832214765101</v>
      </c>
      <c r="H89" s="2">
        <v>50.26548245743669</v>
      </c>
      <c r="I89" s="14">
        <f t="shared" si="4"/>
        <v>3.1283559703381778</v>
      </c>
      <c r="J89" s="2">
        <f t="shared" si="5"/>
        <v>144.93673210576776</v>
      </c>
      <c r="K89" s="2">
        <f t="shared" si="6"/>
        <v>3.1721491998737994</v>
      </c>
      <c r="L89" s="2">
        <f t="shared" si="7"/>
        <v>146.96567243015312</v>
      </c>
      <c r="M89" s="2">
        <f t="shared" si="8"/>
        <v>2.0289403243853599</v>
      </c>
      <c r="N89" s="18">
        <f t="shared" si="26"/>
        <v>0.59471153846153846</v>
      </c>
      <c r="O89" s="2">
        <f t="shared" si="21"/>
        <v>84</v>
      </c>
      <c r="P89" s="2">
        <f t="shared" si="22"/>
        <v>46.08</v>
      </c>
      <c r="Q89" s="2">
        <v>14</v>
      </c>
      <c r="R89" s="33">
        <f t="shared" si="9"/>
        <v>5.4433760683760712E-2</v>
      </c>
      <c r="S89" s="35">
        <f t="shared" si="10"/>
        <v>1.8322147651006713</v>
      </c>
      <c r="T89" s="35">
        <f t="shared" si="11"/>
        <v>15.832214765100671</v>
      </c>
      <c r="U89" s="2">
        <v>50.26548245743669</v>
      </c>
      <c r="V89" s="14">
        <f t="shared" si="12"/>
        <v>3.1497190499478283</v>
      </c>
      <c r="W89" s="2">
        <f t="shared" si="13"/>
        <v>145.13905382159592</v>
      </c>
      <c r="X89" s="2">
        <f t="shared" si="14"/>
        <v>3.0567465223662302</v>
      </c>
      <c r="Y89" s="2">
        <f t="shared" si="15"/>
        <v>140.85487975063589</v>
      </c>
      <c r="Z89" s="2">
        <f t="shared" si="16"/>
        <v>4.2841740709600344</v>
      </c>
    </row>
    <row r="90" spans="1:26" x14ac:dyDescent="0.25">
      <c r="A90" s="17">
        <f t="shared" si="25"/>
        <v>0.62161680911680917</v>
      </c>
      <c r="B90" s="2">
        <f t="shared" si="18"/>
        <v>85</v>
      </c>
      <c r="C90" s="4">
        <f t="shared" si="19"/>
        <v>46.83</v>
      </c>
      <c r="D90" s="2">
        <v>10.5</v>
      </c>
      <c r="E90" s="33">
        <f t="shared" si="1"/>
        <v>8.133903133903142E-2</v>
      </c>
      <c r="F90" s="35">
        <f t="shared" si="2"/>
        <v>2.7483221476510069</v>
      </c>
      <c r="G90" s="35">
        <f t="shared" si="3"/>
        <v>13.248322147651006</v>
      </c>
      <c r="H90" s="2">
        <v>50.26548245743669</v>
      </c>
      <c r="I90" s="14">
        <f t="shared" si="4"/>
        <v>2.6356699468406157</v>
      </c>
      <c r="J90" s="2">
        <f t="shared" si="5"/>
        <v>123.42842361054603</v>
      </c>
      <c r="K90" s="2">
        <f t="shared" si="6"/>
        <v>3.1721491998737994</v>
      </c>
      <c r="L90" s="2">
        <f t="shared" si="7"/>
        <v>148.55174703009001</v>
      </c>
      <c r="M90" s="2">
        <f t="shared" si="8"/>
        <v>25.123323419543979</v>
      </c>
      <c r="N90" s="18">
        <f t="shared" si="26"/>
        <v>0.59487179487179487</v>
      </c>
      <c r="O90" s="2">
        <f t="shared" si="21"/>
        <v>85</v>
      </c>
      <c r="P90" s="2">
        <f t="shared" si="22"/>
        <v>46.58</v>
      </c>
      <c r="Q90" s="2">
        <v>13</v>
      </c>
      <c r="R90" s="33">
        <f t="shared" si="9"/>
        <v>5.4594017094017122E-2</v>
      </c>
      <c r="S90" s="35">
        <f t="shared" si="10"/>
        <v>1.8322147651006713</v>
      </c>
      <c r="T90" s="35">
        <f t="shared" si="11"/>
        <v>14.832214765100671</v>
      </c>
      <c r="U90" s="2">
        <v>50.26548245743669</v>
      </c>
      <c r="V90" s="14">
        <f t="shared" si="12"/>
        <v>2.9507753710829587</v>
      </c>
      <c r="W90" s="2">
        <f t="shared" si="13"/>
        <v>137.44711678504422</v>
      </c>
      <c r="X90" s="2">
        <f t="shared" si="14"/>
        <v>3.0567465223662302</v>
      </c>
      <c r="Y90" s="2">
        <f t="shared" si="15"/>
        <v>142.38325301181899</v>
      </c>
      <c r="Z90" s="2">
        <f t="shared" si="16"/>
        <v>4.9361362267747779</v>
      </c>
    </row>
    <row r="91" spans="1:26" x14ac:dyDescent="0.25">
      <c r="A91" s="17">
        <f t="shared" si="25"/>
        <v>0.62202635327635325</v>
      </c>
      <c r="B91" s="2">
        <f t="shared" si="18"/>
        <v>86</v>
      </c>
      <c r="C91" s="4">
        <f t="shared" si="19"/>
        <v>47.33</v>
      </c>
      <c r="D91" s="2">
        <v>10.5</v>
      </c>
      <c r="E91" s="33">
        <f t="shared" si="1"/>
        <v>8.1748575498575504E-2</v>
      </c>
      <c r="F91" s="35">
        <f t="shared" si="2"/>
        <v>2.7483221476510069</v>
      </c>
      <c r="G91" s="35">
        <f t="shared" si="3"/>
        <v>13.248322147651006</v>
      </c>
      <c r="H91" s="2">
        <v>50.26548245743669</v>
      </c>
      <c r="I91" s="14">
        <f t="shared" si="4"/>
        <v>2.6356699468406157</v>
      </c>
      <c r="J91" s="2">
        <f t="shared" si="5"/>
        <v>124.74625858396634</v>
      </c>
      <c r="K91" s="2">
        <f t="shared" si="6"/>
        <v>3.1721491998737994</v>
      </c>
      <c r="L91" s="2">
        <f t="shared" si="7"/>
        <v>150.13782163002691</v>
      </c>
      <c r="M91" s="2">
        <f t="shared" si="8"/>
        <v>25.391563046060568</v>
      </c>
      <c r="N91" s="18">
        <f t="shared" si="26"/>
        <v>0.59503205128205128</v>
      </c>
      <c r="O91" s="2">
        <f t="shared" si="21"/>
        <v>86</v>
      </c>
      <c r="P91" s="2">
        <f t="shared" si="22"/>
        <v>47.08</v>
      </c>
      <c r="Q91" s="2">
        <v>13.5</v>
      </c>
      <c r="R91" s="33">
        <f t="shared" si="9"/>
        <v>5.4754273504273532E-2</v>
      </c>
      <c r="S91" s="35">
        <f t="shared" si="10"/>
        <v>1.8322147651006713</v>
      </c>
      <c r="T91" s="35">
        <f t="shared" si="11"/>
        <v>15.332214765100671</v>
      </c>
      <c r="U91" s="2">
        <v>50.26548245743669</v>
      </c>
      <c r="V91" s="14">
        <f t="shared" si="12"/>
        <v>3.0502472105153937</v>
      </c>
      <c r="W91" s="2">
        <f t="shared" si="13"/>
        <v>143.60563867106472</v>
      </c>
      <c r="X91" s="2">
        <f t="shared" si="14"/>
        <v>3.0567465223662302</v>
      </c>
      <c r="Y91" s="2">
        <f t="shared" si="15"/>
        <v>143.91162627300213</v>
      </c>
      <c r="Z91" s="2">
        <f t="shared" si="16"/>
        <v>0.30598760193740304</v>
      </c>
    </row>
    <row r="92" spans="1:26" x14ac:dyDescent="0.25">
      <c r="A92" s="17">
        <f t="shared" si="25"/>
        <v>0.62243589743589745</v>
      </c>
      <c r="B92" s="2">
        <f t="shared" si="18"/>
        <v>87</v>
      </c>
      <c r="C92" s="4">
        <f t="shared" si="19"/>
        <v>47.83</v>
      </c>
      <c r="D92" s="2">
        <v>10.5</v>
      </c>
      <c r="E92" s="33">
        <f t="shared" si="1"/>
        <v>8.2158119658119699E-2</v>
      </c>
      <c r="F92" s="35">
        <f t="shared" si="2"/>
        <v>2.7718120805369129</v>
      </c>
      <c r="G92" s="35">
        <f t="shared" si="3"/>
        <v>13.271812080536913</v>
      </c>
      <c r="H92" s="2">
        <v>50.26548245743669</v>
      </c>
      <c r="I92" s="14">
        <f t="shared" si="4"/>
        <v>2.6403431205052268</v>
      </c>
      <c r="J92" s="2">
        <f t="shared" si="5"/>
        <v>126.287611453765</v>
      </c>
      <c r="K92" s="2">
        <f t="shared" si="6"/>
        <v>3.1721491998737994</v>
      </c>
      <c r="L92" s="2">
        <f t="shared" si="7"/>
        <v>151.72389622996383</v>
      </c>
      <c r="M92" s="2">
        <f t="shared" si="8"/>
        <v>25.436284776198832</v>
      </c>
      <c r="N92" s="18">
        <f t="shared" si="26"/>
        <v>0.59519230769230769</v>
      </c>
      <c r="O92" s="2">
        <f t="shared" si="21"/>
        <v>87</v>
      </c>
      <c r="P92" s="2">
        <f t="shared" si="22"/>
        <v>47.58</v>
      </c>
      <c r="Q92" s="2">
        <v>11.5</v>
      </c>
      <c r="R92" s="33">
        <f t="shared" si="9"/>
        <v>5.4914529914529941E-2</v>
      </c>
      <c r="S92" s="35">
        <f t="shared" si="10"/>
        <v>1.8557046979865772</v>
      </c>
      <c r="T92" s="35">
        <f t="shared" si="11"/>
        <v>13.355704697986578</v>
      </c>
      <c r="U92" s="2">
        <v>50.26548245743669</v>
      </c>
      <c r="V92" s="14">
        <f t="shared" si="12"/>
        <v>2.6570330264502662</v>
      </c>
      <c r="W92" s="2">
        <f t="shared" si="13"/>
        <v>126.42163139850366</v>
      </c>
      <c r="X92" s="2">
        <f t="shared" si="14"/>
        <v>3.0567465223662302</v>
      </c>
      <c r="Y92" s="2">
        <f t="shared" si="15"/>
        <v>145.43999953418523</v>
      </c>
      <c r="Z92" s="2">
        <f t="shared" si="16"/>
        <v>19.01836813568157</v>
      </c>
    </row>
    <row r="93" spans="1:26" x14ac:dyDescent="0.25">
      <c r="A93" s="17">
        <f t="shared" si="25"/>
        <v>0.62284544159544164</v>
      </c>
      <c r="B93" s="2">
        <f t="shared" si="18"/>
        <v>88</v>
      </c>
      <c r="C93" s="4">
        <f t="shared" si="19"/>
        <v>48.33</v>
      </c>
      <c r="D93" s="2">
        <v>14.5</v>
      </c>
      <c r="E93" s="33">
        <f t="shared" si="1"/>
        <v>8.2567663817663894E-2</v>
      </c>
      <c r="F93" s="35">
        <f t="shared" si="2"/>
        <v>2.7718120805369129</v>
      </c>
      <c r="G93" s="35">
        <f t="shared" si="3"/>
        <v>17.271812080536911</v>
      </c>
      <c r="H93" s="2">
        <v>50.26548245743669</v>
      </c>
      <c r="I93" s="14">
        <f t="shared" si="4"/>
        <v>3.4361178359647031</v>
      </c>
      <c r="J93" s="2">
        <f t="shared" si="5"/>
        <v>166.0675750121741</v>
      </c>
      <c r="K93" s="2">
        <f t="shared" si="6"/>
        <v>3.1721491998737994</v>
      </c>
      <c r="L93" s="2">
        <f t="shared" si="7"/>
        <v>153.30997082990072</v>
      </c>
      <c r="M93" s="2">
        <f t="shared" si="8"/>
        <v>12.757604182273383</v>
      </c>
      <c r="N93" s="18">
        <f t="shared" si="26"/>
        <v>0.5953525641025641</v>
      </c>
      <c r="O93" s="2">
        <f t="shared" si="21"/>
        <v>88</v>
      </c>
      <c r="P93" s="2">
        <f t="shared" si="22"/>
        <v>48.08</v>
      </c>
      <c r="Q93" s="2">
        <v>11</v>
      </c>
      <c r="R93" s="33">
        <f t="shared" si="9"/>
        <v>5.5074786324786351E-2</v>
      </c>
      <c r="S93" s="35">
        <f t="shared" si="10"/>
        <v>1.8557046979865772</v>
      </c>
      <c r="T93" s="35">
        <f t="shared" si="11"/>
        <v>12.855704697986578</v>
      </c>
      <c r="U93" s="2">
        <v>50.26548245743669</v>
      </c>
      <c r="V93" s="14">
        <f t="shared" si="12"/>
        <v>2.5575611870178316</v>
      </c>
      <c r="W93" s="2">
        <f t="shared" si="13"/>
        <v>122.96754187181735</v>
      </c>
      <c r="X93" s="2">
        <f t="shared" si="14"/>
        <v>3.0567465223662302</v>
      </c>
      <c r="Y93" s="2">
        <f t="shared" si="15"/>
        <v>146.96837279536834</v>
      </c>
      <c r="Z93" s="2">
        <f t="shared" si="16"/>
        <v>24.000830923550993</v>
      </c>
    </row>
    <row r="94" spans="1:26" x14ac:dyDescent="0.25">
      <c r="A94" s="17">
        <f t="shared" si="25"/>
        <v>0.62325498575498572</v>
      </c>
      <c r="B94" s="2">
        <f t="shared" si="18"/>
        <v>89</v>
      </c>
      <c r="C94" s="4">
        <f t="shared" si="19"/>
        <v>48.83</v>
      </c>
      <c r="D94" s="2">
        <v>10.5</v>
      </c>
      <c r="E94" s="33">
        <f t="shared" si="1"/>
        <v>8.2977207977207978E-2</v>
      </c>
      <c r="F94" s="35">
        <f t="shared" si="2"/>
        <v>2.7953020134228188</v>
      </c>
      <c r="G94" s="35">
        <f t="shared" si="3"/>
        <v>13.29530201342282</v>
      </c>
      <c r="H94" s="2">
        <v>50.26548245743669</v>
      </c>
      <c r="I94" s="14">
        <f t="shared" si="4"/>
        <v>2.6450162941698379</v>
      </c>
      <c r="J94" s="2">
        <f t="shared" si="5"/>
        <v>129.15614564431317</v>
      </c>
      <c r="K94" s="2">
        <f t="shared" si="6"/>
        <v>3.1721491998737994</v>
      </c>
      <c r="L94" s="2">
        <f t="shared" si="7"/>
        <v>154.89604542983761</v>
      </c>
      <c r="M94" s="2">
        <f t="shared" si="8"/>
        <v>25.739899785524443</v>
      </c>
      <c r="N94" s="18">
        <f t="shared" si="26"/>
        <v>0.59551282051282051</v>
      </c>
      <c r="O94" s="2">
        <f t="shared" si="21"/>
        <v>89</v>
      </c>
      <c r="P94" s="2">
        <f t="shared" si="22"/>
        <v>48.58</v>
      </c>
      <c r="Q94" s="2">
        <v>12</v>
      </c>
      <c r="R94" s="33">
        <f t="shared" si="9"/>
        <v>5.5235042735042761E-2</v>
      </c>
      <c r="S94" s="35">
        <f t="shared" si="10"/>
        <v>1.8557046979865772</v>
      </c>
      <c r="T94" s="35">
        <f t="shared" si="11"/>
        <v>13.855704697986578</v>
      </c>
      <c r="U94" s="2">
        <v>50.26548245743669</v>
      </c>
      <c r="V94" s="14">
        <f t="shared" si="12"/>
        <v>2.7565048658827007</v>
      </c>
      <c r="W94" s="2">
        <f t="shared" si="13"/>
        <v>133.91100638458158</v>
      </c>
      <c r="X94" s="2">
        <f t="shared" si="14"/>
        <v>3.0567465223662302</v>
      </c>
      <c r="Y94" s="2">
        <f t="shared" si="15"/>
        <v>148.49674605655147</v>
      </c>
      <c r="Z94" s="2">
        <f t="shared" si="16"/>
        <v>14.58573967196989</v>
      </c>
    </row>
    <row r="95" spans="1:26" x14ac:dyDescent="0.25">
      <c r="A95" s="17">
        <f t="shared" si="25"/>
        <v>0.62366452991452992</v>
      </c>
      <c r="B95" s="2">
        <f t="shared" si="18"/>
        <v>90</v>
      </c>
      <c r="C95" s="4">
        <f t="shared" si="19"/>
        <v>49.33</v>
      </c>
      <c r="D95" s="2">
        <v>9.5</v>
      </c>
      <c r="E95" s="33">
        <f t="shared" si="1"/>
        <v>8.3386752136752174E-2</v>
      </c>
      <c r="F95" s="35">
        <f t="shared" si="2"/>
        <v>2.8187919463087248</v>
      </c>
      <c r="G95" s="35">
        <f t="shared" si="3"/>
        <v>12.318791946308725</v>
      </c>
      <c r="H95" s="2">
        <v>50.26548245743669</v>
      </c>
      <c r="I95" s="14">
        <f t="shared" si="4"/>
        <v>2.4507457889695798</v>
      </c>
      <c r="J95" s="2">
        <f t="shared" si="5"/>
        <v>120.89528976986936</v>
      </c>
      <c r="K95" s="2">
        <f t="shared" si="6"/>
        <v>3.1721491998737994</v>
      </c>
      <c r="L95" s="2">
        <f t="shared" si="7"/>
        <v>156.48212002977451</v>
      </c>
      <c r="M95" s="2">
        <f t="shared" si="8"/>
        <v>35.586830259905142</v>
      </c>
      <c r="N95" s="18">
        <f t="shared" si="26"/>
        <v>0.59567307692307692</v>
      </c>
      <c r="O95" s="2">
        <f t="shared" si="21"/>
        <v>90</v>
      </c>
      <c r="P95" s="2">
        <f t="shared" si="22"/>
        <v>49.08</v>
      </c>
      <c r="Q95" s="2">
        <v>10.5</v>
      </c>
      <c r="R95" s="33">
        <f t="shared" si="9"/>
        <v>5.5395299145299171E-2</v>
      </c>
      <c r="S95" s="35">
        <f t="shared" si="10"/>
        <v>1.8557046979865772</v>
      </c>
      <c r="T95" s="35">
        <f t="shared" si="11"/>
        <v>12.355704697986578</v>
      </c>
      <c r="U95" s="2">
        <v>50.26548245743669</v>
      </c>
      <c r="V95" s="14">
        <f t="shared" si="12"/>
        <v>2.4580893475853971</v>
      </c>
      <c r="W95" s="2">
        <f t="shared" si="13"/>
        <v>120.64302517949129</v>
      </c>
      <c r="X95" s="2">
        <f t="shared" si="14"/>
        <v>3.0567465223662302</v>
      </c>
      <c r="Y95" s="2">
        <f t="shared" si="15"/>
        <v>150.02511931773458</v>
      </c>
      <c r="Z95" s="2">
        <f t="shared" si="16"/>
        <v>29.382094138243289</v>
      </c>
    </row>
    <row r="96" spans="1:26" x14ac:dyDescent="0.25">
      <c r="A96" s="17">
        <f t="shared" si="25"/>
        <v>0.62407407407407411</v>
      </c>
      <c r="B96" s="2">
        <f t="shared" si="18"/>
        <v>91</v>
      </c>
      <c r="C96" s="4">
        <f t="shared" si="19"/>
        <v>49.83</v>
      </c>
      <c r="D96" s="2">
        <v>8.5</v>
      </c>
      <c r="E96" s="33">
        <f t="shared" si="1"/>
        <v>8.3796296296296369E-2</v>
      </c>
      <c r="F96" s="35">
        <f t="shared" si="2"/>
        <v>2.8187919463087248</v>
      </c>
      <c r="G96" s="35">
        <f t="shared" si="3"/>
        <v>11.318791946308725</v>
      </c>
      <c r="H96" s="2">
        <v>50.26548245743669</v>
      </c>
      <c r="I96" s="14">
        <f t="shared" si="4"/>
        <v>2.2518021101047108</v>
      </c>
      <c r="J96" s="2">
        <f t="shared" si="5"/>
        <v>112.20729914651773</v>
      </c>
      <c r="K96" s="2">
        <f t="shared" si="6"/>
        <v>3.1721491998737994</v>
      </c>
      <c r="L96" s="2">
        <f t="shared" si="7"/>
        <v>158.06819462971143</v>
      </c>
      <c r="M96" s="2">
        <f t="shared" si="8"/>
        <v>45.860895483193701</v>
      </c>
      <c r="N96" s="18">
        <f t="shared" si="26"/>
        <v>0.59583333333333333</v>
      </c>
      <c r="O96" s="2">
        <f t="shared" si="21"/>
        <v>91</v>
      </c>
      <c r="P96" s="2">
        <f t="shared" si="22"/>
        <v>49.58</v>
      </c>
      <c r="Q96" s="2">
        <v>11</v>
      </c>
      <c r="R96" s="33">
        <f t="shared" si="9"/>
        <v>5.555555555555558E-2</v>
      </c>
      <c r="S96" s="35">
        <f t="shared" si="10"/>
        <v>1.8791946308724832</v>
      </c>
      <c r="T96" s="35">
        <f t="shared" si="11"/>
        <v>12.879194630872483</v>
      </c>
      <c r="U96" s="2">
        <v>50.26548245743669</v>
      </c>
      <c r="V96" s="14">
        <f t="shared" si="12"/>
        <v>2.5622343606824427</v>
      </c>
      <c r="W96" s="2">
        <f t="shared" si="13"/>
        <v>127.03557960263551</v>
      </c>
      <c r="X96" s="2">
        <f t="shared" si="14"/>
        <v>3.0567465223662302</v>
      </c>
      <c r="Y96" s="2">
        <f t="shared" si="15"/>
        <v>151.55349257891768</v>
      </c>
      <c r="Z96" s="2">
        <f t="shared" si="16"/>
        <v>24.517912976282176</v>
      </c>
    </row>
    <row r="97" spans="1:26" x14ac:dyDescent="0.25">
      <c r="A97" s="17">
        <f t="shared" si="25"/>
        <v>0.6244836182336182</v>
      </c>
      <c r="B97" s="2">
        <f t="shared" si="18"/>
        <v>92</v>
      </c>
      <c r="C97" s="4">
        <f t="shared" si="19"/>
        <v>50.33</v>
      </c>
      <c r="D97" s="2">
        <v>10</v>
      </c>
      <c r="E97" s="33">
        <f t="shared" si="1"/>
        <v>8.4205840455840453E-2</v>
      </c>
      <c r="F97" s="35">
        <f t="shared" si="2"/>
        <v>2.8422818791946312</v>
      </c>
      <c r="G97" s="35">
        <f t="shared" si="3"/>
        <v>12.842281879194632</v>
      </c>
      <c r="H97" s="2">
        <v>50.26548245743669</v>
      </c>
      <c r="I97" s="14">
        <f t="shared" si="4"/>
        <v>2.5548908020666254</v>
      </c>
      <c r="J97" s="2">
        <f t="shared" si="5"/>
        <v>128.58765406801325</v>
      </c>
      <c r="K97" s="2">
        <f t="shared" si="6"/>
        <v>3.1721491998737994</v>
      </c>
      <c r="L97" s="2">
        <f t="shared" si="7"/>
        <v>159.65426922964832</v>
      </c>
      <c r="M97" s="2">
        <f t="shared" si="8"/>
        <v>31.06661516163507</v>
      </c>
      <c r="N97" s="18">
        <f t="shared" si="26"/>
        <v>0.59599358974358974</v>
      </c>
      <c r="O97" s="2">
        <f t="shared" si="21"/>
        <v>92</v>
      </c>
      <c r="P97" s="2">
        <f t="shared" si="22"/>
        <v>50.08</v>
      </c>
      <c r="Q97" s="2">
        <v>10</v>
      </c>
      <c r="R97" s="33">
        <f t="shared" si="9"/>
        <v>5.571581196581199E-2</v>
      </c>
      <c r="S97" s="35">
        <f t="shared" si="10"/>
        <v>1.8791946308724832</v>
      </c>
      <c r="T97" s="35">
        <f t="shared" si="11"/>
        <v>11.879194630872483</v>
      </c>
      <c r="U97" s="2">
        <v>50.26548245743669</v>
      </c>
      <c r="V97" s="14">
        <f t="shared" si="12"/>
        <v>2.3632906818175732</v>
      </c>
      <c r="W97" s="2">
        <f t="shared" si="13"/>
        <v>118.35359734542406</v>
      </c>
      <c r="X97" s="2">
        <f t="shared" si="14"/>
        <v>3.0567465223662302</v>
      </c>
      <c r="Y97" s="2">
        <f t="shared" si="15"/>
        <v>153.08186584010082</v>
      </c>
      <c r="Z97" s="2">
        <f t="shared" si="16"/>
        <v>34.728268494676755</v>
      </c>
    </row>
    <row r="98" spans="1:26" x14ac:dyDescent="0.25">
      <c r="A98" s="17">
        <f t="shared" si="25"/>
        <v>0.62489316239316239</v>
      </c>
      <c r="B98" s="2">
        <f t="shared" si="18"/>
        <v>93</v>
      </c>
      <c r="C98" s="4">
        <f t="shared" si="19"/>
        <v>50.83</v>
      </c>
      <c r="D98" s="2">
        <v>9</v>
      </c>
      <c r="E98" s="33">
        <f t="shared" si="1"/>
        <v>8.4615384615384648E-2</v>
      </c>
      <c r="F98" s="35">
        <f t="shared" si="2"/>
        <v>2.8422818791946312</v>
      </c>
      <c r="G98" s="35">
        <f t="shared" si="3"/>
        <v>11.842281879194632</v>
      </c>
      <c r="H98" s="2">
        <v>50.26548245743669</v>
      </c>
      <c r="I98" s="14">
        <f t="shared" si="4"/>
        <v>2.3559471232017564</v>
      </c>
      <c r="J98" s="2">
        <f t="shared" si="5"/>
        <v>119.75279227234527</v>
      </c>
      <c r="K98" s="2">
        <f t="shared" si="6"/>
        <v>3.1721491998737994</v>
      </c>
      <c r="L98" s="2">
        <f t="shared" si="7"/>
        <v>161.24034382958521</v>
      </c>
      <c r="M98" s="2">
        <f t="shared" si="8"/>
        <v>41.487551557239939</v>
      </c>
      <c r="N98" s="18">
        <f t="shared" si="26"/>
        <v>0.59615384615384615</v>
      </c>
      <c r="O98" s="2">
        <f t="shared" si="21"/>
        <v>93</v>
      </c>
      <c r="P98" s="2">
        <f t="shared" si="22"/>
        <v>50.58</v>
      </c>
      <c r="Q98" s="2">
        <v>11</v>
      </c>
      <c r="R98" s="33">
        <f t="shared" si="9"/>
        <v>5.58760683760684E-2</v>
      </c>
      <c r="S98" s="35">
        <f t="shared" si="10"/>
        <v>1.8791946308724832</v>
      </c>
      <c r="T98" s="35">
        <f t="shared" si="11"/>
        <v>12.879194630872483</v>
      </c>
      <c r="U98" s="2">
        <v>50.26548245743669</v>
      </c>
      <c r="V98" s="14">
        <f t="shared" si="12"/>
        <v>2.5622343606824427</v>
      </c>
      <c r="W98" s="2">
        <f t="shared" si="13"/>
        <v>129.59781396331795</v>
      </c>
      <c r="X98" s="2">
        <f t="shared" si="14"/>
        <v>3.0567465223662302</v>
      </c>
      <c r="Y98" s="2">
        <f t="shared" si="15"/>
        <v>154.61023910128392</v>
      </c>
      <c r="Z98" s="2">
        <f t="shared" si="16"/>
        <v>25.012425137965977</v>
      </c>
    </row>
    <row r="99" spans="1:26" x14ac:dyDescent="0.25">
      <c r="A99" s="17">
        <f t="shared" si="25"/>
        <v>0.62530270655270659</v>
      </c>
      <c r="B99" s="2">
        <f t="shared" si="18"/>
        <v>94</v>
      </c>
      <c r="C99" s="4">
        <f t="shared" si="19"/>
        <v>51.33</v>
      </c>
      <c r="D99" s="2">
        <v>9.5</v>
      </c>
      <c r="E99" s="33">
        <f t="shared" si="1"/>
        <v>8.5024928774928843E-2</v>
      </c>
      <c r="F99" s="35">
        <f t="shared" si="2"/>
        <v>2.8657718120805371</v>
      </c>
      <c r="G99" s="35">
        <f t="shared" si="3"/>
        <v>12.365771812080537</v>
      </c>
      <c r="H99" s="2">
        <v>50.26548245743669</v>
      </c>
      <c r="I99" s="14">
        <f t="shared" si="4"/>
        <v>2.460092136298802</v>
      </c>
      <c r="J99" s="2">
        <f t="shared" si="5"/>
        <v>126.27652935621749</v>
      </c>
      <c r="K99" s="2">
        <f t="shared" si="6"/>
        <v>3.1721491998737994</v>
      </c>
      <c r="L99" s="2">
        <f t="shared" si="7"/>
        <v>162.82641842952211</v>
      </c>
      <c r="M99" s="2">
        <f t="shared" si="8"/>
        <v>36.549889073304612</v>
      </c>
      <c r="N99" s="18">
        <f t="shared" si="26"/>
        <v>0.59631410256410255</v>
      </c>
      <c r="O99" s="2">
        <f t="shared" si="21"/>
        <v>94</v>
      </c>
      <c r="P99" s="2">
        <f t="shared" si="22"/>
        <v>51.08</v>
      </c>
      <c r="Q99" s="2">
        <v>10.5</v>
      </c>
      <c r="R99" s="33">
        <f t="shared" si="9"/>
        <v>5.6036324786324809E-2</v>
      </c>
      <c r="S99" s="35">
        <f t="shared" si="10"/>
        <v>1.8791946308724832</v>
      </c>
      <c r="T99" s="35">
        <f t="shared" si="11"/>
        <v>12.379194630872483</v>
      </c>
      <c r="U99" s="2">
        <v>50.26548245743669</v>
      </c>
      <c r="V99" s="14">
        <f t="shared" si="12"/>
        <v>2.4627625212500082</v>
      </c>
      <c r="W99" s="2">
        <f t="shared" si="13"/>
        <v>125.79790958545041</v>
      </c>
      <c r="X99" s="2">
        <f t="shared" si="14"/>
        <v>3.0567465223662302</v>
      </c>
      <c r="Y99" s="2">
        <f t="shared" si="15"/>
        <v>156.13861236246703</v>
      </c>
      <c r="Z99" s="2">
        <f t="shared" si="16"/>
        <v>30.340702777016617</v>
      </c>
    </row>
    <row r="100" spans="1:26" x14ac:dyDescent="0.25">
      <c r="A100" s="17">
        <f t="shared" si="25"/>
        <v>0.62571225071225067</v>
      </c>
      <c r="B100" s="2">
        <f t="shared" si="18"/>
        <v>95</v>
      </c>
      <c r="C100" s="4">
        <f t="shared" si="19"/>
        <v>51.83</v>
      </c>
      <c r="D100" s="2">
        <v>9.5</v>
      </c>
      <c r="E100" s="33">
        <f t="shared" si="1"/>
        <v>8.5434472934472927E-2</v>
      </c>
      <c r="F100" s="35">
        <f t="shared" si="2"/>
        <v>2.8892617449664431</v>
      </c>
      <c r="G100" s="35">
        <f t="shared" si="3"/>
        <v>12.389261744966444</v>
      </c>
      <c r="H100" s="2">
        <v>50.26548245743669</v>
      </c>
      <c r="I100" s="14">
        <f t="shared" si="4"/>
        <v>2.464765309963413</v>
      </c>
      <c r="J100" s="2">
        <f t="shared" si="5"/>
        <v>127.7487860154037</v>
      </c>
      <c r="K100" s="2">
        <f t="shared" si="6"/>
        <v>3.1721491998737994</v>
      </c>
      <c r="L100" s="2">
        <f t="shared" si="7"/>
        <v>164.41249302945903</v>
      </c>
      <c r="M100" s="2">
        <f t="shared" si="8"/>
        <v>36.663707014055333</v>
      </c>
      <c r="N100" s="18">
        <f t="shared" si="26"/>
        <v>0.59647435897435896</v>
      </c>
      <c r="O100" s="2">
        <f t="shared" si="21"/>
        <v>95</v>
      </c>
      <c r="P100" s="2">
        <f t="shared" si="22"/>
        <v>51.58</v>
      </c>
      <c r="Q100" s="2">
        <v>11.5</v>
      </c>
      <c r="R100" s="33">
        <f t="shared" si="9"/>
        <v>5.6196581196581219E-2</v>
      </c>
      <c r="S100" s="35">
        <f t="shared" si="10"/>
        <v>1.8791946308724832</v>
      </c>
      <c r="T100" s="35">
        <f t="shared" si="11"/>
        <v>13.379194630872483</v>
      </c>
      <c r="U100" s="2">
        <v>50.26548245743669</v>
      </c>
      <c r="V100" s="14">
        <f t="shared" si="12"/>
        <v>2.6617062001148772</v>
      </c>
      <c r="W100" s="2">
        <f t="shared" si="13"/>
        <v>137.29080580192536</v>
      </c>
      <c r="X100" s="2">
        <f t="shared" si="14"/>
        <v>3.0567465223662302</v>
      </c>
      <c r="Y100" s="2">
        <f t="shared" si="15"/>
        <v>157.66698562365016</v>
      </c>
      <c r="Z100" s="2">
        <f t="shared" si="16"/>
        <v>20.376179821724804</v>
      </c>
    </row>
    <row r="101" spans="1:26" x14ac:dyDescent="0.25">
      <c r="A101" s="17">
        <f t="shared" si="25"/>
        <v>0.62612179487179487</v>
      </c>
      <c r="B101" s="2">
        <f t="shared" si="18"/>
        <v>96</v>
      </c>
      <c r="C101" s="4">
        <f t="shared" si="19"/>
        <v>52.33</v>
      </c>
      <c r="D101" s="2">
        <v>9.5</v>
      </c>
      <c r="E101" s="33">
        <f t="shared" si="1"/>
        <v>8.5844017094017122E-2</v>
      </c>
      <c r="F101" s="35">
        <f t="shared" si="2"/>
        <v>2.8892617449664431</v>
      </c>
      <c r="G101" s="35">
        <f t="shared" si="3"/>
        <v>12.389261744966444</v>
      </c>
      <c r="H101" s="2">
        <v>50.26548245743669</v>
      </c>
      <c r="I101" s="14">
        <f t="shared" si="4"/>
        <v>2.464765309963413</v>
      </c>
      <c r="J101" s="2">
        <f t="shared" si="5"/>
        <v>128.98116867038539</v>
      </c>
      <c r="K101" s="2">
        <f t="shared" si="6"/>
        <v>3.1721491998737994</v>
      </c>
      <c r="L101" s="2">
        <f t="shared" si="7"/>
        <v>165.99856762939592</v>
      </c>
      <c r="M101" s="2">
        <f t="shared" si="8"/>
        <v>37.017398959010535</v>
      </c>
      <c r="N101" s="18">
        <f t="shared" si="26"/>
        <v>0.59663461538461537</v>
      </c>
      <c r="O101" s="2">
        <f t="shared" si="21"/>
        <v>96</v>
      </c>
      <c r="P101" s="2">
        <f t="shared" si="22"/>
        <v>52.08</v>
      </c>
      <c r="Q101" s="2">
        <v>11</v>
      </c>
      <c r="R101" s="33">
        <f t="shared" si="9"/>
        <v>5.6356837606837629E-2</v>
      </c>
      <c r="S101" s="35">
        <f t="shared" si="10"/>
        <v>1.9026845637583893</v>
      </c>
      <c r="T101" s="35">
        <f t="shared" si="11"/>
        <v>12.90268456375839</v>
      </c>
      <c r="U101" s="2">
        <v>50.26548245743669</v>
      </c>
      <c r="V101" s="14">
        <f t="shared" si="12"/>
        <v>2.5669075343470538</v>
      </c>
      <c r="W101" s="2">
        <f t="shared" si="13"/>
        <v>133.68454438879456</v>
      </c>
      <c r="X101" s="2">
        <f t="shared" si="14"/>
        <v>3.0567465223662302</v>
      </c>
      <c r="Y101" s="2">
        <f t="shared" si="15"/>
        <v>159.19535888483327</v>
      </c>
      <c r="Z101" s="2">
        <f t="shared" si="16"/>
        <v>25.510814496038705</v>
      </c>
    </row>
    <row r="102" spans="1:26" x14ac:dyDescent="0.25">
      <c r="A102" s="17">
        <f t="shared" si="25"/>
        <v>0.62653133903133906</v>
      </c>
      <c r="B102" s="2">
        <f t="shared" si="18"/>
        <v>97</v>
      </c>
      <c r="C102" s="4">
        <f t="shared" si="19"/>
        <v>52.83</v>
      </c>
      <c r="D102" s="2">
        <v>8.5</v>
      </c>
      <c r="E102" s="33">
        <f t="shared" si="1"/>
        <v>8.6253561253561317E-2</v>
      </c>
      <c r="F102" s="35">
        <f t="shared" si="2"/>
        <v>2.912751677852349</v>
      </c>
      <c r="G102" s="35">
        <f t="shared" si="3"/>
        <v>11.412751677852349</v>
      </c>
      <c r="H102" s="2">
        <v>50.26548245743669</v>
      </c>
      <c r="I102" s="14">
        <f t="shared" si="4"/>
        <v>2.2704948047631546</v>
      </c>
      <c r="J102" s="2">
        <f t="shared" si="5"/>
        <v>119.95024053563745</v>
      </c>
      <c r="K102" s="2">
        <f t="shared" si="6"/>
        <v>3.1721491998737994</v>
      </c>
      <c r="L102" s="2">
        <f t="shared" si="7"/>
        <v>167.58464222933281</v>
      </c>
      <c r="M102" s="2">
        <f t="shared" si="8"/>
        <v>47.634401693695366</v>
      </c>
      <c r="N102" s="18">
        <f t="shared" si="26"/>
        <v>0.59679487179487178</v>
      </c>
      <c r="O102" s="2">
        <f t="shared" si="21"/>
        <v>97</v>
      </c>
      <c r="P102" s="2">
        <f t="shared" si="22"/>
        <v>52.58</v>
      </c>
      <c r="Q102" s="2">
        <v>12.5</v>
      </c>
      <c r="R102" s="33">
        <f t="shared" si="9"/>
        <v>5.6517094017094038E-2</v>
      </c>
      <c r="S102" s="35">
        <f t="shared" si="10"/>
        <v>1.9026845637583893</v>
      </c>
      <c r="T102" s="35">
        <f t="shared" si="11"/>
        <v>14.40268456375839</v>
      </c>
      <c r="U102" s="2">
        <v>50.26548245743669</v>
      </c>
      <c r="V102" s="14">
        <f t="shared" si="12"/>
        <v>2.8653230526443574</v>
      </c>
      <c r="W102" s="2">
        <f t="shared" si="13"/>
        <v>150.65868610804031</v>
      </c>
      <c r="X102" s="2">
        <f t="shared" si="14"/>
        <v>3.0567465223662302</v>
      </c>
      <c r="Y102" s="2">
        <f t="shared" si="15"/>
        <v>160.72373214601637</v>
      </c>
      <c r="Z102" s="2">
        <f t="shared" si="16"/>
        <v>10.06504603797606</v>
      </c>
    </row>
    <row r="103" spans="1:26" x14ac:dyDescent="0.25">
      <c r="A103" s="17">
        <f t="shared" si="25"/>
        <v>0.62694088319088315</v>
      </c>
      <c r="B103" s="2">
        <f t="shared" si="18"/>
        <v>98</v>
      </c>
      <c r="C103" s="4">
        <f t="shared" si="19"/>
        <v>53.33</v>
      </c>
      <c r="D103" s="2">
        <v>8</v>
      </c>
      <c r="E103" s="33">
        <f t="shared" si="1"/>
        <v>8.6663105413105401E-2</v>
      </c>
      <c r="F103" s="35">
        <f t="shared" si="2"/>
        <v>2.912751677852349</v>
      </c>
      <c r="G103" s="35">
        <f t="shared" si="3"/>
        <v>10.912751677852349</v>
      </c>
      <c r="H103" s="2">
        <v>50.26548245743669</v>
      </c>
      <c r="I103" s="14">
        <f t="shared" si="4"/>
        <v>2.17102296533072</v>
      </c>
      <c r="J103" s="2">
        <f t="shared" si="5"/>
        <v>115.78065474108729</v>
      </c>
      <c r="K103" s="2">
        <f t="shared" si="6"/>
        <v>3.1721491998737994</v>
      </c>
      <c r="L103" s="2">
        <f t="shared" si="7"/>
        <v>169.17071682926971</v>
      </c>
      <c r="M103" s="2">
        <f t="shared" si="8"/>
        <v>53.390062088182418</v>
      </c>
      <c r="N103" s="18">
        <f t="shared" si="26"/>
        <v>0.59695512820512819</v>
      </c>
      <c r="O103" s="2">
        <f t="shared" si="21"/>
        <v>98</v>
      </c>
      <c r="P103" s="2">
        <f t="shared" si="22"/>
        <v>53.08</v>
      </c>
      <c r="Q103" s="2">
        <v>9</v>
      </c>
      <c r="R103" s="33">
        <f t="shared" si="9"/>
        <v>5.6677350427350448E-2</v>
      </c>
      <c r="S103" s="35">
        <f t="shared" si="10"/>
        <v>1.9026845637583893</v>
      </c>
      <c r="T103" s="35">
        <f t="shared" si="11"/>
        <v>10.90268456375839</v>
      </c>
      <c r="U103" s="2">
        <v>50.26548245743669</v>
      </c>
      <c r="V103" s="14">
        <f t="shared" si="12"/>
        <v>2.1690201766173152</v>
      </c>
      <c r="W103" s="2">
        <f t="shared" si="13"/>
        <v>115.13159097484709</v>
      </c>
      <c r="X103" s="2">
        <f t="shared" si="14"/>
        <v>3.0567465223662302</v>
      </c>
      <c r="Y103" s="2">
        <f t="shared" si="15"/>
        <v>162.25210540719951</v>
      </c>
      <c r="Z103" s="2">
        <f t="shared" si="16"/>
        <v>47.120514432352422</v>
      </c>
    </row>
    <row r="104" spans="1:26" x14ac:dyDescent="0.25">
      <c r="A104" s="17">
        <f t="shared" si="25"/>
        <v>0.62735042735042734</v>
      </c>
      <c r="B104" s="2">
        <f t="shared" si="18"/>
        <v>99</v>
      </c>
      <c r="C104" s="4">
        <f t="shared" si="19"/>
        <v>53.83</v>
      </c>
      <c r="D104" s="2">
        <v>7</v>
      </c>
      <c r="E104" s="33">
        <f t="shared" si="1"/>
        <v>8.7072649572649596E-2</v>
      </c>
      <c r="F104" s="35">
        <f t="shared" si="2"/>
        <v>2.936241610738255</v>
      </c>
      <c r="G104" s="35">
        <f t="shared" si="3"/>
        <v>9.9362416107382554</v>
      </c>
      <c r="H104" s="2">
        <v>50.26548245743669</v>
      </c>
      <c r="I104" s="14">
        <f t="shared" si="4"/>
        <v>1.976752460130462</v>
      </c>
      <c r="J104" s="2">
        <f t="shared" si="5"/>
        <v>106.40858492882276</v>
      </c>
      <c r="K104" s="2">
        <f t="shared" si="6"/>
        <v>3.1721491998737994</v>
      </c>
      <c r="L104" s="2">
        <f t="shared" si="7"/>
        <v>170.75679142920663</v>
      </c>
      <c r="M104" s="2">
        <f t="shared" si="8"/>
        <v>64.348206500383867</v>
      </c>
      <c r="N104" s="18">
        <f t="shared" si="26"/>
        <v>0.5971153846153846</v>
      </c>
      <c r="O104" s="2">
        <f t="shared" si="21"/>
        <v>99</v>
      </c>
      <c r="P104" s="2">
        <f t="shared" si="22"/>
        <v>53.58</v>
      </c>
      <c r="Q104" s="2">
        <v>8</v>
      </c>
      <c r="R104" s="33">
        <f t="shared" si="9"/>
        <v>5.6837606837606858E-2</v>
      </c>
      <c r="S104" s="35">
        <f t="shared" si="10"/>
        <v>1.9026845637583893</v>
      </c>
      <c r="T104" s="35">
        <f t="shared" si="11"/>
        <v>9.90268456375839</v>
      </c>
      <c r="U104" s="2">
        <v>50.26548245743669</v>
      </c>
      <c r="V104" s="14">
        <f t="shared" si="12"/>
        <v>1.9700764977524463</v>
      </c>
      <c r="W104" s="2">
        <f t="shared" si="13"/>
        <v>105.55669874957607</v>
      </c>
      <c r="X104" s="2">
        <f t="shared" si="14"/>
        <v>3.0567465223662302</v>
      </c>
      <c r="Y104" s="2">
        <f t="shared" si="15"/>
        <v>163.78047866838261</v>
      </c>
      <c r="Z104" s="2">
        <f t="shared" si="16"/>
        <v>58.223779918806542</v>
      </c>
    </row>
    <row r="105" spans="1:26" x14ac:dyDescent="0.25">
      <c r="A105" s="17">
        <f t="shared" si="25"/>
        <v>0.62775997150997154</v>
      </c>
      <c r="B105" s="2">
        <f t="shared" si="18"/>
        <v>100</v>
      </c>
      <c r="C105" s="4">
        <f t="shared" si="19"/>
        <v>54.33</v>
      </c>
      <c r="D105" s="2">
        <v>7.5</v>
      </c>
      <c r="E105" s="33">
        <f t="shared" si="1"/>
        <v>8.7482193732193791E-2</v>
      </c>
      <c r="F105" s="35">
        <f t="shared" si="2"/>
        <v>2.936241610738255</v>
      </c>
      <c r="G105" s="35">
        <f t="shared" si="3"/>
        <v>10.436241610738255</v>
      </c>
      <c r="H105" s="2">
        <v>50.26548245743669</v>
      </c>
      <c r="I105" s="14">
        <f t="shared" si="4"/>
        <v>2.0762242995628966</v>
      </c>
      <c r="J105" s="2">
        <f t="shared" si="5"/>
        <v>112.80126619525217</v>
      </c>
      <c r="K105" s="2">
        <f t="shared" si="6"/>
        <v>3.1721491998737994</v>
      </c>
      <c r="L105" s="2">
        <f t="shared" si="7"/>
        <v>172.34286602914352</v>
      </c>
      <c r="M105" s="2">
        <f t="shared" si="8"/>
        <v>59.541599833891354</v>
      </c>
      <c r="N105" s="18">
        <f t="shared" si="26"/>
        <v>0.59727564102564101</v>
      </c>
      <c r="O105" s="2">
        <f t="shared" si="21"/>
        <v>100</v>
      </c>
      <c r="P105" s="2">
        <f t="shared" si="22"/>
        <v>54.08</v>
      </c>
      <c r="Q105" s="2">
        <v>8</v>
      </c>
      <c r="R105" s="33">
        <f t="shared" si="9"/>
        <v>5.6997863247863267E-2</v>
      </c>
      <c r="S105" s="35">
        <f t="shared" si="10"/>
        <v>1.9261744966442953</v>
      </c>
      <c r="T105" s="35">
        <f t="shared" si="11"/>
        <v>9.9261744966442951</v>
      </c>
      <c r="U105" s="2">
        <v>50.26548245743669</v>
      </c>
      <c r="V105" s="14">
        <f t="shared" si="12"/>
        <v>1.9747496714170572</v>
      </c>
      <c r="W105" s="2">
        <f t="shared" si="13"/>
        <v>106.79446223023444</v>
      </c>
      <c r="X105" s="2">
        <f t="shared" si="14"/>
        <v>3.0567465223662302</v>
      </c>
      <c r="Y105" s="2">
        <f t="shared" si="15"/>
        <v>165.30885192956572</v>
      </c>
      <c r="Z105" s="2">
        <f t="shared" si="16"/>
        <v>58.514389699331275</v>
      </c>
    </row>
    <row r="106" spans="1:26" x14ac:dyDescent="0.25">
      <c r="A106" s="17">
        <f t="shared" si="25"/>
        <v>0.62816951566951562</v>
      </c>
      <c r="B106" s="2">
        <f t="shared" si="18"/>
        <v>101</v>
      </c>
      <c r="C106" s="4">
        <f t="shared" si="19"/>
        <v>54.83</v>
      </c>
      <c r="D106" s="2">
        <v>6.5</v>
      </c>
      <c r="E106" s="33">
        <f t="shared" si="1"/>
        <v>8.7891737891737876E-2</v>
      </c>
      <c r="F106" s="35">
        <f t="shared" si="2"/>
        <v>2.9597315436241614</v>
      </c>
      <c r="G106" s="35">
        <f t="shared" si="3"/>
        <v>9.4597315436241622</v>
      </c>
      <c r="H106" s="2">
        <v>50.26548245743669</v>
      </c>
      <c r="I106" s="14">
        <f t="shared" si="4"/>
        <v>1.8819537943626385</v>
      </c>
      <c r="J106" s="2">
        <f t="shared" si="5"/>
        <v>103.18752654490346</v>
      </c>
      <c r="K106" s="2">
        <f t="shared" si="6"/>
        <v>3.1721491998737994</v>
      </c>
      <c r="L106" s="2">
        <f t="shared" si="7"/>
        <v>173.92894062908042</v>
      </c>
      <c r="M106" s="2">
        <f t="shared" si="8"/>
        <v>70.741414084176952</v>
      </c>
      <c r="N106" s="18">
        <f t="shared" si="26"/>
        <v>0.59743589743589742</v>
      </c>
      <c r="O106" s="2">
        <f t="shared" si="21"/>
        <v>101</v>
      </c>
      <c r="P106" s="2">
        <f t="shared" si="22"/>
        <v>54.58</v>
      </c>
      <c r="Q106" s="2">
        <v>10</v>
      </c>
      <c r="R106" s="33">
        <f t="shared" si="9"/>
        <v>5.7158119658119677E-2</v>
      </c>
      <c r="S106" s="35">
        <f t="shared" si="10"/>
        <v>1.9261744966442953</v>
      </c>
      <c r="T106" s="35">
        <f t="shared" si="11"/>
        <v>11.926174496644295</v>
      </c>
      <c r="U106" s="2">
        <v>50.26548245743669</v>
      </c>
      <c r="V106" s="14">
        <f t="shared" si="12"/>
        <v>2.3726370291467953</v>
      </c>
      <c r="W106" s="2">
        <f t="shared" si="13"/>
        <v>129.49852905083208</v>
      </c>
      <c r="X106" s="2">
        <f t="shared" si="14"/>
        <v>3.0567465223662302</v>
      </c>
      <c r="Y106" s="2">
        <f t="shared" si="15"/>
        <v>166.83722519074885</v>
      </c>
      <c r="Z106" s="2">
        <f t="shared" si="16"/>
        <v>37.338696139916777</v>
      </c>
    </row>
    <row r="107" spans="1:26" x14ac:dyDescent="0.25">
      <c r="A107" s="17">
        <f t="shared" si="25"/>
        <v>0.62857905982905982</v>
      </c>
      <c r="B107" s="2">
        <f t="shared" si="18"/>
        <v>102</v>
      </c>
      <c r="C107" s="4">
        <f t="shared" si="19"/>
        <v>55.33</v>
      </c>
      <c r="D107" s="2">
        <v>7.5</v>
      </c>
      <c r="E107" s="33">
        <f t="shared" si="1"/>
        <v>8.8301282051282071E-2</v>
      </c>
      <c r="F107" s="35">
        <f t="shared" si="2"/>
        <v>2.9832214765100673</v>
      </c>
      <c r="G107" s="35">
        <f t="shared" si="3"/>
        <v>10.483221476510067</v>
      </c>
      <c r="H107" s="2">
        <v>50.26548245743669</v>
      </c>
      <c r="I107" s="14">
        <f t="shared" si="4"/>
        <v>2.0855706468921182</v>
      </c>
      <c r="J107" s="2">
        <f t="shared" si="5"/>
        <v>115.39462389254089</v>
      </c>
      <c r="K107" s="2">
        <f t="shared" si="6"/>
        <v>3.1721491998737994</v>
      </c>
      <c r="L107" s="2">
        <f t="shared" si="7"/>
        <v>175.51501522901731</v>
      </c>
      <c r="M107" s="2">
        <f t="shared" si="8"/>
        <v>60.120391336476416</v>
      </c>
      <c r="N107" s="18">
        <f t="shared" si="26"/>
        <v>0.59759615384615383</v>
      </c>
      <c r="O107" s="2">
        <f t="shared" si="21"/>
        <v>102</v>
      </c>
      <c r="P107" s="2">
        <f t="shared" si="22"/>
        <v>55.08</v>
      </c>
      <c r="Q107" s="2">
        <v>8</v>
      </c>
      <c r="R107" s="33">
        <f t="shared" si="9"/>
        <v>5.7318376068376087E-2</v>
      </c>
      <c r="S107" s="35">
        <f t="shared" si="10"/>
        <v>1.9261744966442953</v>
      </c>
      <c r="T107" s="35">
        <f t="shared" si="11"/>
        <v>9.9261744966442951</v>
      </c>
      <c r="U107" s="2">
        <v>50.26548245743669</v>
      </c>
      <c r="V107" s="14">
        <f t="shared" si="12"/>
        <v>1.9747496714170572</v>
      </c>
      <c r="W107" s="2">
        <f t="shared" si="13"/>
        <v>108.7692119016515</v>
      </c>
      <c r="X107" s="2">
        <f t="shared" si="14"/>
        <v>3.0567465223662302</v>
      </c>
      <c r="Y107" s="2">
        <f t="shared" si="15"/>
        <v>168.36559845193196</v>
      </c>
      <c r="Z107" s="2">
        <f t="shared" si="16"/>
        <v>59.596386550280457</v>
      </c>
    </row>
    <row r="108" spans="1:26" x14ac:dyDescent="0.25">
      <c r="A108" s="17">
        <f t="shared" si="25"/>
        <v>0.62898860398860401</v>
      </c>
      <c r="B108" s="2">
        <f t="shared" si="18"/>
        <v>103</v>
      </c>
      <c r="C108" s="4">
        <f t="shared" si="19"/>
        <v>55.83</v>
      </c>
      <c r="D108" s="2">
        <v>7.5</v>
      </c>
      <c r="E108" s="33">
        <f t="shared" si="1"/>
        <v>8.8710826210826266E-2</v>
      </c>
      <c r="F108" s="35">
        <f t="shared" si="2"/>
        <v>2.9832214765100673</v>
      </c>
      <c r="G108" s="35">
        <f t="shared" si="3"/>
        <v>10.483221476510067</v>
      </c>
      <c r="H108" s="2">
        <v>50.26548245743669</v>
      </c>
      <c r="I108" s="14">
        <f t="shared" si="4"/>
        <v>2.0855706468921182</v>
      </c>
      <c r="J108" s="2">
        <f t="shared" si="5"/>
        <v>116.43740921598696</v>
      </c>
      <c r="K108" s="2">
        <f t="shared" si="6"/>
        <v>3.1721491998737994</v>
      </c>
      <c r="L108" s="2">
        <f t="shared" si="7"/>
        <v>177.1010898289542</v>
      </c>
      <c r="M108" s="2">
        <f t="shared" si="8"/>
        <v>60.663680612967241</v>
      </c>
      <c r="N108" s="18">
        <f t="shared" si="26"/>
        <v>0.59775641025641024</v>
      </c>
      <c r="O108" s="2">
        <f t="shared" si="21"/>
        <v>103</v>
      </c>
      <c r="P108" s="2">
        <f t="shared" si="22"/>
        <v>55.58</v>
      </c>
      <c r="Q108" s="2">
        <v>8.5</v>
      </c>
      <c r="R108" s="33">
        <f t="shared" si="9"/>
        <v>5.7478632478632496E-2</v>
      </c>
      <c r="S108" s="35">
        <f t="shared" si="10"/>
        <v>1.9261744966442953</v>
      </c>
      <c r="T108" s="35">
        <f t="shared" si="11"/>
        <v>10.426174496644295</v>
      </c>
      <c r="U108" s="2">
        <v>50.26548245743669</v>
      </c>
      <c r="V108" s="14">
        <f t="shared" si="12"/>
        <v>2.0742215108494917</v>
      </c>
      <c r="W108" s="2">
        <f t="shared" si="13"/>
        <v>115.28523157301474</v>
      </c>
      <c r="X108" s="2">
        <f t="shared" si="14"/>
        <v>3.0567465223662302</v>
      </c>
      <c r="Y108" s="2">
        <f t="shared" si="15"/>
        <v>169.89397171311506</v>
      </c>
      <c r="Z108" s="2">
        <f t="shared" si="16"/>
        <v>54.608740140100323</v>
      </c>
    </row>
    <row r="109" spans="1:26" x14ac:dyDescent="0.25">
      <c r="A109" s="17">
        <f t="shared" si="25"/>
        <v>0.6293981481481481</v>
      </c>
      <c r="B109" s="26">
        <f t="shared" si="18"/>
        <v>104</v>
      </c>
      <c r="C109" s="27">
        <f t="shared" si="19"/>
        <v>56.33</v>
      </c>
      <c r="D109" s="26">
        <v>9.5</v>
      </c>
      <c r="E109" s="33">
        <f t="shared" si="1"/>
        <v>8.912037037037035E-2</v>
      </c>
      <c r="F109" s="35">
        <f t="shared" si="2"/>
        <v>3.0067114093959733</v>
      </c>
      <c r="G109" s="35">
        <f t="shared" si="3"/>
        <v>12.506711409395972</v>
      </c>
      <c r="H109" s="2">
        <v>50.26548245743669</v>
      </c>
      <c r="I109" s="14">
        <f t="shared" si="4"/>
        <v>2.4881311782864675</v>
      </c>
      <c r="J109" s="2">
        <f t="shared" si="5"/>
        <v>140.15642927287672</v>
      </c>
      <c r="K109" s="2">
        <f t="shared" si="6"/>
        <v>3.1721491998737994</v>
      </c>
      <c r="L109" s="2">
        <f t="shared" si="7"/>
        <v>178.68716442889112</v>
      </c>
      <c r="M109" s="2">
        <f t="shared" si="8"/>
        <v>38.530735156014401</v>
      </c>
      <c r="N109" s="18">
        <f t="shared" si="26"/>
        <v>0.59791666666666665</v>
      </c>
      <c r="O109" s="26">
        <f t="shared" si="21"/>
        <v>104</v>
      </c>
      <c r="P109" s="26">
        <f t="shared" si="22"/>
        <v>56.08</v>
      </c>
      <c r="Q109" s="26">
        <v>10</v>
      </c>
      <c r="R109" s="33">
        <f t="shared" si="9"/>
        <v>5.7638888888888906E-2</v>
      </c>
      <c r="S109" s="35">
        <f t="shared" si="10"/>
        <v>1.9496644295302015</v>
      </c>
      <c r="T109" s="35">
        <f t="shared" si="11"/>
        <v>11.949664429530202</v>
      </c>
      <c r="U109" s="2">
        <v>50.26548245743669</v>
      </c>
      <c r="V109" s="14">
        <f t="shared" si="12"/>
        <v>2.3773102028114064</v>
      </c>
      <c r="W109" s="2">
        <f t="shared" si="13"/>
        <v>133.31955617366367</v>
      </c>
      <c r="X109" s="2">
        <f t="shared" si="14"/>
        <v>3.0567465223662302</v>
      </c>
      <c r="Y109" s="2">
        <f t="shared" si="15"/>
        <v>171.4223449742982</v>
      </c>
      <c r="Z109" s="2">
        <f t="shared" si="16"/>
        <v>38.102788800634528</v>
      </c>
    </row>
    <row r="110" spans="1:26" x14ac:dyDescent="0.25">
      <c r="A110" s="17">
        <f t="shared" si="25"/>
        <v>0.62980769230769229</v>
      </c>
      <c r="B110" s="26">
        <f t="shared" si="18"/>
        <v>105</v>
      </c>
      <c r="C110" s="27">
        <f>C109+1.5</f>
        <v>57.83</v>
      </c>
      <c r="D110" s="26">
        <v>9.5</v>
      </c>
      <c r="E110" s="33">
        <f t="shared" si="1"/>
        <v>8.9529914529914545E-2</v>
      </c>
      <c r="F110" s="35">
        <f t="shared" si="2"/>
        <v>3.0067114093959733</v>
      </c>
      <c r="G110" s="35">
        <f t="shared" si="3"/>
        <v>12.506711409395972</v>
      </c>
      <c r="H110" s="2">
        <v>50.26548245743669</v>
      </c>
      <c r="I110" s="14">
        <f t="shared" si="4"/>
        <v>2.4881311782864675</v>
      </c>
      <c r="J110" s="2">
        <f t="shared" si="5"/>
        <v>143.88862604030641</v>
      </c>
      <c r="K110" s="2">
        <f t="shared" si="6"/>
        <v>3.1721491998737994</v>
      </c>
      <c r="L110" s="2">
        <f t="shared" si="7"/>
        <v>183.4453882287018</v>
      </c>
      <c r="M110" s="2">
        <f t="shared" si="8"/>
        <v>39.556762188395396</v>
      </c>
      <c r="N110" s="18">
        <f t="shared" si="26"/>
        <v>0.59807692307692306</v>
      </c>
      <c r="O110" s="26">
        <f t="shared" si="21"/>
        <v>105</v>
      </c>
      <c r="P110" s="26">
        <f>P109+1.5</f>
        <v>57.58</v>
      </c>
      <c r="Q110" s="26">
        <v>10.5</v>
      </c>
      <c r="R110" s="33">
        <f t="shared" si="9"/>
        <v>5.7799145299145316E-2</v>
      </c>
      <c r="S110" s="35">
        <f t="shared" si="10"/>
        <v>1.9496644295302015</v>
      </c>
      <c r="T110" s="35">
        <f t="shared" si="11"/>
        <v>12.449664429530202</v>
      </c>
      <c r="U110" s="2">
        <v>50.26548245743669</v>
      </c>
      <c r="V110" s="14">
        <f t="shared" si="12"/>
        <v>2.4767820422438414</v>
      </c>
      <c r="W110" s="2">
        <f t="shared" si="13"/>
        <v>142.61310999240038</v>
      </c>
      <c r="X110" s="2">
        <f t="shared" si="14"/>
        <v>3.0567465223662302</v>
      </c>
      <c r="Y110" s="2">
        <f t="shared" si="15"/>
        <v>176.00746475784754</v>
      </c>
      <c r="Z110" s="2">
        <f t="shared" si="16"/>
        <v>33.394354765447162</v>
      </c>
    </row>
    <row r="111" spans="1:26" x14ac:dyDescent="0.25">
      <c r="A111" s="17">
        <f t="shared" si="25"/>
        <v>0.63021723646723649</v>
      </c>
      <c r="B111" s="26">
        <f t="shared" si="18"/>
        <v>106</v>
      </c>
      <c r="C111" s="27">
        <f t="shared" ref="C111:C162" si="27">C110+0.5</f>
        <v>58.33</v>
      </c>
      <c r="D111" s="26">
        <v>11</v>
      </c>
      <c r="E111" s="33">
        <f t="shared" si="1"/>
        <v>8.993945868945874E-2</v>
      </c>
      <c r="F111" s="35">
        <f t="shared" si="2"/>
        <v>3.0302013422818792</v>
      </c>
      <c r="G111" s="35">
        <f t="shared" si="3"/>
        <v>14.030201342281879</v>
      </c>
      <c r="H111" s="2">
        <v>50.26548245743669</v>
      </c>
      <c r="I111" s="14">
        <f t="shared" si="4"/>
        <v>2.7912198702483826</v>
      </c>
      <c r="J111" s="2">
        <f t="shared" si="5"/>
        <v>162.81185503158815</v>
      </c>
      <c r="K111" s="2">
        <f t="shared" si="6"/>
        <v>3.1721491998737994</v>
      </c>
      <c r="L111" s="2">
        <f t="shared" si="7"/>
        <v>185.03146282863872</v>
      </c>
      <c r="M111" s="2">
        <f t="shared" si="8"/>
        <v>22.219607797050571</v>
      </c>
      <c r="N111" s="18">
        <f t="shared" si="26"/>
        <v>0.59823717948717947</v>
      </c>
      <c r="O111" s="26">
        <f t="shared" si="21"/>
        <v>106</v>
      </c>
      <c r="P111" s="26">
        <f t="shared" ref="P111:P162" si="28">P110+0.5</f>
        <v>58.08</v>
      </c>
      <c r="Q111" s="26">
        <v>11</v>
      </c>
      <c r="R111" s="33">
        <f t="shared" si="9"/>
        <v>5.7959401709401726E-2</v>
      </c>
      <c r="S111" s="35">
        <f t="shared" si="10"/>
        <v>1.9496644295302015</v>
      </c>
      <c r="T111" s="35">
        <f t="shared" si="11"/>
        <v>12.949664429530202</v>
      </c>
      <c r="U111" s="2">
        <v>50.26548245743669</v>
      </c>
      <c r="V111" s="14">
        <f t="shared" si="12"/>
        <v>2.5762538816762759</v>
      </c>
      <c r="W111" s="2">
        <f t="shared" si="13"/>
        <v>149.62882544775809</v>
      </c>
      <c r="X111" s="2">
        <f t="shared" si="14"/>
        <v>3.0567465223662302</v>
      </c>
      <c r="Y111" s="2">
        <f t="shared" si="15"/>
        <v>177.53583801903065</v>
      </c>
      <c r="Z111" s="2">
        <f t="shared" si="16"/>
        <v>27.90701257127256</v>
      </c>
    </row>
    <row r="112" spans="1:26" x14ac:dyDescent="0.25">
      <c r="A112" s="17">
        <f t="shared" si="25"/>
        <v>0.63062678062678057</v>
      </c>
      <c r="B112" s="2">
        <f t="shared" si="18"/>
        <v>107</v>
      </c>
      <c r="C112" s="4">
        <f t="shared" si="27"/>
        <v>58.83</v>
      </c>
      <c r="D112" s="2">
        <v>13</v>
      </c>
      <c r="E112" s="33">
        <f t="shared" si="1"/>
        <v>9.0349002849002824E-2</v>
      </c>
      <c r="F112" s="35">
        <f t="shared" si="2"/>
        <v>3.0536912751677852</v>
      </c>
      <c r="G112" s="35">
        <f t="shared" si="3"/>
        <v>16.053691275167786</v>
      </c>
      <c r="H112" s="2">
        <v>50.26548245743669</v>
      </c>
      <c r="I112" s="14">
        <f t="shared" si="4"/>
        <v>3.1937804016427322</v>
      </c>
      <c r="J112" s="2">
        <f t="shared" si="5"/>
        <v>187.89010102864194</v>
      </c>
      <c r="K112" s="2">
        <f t="shared" si="6"/>
        <v>3.1721491998737994</v>
      </c>
      <c r="L112" s="2">
        <f t="shared" si="7"/>
        <v>186.61753742857562</v>
      </c>
      <c r="M112" s="2">
        <f t="shared" si="8"/>
        <v>1.2725636000663201</v>
      </c>
      <c r="N112" s="18">
        <f t="shared" si="26"/>
        <v>0.59839743589743588</v>
      </c>
      <c r="O112" s="2">
        <f t="shared" si="21"/>
        <v>107</v>
      </c>
      <c r="P112" s="2">
        <f t="shared" si="28"/>
        <v>58.58</v>
      </c>
      <c r="Q112" s="2">
        <v>10.5</v>
      </c>
      <c r="R112" s="33">
        <f t="shared" si="9"/>
        <v>5.8119658119658135E-2</v>
      </c>
      <c r="S112" s="35">
        <f t="shared" si="10"/>
        <v>1.9496644295302015</v>
      </c>
      <c r="T112" s="35">
        <f t="shared" si="11"/>
        <v>12.449664429530202</v>
      </c>
      <c r="U112" s="2">
        <v>50.26548245743669</v>
      </c>
      <c r="V112" s="14">
        <f t="shared" si="12"/>
        <v>2.4767820422438414</v>
      </c>
      <c r="W112" s="2">
        <f t="shared" si="13"/>
        <v>145.08989203464421</v>
      </c>
      <c r="X112" s="2">
        <f t="shared" si="14"/>
        <v>3.0567465223662302</v>
      </c>
      <c r="Y112" s="2">
        <f t="shared" si="15"/>
        <v>179.06421128021375</v>
      </c>
      <c r="Z112" s="2">
        <f t="shared" si="16"/>
        <v>33.974319245569546</v>
      </c>
    </row>
    <row r="113" spans="1:26" x14ac:dyDescent="0.25">
      <c r="A113" s="17">
        <f t="shared" si="25"/>
        <v>0.63103632478632476</v>
      </c>
      <c r="B113" s="2">
        <f t="shared" si="18"/>
        <v>108</v>
      </c>
      <c r="C113" s="4">
        <f t="shared" si="27"/>
        <v>59.33</v>
      </c>
      <c r="D113" s="2">
        <v>11</v>
      </c>
      <c r="E113" s="33">
        <f t="shared" si="1"/>
        <v>9.0758547008547019E-2</v>
      </c>
      <c r="F113" s="35">
        <f t="shared" si="2"/>
        <v>3.0536912751677852</v>
      </c>
      <c r="G113" s="35">
        <f t="shared" si="3"/>
        <v>14.053691275167786</v>
      </c>
      <c r="H113" s="2">
        <v>50.26548245743669</v>
      </c>
      <c r="I113" s="14">
        <f t="shared" si="4"/>
        <v>2.7958930439129936</v>
      </c>
      <c r="J113" s="2">
        <f t="shared" si="5"/>
        <v>165.8803342953579</v>
      </c>
      <c r="K113" s="2">
        <f t="shared" si="6"/>
        <v>3.1721491998737994</v>
      </c>
      <c r="L113" s="2">
        <f t="shared" si="7"/>
        <v>188.20361202851251</v>
      </c>
      <c r="M113" s="2">
        <f t="shared" si="8"/>
        <v>22.323277733154612</v>
      </c>
      <c r="N113" s="18">
        <f t="shared" si="26"/>
        <v>0.59855769230769229</v>
      </c>
      <c r="O113" s="2">
        <f t="shared" si="21"/>
        <v>108</v>
      </c>
      <c r="P113" s="2">
        <f t="shared" si="28"/>
        <v>59.08</v>
      </c>
      <c r="Q113" s="2">
        <v>11.5</v>
      </c>
      <c r="R113" s="33">
        <f t="shared" si="9"/>
        <v>5.8279914529914545E-2</v>
      </c>
      <c r="S113" s="35">
        <f t="shared" si="10"/>
        <v>1.9496644295302015</v>
      </c>
      <c r="T113" s="35">
        <f t="shared" si="11"/>
        <v>13.449664429530202</v>
      </c>
      <c r="U113" s="2">
        <v>50.26548245743669</v>
      </c>
      <c r="V113" s="14">
        <f t="shared" si="12"/>
        <v>2.6757257211087104</v>
      </c>
      <c r="W113" s="2">
        <f t="shared" si="13"/>
        <v>158.08187560310262</v>
      </c>
      <c r="X113" s="2">
        <f t="shared" si="14"/>
        <v>3.0567465223662302</v>
      </c>
      <c r="Y113" s="2">
        <f t="shared" si="15"/>
        <v>180.59258454139689</v>
      </c>
      <c r="Z113" s="2">
        <f t="shared" si="16"/>
        <v>22.510708938294272</v>
      </c>
    </row>
    <row r="114" spans="1:26" x14ac:dyDescent="0.25">
      <c r="A114" s="17">
        <f t="shared" si="25"/>
        <v>0.63144586894586896</v>
      </c>
      <c r="B114" s="2">
        <f t="shared" si="18"/>
        <v>109</v>
      </c>
      <c r="C114" s="4">
        <f t="shared" si="27"/>
        <v>59.83</v>
      </c>
      <c r="D114" s="2">
        <v>9.5</v>
      </c>
      <c r="E114" s="33">
        <f t="shared" si="1"/>
        <v>9.1168091168091214E-2</v>
      </c>
      <c r="F114" s="35">
        <f t="shared" si="2"/>
        <v>3.0771812080536916</v>
      </c>
      <c r="G114" s="35">
        <f t="shared" si="3"/>
        <v>12.577181208053691</v>
      </c>
      <c r="H114" s="2">
        <v>50.26548245743669</v>
      </c>
      <c r="I114" s="14">
        <f t="shared" si="4"/>
        <v>2.5021506992803011</v>
      </c>
      <c r="J114" s="2">
        <f t="shared" si="5"/>
        <v>149.70367633794041</v>
      </c>
      <c r="K114" s="2">
        <f t="shared" si="6"/>
        <v>3.1721491998737994</v>
      </c>
      <c r="L114" s="2">
        <f t="shared" si="7"/>
        <v>189.7896866284494</v>
      </c>
      <c r="M114" s="2">
        <f t="shared" si="8"/>
        <v>40.086010290508995</v>
      </c>
      <c r="N114" s="18">
        <f t="shared" si="26"/>
        <v>0.5987179487179487</v>
      </c>
      <c r="O114" s="2">
        <f t="shared" si="21"/>
        <v>109</v>
      </c>
      <c r="P114" s="2">
        <f t="shared" si="28"/>
        <v>59.58</v>
      </c>
      <c r="Q114" s="2">
        <v>12</v>
      </c>
      <c r="R114" s="33">
        <f t="shared" si="9"/>
        <v>5.8440170940170955E-2</v>
      </c>
      <c r="S114" s="35">
        <f t="shared" si="10"/>
        <v>1.9731543624161074</v>
      </c>
      <c r="T114" s="35">
        <f t="shared" si="11"/>
        <v>13.973154362416107</v>
      </c>
      <c r="U114" s="2">
        <v>50.26548245743669</v>
      </c>
      <c r="V114" s="14">
        <f t="shared" si="12"/>
        <v>2.779870734205756</v>
      </c>
      <c r="W114" s="2">
        <f t="shared" si="13"/>
        <v>165.62469834397893</v>
      </c>
      <c r="X114" s="2">
        <f t="shared" si="14"/>
        <v>3.0567465223662302</v>
      </c>
      <c r="Y114" s="2">
        <f t="shared" si="15"/>
        <v>182.12095780257999</v>
      </c>
      <c r="Z114" s="2">
        <f t="shared" si="16"/>
        <v>16.49625945860106</v>
      </c>
    </row>
    <row r="115" spans="1:26" x14ac:dyDescent="0.25">
      <c r="A115" s="17">
        <f t="shared" si="25"/>
        <v>0.63185541310541304</v>
      </c>
      <c r="B115" s="2">
        <f t="shared" si="18"/>
        <v>110</v>
      </c>
      <c r="C115" s="4">
        <f t="shared" si="27"/>
        <v>60.33</v>
      </c>
      <c r="D115" s="2">
        <v>10</v>
      </c>
      <c r="E115" s="33">
        <f t="shared" si="1"/>
        <v>9.1577635327635298E-2</v>
      </c>
      <c r="F115" s="35">
        <f t="shared" si="2"/>
        <v>3.0771812080536916</v>
      </c>
      <c r="G115" s="35">
        <f t="shared" si="3"/>
        <v>13.077181208053691</v>
      </c>
      <c r="H115" s="2">
        <v>50.26548245743669</v>
      </c>
      <c r="I115" s="14">
        <f t="shared" si="4"/>
        <v>2.6016225387127356</v>
      </c>
      <c r="J115" s="2">
        <f t="shared" si="5"/>
        <v>156.95588776053933</v>
      </c>
      <c r="K115" s="2">
        <f t="shared" si="6"/>
        <v>3.1721491998737994</v>
      </c>
      <c r="L115" s="2">
        <f t="shared" si="7"/>
        <v>191.37576122838632</v>
      </c>
      <c r="M115" s="2">
        <f t="shared" si="8"/>
        <v>34.419873467846998</v>
      </c>
      <c r="N115" s="18">
        <f t="shared" si="26"/>
        <v>0.59887820512820511</v>
      </c>
      <c r="O115" s="2">
        <f t="shared" si="21"/>
        <v>110</v>
      </c>
      <c r="P115" s="2">
        <f t="shared" si="28"/>
        <v>60.08</v>
      </c>
      <c r="Q115" s="2">
        <v>12</v>
      </c>
      <c r="R115" s="33">
        <f t="shared" si="9"/>
        <v>5.8600427350427364E-2</v>
      </c>
      <c r="S115" s="35">
        <f t="shared" si="10"/>
        <v>1.9731543624161074</v>
      </c>
      <c r="T115" s="35">
        <f t="shared" si="11"/>
        <v>13.973154362416107</v>
      </c>
      <c r="U115" s="2">
        <v>50.26548245743669</v>
      </c>
      <c r="V115" s="14">
        <f t="shared" si="12"/>
        <v>2.779870734205756</v>
      </c>
      <c r="W115" s="2">
        <f t="shared" si="13"/>
        <v>167.01463371108181</v>
      </c>
      <c r="X115" s="2">
        <f t="shared" si="14"/>
        <v>3.0567465223662302</v>
      </c>
      <c r="Y115" s="2">
        <f t="shared" si="15"/>
        <v>183.6493310637631</v>
      </c>
      <c r="Z115" s="2">
        <f t="shared" si="16"/>
        <v>16.634697352681286</v>
      </c>
    </row>
    <row r="116" spans="1:26" x14ac:dyDescent="0.25">
      <c r="A116" s="17">
        <f t="shared" si="25"/>
        <v>0.63226495726495724</v>
      </c>
      <c r="B116" s="2">
        <f t="shared" si="18"/>
        <v>111</v>
      </c>
      <c r="C116" s="4">
        <f t="shared" si="27"/>
        <v>60.83</v>
      </c>
      <c r="D116" s="2">
        <v>10</v>
      </c>
      <c r="E116" s="33">
        <f t="shared" si="1"/>
        <v>9.1987179487179493E-2</v>
      </c>
      <c r="F116" s="35">
        <f t="shared" si="2"/>
        <v>3.1006711409395975</v>
      </c>
      <c r="G116" s="35">
        <f t="shared" si="3"/>
        <v>13.100671140939598</v>
      </c>
      <c r="H116" s="2">
        <v>50.26548245743669</v>
      </c>
      <c r="I116" s="14">
        <f t="shared" si="4"/>
        <v>2.6062957123773467</v>
      </c>
      <c r="J116" s="2">
        <f t="shared" si="5"/>
        <v>158.540968183914</v>
      </c>
      <c r="K116" s="2">
        <f t="shared" si="6"/>
        <v>3.1721491998737994</v>
      </c>
      <c r="L116" s="2">
        <f t="shared" si="7"/>
        <v>192.96183582832322</v>
      </c>
      <c r="M116" s="2">
        <f t="shared" si="8"/>
        <v>34.420867644409213</v>
      </c>
      <c r="N116" s="18">
        <f t="shared" si="26"/>
        <v>0.59903846153846152</v>
      </c>
      <c r="O116" s="2">
        <f t="shared" si="21"/>
        <v>111</v>
      </c>
      <c r="P116" s="2">
        <f t="shared" si="28"/>
        <v>60.58</v>
      </c>
      <c r="Q116" s="2">
        <v>10.5</v>
      </c>
      <c r="R116" s="33">
        <f t="shared" si="9"/>
        <v>5.8760683760683774E-2</v>
      </c>
      <c r="S116" s="35">
        <f t="shared" si="10"/>
        <v>1.9731543624161074</v>
      </c>
      <c r="T116" s="35">
        <f t="shared" si="11"/>
        <v>12.473154362416107</v>
      </c>
      <c r="U116" s="2">
        <v>50.26548245743669</v>
      </c>
      <c r="V116" s="14">
        <f t="shared" si="12"/>
        <v>2.481455215908452</v>
      </c>
      <c r="W116" s="2">
        <f t="shared" si="13"/>
        <v>150.32655697973402</v>
      </c>
      <c r="X116" s="2">
        <f t="shared" si="14"/>
        <v>3.0567465223662302</v>
      </c>
      <c r="Y116" s="2">
        <f t="shared" si="15"/>
        <v>185.17770432494623</v>
      </c>
      <c r="Z116" s="2">
        <f t="shared" si="16"/>
        <v>34.851147345212212</v>
      </c>
    </row>
    <row r="117" spans="1:26" x14ac:dyDescent="0.25">
      <c r="A117" s="17">
        <f t="shared" si="25"/>
        <v>0.63267450142450143</v>
      </c>
      <c r="B117" s="2">
        <f t="shared" si="18"/>
        <v>112</v>
      </c>
      <c r="C117" s="4">
        <f t="shared" si="27"/>
        <v>61.33</v>
      </c>
      <c r="D117" s="2">
        <v>10.5</v>
      </c>
      <c r="E117" s="33">
        <f t="shared" si="1"/>
        <v>9.2396723646723689E-2</v>
      </c>
      <c r="F117" s="35">
        <f t="shared" si="2"/>
        <v>3.1241610738255035</v>
      </c>
      <c r="G117" s="35">
        <f t="shared" si="3"/>
        <v>13.624161073825503</v>
      </c>
      <c r="H117" s="2">
        <v>50.26548245743669</v>
      </c>
      <c r="I117" s="14">
        <f t="shared" si="4"/>
        <v>2.7104407254743923</v>
      </c>
      <c r="J117" s="2">
        <f t="shared" si="5"/>
        <v>166.23132969334446</v>
      </c>
      <c r="K117" s="2">
        <f t="shared" si="6"/>
        <v>3.1721491998737994</v>
      </c>
      <c r="L117" s="2">
        <f t="shared" si="7"/>
        <v>194.54791042826011</v>
      </c>
      <c r="M117" s="2">
        <f t="shared" si="8"/>
        <v>28.316580734915647</v>
      </c>
      <c r="N117" s="18">
        <f t="shared" si="26"/>
        <v>0.59919871794871793</v>
      </c>
      <c r="O117" s="2">
        <f t="shared" si="21"/>
        <v>112</v>
      </c>
      <c r="P117" s="2">
        <f t="shared" si="28"/>
        <v>61.08</v>
      </c>
      <c r="Q117" s="2">
        <v>14.5</v>
      </c>
      <c r="R117" s="33">
        <f t="shared" si="9"/>
        <v>5.8920940170940184E-2</v>
      </c>
      <c r="S117" s="35">
        <f t="shared" si="10"/>
        <v>1.9731543624161074</v>
      </c>
      <c r="T117" s="35">
        <f t="shared" si="11"/>
        <v>16.473154362416107</v>
      </c>
      <c r="U117" s="2">
        <v>50.26548245743669</v>
      </c>
      <c r="V117" s="14">
        <f t="shared" si="12"/>
        <v>3.2772299313679287</v>
      </c>
      <c r="W117" s="2">
        <f t="shared" si="13"/>
        <v>200.17320420795309</v>
      </c>
      <c r="X117" s="2">
        <f t="shared" si="14"/>
        <v>3.0567465223662302</v>
      </c>
      <c r="Y117" s="2">
        <f t="shared" si="15"/>
        <v>186.70607758612934</v>
      </c>
      <c r="Z117" s="2">
        <f t="shared" si="16"/>
        <v>13.467126621823752</v>
      </c>
    </row>
    <row r="118" spans="1:26" x14ac:dyDescent="0.25">
      <c r="A118" s="17">
        <f t="shared" si="25"/>
        <v>0.63308404558404552</v>
      </c>
      <c r="B118" s="2">
        <f t="shared" si="18"/>
        <v>113</v>
      </c>
      <c r="C118" s="4">
        <f t="shared" si="27"/>
        <v>61.83</v>
      </c>
      <c r="D118" s="2">
        <v>11</v>
      </c>
      <c r="E118" s="33">
        <f t="shared" si="1"/>
        <v>9.2806267806267773E-2</v>
      </c>
      <c r="F118" s="35">
        <f t="shared" si="2"/>
        <v>3.1241610738255035</v>
      </c>
      <c r="G118" s="35">
        <f t="shared" si="3"/>
        <v>14.124161073825503</v>
      </c>
      <c r="H118" s="2">
        <v>50.26548245743669</v>
      </c>
      <c r="I118" s="14">
        <f t="shared" si="4"/>
        <v>2.8099125649068268</v>
      </c>
      <c r="J118" s="2">
        <f t="shared" si="5"/>
        <v>173.73689388818909</v>
      </c>
      <c r="K118" s="2">
        <f t="shared" si="6"/>
        <v>3.1721491998737994</v>
      </c>
      <c r="L118" s="2">
        <f t="shared" si="7"/>
        <v>196.133985028197</v>
      </c>
      <c r="M118" s="2">
        <f t="shared" si="8"/>
        <v>22.397091140007916</v>
      </c>
      <c r="N118" s="18">
        <f t="shared" si="26"/>
        <v>0.59935897435897434</v>
      </c>
      <c r="O118" s="2">
        <f t="shared" si="21"/>
        <v>113</v>
      </c>
      <c r="P118" s="2">
        <f t="shared" si="28"/>
        <v>61.58</v>
      </c>
      <c r="Q118" s="2">
        <v>11</v>
      </c>
      <c r="R118" s="33">
        <f t="shared" si="9"/>
        <v>5.9081196581196593E-2</v>
      </c>
      <c r="S118" s="35">
        <f t="shared" si="10"/>
        <v>1.9966442953020136</v>
      </c>
      <c r="T118" s="35">
        <f t="shared" si="11"/>
        <v>12.996644295302014</v>
      </c>
      <c r="U118" s="2">
        <v>50.26548245743669</v>
      </c>
      <c r="V118" s="14">
        <f t="shared" si="12"/>
        <v>2.585600229005498</v>
      </c>
      <c r="W118" s="2">
        <f t="shared" si="13"/>
        <v>159.22126210215856</v>
      </c>
      <c r="X118" s="2">
        <f t="shared" si="14"/>
        <v>3.0567465223662302</v>
      </c>
      <c r="Y118" s="2">
        <f t="shared" si="15"/>
        <v>188.23445084731244</v>
      </c>
      <c r="Z118" s="2">
        <f t="shared" si="16"/>
        <v>29.013188745153883</v>
      </c>
    </row>
    <row r="119" spans="1:26" x14ac:dyDescent="0.25">
      <c r="A119" s="17">
        <f t="shared" si="25"/>
        <v>0.63349358974358971</v>
      </c>
      <c r="B119" s="2">
        <f t="shared" si="18"/>
        <v>114</v>
      </c>
      <c r="C119" s="4">
        <f t="shared" si="27"/>
        <v>62.33</v>
      </c>
      <c r="D119" s="2">
        <v>11</v>
      </c>
      <c r="E119" s="33">
        <f t="shared" si="1"/>
        <v>9.3215811965811968E-2</v>
      </c>
      <c r="F119" s="35">
        <f t="shared" si="2"/>
        <v>3.1476510067114094</v>
      </c>
      <c r="G119" s="35">
        <f t="shared" si="3"/>
        <v>14.14765100671141</v>
      </c>
      <c r="H119" s="2">
        <v>50.26548245743669</v>
      </c>
      <c r="I119" s="14">
        <f t="shared" si="4"/>
        <v>2.8145857385714379</v>
      </c>
      <c r="J119" s="2">
        <f t="shared" si="5"/>
        <v>175.43312908515773</v>
      </c>
      <c r="K119" s="2">
        <f t="shared" si="6"/>
        <v>3.1721491998737994</v>
      </c>
      <c r="L119" s="2">
        <f t="shared" si="7"/>
        <v>197.72005962813392</v>
      </c>
      <c r="M119" s="2">
        <f t="shared" si="8"/>
        <v>22.286930542976194</v>
      </c>
      <c r="N119" s="18">
        <f t="shared" si="26"/>
        <v>0.59951923076923075</v>
      </c>
      <c r="O119" s="2">
        <f t="shared" si="21"/>
        <v>114</v>
      </c>
      <c r="P119" s="2">
        <f t="shared" si="28"/>
        <v>62.08</v>
      </c>
      <c r="Q119" s="2">
        <v>12</v>
      </c>
      <c r="R119" s="33">
        <f t="shared" si="9"/>
        <v>5.9241452991453003E-2</v>
      </c>
      <c r="S119" s="35">
        <f t="shared" si="10"/>
        <v>1.9966442953020136</v>
      </c>
      <c r="T119" s="35">
        <f t="shared" si="11"/>
        <v>13.996644295302014</v>
      </c>
      <c r="U119" s="2">
        <v>50.26548245743669</v>
      </c>
      <c r="V119" s="14">
        <f t="shared" si="12"/>
        <v>2.7845439078703671</v>
      </c>
      <c r="W119" s="2">
        <f t="shared" si="13"/>
        <v>172.86448580059238</v>
      </c>
      <c r="X119" s="2">
        <f t="shared" si="14"/>
        <v>3.0567465223662302</v>
      </c>
      <c r="Y119" s="2">
        <f t="shared" si="15"/>
        <v>189.76282410849558</v>
      </c>
      <c r="Z119" s="2">
        <f t="shared" si="16"/>
        <v>16.898338307903202</v>
      </c>
    </row>
    <row r="120" spans="1:26" x14ac:dyDescent="0.25">
      <c r="A120" s="17">
        <f t="shared" si="25"/>
        <v>0.63390313390313391</v>
      </c>
      <c r="B120" s="2">
        <f t="shared" si="18"/>
        <v>115</v>
      </c>
      <c r="C120" s="4">
        <f t="shared" si="27"/>
        <v>62.83</v>
      </c>
      <c r="D120" s="2">
        <v>11</v>
      </c>
      <c r="E120" s="33">
        <f t="shared" si="1"/>
        <v>9.3625356125356163E-2</v>
      </c>
      <c r="F120" s="35">
        <f t="shared" si="2"/>
        <v>3.1476510067114094</v>
      </c>
      <c r="G120" s="35">
        <f t="shared" si="3"/>
        <v>14.14765100671141</v>
      </c>
      <c r="H120" s="2">
        <v>50.26548245743669</v>
      </c>
      <c r="I120" s="14">
        <f t="shared" si="4"/>
        <v>2.8145857385714379</v>
      </c>
      <c r="J120" s="2">
        <f t="shared" si="5"/>
        <v>176.84042195444343</v>
      </c>
      <c r="K120" s="2">
        <f t="shared" si="6"/>
        <v>3.1721491998737994</v>
      </c>
      <c r="L120" s="2">
        <f t="shared" si="7"/>
        <v>199.30613422807082</v>
      </c>
      <c r="M120" s="2">
        <f t="shared" si="8"/>
        <v>22.465712273627389</v>
      </c>
      <c r="N120" s="18">
        <f t="shared" si="26"/>
        <v>0.59967948717948716</v>
      </c>
      <c r="O120" s="2">
        <f t="shared" si="21"/>
        <v>115</v>
      </c>
      <c r="P120" s="2">
        <f t="shared" si="28"/>
        <v>62.58</v>
      </c>
      <c r="Q120" s="2">
        <v>11</v>
      </c>
      <c r="R120" s="33">
        <f t="shared" si="9"/>
        <v>5.9401709401709413E-2</v>
      </c>
      <c r="S120" s="35">
        <f t="shared" si="10"/>
        <v>1.9966442953020136</v>
      </c>
      <c r="T120" s="35">
        <f t="shared" si="11"/>
        <v>12.996644295302014</v>
      </c>
      <c r="U120" s="2">
        <v>50.26548245743669</v>
      </c>
      <c r="V120" s="14">
        <f t="shared" si="12"/>
        <v>2.585600229005498</v>
      </c>
      <c r="W120" s="2">
        <f t="shared" si="13"/>
        <v>161.80686233116407</v>
      </c>
      <c r="X120" s="2">
        <f t="shared" si="14"/>
        <v>3.0567465223662302</v>
      </c>
      <c r="Y120" s="2">
        <f t="shared" si="15"/>
        <v>191.29119736967868</v>
      </c>
      <c r="Z120" s="2">
        <f t="shared" si="16"/>
        <v>29.484335038514615</v>
      </c>
    </row>
    <row r="121" spans="1:26" x14ac:dyDescent="0.25">
      <c r="A121" s="17">
        <f t="shared" si="25"/>
        <v>0.63431267806267799</v>
      </c>
      <c r="B121" s="2">
        <f t="shared" si="18"/>
        <v>116</v>
      </c>
      <c r="C121" s="4">
        <f t="shared" si="27"/>
        <v>63.33</v>
      </c>
      <c r="D121" s="2">
        <v>13.5</v>
      </c>
      <c r="E121" s="33">
        <f t="shared" si="1"/>
        <v>9.4034900284900247E-2</v>
      </c>
      <c r="F121" s="35">
        <f t="shared" si="2"/>
        <v>3.1711409395973154</v>
      </c>
      <c r="G121" s="35">
        <f t="shared" si="3"/>
        <v>16.671140939597315</v>
      </c>
      <c r="H121" s="2">
        <v>50.26548245743669</v>
      </c>
      <c r="I121" s="14">
        <f t="shared" si="4"/>
        <v>3.3166181093982217</v>
      </c>
      <c r="J121" s="2">
        <f t="shared" si="5"/>
        <v>210.04142486818938</v>
      </c>
      <c r="K121" s="2">
        <f t="shared" si="6"/>
        <v>3.1721491998737994</v>
      </c>
      <c r="L121" s="2">
        <f t="shared" si="7"/>
        <v>200.89220882800771</v>
      </c>
      <c r="M121" s="2">
        <f t="shared" si="8"/>
        <v>9.1492160401816705</v>
      </c>
      <c r="N121" s="18">
        <f t="shared" si="26"/>
        <v>0.59983974358974357</v>
      </c>
      <c r="O121" s="2">
        <f t="shared" si="21"/>
        <v>116</v>
      </c>
      <c r="P121" s="2">
        <f t="shared" si="28"/>
        <v>63.08</v>
      </c>
      <c r="Q121" s="2">
        <v>13.5</v>
      </c>
      <c r="R121" s="33">
        <f t="shared" si="9"/>
        <v>5.9561965811965822E-2</v>
      </c>
      <c r="S121" s="35">
        <f t="shared" si="10"/>
        <v>1.9966442953020136</v>
      </c>
      <c r="T121" s="35">
        <f t="shared" si="11"/>
        <v>15.496644295302014</v>
      </c>
      <c r="U121" s="2">
        <v>50.26548245743669</v>
      </c>
      <c r="V121" s="14">
        <f t="shared" si="12"/>
        <v>3.0829594261676707</v>
      </c>
      <c r="W121" s="2">
        <f t="shared" si="13"/>
        <v>194.47308060265667</v>
      </c>
      <c r="X121" s="2">
        <f t="shared" si="14"/>
        <v>3.0567465223662302</v>
      </c>
      <c r="Y121" s="2">
        <f t="shared" si="15"/>
        <v>192.81957063086179</v>
      </c>
      <c r="Z121" s="2">
        <f t="shared" si="16"/>
        <v>1.6535099717948754</v>
      </c>
    </row>
    <row r="122" spans="1:26" x14ac:dyDescent="0.25">
      <c r="A122" s="13">
        <v>0.63472222222222219</v>
      </c>
      <c r="B122" s="2">
        <f t="shared" si="18"/>
        <v>117</v>
      </c>
      <c r="C122" s="4">
        <f t="shared" si="27"/>
        <v>63.83</v>
      </c>
      <c r="D122" s="2">
        <v>13</v>
      </c>
      <c r="E122" s="33">
        <f t="shared" si="1"/>
        <v>9.4444444444444442E-2</v>
      </c>
      <c r="F122" s="35">
        <f t="shared" si="2"/>
        <v>3.1946308724832218</v>
      </c>
      <c r="G122" s="35">
        <f t="shared" si="3"/>
        <v>16.194630872483224</v>
      </c>
      <c r="H122" s="2">
        <v>50.26548245743669</v>
      </c>
      <c r="I122" s="14">
        <f t="shared" si="4"/>
        <v>3.2218194436303986</v>
      </c>
      <c r="J122" s="2">
        <f t="shared" si="5"/>
        <v>205.64873508692833</v>
      </c>
      <c r="K122" s="2">
        <f t="shared" si="6"/>
        <v>3.1721491998737994</v>
      </c>
      <c r="L122" s="2">
        <f t="shared" si="7"/>
        <v>202.4782834279446</v>
      </c>
      <c r="M122" s="2">
        <f t="shared" si="8"/>
        <v>3.1704516589837226</v>
      </c>
      <c r="N122" s="15">
        <v>0.6</v>
      </c>
      <c r="O122" s="2">
        <f t="shared" si="21"/>
        <v>117</v>
      </c>
      <c r="P122" s="2">
        <f t="shared" si="28"/>
        <v>63.58</v>
      </c>
      <c r="Q122" s="2">
        <v>13</v>
      </c>
      <c r="R122" s="33">
        <f t="shared" si="9"/>
        <v>5.9722222222222232E-2</v>
      </c>
      <c r="S122" s="35">
        <f t="shared" si="10"/>
        <v>2.0201342281879193</v>
      </c>
      <c r="T122" s="35">
        <f t="shared" si="11"/>
        <v>15.020134228187919</v>
      </c>
      <c r="U122" s="2">
        <v>50.26548245743669</v>
      </c>
      <c r="V122" s="14">
        <f t="shared" si="12"/>
        <v>2.9881607603998472</v>
      </c>
      <c r="W122" s="2">
        <f t="shared" si="13"/>
        <v>189.98726114622229</v>
      </c>
      <c r="X122" s="2">
        <f t="shared" si="14"/>
        <v>3.0567465223662302</v>
      </c>
      <c r="Y122" s="2">
        <f t="shared" si="15"/>
        <v>194.34794389204492</v>
      </c>
      <c r="Z122" s="2">
        <f t="shared" si="16"/>
        <v>4.3606827458226292</v>
      </c>
    </row>
    <row r="123" spans="1:26" x14ac:dyDescent="0.25">
      <c r="A123" s="17">
        <f t="shared" ref="A123:A160" si="29">IF(AND($A$122&lt;&gt;"",$A$161&lt;&gt;""), $A$122 + (B123 - $B$122) * (($A$161 - $A$122) / ($B$161 - $B$122)), "")</f>
        <v>0.6348824786324786</v>
      </c>
      <c r="B123" s="2">
        <f t="shared" si="18"/>
        <v>118</v>
      </c>
      <c r="C123" s="4">
        <f t="shared" si="27"/>
        <v>64.33</v>
      </c>
      <c r="D123" s="2">
        <v>13.5</v>
      </c>
      <c r="E123" s="33">
        <f t="shared" si="1"/>
        <v>9.4604700854700852E-2</v>
      </c>
      <c r="F123" s="35">
        <f t="shared" si="2"/>
        <v>3.1946308724832218</v>
      </c>
      <c r="G123" s="35">
        <f t="shared" si="3"/>
        <v>16.694630872483224</v>
      </c>
      <c r="H123" s="2">
        <v>50.26548245743669</v>
      </c>
      <c r="I123" s="14">
        <f t="shared" si="4"/>
        <v>3.3212912830628332</v>
      </c>
      <c r="J123" s="2">
        <f t="shared" si="5"/>
        <v>213.65866823943205</v>
      </c>
      <c r="K123" s="2">
        <f t="shared" si="6"/>
        <v>3.1721491998737994</v>
      </c>
      <c r="L123" s="2">
        <f t="shared" si="7"/>
        <v>204.0643580278815</v>
      </c>
      <c r="M123" s="2">
        <f t="shared" si="8"/>
        <v>9.5943102115505496</v>
      </c>
      <c r="N123" s="18">
        <f t="shared" ref="N123:N160" si="30">IF(AND($N$122&lt;&gt;"",$N$161&lt;&gt;""), $N$122 + (O123 - $O$122) * (($N$161 - $N$122) / ($O$161 - $O$122)), "")</f>
        <v>0.60012464387464381</v>
      </c>
      <c r="O123" s="2">
        <f t="shared" si="21"/>
        <v>118</v>
      </c>
      <c r="P123" s="2">
        <f t="shared" si="28"/>
        <v>64.08</v>
      </c>
      <c r="Q123" s="2">
        <v>13</v>
      </c>
      <c r="R123" s="33">
        <f t="shared" si="9"/>
        <v>5.9846866096866069E-2</v>
      </c>
      <c r="S123" s="35">
        <f t="shared" si="10"/>
        <v>2.0201342281879193</v>
      </c>
      <c r="T123" s="35">
        <f t="shared" si="11"/>
        <v>15.020134228187919</v>
      </c>
      <c r="U123" s="2">
        <v>50.26548245743669</v>
      </c>
      <c r="V123" s="14">
        <f t="shared" si="12"/>
        <v>2.9881607603998472</v>
      </c>
      <c r="W123" s="2">
        <f t="shared" si="13"/>
        <v>191.4813415264222</v>
      </c>
      <c r="X123" s="2">
        <f t="shared" si="14"/>
        <v>3.0567465223662302</v>
      </c>
      <c r="Y123" s="2">
        <f t="shared" si="15"/>
        <v>195.87631715322803</v>
      </c>
      <c r="Z123" s="2">
        <f t="shared" si="16"/>
        <v>4.3949756268058309</v>
      </c>
    </row>
    <row r="124" spans="1:26" x14ac:dyDescent="0.25">
      <c r="A124" s="17">
        <f t="shared" si="29"/>
        <v>0.63504273504273501</v>
      </c>
      <c r="B124" s="2">
        <f t="shared" si="18"/>
        <v>119</v>
      </c>
      <c r="C124" s="4">
        <f t="shared" si="27"/>
        <v>64.83</v>
      </c>
      <c r="D124" s="2">
        <v>13.5</v>
      </c>
      <c r="E124" s="33">
        <f t="shared" si="1"/>
        <v>9.4764957264957261E-2</v>
      </c>
      <c r="F124" s="35">
        <f t="shared" si="2"/>
        <v>3.1946308724832218</v>
      </c>
      <c r="G124" s="35">
        <f t="shared" si="3"/>
        <v>16.694630872483224</v>
      </c>
      <c r="H124" s="2">
        <v>50.26548245743669</v>
      </c>
      <c r="I124" s="14">
        <f t="shared" si="4"/>
        <v>3.3212912830628332</v>
      </c>
      <c r="J124" s="2">
        <f t="shared" si="5"/>
        <v>215.31931388096348</v>
      </c>
      <c r="K124" s="2">
        <f t="shared" si="6"/>
        <v>3.1721491998737994</v>
      </c>
      <c r="L124" s="2">
        <f t="shared" si="7"/>
        <v>205.65043262781842</v>
      </c>
      <c r="M124" s="2">
        <f t="shared" si="8"/>
        <v>9.6688812531450594</v>
      </c>
      <c r="N124" s="18">
        <f t="shared" si="30"/>
        <v>0.60024928774928776</v>
      </c>
      <c r="O124" s="2">
        <f t="shared" si="21"/>
        <v>119</v>
      </c>
      <c r="P124" s="2">
        <f t="shared" si="28"/>
        <v>64.58</v>
      </c>
      <c r="Q124" s="2">
        <v>13</v>
      </c>
      <c r="R124" s="33">
        <f t="shared" si="9"/>
        <v>5.9971509971510018E-2</v>
      </c>
      <c r="S124" s="35">
        <f t="shared" si="10"/>
        <v>2.0201342281879193</v>
      </c>
      <c r="T124" s="35">
        <f t="shared" si="11"/>
        <v>15.020134228187919</v>
      </c>
      <c r="U124" s="2">
        <v>50.26548245743669</v>
      </c>
      <c r="V124" s="14">
        <f t="shared" si="12"/>
        <v>2.9881607603998472</v>
      </c>
      <c r="W124" s="2">
        <f t="shared" si="13"/>
        <v>192.97542190662213</v>
      </c>
      <c r="X124" s="2">
        <f t="shared" si="14"/>
        <v>3.0567465223662302</v>
      </c>
      <c r="Y124" s="2">
        <f t="shared" si="15"/>
        <v>197.40469041441114</v>
      </c>
      <c r="Z124" s="2">
        <f t="shared" si="16"/>
        <v>4.4292685077890042</v>
      </c>
    </row>
    <row r="125" spans="1:26" x14ac:dyDescent="0.25">
      <c r="A125" s="17">
        <f t="shared" si="29"/>
        <v>0.63520299145299142</v>
      </c>
      <c r="B125" s="2">
        <f t="shared" si="18"/>
        <v>120</v>
      </c>
      <c r="C125" s="4">
        <f t="shared" si="27"/>
        <v>65.33</v>
      </c>
      <c r="D125" s="2">
        <v>14</v>
      </c>
      <c r="E125" s="33">
        <f t="shared" si="1"/>
        <v>9.4925213675213671E-2</v>
      </c>
      <c r="F125" s="35">
        <f t="shared" si="2"/>
        <v>3.1946308724832218</v>
      </c>
      <c r="G125" s="35">
        <f t="shared" si="3"/>
        <v>17.194630872483224</v>
      </c>
      <c r="H125" s="2">
        <v>50.26548245743669</v>
      </c>
      <c r="I125" s="14">
        <f t="shared" si="4"/>
        <v>3.4207631224952677</v>
      </c>
      <c r="J125" s="2">
        <f t="shared" si="5"/>
        <v>223.47845479261582</v>
      </c>
      <c r="K125" s="2">
        <f t="shared" si="6"/>
        <v>3.1721491998737994</v>
      </c>
      <c r="L125" s="2">
        <f t="shared" si="7"/>
        <v>207.23650722775531</v>
      </c>
      <c r="M125" s="2">
        <f t="shared" si="8"/>
        <v>16.24194756486051</v>
      </c>
      <c r="N125" s="18">
        <f t="shared" si="30"/>
        <v>0.6003739316239316</v>
      </c>
      <c r="O125" s="2">
        <f t="shared" si="21"/>
        <v>120</v>
      </c>
      <c r="P125" s="2">
        <f t="shared" si="28"/>
        <v>65.08</v>
      </c>
      <c r="Q125" s="2">
        <v>14</v>
      </c>
      <c r="R125" s="33">
        <f t="shared" si="9"/>
        <v>6.0096153846153855E-2</v>
      </c>
      <c r="S125" s="35">
        <f t="shared" si="10"/>
        <v>2.0201342281879193</v>
      </c>
      <c r="T125" s="35">
        <f t="shared" si="11"/>
        <v>16.020134228187921</v>
      </c>
      <c r="U125" s="2">
        <v>50.26548245743669</v>
      </c>
      <c r="V125" s="14">
        <f t="shared" si="12"/>
        <v>3.1871044392647163</v>
      </c>
      <c r="W125" s="2">
        <f t="shared" si="13"/>
        <v>207.41675690734772</v>
      </c>
      <c r="X125" s="2">
        <f t="shared" si="14"/>
        <v>3.0567465223662302</v>
      </c>
      <c r="Y125" s="2">
        <f t="shared" si="15"/>
        <v>198.93306367559427</v>
      </c>
      <c r="Z125" s="2">
        <f t="shared" si="16"/>
        <v>8.483693231753449</v>
      </c>
    </row>
    <row r="126" spans="1:26" x14ac:dyDescent="0.25">
      <c r="A126" s="17">
        <f t="shared" si="29"/>
        <v>0.63536324786324783</v>
      </c>
      <c r="B126" s="2">
        <f t="shared" si="18"/>
        <v>121</v>
      </c>
      <c r="C126" s="4">
        <f t="shared" si="27"/>
        <v>65.83</v>
      </c>
      <c r="D126" s="2">
        <v>13</v>
      </c>
      <c r="E126" s="33">
        <f t="shared" si="1"/>
        <v>9.5085470085470081E-2</v>
      </c>
      <c r="F126" s="35">
        <f t="shared" si="2"/>
        <v>3.1946308724832218</v>
      </c>
      <c r="G126" s="35">
        <f t="shared" si="3"/>
        <v>16.194630872483224</v>
      </c>
      <c r="H126" s="2">
        <v>50.26548245743669</v>
      </c>
      <c r="I126" s="14">
        <f t="shared" si="4"/>
        <v>3.2218194436303986</v>
      </c>
      <c r="J126" s="2">
        <f t="shared" si="5"/>
        <v>212.09237397418914</v>
      </c>
      <c r="K126" s="2">
        <f t="shared" si="6"/>
        <v>3.1721491998737994</v>
      </c>
      <c r="L126" s="2">
        <f t="shared" si="7"/>
        <v>208.8225818276922</v>
      </c>
      <c r="M126" s="2">
        <f t="shared" si="8"/>
        <v>3.2697921464969397</v>
      </c>
      <c r="N126" s="18">
        <f t="shared" si="30"/>
        <v>0.60049857549857544</v>
      </c>
      <c r="O126" s="2">
        <f t="shared" si="21"/>
        <v>121</v>
      </c>
      <c r="P126" s="2">
        <f t="shared" si="28"/>
        <v>65.58</v>
      </c>
      <c r="Q126" s="2">
        <v>15</v>
      </c>
      <c r="R126" s="33">
        <f t="shared" si="9"/>
        <v>6.0220797720797692E-2</v>
      </c>
      <c r="S126" s="35">
        <f t="shared" si="10"/>
        <v>2.0201342281879193</v>
      </c>
      <c r="T126" s="35">
        <f t="shared" si="11"/>
        <v>17.020134228187921</v>
      </c>
      <c r="U126" s="2">
        <v>50.26548245743669</v>
      </c>
      <c r="V126" s="14">
        <f t="shared" si="12"/>
        <v>3.3860481181295858</v>
      </c>
      <c r="W126" s="2">
        <f t="shared" si="13"/>
        <v>222.05703558693824</v>
      </c>
      <c r="X126" s="2">
        <f t="shared" si="14"/>
        <v>3.0567465223662302</v>
      </c>
      <c r="Y126" s="2">
        <f t="shared" si="15"/>
        <v>200.46143693677737</v>
      </c>
      <c r="Z126" s="2">
        <f t="shared" si="16"/>
        <v>21.595598650160866</v>
      </c>
    </row>
    <row r="127" spans="1:26" x14ac:dyDescent="0.25">
      <c r="A127" s="17">
        <f t="shared" si="29"/>
        <v>0.63552350427350424</v>
      </c>
      <c r="B127" s="2">
        <f t="shared" si="18"/>
        <v>122</v>
      </c>
      <c r="C127" s="4">
        <f t="shared" si="27"/>
        <v>66.33</v>
      </c>
      <c r="D127" s="2">
        <v>13.5</v>
      </c>
      <c r="E127" s="33">
        <f t="shared" si="1"/>
        <v>9.524572649572649E-2</v>
      </c>
      <c r="F127" s="35">
        <f t="shared" si="2"/>
        <v>3.2181208053691277</v>
      </c>
      <c r="G127" s="35">
        <f t="shared" si="3"/>
        <v>16.718120805369129</v>
      </c>
      <c r="H127" s="2">
        <v>50.26548245743669</v>
      </c>
      <c r="I127" s="14">
        <f t="shared" si="4"/>
        <v>3.3259644567274438</v>
      </c>
      <c r="J127" s="2">
        <f t="shared" si="5"/>
        <v>220.61122241473134</v>
      </c>
      <c r="K127" s="2">
        <f t="shared" si="6"/>
        <v>3.1721491998737994</v>
      </c>
      <c r="L127" s="2">
        <f t="shared" si="7"/>
        <v>210.4086564276291</v>
      </c>
      <c r="M127" s="2">
        <f t="shared" si="8"/>
        <v>10.202565987102247</v>
      </c>
      <c r="N127" s="18">
        <f t="shared" si="30"/>
        <v>0.60062321937321939</v>
      </c>
      <c r="O127" s="2">
        <f t="shared" si="21"/>
        <v>122</v>
      </c>
      <c r="P127" s="2">
        <f t="shared" si="28"/>
        <v>66.08</v>
      </c>
      <c r="Q127" s="2">
        <v>15.5</v>
      </c>
      <c r="R127" s="33">
        <f t="shared" si="9"/>
        <v>6.034544159544164E-2</v>
      </c>
      <c r="S127" s="35">
        <f t="shared" si="10"/>
        <v>2.0201342281879193</v>
      </c>
      <c r="T127" s="35">
        <f t="shared" si="11"/>
        <v>17.520134228187921</v>
      </c>
      <c r="U127" s="2">
        <v>50.26548245743669</v>
      </c>
      <c r="V127" s="14">
        <f t="shared" si="12"/>
        <v>3.4855199575620204</v>
      </c>
      <c r="W127" s="2">
        <f t="shared" si="13"/>
        <v>230.3231587956983</v>
      </c>
      <c r="X127" s="2">
        <f t="shared" si="14"/>
        <v>3.0567465223662302</v>
      </c>
      <c r="Y127" s="2">
        <f t="shared" si="15"/>
        <v>201.98981019796048</v>
      </c>
      <c r="Z127" s="2">
        <f t="shared" si="16"/>
        <v>28.333348597737825</v>
      </c>
    </row>
    <row r="128" spans="1:26" x14ac:dyDescent="0.25">
      <c r="A128" s="17">
        <f t="shared" si="29"/>
        <v>0.63568376068376065</v>
      </c>
      <c r="B128" s="2">
        <f t="shared" si="18"/>
        <v>123</v>
      </c>
      <c r="C128" s="4">
        <f t="shared" si="27"/>
        <v>66.83</v>
      </c>
      <c r="D128" s="2">
        <v>14</v>
      </c>
      <c r="E128" s="33">
        <f t="shared" si="1"/>
        <v>9.54059829059829E-2</v>
      </c>
      <c r="F128" s="35">
        <f t="shared" si="2"/>
        <v>3.2181208053691277</v>
      </c>
      <c r="G128" s="35">
        <f t="shared" si="3"/>
        <v>17.218120805369129</v>
      </c>
      <c r="H128" s="2">
        <v>50.26548245743669</v>
      </c>
      <c r="I128" s="14">
        <f t="shared" si="4"/>
        <v>3.4254362961598783</v>
      </c>
      <c r="J128" s="2">
        <f t="shared" si="5"/>
        <v>228.92190767236465</v>
      </c>
      <c r="K128" s="2">
        <f t="shared" si="6"/>
        <v>3.1721491998737994</v>
      </c>
      <c r="L128" s="2">
        <f t="shared" si="7"/>
        <v>211.99473102756602</v>
      </c>
      <c r="M128" s="2">
        <f t="shared" si="8"/>
        <v>16.927176644798635</v>
      </c>
      <c r="N128" s="18">
        <f t="shared" si="30"/>
        <v>0.60074786324786322</v>
      </c>
      <c r="O128" s="2">
        <f t="shared" si="21"/>
        <v>123</v>
      </c>
      <c r="P128" s="2">
        <f t="shared" si="28"/>
        <v>66.58</v>
      </c>
      <c r="Q128" s="2">
        <v>13.5</v>
      </c>
      <c r="R128" s="33">
        <f t="shared" si="9"/>
        <v>6.0470085470085477E-2</v>
      </c>
      <c r="S128" s="35">
        <f t="shared" si="10"/>
        <v>2.0436241610738257</v>
      </c>
      <c r="T128" s="35">
        <f t="shared" si="11"/>
        <v>15.543624161073826</v>
      </c>
      <c r="U128" s="2">
        <v>50.26548245743669</v>
      </c>
      <c r="V128" s="14">
        <f t="shared" si="12"/>
        <v>3.0923057734968928</v>
      </c>
      <c r="W128" s="2">
        <f t="shared" si="13"/>
        <v>205.88571839942313</v>
      </c>
      <c r="X128" s="2">
        <f t="shared" si="14"/>
        <v>3.0567465223662302</v>
      </c>
      <c r="Y128" s="2">
        <f t="shared" si="15"/>
        <v>203.51818345914361</v>
      </c>
      <c r="Z128" s="2">
        <f t="shared" si="16"/>
        <v>2.3675349402795121</v>
      </c>
    </row>
    <row r="129" spans="1:26" x14ac:dyDescent="0.25">
      <c r="A129" s="17">
        <f t="shared" si="29"/>
        <v>0.63584401709401706</v>
      </c>
      <c r="B129" s="2">
        <f t="shared" si="18"/>
        <v>124</v>
      </c>
      <c r="C129" s="4">
        <f t="shared" si="27"/>
        <v>67.33</v>
      </c>
      <c r="D129" s="2">
        <v>18</v>
      </c>
      <c r="E129" s="33">
        <f t="shared" si="1"/>
        <v>9.556623931623931E-2</v>
      </c>
      <c r="F129" s="35">
        <f t="shared" si="2"/>
        <v>3.2181208053691277</v>
      </c>
      <c r="G129" s="35">
        <f t="shared" si="3"/>
        <v>21.218120805369129</v>
      </c>
      <c r="H129" s="2">
        <v>50.26548245743669</v>
      </c>
      <c r="I129" s="14">
        <f t="shared" si="4"/>
        <v>4.2212110116193555</v>
      </c>
      <c r="J129" s="2">
        <f t="shared" si="5"/>
        <v>284.21413741233118</v>
      </c>
      <c r="K129" s="2">
        <f t="shared" si="6"/>
        <v>3.1721491998737994</v>
      </c>
      <c r="L129" s="2">
        <f t="shared" si="7"/>
        <v>213.58080562750291</v>
      </c>
      <c r="M129" s="2">
        <f t="shared" si="8"/>
        <v>70.633331784828272</v>
      </c>
      <c r="N129" s="18">
        <f t="shared" si="30"/>
        <v>0.60087250712250706</v>
      </c>
      <c r="O129" s="2">
        <f t="shared" si="21"/>
        <v>124</v>
      </c>
      <c r="P129" s="2">
        <f t="shared" si="28"/>
        <v>67.08</v>
      </c>
      <c r="Q129" s="2">
        <v>14</v>
      </c>
      <c r="R129" s="33">
        <f t="shared" si="9"/>
        <v>6.0594729344729314E-2</v>
      </c>
      <c r="S129" s="35">
        <f t="shared" si="10"/>
        <v>2.0436241610738257</v>
      </c>
      <c r="T129" s="35">
        <f t="shared" si="11"/>
        <v>16.043624161073826</v>
      </c>
      <c r="U129" s="2">
        <v>50.26548245743669</v>
      </c>
      <c r="V129" s="14">
        <f t="shared" si="12"/>
        <v>3.1917776129293274</v>
      </c>
      <c r="W129" s="2">
        <f t="shared" si="13"/>
        <v>214.10444227529928</v>
      </c>
      <c r="X129" s="2">
        <f t="shared" si="14"/>
        <v>3.0567465223662302</v>
      </c>
      <c r="Y129" s="2">
        <f t="shared" si="15"/>
        <v>205.04655672032672</v>
      </c>
      <c r="Z129" s="2">
        <f t="shared" si="16"/>
        <v>9.0578855549725574</v>
      </c>
    </row>
    <row r="130" spans="1:26" x14ac:dyDescent="0.25">
      <c r="A130" s="17">
        <f t="shared" si="29"/>
        <v>0.63600427350427347</v>
      </c>
      <c r="B130" s="2">
        <f t="shared" si="18"/>
        <v>125</v>
      </c>
      <c r="C130" s="4">
        <f t="shared" si="27"/>
        <v>67.83</v>
      </c>
      <c r="D130" s="2">
        <v>15</v>
      </c>
      <c r="E130" s="33">
        <f t="shared" si="1"/>
        <v>9.5726495726495719E-2</v>
      </c>
      <c r="F130" s="35">
        <f t="shared" si="2"/>
        <v>3.2181208053691277</v>
      </c>
      <c r="G130" s="35">
        <f t="shared" si="3"/>
        <v>18.218120805369129</v>
      </c>
      <c r="H130" s="2">
        <v>50.26548245743669</v>
      </c>
      <c r="I130" s="14">
        <f t="shared" si="4"/>
        <v>3.6243799750247478</v>
      </c>
      <c r="J130" s="2">
        <f t="shared" si="5"/>
        <v>245.84169370592863</v>
      </c>
      <c r="K130" s="2">
        <f t="shared" si="6"/>
        <v>3.1721491998737994</v>
      </c>
      <c r="L130" s="2">
        <f t="shared" si="7"/>
        <v>215.1668802274398</v>
      </c>
      <c r="M130" s="2">
        <f t="shared" si="8"/>
        <v>30.674813478488829</v>
      </c>
      <c r="N130" s="18">
        <f t="shared" si="30"/>
        <v>0.60099715099715101</v>
      </c>
      <c r="O130" s="2">
        <f t="shared" si="21"/>
        <v>125</v>
      </c>
      <c r="P130" s="2">
        <f t="shared" si="28"/>
        <v>67.58</v>
      </c>
      <c r="Q130" s="2">
        <v>15.5</v>
      </c>
      <c r="R130" s="33">
        <f t="shared" si="9"/>
        <v>6.0719373219373263E-2</v>
      </c>
      <c r="S130" s="35">
        <f t="shared" si="10"/>
        <v>2.0436241610738257</v>
      </c>
      <c r="T130" s="35">
        <f t="shared" si="11"/>
        <v>17.543624161073826</v>
      </c>
      <c r="U130" s="2">
        <v>50.26548245743669</v>
      </c>
      <c r="V130" s="14">
        <f t="shared" si="12"/>
        <v>3.490193131226631</v>
      </c>
      <c r="W130" s="2">
        <f t="shared" si="13"/>
        <v>235.86725180829572</v>
      </c>
      <c r="X130" s="2">
        <f t="shared" si="14"/>
        <v>3.0567465223662302</v>
      </c>
      <c r="Y130" s="2">
        <f t="shared" si="15"/>
        <v>206.57492998150983</v>
      </c>
      <c r="Z130" s="2">
        <f t="shared" si="16"/>
        <v>29.292321826785894</v>
      </c>
    </row>
    <row r="131" spans="1:26" x14ac:dyDescent="0.25">
      <c r="A131" s="17">
        <f t="shared" si="29"/>
        <v>0.63616452991452987</v>
      </c>
      <c r="B131" s="2">
        <f t="shared" si="18"/>
        <v>126</v>
      </c>
      <c r="C131" s="4">
        <f t="shared" si="27"/>
        <v>68.33</v>
      </c>
      <c r="D131" s="2">
        <v>15</v>
      </c>
      <c r="E131" s="33">
        <f t="shared" si="1"/>
        <v>9.5886752136752129E-2</v>
      </c>
      <c r="F131" s="35">
        <f t="shared" si="2"/>
        <v>3.2416107382550337</v>
      </c>
      <c r="G131" s="35">
        <f t="shared" si="3"/>
        <v>18.241610738255034</v>
      </c>
      <c r="H131" s="2">
        <v>50.26548245743669</v>
      </c>
      <c r="I131" s="14">
        <f t="shared" si="4"/>
        <v>3.6290531486893585</v>
      </c>
      <c r="J131" s="2">
        <f t="shared" si="5"/>
        <v>247.97320164994386</v>
      </c>
      <c r="K131" s="2">
        <f t="shared" si="6"/>
        <v>3.1721491998737994</v>
      </c>
      <c r="L131" s="2">
        <f t="shared" si="7"/>
        <v>216.7529548273767</v>
      </c>
      <c r="M131" s="2">
        <f t="shared" si="8"/>
        <v>31.220246822567162</v>
      </c>
      <c r="N131" s="18">
        <f t="shared" si="30"/>
        <v>0.60112179487179485</v>
      </c>
      <c r="O131" s="2">
        <f t="shared" si="21"/>
        <v>126</v>
      </c>
      <c r="P131" s="2">
        <f t="shared" si="28"/>
        <v>68.08</v>
      </c>
      <c r="Q131" s="2">
        <v>14.5</v>
      </c>
      <c r="R131" s="33">
        <f t="shared" si="9"/>
        <v>6.08440170940171E-2</v>
      </c>
      <c r="S131" s="35">
        <f t="shared" si="10"/>
        <v>2.0436241610738257</v>
      </c>
      <c r="T131" s="35">
        <f t="shared" si="11"/>
        <v>16.543624161073826</v>
      </c>
      <c r="U131" s="2">
        <v>50.26548245743669</v>
      </c>
      <c r="V131" s="14">
        <f t="shared" si="12"/>
        <v>3.2912494523617619</v>
      </c>
      <c r="W131" s="2">
        <f t="shared" si="13"/>
        <v>224.06826271678875</v>
      </c>
      <c r="X131" s="2">
        <f t="shared" si="14"/>
        <v>3.0567465223662302</v>
      </c>
      <c r="Y131" s="2">
        <f t="shared" si="15"/>
        <v>208.10330324269296</v>
      </c>
      <c r="Z131" s="2">
        <f t="shared" si="16"/>
        <v>15.964959474095792</v>
      </c>
    </row>
    <row r="132" spans="1:26" x14ac:dyDescent="0.25">
      <c r="A132" s="17">
        <f t="shared" si="29"/>
        <v>0.63632478632478628</v>
      </c>
      <c r="B132" s="2">
        <f t="shared" si="18"/>
        <v>127</v>
      </c>
      <c r="C132" s="4">
        <f t="shared" si="27"/>
        <v>68.83</v>
      </c>
      <c r="D132" s="2">
        <v>13.5</v>
      </c>
      <c r="E132" s="33">
        <f t="shared" si="1"/>
        <v>9.6047008547008539E-2</v>
      </c>
      <c r="F132" s="35">
        <f t="shared" si="2"/>
        <v>3.2416107382550337</v>
      </c>
      <c r="G132" s="35">
        <f t="shared" si="3"/>
        <v>16.741610738255034</v>
      </c>
      <c r="H132" s="2">
        <v>50.26548245743669</v>
      </c>
      <c r="I132" s="14">
        <f t="shared" si="4"/>
        <v>3.3306376303920548</v>
      </c>
      <c r="J132" s="2">
        <f t="shared" si="5"/>
        <v>229.24778809988513</v>
      </c>
      <c r="K132" s="2">
        <f t="shared" si="6"/>
        <v>3.1721491998737994</v>
      </c>
      <c r="L132" s="2">
        <f t="shared" si="7"/>
        <v>218.33902942731362</v>
      </c>
      <c r="M132" s="2">
        <f t="shared" si="8"/>
        <v>10.908758672571508</v>
      </c>
      <c r="N132" s="18">
        <f t="shared" si="30"/>
        <v>0.60124643874643868</v>
      </c>
      <c r="O132" s="2">
        <f t="shared" si="21"/>
        <v>127</v>
      </c>
      <c r="P132" s="2">
        <f t="shared" si="28"/>
        <v>68.58</v>
      </c>
      <c r="Q132" s="2">
        <v>15</v>
      </c>
      <c r="R132" s="33">
        <f t="shared" si="9"/>
        <v>6.0968660968660937E-2</v>
      </c>
      <c r="S132" s="35">
        <f t="shared" si="10"/>
        <v>2.0436241610738257</v>
      </c>
      <c r="T132" s="35">
        <f t="shared" si="11"/>
        <v>17.043624161073826</v>
      </c>
      <c r="U132" s="2">
        <v>50.26548245743669</v>
      </c>
      <c r="V132" s="14">
        <f t="shared" si="12"/>
        <v>3.3907212917941965</v>
      </c>
      <c r="W132" s="2">
        <f t="shared" si="13"/>
        <v>232.53566619124598</v>
      </c>
      <c r="X132" s="2">
        <f t="shared" si="14"/>
        <v>3.0567465223662302</v>
      </c>
      <c r="Y132" s="2">
        <f t="shared" si="15"/>
        <v>209.63167650387606</v>
      </c>
      <c r="Z132" s="2">
        <f t="shared" si="16"/>
        <v>22.903989687369915</v>
      </c>
    </row>
    <row r="133" spans="1:26" x14ac:dyDescent="0.25">
      <c r="A133" s="17">
        <f t="shared" si="29"/>
        <v>0.63648504273504269</v>
      </c>
      <c r="B133" s="2">
        <f t="shared" si="18"/>
        <v>128</v>
      </c>
      <c r="C133" s="4">
        <f t="shared" si="27"/>
        <v>69.33</v>
      </c>
      <c r="D133" s="2">
        <v>13</v>
      </c>
      <c r="E133" s="33">
        <f t="shared" si="1"/>
        <v>9.6207264957264949E-2</v>
      </c>
      <c r="F133" s="35">
        <f t="shared" si="2"/>
        <v>3.2416107382550337</v>
      </c>
      <c r="G133" s="35">
        <f t="shared" si="3"/>
        <v>16.241610738255034</v>
      </c>
      <c r="H133" s="2">
        <v>50.26548245743669</v>
      </c>
      <c r="I133" s="14">
        <f t="shared" si="4"/>
        <v>3.2311657909596203</v>
      </c>
      <c r="J133" s="2">
        <f t="shared" si="5"/>
        <v>224.01672428723046</v>
      </c>
      <c r="K133" s="2">
        <f t="shared" si="6"/>
        <v>3.1721491998737994</v>
      </c>
      <c r="L133" s="2">
        <f t="shared" si="7"/>
        <v>219.92510402725051</v>
      </c>
      <c r="M133" s="2">
        <f t="shared" si="8"/>
        <v>4.0916202599799476</v>
      </c>
      <c r="N133" s="18">
        <f t="shared" si="30"/>
        <v>0.60137108262108263</v>
      </c>
      <c r="O133" s="2">
        <f t="shared" si="21"/>
        <v>128</v>
      </c>
      <c r="P133" s="2">
        <f t="shared" si="28"/>
        <v>69.08</v>
      </c>
      <c r="Q133" s="2">
        <v>14.5</v>
      </c>
      <c r="R133" s="33">
        <f t="shared" si="9"/>
        <v>6.1093304843304885E-2</v>
      </c>
      <c r="S133" s="35">
        <f t="shared" si="10"/>
        <v>2.0436241610738257</v>
      </c>
      <c r="T133" s="35">
        <f t="shared" si="11"/>
        <v>16.543624161073826</v>
      </c>
      <c r="U133" s="2">
        <v>50.26548245743669</v>
      </c>
      <c r="V133" s="14">
        <f t="shared" si="12"/>
        <v>3.2912494523617619</v>
      </c>
      <c r="W133" s="2">
        <f t="shared" si="13"/>
        <v>227.35951216915052</v>
      </c>
      <c r="X133" s="2">
        <f t="shared" si="14"/>
        <v>3.0567465223662302</v>
      </c>
      <c r="Y133" s="2">
        <f t="shared" si="15"/>
        <v>211.16004976505917</v>
      </c>
      <c r="Z133" s="2">
        <f t="shared" si="16"/>
        <v>16.199462404091349</v>
      </c>
    </row>
    <row r="134" spans="1:26" x14ac:dyDescent="0.25">
      <c r="A134" s="17">
        <f t="shared" si="29"/>
        <v>0.6366452991452991</v>
      </c>
      <c r="B134" s="2">
        <f t="shared" si="18"/>
        <v>129</v>
      </c>
      <c r="C134" s="4">
        <f t="shared" si="27"/>
        <v>69.83</v>
      </c>
      <c r="D134" s="2">
        <v>13.5</v>
      </c>
      <c r="E134" s="33">
        <f t="shared" si="1"/>
        <v>9.6367521367521358E-2</v>
      </c>
      <c r="F134" s="35">
        <f t="shared" si="2"/>
        <v>3.2416107382550337</v>
      </c>
      <c r="G134" s="35">
        <f t="shared" si="3"/>
        <v>16.741610738255034</v>
      </c>
      <c r="H134" s="2">
        <v>50.26548245743669</v>
      </c>
      <c r="I134" s="14">
        <f t="shared" si="4"/>
        <v>3.3306376303920548</v>
      </c>
      <c r="J134" s="2">
        <f t="shared" si="5"/>
        <v>232.57842573027719</v>
      </c>
      <c r="K134" s="2">
        <f t="shared" si="6"/>
        <v>3.1721491998737994</v>
      </c>
      <c r="L134" s="2">
        <f t="shared" si="7"/>
        <v>221.51117862718741</v>
      </c>
      <c r="M134" s="2">
        <f t="shared" si="8"/>
        <v>11.067247103089784</v>
      </c>
      <c r="N134" s="18">
        <f t="shared" si="30"/>
        <v>0.60149572649572647</v>
      </c>
      <c r="O134" s="2">
        <f t="shared" si="21"/>
        <v>129</v>
      </c>
      <c r="P134" s="2">
        <f t="shared" si="28"/>
        <v>69.58</v>
      </c>
      <c r="Q134" s="2">
        <v>15.5</v>
      </c>
      <c r="R134" s="33">
        <f t="shared" si="9"/>
        <v>6.1217948717948723E-2</v>
      </c>
      <c r="S134" s="35">
        <f t="shared" si="10"/>
        <v>2.0671140939597317</v>
      </c>
      <c r="T134" s="35">
        <f t="shared" si="11"/>
        <v>17.567114093959731</v>
      </c>
      <c r="U134" s="2">
        <v>50.26548245743669</v>
      </c>
      <c r="V134" s="14">
        <f t="shared" si="12"/>
        <v>3.4948663048912421</v>
      </c>
      <c r="W134" s="2">
        <f t="shared" si="13"/>
        <v>243.17279749433263</v>
      </c>
      <c r="X134" s="2">
        <f t="shared" si="14"/>
        <v>3.0567465223662302</v>
      </c>
      <c r="Y134" s="2">
        <f t="shared" si="15"/>
        <v>212.6884230262423</v>
      </c>
      <c r="Z134" s="2">
        <f t="shared" si="16"/>
        <v>30.484374468090323</v>
      </c>
    </row>
    <row r="135" spans="1:26" x14ac:dyDescent="0.25">
      <c r="A135" s="17">
        <f t="shared" si="29"/>
        <v>0.63680555555555551</v>
      </c>
      <c r="B135" s="2">
        <f t="shared" si="18"/>
        <v>130</v>
      </c>
      <c r="C135" s="4">
        <f t="shared" si="27"/>
        <v>70.33</v>
      </c>
      <c r="D135" s="2">
        <v>14</v>
      </c>
      <c r="E135" s="33">
        <f t="shared" si="1"/>
        <v>9.6527777777777768E-2</v>
      </c>
      <c r="F135" s="35">
        <f t="shared" si="2"/>
        <v>3.2651006711409396</v>
      </c>
      <c r="G135" s="35">
        <f t="shared" si="3"/>
        <v>17.265100671140939</v>
      </c>
      <c r="H135" s="2">
        <v>50.26548245743669</v>
      </c>
      <c r="I135" s="14">
        <f t="shared" si="4"/>
        <v>3.4347826434891005</v>
      </c>
      <c r="J135" s="2">
        <f t="shared" si="5"/>
        <v>241.56826331658843</v>
      </c>
      <c r="K135" s="2">
        <f t="shared" si="6"/>
        <v>3.1721491998737994</v>
      </c>
      <c r="L135" s="2">
        <f t="shared" si="7"/>
        <v>223.0972532271243</v>
      </c>
      <c r="M135" s="2">
        <f t="shared" si="8"/>
        <v>18.47101008946413</v>
      </c>
      <c r="N135" s="18">
        <f t="shared" si="30"/>
        <v>0.60162037037037031</v>
      </c>
      <c r="O135" s="2">
        <f t="shared" si="21"/>
        <v>130</v>
      </c>
      <c r="P135" s="2">
        <f t="shared" si="28"/>
        <v>70.08</v>
      </c>
      <c r="Q135" s="2">
        <v>14</v>
      </c>
      <c r="R135" s="33">
        <f t="shared" si="9"/>
        <v>6.134259259259256E-2</v>
      </c>
      <c r="S135" s="35">
        <f t="shared" si="10"/>
        <v>2.0671140939597317</v>
      </c>
      <c r="T135" s="35">
        <f t="shared" si="11"/>
        <v>16.067114093959731</v>
      </c>
      <c r="U135" s="2">
        <v>50.26548245743669</v>
      </c>
      <c r="V135" s="14">
        <f t="shared" si="12"/>
        <v>3.1964507865939384</v>
      </c>
      <c r="W135" s="2">
        <f t="shared" si="13"/>
        <v>224.00727112450321</v>
      </c>
      <c r="X135" s="2">
        <f t="shared" si="14"/>
        <v>3.0567465223662302</v>
      </c>
      <c r="Y135" s="2">
        <f t="shared" si="15"/>
        <v>214.21679628742541</v>
      </c>
      <c r="Z135" s="2">
        <f t="shared" si="16"/>
        <v>9.7904748370777952</v>
      </c>
    </row>
    <row r="136" spans="1:26" x14ac:dyDescent="0.25">
      <c r="A136" s="17">
        <f t="shared" si="29"/>
        <v>0.63696581196581192</v>
      </c>
      <c r="B136" s="2">
        <f t="shared" si="18"/>
        <v>131</v>
      </c>
      <c r="C136" s="4">
        <f t="shared" si="27"/>
        <v>70.83</v>
      </c>
      <c r="D136" s="2">
        <v>14</v>
      </c>
      <c r="E136" s="33">
        <f t="shared" si="1"/>
        <v>9.6688034188034178E-2</v>
      </c>
      <c r="F136" s="35">
        <f t="shared" si="2"/>
        <v>3.2651006711409396</v>
      </c>
      <c r="G136" s="35">
        <f t="shared" si="3"/>
        <v>17.265100671140939</v>
      </c>
      <c r="H136" s="2">
        <v>50.26548245743669</v>
      </c>
      <c r="I136" s="14">
        <f t="shared" si="4"/>
        <v>3.4347826434891005</v>
      </c>
      <c r="J136" s="2">
        <f t="shared" si="5"/>
        <v>243.28565463833297</v>
      </c>
      <c r="K136" s="2">
        <f t="shared" si="6"/>
        <v>3.1721491998737994</v>
      </c>
      <c r="L136" s="2">
        <f t="shared" si="7"/>
        <v>224.68332782706122</v>
      </c>
      <c r="M136" s="2">
        <f t="shared" si="8"/>
        <v>18.602326811271752</v>
      </c>
      <c r="N136" s="18">
        <f t="shared" si="30"/>
        <v>0.60174501424501425</v>
      </c>
      <c r="O136" s="2">
        <f t="shared" si="21"/>
        <v>131</v>
      </c>
      <c r="P136" s="2">
        <f t="shared" si="28"/>
        <v>70.58</v>
      </c>
      <c r="Q136" s="2">
        <v>13.5</v>
      </c>
      <c r="R136" s="33">
        <f t="shared" si="9"/>
        <v>6.1467236467236508E-2</v>
      </c>
      <c r="S136" s="35">
        <f t="shared" si="10"/>
        <v>2.0671140939597317</v>
      </c>
      <c r="T136" s="35">
        <f t="shared" si="11"/>
        <v>15.567114093959731</v>
      </c>
      <c r="U136" s="2">
        <v>50.26548245743669</v>
      </c>
      <c r="V136" s="14">
        <f t="shared" si="12"/>
        <v>3.0969789471615035</v>
      </c>
      <c r="W136" s="2">
        <f t="shared" si="13"/>
        <v>218.5847740906589</v>
      </c>
      <c r="X136" s="2">
        <f t="shared" si="14"/>
        <v>3.0567465223662302</v>
      </c>
      <c r="Y136" s="2">
        <f t="shared" si="15"/>
        <v>215.74516954860852</v>
      </c>
      <c r="Z136" s="2">
        <f t="shared" si="16"/>
        <v>2.839604542050381</v>
      </c>
    </row>
    <row r="137" spans="1:26" x14ac:dyDescent="0.25">
      <c r="A137" s="17">
        <f t="shared" si="29"/>
        <v>0.63712606837606833</v>
      </c>
      <c r="B137" s="2">
        <f t="shared" si="18"/>
        <v>132</v>
      </c>
      <c r="C137" s="4">
        <f t="shared" si="27"/>
        <v>71.33</v>
      </c>
      <c r="D137" s="2">
        <v>13</v>
      </c>
      <c r="E137" s="33">
        <f t="shared" si="1"/>
        <v>9.6848290598290587E-2</v>
      </c>
      <c r="F137" s="35">
        <f t="shared" si="2"/>
        <v>3.2651006711409396</v>
      </c>
      <c r="G137" s="35">
        <f t="shared" si="3"/>
        <v>16.265100671140939</v>
      </c>
      <c r="H137" s="2">
        <v>50.26548245743669</v>
      </c>
      <c r="I137" s="14">
        <f t="shared" si="4"/>
        <v>3.2358389646242309</v>
      </c>
      <c r="J137" s="2">
        <f t="shared" si="5"/>
        <v>230.81239334664639</v>
      </c>
      <c r="K137" s="2">
        <f t="shared" si="6"/>
        <v>3.1721491998737994</v>
      </c>
      <c r="L137" s="2">
        <f t="shared" si="7"/>
        <v>226.26940242699811</v>
      </c>
      <c r="M137" s="2">
        <f t="shared" si="8"/>
        <v>4.5429909196482754</v>
      </c>
      <c r="N137" s="18">
        <f t="shared" si="30"/>
        <v>0.60186965811965809</v>
      </c>
      <c r="O137" s="2">
        <f t="shared" si="21"/>
        <v>132</v>
      </c>
      <c r="P137" s="2">
        <f t="shared" si="28"/>
        <v>71.08</v>
      </c>
      <c r="Q137" s="2">
        <v>15</v>
      </c>
      <c r="R137" s="33">
        <f t="shared" si="9"/>
        <v>6.1591880341880345E-2</v>
      </c>
      <c r="S137" s="35">
        <f t="shared" si="10"/>
        <v>2.0671140939597317</v>
      </c>
      <c r="T137" s="35">
        <f t="shared" si="11"/>
        <v>17.067114093959731</v>
      </c>
      <c r="U137" s="2">
        <v>50.26548245743669</v>
      </c>
      <c r="V137" s="14">
        <f t="shared" si="12"/>
        <v>3.3953944654588075</v>
      </c>
      <c r="W137" s="2">
        <f t="shared" si="13"/>
        <v>241.34463860481202</v>
      </c>
      <c r="X137" s="2">
        <f t="shared" si="14"/>
        <v>3.0567465223662302</v>
      </c>
      <c r="Y137" s="2">
        <f t="shared" si="15"/>
        <v>217.27354280979165</v>
      </c>
      <c r="Z137" s="2">
        <f t="shared" si="16"/>
        <v>24.071095795020369</v>
      </c>
    </row>
    <row r="138" spans="1:26" x14ac:dyDescent="0.25">
      <c r="A138" s="17">
        <f t="shared" si="29"/>
        <v>0.63728632478632474</v>
      </c>
      <c r="B138" s="2">
        <f t="shared" si="18"/>
        <v>133</v>
      </c>
      <c r="C138" s="4">
        <f t="shared" si="27"/>
        <v>71.83</v>
      </c>
      <c r="D138" s="2">
        <v>14</v>
      </c>
      <c r="E138" s="33">
        <f t="shared" si="1"/>
        <v>9.7008547008546997E-2</v>
      </c>
      <c r="F138" s="35">
        <f t="shared" si="2"/>
        <v>3.2651006711409396</v>
      </c>
      <c r="G138" s="35">
        <f t="shared" si="3"/>
        <v>17.265100671140939</v>
      </c>
      <c r="H138" s="2">
        <v>50.26548245743669</v>
      </c>
      <c r="I138" s="14">
        <f t="shared" si="4"/>
        <v>3.4347826434891005</v>
      </c>
      <c r="J138" s="2">
        <f t="shared" si="5"/>
        <v>246.72043728182209</v>
      </c>
      <c r="K138" s="2">
        <f t="shared" si="6"/>
        <v>3.1721491998737994</v>
      </c>
      <c r="L138" s="2">
        <f t="shared" si="7"/>
        <v>227.85547702693501</v>
      </c>
      <c r="M138" s="2">
        <f t="shared" si="8"/>
        <v>18.86496025488708</v>
      </c>
      <c r="N138" s="18">
        <f t="shared" si="30"/>
        <v>0.60199430199430193</v>
      </c>
      <c r="O138" s="2">
        <f t="shared" si="21"/>
        <v>133</v>
      </c>
      <c r="P138" s="2">
        <f t="shared" si="28"/>
        <v>71.58</v>
      </c>
      <c r="Q138" s="2">
        <v>17</v>
      </c>
      <c r="R138" s="33">
        <f t="shared" si="9"/>
        <v>6.1716524216524182E-2</v>
      </c>
      <c r="S138" s="35">
        <f t="shared" si="10"/>
        <v>2.0671140939597317</v>
      </c>
      <c r="T138" s="35">
        <f t="shared" si="11"/>
        <v>19.067114093959731</v>
      </c>
      <c r="U138" s="2">
        <v>50.26548245743669</v>
      </c>
      <c r="V138" s="14">
        <f t="shared" si="12"/>
        <v>3.7932818231885457</v>
      </c>
      <c r="W138" s="2">
        <f t="shared" si="13"/>
        <v>271.52311290383608</v>
      </c>
      <c r="X138" s="2">
        <f t="shared" si="14"/>
        <v>3.0567465223662302</v>
      </c>
      <c r="Y138" s="2">
        <f t="shared" si="15"/>
        <v>218.80191607097476</v>
      </c>
      <c r="Z138" s="2">
        <f t="shared" si="16"/>
        <v>52.721196832861324</v>
      </c>
    </row>
    <row r="139" spans="1:26" x14ac:dyDescent="0.25">
      <c r="A139" s="17">
        <f t="shared" si="29"/>
        <v>0.63744658119658115</v>
      </c>
      <c r="B139" s="2">
        <f t="shared" si="18"/>
        <v>134</v>
      </c>
      <c r="C139" s="4">
        <f t="shared" si="27"/>
        <v>72.33</v>
      </c>
      <c r="D139" s="2">
        <v>13</v>
      </c>
      <c r="E139" s="33">
        <f t="shared" si="1"/>
        <v>9.7168803418803407E-2</v>
      </c>
      <c r="F139" s="35">
        <f t="shared" si="2"/>
        <v>3.2651006711409396</v>
      </c>
      <c r="G139" s="35">
        <f t="shared" si="3"/>
        <v>16.265100671140939</v>
      </c>
      <c r="H139" s="2">
        <v>50.26548245743669</v>
      </c>
      <c r="I139" s="14">
        <f t="shared" si="4"/>
        <v>3.2358389646242309</v>
      </c>
      <c r="J139" s="2">
        <f t="shared" si="5"/>
        <v>234.04823231127062</v>
      </c>
      <c r="K139" s="2">
        <f t="shared" si="6"/>
        <v>3.1721491998737994</v>
      </c>
      <c r="L139" s="2">
        <f t="shared" si="7"/>
        <v>229.4415516268719</v>
      </c>
      <c r="M139" s="2">
        <f t="shared" si="8"/>
        <v>4.6066806843987251</v>
      </c>
      <c r="N139" s="18">
        <f t="shared" si="30"/>
        <v>0.60211894586894588</v>
      </c>
      <c r="O139" s="2">
        <f t="shared" si="21"/>
        <v>134</v>
      </c>
      <c r="P139" s="2">
        <f t="shared" si="28"/>
        <v>72.08</v>
      </c>
      <c r="Q139" s="2">
        <v>13.5</v>
      </c>
      <c r="R139" s="33">
        <f t="shared" si="9"/>
        <v>6.1841168091168131E-2</v>
      </c>
      <c r="S139" s="35">
        <f t="shared" si="10"/>
        <v>2.0906040268456376</v>
      </c>
      <c r="T139" s="35">
        <f t="shared" si="11"/>
        <v>15.590604026845638</v>
      </c>
      <c r="U139" s="2">
        <v>50.26548245743669</v>
      </c>
      <c r="V139" s="14">
        <f t="shared" si="12"/>
        <v>3.101652120826115</v>
      </c>
      <c r="W139" s="2">
        <f t="shared" si="13"/>
        <v>223.56708486914636</v>
      </c>
      <c r="X139" s="2">
        <f t="shared" si="14"/>
        <v>3.0567465223662302</v>
      </c>
      <c r="Y139" s="2">
        <f t="shared" si="15"/>
        <v>220.33028933215786</v>
      </c>
      <c r="Z139" s="2">
        <f t="shared" si="16"/>
        <v>3.2367955369884953</v>
      </c>
    </row>
    <row r="140" spans="1:26" x14ac:dyDescent="0.25">
      <c r="A140" s="17">
        <f t="shared" si="29"/>
        <v>0.63760683760683756</v>
      </c>
      <c r="B140" s="2">
        <f t="shared" si="18"/>
        <v>135</v>
      </c>
      <c r="C140" s="4">
        <f t="shared" si="27"/>
        <v>72.83</v>
      </c>
      <c r="D140" s="2">
        <v>13</v>
      </c>
      <c r="E140" s="33">
        <f t="shared" si="1"/>
        <v>9.7329059829059816E-2</v>
      </c>
      <c r="F140" s="35">
        <f t="shared" si="2"/>
        <v>3.2885906040268456</v>
      </c>
      <c r="G140" s="35">
        <f t="shared" si="3"/>
        <v>16.288590604026844</v>
      </c>
      <c r="H140" s="2">
        <v>50.26548245743669</v>
      </c>
      <c r="I140" s="14">
        <f t="shared" si="4"/>
        <v>3.240512138288842</v>
      </c>
      <c r="J140" s="2">
        <f t="shared" si="5"/>
        <v>236.00649903157637</v>
      </c>
      <c r="K140" s="2">
        <f t="shared" si="6"/>
        <v>3.1721491998737994</v>
      </c>
      <c r="L140" s="2">
        <f t="shared" si="7"/>
        <v>231.02762622680879</v>
      </c>
      <c r="M140" s="2">
        <f t="shared" si="8"/>
        <v>4.9788728047675761</v>
      </c>
      <c r="N140" s="18">
        <f t="shared" si="30"/>
        <v>0.60224358974358971</v>
      </c>
      <c r="O140" s="2">
        <f t="shared" si="21"/>
        <v>135</v>
      </c>
      <c r="P140" s="2">
        <f t="shared" si="28"/>
        <v>72.58</v>
      </c>
      <c r="Q140" s="2">
        <v>14</v>
      </c>
      <c r="R140" s="33">
        <f t="shared" si="9"/>
        <v>6.1965811965811968E-2</v>
      </c>
      <c r="S140" s="35">
        <f t="shared" si="10"/>
        <v>2.0906040268456376</v>
      </c>
      <c r="T140" s="35">
        <f t="shared" si="11"/>
        <v>16.090604026845639</v>
      </c>
      <c r="U140" s="2">
        <v>50.26548245743669</v>
      </c>
      <c r="V140" s="14">
        <f t="shared" si="12"/>
        <v>3.2011239602585495</v>
      </c>
      <c r="W140" s="2">
        <f t="shared" si="13"/>
        <v>232.33757703556552</v>
      </c>
      <c r="X140" s="2">
        <f t="shared" si="14"/>
        <v>3.0567465223662302</v>
      </c>
      <c r="Y140" s="2">
        <f t="shared" si="15"/>
        <v>221.85866259334099</v>
      </c>
      <c r="Z140" s="2">
        <f t="shared" si="16"/>
        <v>10.478914442224522</v>
      </c>
    </row>
    <row r="141" spans="1:26" x14ac:dyDescent="0.25">
      <c r="A141" s="17">
        <f t="shared" si="29"/>
        <v>0.63776709401709397</v>
      </c>
      <c r="B141" s="2">
        <f t="shared" si="18"/>
        <v>136</v>
      </c>
      <c r="C141" s="4">
        <f t="shared" si="27"/>
        <v>73.33</v>
      </c>
      <c r="D141" s="2">
        <v>12.5</v>
      </c>
      <c r="E141" s="33">
        <f t="shared" si="1"/>
        <v>9.7489316239316226E-2</v>
      </c>
      <c r="F141" s="35">
        <f t="shared" si="2"/>
        <v>3.2885906040268456</v>
      </c>
      <c r="G141" s="35">
        <f t="shared" si="3"/>
        <v>15.788590604026846</v>
      </c>
      <c r="H141" s="2">
        <v>50.26548245743669</v>
      </c>
      <c r="I141" s="14">
        <f t="shared" si="4"/>
        <v>3.1410402988564079</v>
      </c>
      <c r="J141" s="2">
        <f t="shared" si="5"/>
        <v>230.33248511514037</v>
      </c>
      <c r="K141" s="2">
        <f t="shared" si="6"/>
        <v>3.1721491998737994</v>
      </c>
      <c r="L141" s="2">
        <f t="shared" si="7"/>
        <v>232.61370082674571</v>
      </c>
      <c r="M141" s="2">
        <f t="shared" si="8"/>
        <v>2.2812157116053413</v>
      </c>
      <c r="N141" s="18">
        <f t="shared" si="30"/>
        <v>0.60236823361823355</v>
      </c>
      <c r="O141" s="2">
        <f t="shared" si="21"/>
        <v>136</v>
      </c>
      <c r="P141" s="2">
        <f t="shared" si="28"/>
        <v>73.08</v>
      </c>
      <c r="Q141" s="2">
        <v>13</v>
      </c>
      <c r="R141" s="33">
        <f t="shared" si="9"/>
        <v>6.2090455840455805E-2</v>
      </c>
      <c r="S141" s="35">
        <f t="shared" si="10"/>
        <v>2.0906040268456376</v>
      </c>
      <c r="T141" s="35">
        <f t="shared" si="11"/>
        <v>15.090604026845638</v>
      </c>
      <c r="U141" s="2">
        <v>50.26548245743669</v>
      </c>
      <c r="V141" s="14">
        <f t="shared" si="12"/>
        <v>3.0021802813936804</v>
      </c>
      <c r="W141" s="2">
        <f t="shared" si="13"/>
        <v>219.39933496425016</v>
      </c>
      <c r="X141" s="2">
        <f t="shared" si="14"/>
        <v>3.0567465223662302</v>
      </c>
      <c r="Y141" s="2">
        <f t="shared" si="15"/>
        <v>223.3870358545241</v>
      </c>
      <c r="Z141" s="2">
        <f t="shared" si="16"/>
        <v>3.9877008902739419</v>
      </c>
    </row>
    <row r="142" spans="1:26" x14ac:dyDescent="0.25">
      <c r="A142" s="17">
        <f t="shared" si="29"/>
        <v>0.63792735042735049</v>
      </c>
      <c r="B142" s="2">
        <f t="shared" si="18"/>
        <v>137</v>
      </c>
      <c r="C142" s="4">
        <f t="shared" si="27"/>
        <v>73.83</v>
      </c>
      <c r="D142" s="2">
        <v>14</v>
      </c>
      <c r="E142" s="33">
        <f t="shared" si="1"/>
        <v>9.7649572649572747E-2</v>
      </c>
      <c r="F142" s="35">
        <f t="shared" si="2"/>
        <v>3.2885906040268456</v>
      </c>
      <c r="G142" s="35">
        <f t="shared" si="3"/>
        <v>17.288590604026844</v>
      </c>
      <c r="H142" s="2">
        <v>50.26548245743669</v>
      </c>
      <c r="I142" s="14">
        <f t="shared" si="4"/>
        <v>3.4394558171537111</v>
      </c>
      <c r="J142" s="2">
        <f t="shared" si="5"/>
        <v>253.93502298045848</v>
      </c>
      <c r="K142" s="2">
        <f t="shared" si="6"/>
        <v>3.1721491998737994</v>
      </c>
      <c r="L142" s="2">
        <f t="shared" si="7"/>
        <v>234.19977542668261</v>
      </c>
      <c r="M142" s="2">
        <f t="shared" si="8"/>
        <v>19.735247553775878</v>
      </c>
      <c r="N142" s="18">
        <f t="shared" si="30"/>
        <v>0.6024928774928775</v>
      </c>
      <c r="O142" s="2">
        <f t="shared" si="21"/>
        <v>137</v>
      </c>
      <c r="P142" s="2">
        <f t="shared" si="28"/>
        <v>73.58</v>
      </c>
      <c r="Q142" s="2">
        <v>14</v>
      </c>
      <c r="R142" s="33">
        <f t="shared" si="9"/>
        <v>6.2215099715099753E-2</v>
      </c>
      <c r="S142" s="35">
        <f t="shared" si="10"/>
        <v>2.0906040268456376</v>
      </c>
      <c r="T142" s="35">
        <f t="shared" si="11"/>
        <v>16.090604026845639</v>
      </c>
      <c r="U142" s="2">
        <v>50.26548245743669</v>
      </c>
      <c r="V142" s="14">
        <f t="shared" si="12"/>
        <v>3.2011239602585495</v>
      </c>
      <c r="W142" s="2">
        <f t="shared" si="13"/>
        <v>235.53870099582406</v>
      </c>
      <c r="X142" s="2">
        <f t="shared" si="14"/>
        <v>3.0567465223662302</v>
      </c>
      <c r="Y142" s="2">
        <f t="shared" si="15"/>
        <v>224.91540911570721</v>
      </c>
      <c r="Z142" s="2">
        <f t="shared" si="16"/>
        <v>10.623291880116852</v>
      </c>
    </row>
    <row r="143" spans="1:26" x14ac:dyDescent="0.25">
      <c r="A143" s="17">
        <f t="shared" si="29"/>
        <v>0.6380876068376069</v>
      </c>
      <c r="B143" s="2">
        <f t="shared" si="18"/>
        <v>138</v>
      </c>
      <c r="C143" s="4">
        <f t="shared" si="27"/>
        <v>74.33</v>
      </c>
      <c r="D143" s="2">
        <v>14.5</v>
      </c>
      <c r="E143" s="33">
        <f t="shared" si="1"/>
        <v>9.7809829059829156E-2</v>
      </c>
      <c r="F143" s="35">
        <f t="shared" si="2"/>
        <v>3.2885906040268456</v>
      </c>
      <c r="G143" s="35">
        <f t="shared" si="3"/>
        <v>17.788590604026844</v>
      </c>
      <c r="H143" s="2">
        <v>50.26548245743669</v>
      </c>
      <c r="I143" s="14">
        <f t="shared" si="4"/>
        <v>3.5389276565861456</v>
      </c>
      <c r="J143" s="2">
        <f t="shared" si="5"/>
        <v>263.04849271404822</v>
      </c>
      <c r="K143" s="2">
        <f t="shared" si="6"/>
        <v>3.1721491998737994</v>
      </c>
      <c r="L143" s="2">
        <f t="shared" si="7"/>
        <v>235.7858500266195</v>
      </c>
      <c r="M143" s="2">
        <f t="shared" si="8"/>
        <v>27.262642687428723</v>
      </c>
      <c r="N143" s="18">
        <f t="shared" si="30"/>
        <v>0.60261752136752134</v>
      </c>
      <c r="O143" s="2">
        <f t="shared" si="21"/>
        <v>138</v>
      </c>
      <c r="P143" s="2">
        <f t="shared" si="28"/>
        <v>74.08</v>
      </c>
      <c r="Q143" s="2">
        <v>14.5</v>
      </c>
      <c r="R143" s="33">
        <f t="shared" si="9"/>
        <v>6.233974358974359E-2</v>
      </c>
      <c r="S143" s="35">
        <f t="shared" si="10"/>
        <v>2.0906040268456376</v>
      </c>
      <c r="T143" s="35">
        <f t="shared" si="11"/>
        <v>16.590604026845639</v>
      </c>
      <c r="U143" s="2">
        <v>50.26548245743669</v>
      </c>
      <c r="V143" s="14">
        <f t="shared" si="12"/>
        <v>3.300595799690984</v>
      </c>
      <c r="W143" s="2">
        <f t="shared" si="13"/>
        <v>244.5081368411081</v>
      </c>
      <c r="X143" s="2">
        <f t="shared" si="14"/>
        <v>3.0567465223662302</v>
      </c>
      <c r="Y143" s="2">
        <f t="shared" si="15"/>
        <v>226.44378237689034</v>
      </c>
      <c r="Z143" s="2">
        <f t="shared" si="16"/>
        <v>18.064354464217757</v>
      </c>
    </row>
    <row r="144" spans="1:26" x14ac:dyDescent="0.25">
      <c r="A144" s="17">
        <f t="shared" si="29"/>
        <v>0.63824786324786331</v>
      </c>
      <c r="B144" s="2">
        <f t="shared" si="18"/>
        <v>139</v>
      </c>
      <c r="C144" s="4">
        <f t="shared" si="27"/>
        <v>74.83</v>
      </c>
      <c r="D144" s="2">
        <v>16</v>
      </c>
      <c r="E144" s="33">
        <f t="shared" si="1"/>
        <v>9.7970085470085566E-2</v>
      </c>
      <c r="F144" s="35">
        <f t="shared" si="2"/>
        <v>3.3120805369127519</v>
      </c>
      <c r="G144" s="35">
        <f t="shared" si="3"/>
        <v>19.312080536912752</v>
      </c>
      <c r="H144" s="2">
        <v>50.26548245743669</v>
      </c>
      <c r="I144" s="14">
        <f t="shared" si="4"/>
        <v>3.8420163485480607</v>
      </c>
      <c r="J144" s="2">
        <f t="shared" si="5"/>
        <v>287.4980833618514</v>
      </c>
      <c r="K144" s="2">
        <f t="shared" si="6"/>
        <v>3.1721491998737994</v>
      </c>
      <c r="L144" s="2">
        <f t="shared" si="7"/>
        <v>237.37192462655639</v>
      </c>
      <c r="M144" s="2">
        <f t="shared" si="8"/>
        <v>50.126158735295007</v>
      </c>
      <c r="N144" s="18">
        <f t="shared" si="30"/>
        <v>0.60274216524216517</v>
      </c>
      <c r="O144" s="2">
        <f t="shared" si="21"/>
        <v>139</v>
      </c>
      <c r="P144" s="2">
        <f t="shared" si="28"/>
        <v>74.58</v>
      </c>
      <c r="Q144" s="2">
        <v>14</v>
      </c>
      <c r="R144" s="33">
        <f t="shared" si="9"/>
        <v>6.2464387464387428E-2</v>
      </c>
      <c r="S144" s="35">
        <f t="shared" si="10"/>
        <v>2.0906040268456376</v>
      </c>
      <c r="T144" s="35">
        <f t="shared" si="11"/>
        <v>16.090604026845639</v>
      </c>
      <c r="U144" s="2">
        <v>50.26548245743669</v>
      </c>
      <c r="V144" s="14">
        <f t="shared" si="12"/>
        <v>3.2011239602585495</v>
      </c>
      <c r="W144" s="2">
        <f t="shared" si="13"/>
        <v>238.73982495608263</v>
      </c>
      <c r="X144" s="2">
        <f t="shared" si="14"/>
        <v>3.0567465223662302</v>
      </c>
      <c r="Y144" s="2">
        <f t="shared" si="15"/>
        <v>227.97215563807345</v>
      </c>
      <c r="Z144" s="2">
        <f t="shared" si="16"/>
        <v>10.767669318009183</v>
      </c>
    </row>
    <row r="145" spans="1:26" x14ac:dyDescent="0.25">
      <c r="A145" s="17">
        <f t="shared" si="29"/>
        <v>0.63840811965811972</v>
      </c>
      <c r="B145" s="2">
        <f t="shared" si="18"/>
        <v>140</v>
      </c>
      <c r="C145" s="4">
        <f t="shared" si="27"/>
        <v>75.33</v>
      </c>
      <c r="D145" s="2">
        <v>14</v>
      </c>
      <c r="E145" s="33">
        <f t="shared" si="1"/>
        <v>9.8130341880341976E-2</v>
      </c>
      <c r="F145" s="35">
        <f t="shared" si="2"/>
        <v>3.3120805369127519</v>
      </c>
      <c r="G145" s="35">
        <f t="shared" si="3"/>
        <v>17.312080536912752</v>
      </c>
      <c r="H145" s="2">
        <v>50.26548245743669</v>
      </c>
      <c r="I145" s="14">
        <f t="shared" si="4"/>
        <v>3.4441289908183226</v>
      </c>
      <c r="J145" s="2">
        <f t="shared" si="5"/>
        <v>259.44623687834422</v>
      </c>
      <c r="K145" s="2">
        <f t="shared" si="6"/>
        <v>3.1721491998737994</v>
      </c>
      <c r="L145" s="2">
        <f t="shared" si="7"/>
        <v>238.95799922649331</v>
      </c>
      <c r="M145" s="2">
        <f t="shared" si="8"/>
        <v>20.488237651850909</v>
      </c>
      <c r="N145" s="18">
        <f t="shared" si="30"/>
        <v>0.60286680911680912</v>
      </c>
      <c r="O145" s="2">
        <f t="shared" si="21"/>
        <v>140</v>
      </c>
      <c r="P145" s="2">
        <f t="shared" si="28"/>
        <v>75.08</v>
      </c>
      <c r="Q145" s="2">
        <v>13.5</v>
      </c>
      <c r="R145" s="33">
        <f t="shared" si="9"/>
        <v>6.2589031339031376E-2</v>
      </c>
      <c r="S145" s="35">
        <f t="shared" si="10"/>
        <v>2.1140939597315436</v>
      </c>
      <c r="T145" s="35">
        <f t="shared" si="11"/>
        <v>15.614093959731544</v>
      </c>
      <c r="U145" s="2">
        <v>50.26548245743669</v>
      </c>
      <c r="V145" s="14">
        <f t="shared" si="12"/>
        <v>3.106325294490726</v>
      </c>
      <c r="W145" s="2">
        <f t="shared" si="13"/>
        <v>233.22290311036372</v>
      </c>
      <c r="X145" s="2">
        <f t="shared" si="14"/>
        <v>3.0567465223662302</v>
      </c>
      <c r="Y145" s="2">
        <f t="shared" si="15"/>
        <v>229.50052889925655</v>
      </c>
      <c r="Z145" s="2">
        <f t="shared" si="16"/>
        <v>3.7223742111071658</v>
      </c>
    </row>
    <row r="146" spans="1:26" x14ac:dyDescent="0.25">
      <c r="A146" s="17">
        <f t="shared" si="29"/>
        <v>0.63856837606837613</v>
      </c>
      <c r="B146" s="2">
        <f t="shared" si="18"/>
        <v>141</v>
      </c>
      <c r="C146" s="4">
        <f t="shared" si="27"/>
        <v>75.83</v>
      </c>
      <c r="D146" s="2">
        <v>14.5</v>
      </c>
      <c r="E146" s="33">
        <f t="shared" si="1"/>
        <v>9.8290598290598385E-2</v>
      </c>
      <c r="F146" s="35">
        <f t="shared" si="2"/>
        <v>3.3120805369127519</v>
      </c>
      <c r="G146" s="35">
        <f t="shared" si="3"/>
        <v>17.812080536912752</v>
      </c>
      <c r="H146" s="2">
        <v>50.26548245743669</v>
      </c>
      <c r="I146" s="14">
        <f t="shared" si="4"/>
        <v>3.5436008302507571</v>
      </c>
      <c r="J146" s="2">
        <f t="shared" si="5"/>
        <v>268.7112509579149</v>
      </c>
      <c r="K146" s="2">
        <f t="shared" si="6"/>
        <v>3.1721491998737994</v>
      </c>
      <c r="L146" s="2">
        <f t="shared" si="7"/>
        <v>240.54407382643021</v>
      </c>
      <c r="M146" s="2">
        <f t="shared" si="8"/>
        <v>28.167177131484692</v>
      </c>
      <c r="N146" s="18">
        <f t="shared" si="30"/>
        <v>0.60299145299145296</v>
      </c>
      <c r="O146" s="2">
        <f t="shared" si="21"/>
        <v>141</v>
      </c>
      <c r="P146" s="2">
        <f t="shared" si="28"/>
        <v>75.58</v>
      </c>
      <c r="Q146" s="2">
        <v>14</v>
      </c>
      <c r="R146" s="33">
        <f t="shared" si="9"/>
        <v>6.2713675213675213E-2</v>
      </c>
      <c r="S146" s="35">
        <f t="shared" si="10"/>
        <v>2.1140939597315436</v>
      </c>
      <c r="T146" s="35">
        <f t="shared" si="11"/>
        <v>16.114093959731544</v>
      </c>
      <c r="U146" s="2">
        <v>50.26548245743669</v>
      </c>
      <c r="V146" s="14">
        <f t="shared" si="12"/>
        <v>3.2057971339231606</v>
      </c>
      <c r="W146" s="2">
        <f t="shared" si="13"/>
        <v>242.29414738191247</v>
      </c>
      <c r="X146" s="2">
        <f t="shared" si="14"/>
        <v>3.0567465223662302</v>
      </c>
      <c r="Y146" s="2">
        <f t="shared" si="15"/>
        <v>231.02890216043969</v>
      </c>
      <c r="Z146" s="2">
        <f t="shared" si="16"/>
        <v>11.265245221472782</v>
      </c>
    </row>
    <row r="147" spans="1:26" x14ac:dyDescent="0.25">
      <c r="A147" s="17">
        <f t="shared" si="29"/>
        <v>0.63872863247863254</v>
      </c>
      <c r="B147" s="2">
        <f t="shared" si="18"/>
        <v>142</v>
      </c>
      <c r="C147" s="4">
        <f t="shared" si="27"/>
        <v>76.33</v>
      </c>
      <c r="D147" s="2">
        <v>14</v>
      </c>
      <c r="E147" s="33">
        <f t="shared" si="1"/>
        <v>9.8450854700854795E-2</v>
      </c>
      <c r="F147" s="35">
        <f t="shared" si="2"/>
        <v>3.3120805369127519</v>
      </c>
      <c r="G147" s="35">
        <f t="shared" si="3"/>
        <v>17.312080536912752</v>
      </c>
      <c r="H147" s="2">
        <v>50.26548245743669</v>
      </c>
      <c r="I147" s="14">
        <f t="shared" si="4"/>
        <v>3.4441289908183226</v>
      </c>
      <c r="J147" s="2">
        <f t="shared" si="5"/>
        <v>262.89036586916257</v>
      </c>
      <c r="K147" s="2">
        <f t="shared" si="6"/>
        <v>3.1721491998737994</v>
      </c>
      <c r="L147" s="2">
        <f t="shared" si="7"/>
        <v>242.1301484263671</v>
      </c>
      <c r="M147" s="2">
        <f t="shared" si="8"/>
        <v>20.760217442795465</v>
      </c>
      <c r="N147" s="18">
        <f t="shared" si="30"/>
        <v>0.6031160968660968</v>
      </c>
      <c r="O147" s="2">
        <f t="shared" si="21"/>
        <v>142</v>
      </c>
      <c r="P147" s="2">
        <f t="shared" si="28"/>
        <v>76.08</v>
      </c>
      <c r="Q147" s="2">
        <v>14.5</v>
      </c>
      <c r="R147" s="33">
        <f t="shared" si="9"/>
        <v>6.283831908831905E-2</v>
      </c>
      <c r="S147" s="35">
        <f t="shared" si="10"/>
        <v>2.1140939597315436</v>
      </c>
      <c r="T147" s="35">
        <f t="shared" si="11"/>
        <v>16.614093959731544</v>
      </c>
      <c r="U147" s="2">
        <v>50.26548245743669</v>
      </c>
      <c r="V147" s="14">
        <f t="shared" si="12"/>
        <v>3.3052689733555951</v>
      </c>
      <c r="W147" s="2">
        <f t="shared" si="13"/>
        <v>251.46486349289367</v>
      </c>
      <c r="X147" s="2">
        <f t="shared" si="14"/>
        <v>3.0567465223662302</v>
      </c>
      <c r="Y147" s="2">
        <f t="shared" si="15"/>
        <v>232.55727542162279</v>
      </c>
      <c r="Z147" s="2">
        <f t="shared" si="16"/>
        <v>18.907588071270879</v>
      </c>
    </row>
    <row r="148" spans="1:26" x14ac:dyDescent="0.25">
      <c r="A148" s="17">
        <f t="shared" si="29"/>
        <v>0.63888888888888895</v>
      </c>
      <c r="B148" s="2">
        <f t="shared" si="18"/>
        <v>143</v>
      </c>
      <c r="C148" s="4">
        <f t="shared" si="27"/>
        <v>76.83</v>
      </c>
      <c r="D148" s="2">
        <v>14</v>
      </c>
      <c r="E148" s="33">
        <f t="shared" si="1"/>
        <v>9.8611111111111205E-2</v>
      </c>
      <c r="F148" s="35">
        <f t="shared" si="2"/>
        <v>3.3355704697986579</v>
      </c>
      <c r="G148" s="35">
        <f t="shared" si="3"/>
        <v>17.335570469798657</v>
      </c>
      <c r="H148" s="2">
        <v>50.26548245743669</v>
      </c>
      <c r="I148" s="14">
        <f t="shared" si="4"/>
        <v>3.4488021644829336</v>
      </c>
      <c r="J148" s="2">
        <f t="shared" si="5"/>
        <v>264.97147029722379</v>
      </c>
      <c r="K148" s="2">
        <f t="shared" si="6"/>
        <v>3.1721491998737994</v>
      </c>
      <c r="L148" s="2">
        <f t="shared" si="7"/>
        <v>243.71622302630399</v>
      </c>
      <c r="M148" s="2">
        <f t="shared" si="8"/>
        <v>21.255247270919796</v>
      </c>
      <c r="N148" s="18">
        <f t="shared" si="30"/>
        <v>0.60324074074074074</v>
      </c>
      <c r="O148" s="2">
        <f t="shared" si="21"/>
        <v>143</v>
      </c>
      <c r="P148" s="2">
        <f t="shared" si="28"/>
        <v>76.58</v>
      </c>
      <c r="Q148" s="2">
        <v>14.5</v>
      </c>
      <c r="R148" s="33">
        <f t="shared" si="9"/>
        <v>6.2962962962962998E-2</v>
      </c>
      <c r="S148" s="35">
        <f t="shared" si="10"/>
        <v>2.1140939597315436</v>
      </c>
      <c r="T148" s="35">
        <f t="shared" si="11"/>
        <v>16.614093959731544</v>
      </c>
      <c r="U148" s="2">
        <v>50.26548245743669</v>
      </c>
      <c r="V148" s="14">
        <f t="shared" si="12"/>
        <v>3.3052689733555951</v>
      </c>
      <c r="W148" s="2">
        <f t="shared" si="13"/>
        <v>253.11749797957148</v>
      </c>
      <c r="X148" s="2">
        <f t="shared" si="14"/>
        <v>3.0567465223662302</v>
      </c>
      <c r="Y148" s="2">
        <f t="shared" si="15"/>
        <v>234.0856486828059</v>
      </c>
      <c r="Z148" s="2">
        <f t="shared" si="16"/>
        <v>19.031849296765586</v>
      </c>
    </row>
    <row r="149" spans="1:26" x14ac:dyDescent="0.25">
      <c r="A149" s="17">
        <f t="shared" si="29"/>
        <v>0.63904914529914536</v>
      </c>
      <c r="B149" s="2">
        <f t="shared" si="18"/>
        <v>144</v>
      </c>
      <c r="C149" s="4">
        <f t="shared" si="27"/>
        <v>77.33</v>
      </c>
      <c r="D149" s="2">
        <v>13.5</v>
      </c>
      <c r="E149" s="33">
        <f t="shared" si="1"/>
        <v>9.8771367521367615E-2</v>
      </c>
      <c r="F149" s="35">
        <f t="shared" si="2"/>
        <v>3.3355704697986579</v>
      </c>
      <c r="G149" s="35">
        <f t="shared" si="3"/>
        <v>16.835570469798657</v>
      </c>
      <c r="H149" s="2">
        <v>50.26548245743669</v>
      </c>
      <c r="I149" s="14">
        <f t="shared" si="4"/>
        <v>3.3493303250504987</v>
      </c>
      <c r="J149" s="2">
        <f t="shared" si="5"/>
        <v>259.00371403615503</v>
      </c>
      <c r="K149" s="2">
        <f t="shared" si="6"/>
        <v>3.1721491998737994</v>
      </c>
      <c r="L149" s="2">
        <f t="shared" si="7"/>
        <v>245.30229762624091</v>
      </c>
      <c r="M149" s="2">
        <f t="shared" si="8"/>
        <v>13.701416409914117</v>
      </c>
      <c r="N149" s="18">
        <f t="shared" si="30"/>
        <v>0.60336538461538458</v>
      </c>
      <c r="O149" s="2">
        <f t="shared" si="21"/>
        <v>144</v>
      </c>
      <c r="P149" s="2">
        <f t="shared" si="28"/>
        <v>77.08</v>
      </c>
      <c r="Q149" s="2">
        <v>13.5</v>
      </c>
      <c r="R149" s="33">
        <f t="shared" si="9"/>
        <v>6.3087606837606836E-2</v>
      </c>
      <c r="S149" s="35">
        <f t="shared" si="10"/>
        <v>2.1140939597315436</v>
      </c>
      <c r="T149" s="35">
        <f t="shared" si="11"/>
        <v>15.614093959731544</v>
      </c>
      <c r="U149" s="2">
        <v>50.26548245743669</v>
      </c>
      <c r="V149" s="14">
        <f t="shared" si="12"/>
        <v>3.106325294490726</v>
      </c>
      <c r="W149" s="2">
        <f t="shared" si="13"/>
        <v>239.43555369934515</v>
      </c>
      <c r="X149" s="2">
        <f t="shared" si="14"/>
        <v>3.0567465223662302</v>
      </c>
      <c r="Y149" s="2">
        <f t="shared" si="15"/>
        <v>235.61402194398903</v>
      </c>
      <c r="Z149" s="2">
        <f t="shared" si="16"/>
        <v>3.8215317553561192</v>
      </c>
    </row>
    <row r="150" spans="1:26" x14ac:dyDescent="0.25">
      <c r="A150" s="17">
        <f t="shared" si="29"/>
        <v>0.63920940170940177</v>
      </c>
      <c r="B150" s="2">
        <f t="shared" si="18"/>
        <v>145</v>
      </c>
      <c r="C150" s="4">
        <f t="shared" si="27"/>
        <v>77.83</v>
      </c>
      <c r="D150" s="2">
        <v>14</v>
      </c>
      <c r="E150" s="33">
        <f t="shared" si="1"/>
        <v>9.8931623931624024E-2</v>
      </c>
      <c r="F150" s="35">
        <f t="shared" si="2"/>
        <v>3.3355704697986579</v>
      </c>
      <c r="G150" s="35">
        <f t="shared" si="3"/>
        <v>17.335570469798657</v>
      </c>
      <c r="H150" s="2">
        <v>50.26548245743669</v>
      </c>
      <c r="I150" s="14">
        <f t="shared" si="4"/>
        <v>3.4488021644829336</v>
      </c>
      <c r="J150" s="2">
        <f t="shared" si="5"/>
        <v>268.4202724617067</v>
      </c>
      <c r="K150" s="2">
        <f t="shared" si="6"/>
        <v>3.1721491998737994</v>
      </c>
      <c r="L150" s="2">
        <f t="shared" si="7"/>
        <v>246.88837222617781</v>
      </c>
      <c r="M150" s="2">
        <f t="shared" si="8"/>
        <v>21.531900235528894</v>
      </c>
      <c r="N150" s="18">
        <f t="shared" si="30"/>
        <v>0.60349002849002842</v>
      </c>
      <c r="O150" s="2">
        <f t="shared" si="21"/>
        <v>145</v>
      </c>
      <c r="P150" s="2">
        <f t="shared" si="28"/>
        <v>77.58</v>
      </c>
      <c r="Q150" s="2">
        <v>13</v>
      </c>
      <c r="R150" s="33">
        <f t="shared" si="9"/>
        <v>6.3212250712250673E-2</v>
      </c>
      <c r="S150" s="35">
        <f t="shared" si="10"/>
        <v>2.1375838926174495</v>
      </c>
      <c r="T150" s="35">
        <f t="shared" si="11"/>
        <v>15.13758389261745</v>
      </c>
      <c r="U150" s="2">
        <v>50.26548245743669</v>
      </c>
      <c r="V150" s="14">
        <f t="shared" si="12"/>
        <v>3.0115266287229021</v>
      </c>
      <c r="W150" s="2">
        <f t="shared" si="13"/>
        <v>233.63423585632273</v>
      </c>
      <c r="X150" s="2">
        <f t="shared" si="14"/>
        <v>3.0567465223662302</v>
      </c>
      <c r="Y150" s="2">
        <f t="shared" si="15"/>
        <v>237.14239520517214</v>
      </c>
      <c r="Z150" s="2">
        <f t="shared" si="16"/>
        <v>3.5081593488494036</v>
      </c>
    </row>
    <row r="151" spans="1:26" x14ac:dyDescent="0.25">
      <c r="A151" s="17">
        <f t="shared" si="29"/>
        <v>0.63936965811965818</v>
      </c>
      <c r="B151" s="2">
        <f t="shared" si="18"/>
        <v>146</v>
      </c>
      <c r="C151" s="4">
        <f t="shared" si="27"/>
        <v>78.33</v>
      </c>
      <c r="D151" s="2">
        <v>13.5</v>
      </c>
      <c r="E151" s="33">
        <f t="shared" si="1"/>
        <v>9.9091880341880434E-2</v>
      </c>
      <c r="F151" s="35">
        <f t="shared" si="2"/>
        <v>3.3355704697986579</v>
      </c>
      <c r="G151" s="35">
        <f t="shared" si="3"/>
        <v>16.835570469798657</v>
      </c>
      <c r="H151" s="2">
        <v>50.26548245743669</v>
      </c>
      <c r="I151" s="14">
        <f t="shared" si="4"/>
        <v>3.3493303250504987</v>
      </c>
      <c r="J151" s="2">
        <f t="shared" si="5"/>
        <v>262.35304436120555</v>
      </c>
      <c r="K151" s="2">
        <f t="shared" si="6"/>
        <v>3.1721491998737994</v>
      </c>
      <c r="L151" s="2">
        <f t="shared" si="7"/>
        <v>248.4744468261147</v>
      </c>
      <c r="M151" s="2">
        <f t="shared" si="8"/>
        <v>13.878597535090847</v>
      </c>
      <c r="N151" s="18">
        <f t="shared" si="30"/>
        <v>0.60361467236467237</v>
      </c>
      <c r="O151" s="2">
        <f t="shared" si="21"/>
        <v>146</v>
      </c>
      <c r="P151" s="2">
        <f t="shared" si="28"/>
        <v>78.08</v>
      </c>
      <c r="Q151" s="2">
        <v>14.5</v>
      </c>
      <c r="R151" s="33">
        <f t="shared" si="9"/>
        <v>6.3336894586894621E-2</v>
      </c>
      <c r="S151" s="35">
        <f t="shared" si="10"/>
        <v>2.1375838926174495</v>
      </c>
      <c r="T151" s="35">
        <f t="shared" si="11"/>
        <v>16.63758389261745</v>
      </c>
      <c r="U151" s="2">
        <v>50.26548245743669</v>
      </c>
      <c r="V151" s="14">
        <f t="shared" si="12"/>
        <v>3.3099421470202062</v>
      </c>
      <c r="W151" s="2">
        <f t="shared" si="13"/>
        <v>258.44028283933767</v>
      </c>
      <c r="X151" s="2">
        <f t="shared" si="14"/>
        <v>3.0567465223662302</v>
      </c>
      <c r="Y151" s="2">
        <f t="shared" si="15"/>
        <v>238.67076846635524</v>
      </c>
      <c r="Z151" s="2">
        <f t="shared" si="16"/>
        <v>19.769514372982428</v>
      </c>
    </row>
    <row r="152" spans="1:26" x14ac:dyDescent="0.25">
      <c r="A152" s="17">
        <f t="shared" si="29"/>
        <v>0.63952991452991459</v>
      </c>
      <c r="B152" s="2">
        <f t="shared" si="18"/>
        <v>147</v>
      </c>
      <c r="C152" s="4">
        <f t="shared" si="27"/>
        <v>78.83</v>
      </c>
      <c r="D152" s="2">
        <v>13</v>
      </c>
      <c r="E152" s="33">
        <f t="shared" si="1"/>
        <v>9.9252136752136844E-2</v>
      </c>
      <c r="F152" s="35">
        <f t="shared" si="2"/>
        <v>3.3355704697986579</v>
      </c>
      <c r="G152" s="35">
        <f t="shared" si="3"/>
        <v>16.335570469798657</v>
      </c>
      <c r="H152" s="2">
        <v>50.26548245743669</v>
      </c>
      <c r="I152" s="14">
        <f t="shared" si="4"/>
        <v>3.2498584856180641</v>
      </c>
      <c r="J152" s="2">
        <f t="shared" si="5"/>
        <v>256.186344421272</v>
      </c>
      <c r="K152" s="2">
        <f t="shared" si="6"/>
        <v>3.1721491998737994</v>
      </c>
      <c r="L152" s="2">
        <f t="shared" si="7"/>
        <v>250.06052142605159</v>
      </c>
      <c r="M152" s="2">
        <f t="shared" si="8"/>
        <v>6.1258229952204033</v>
      </c>
      <c r="N152" s="18">
        <f t="shared" si="30"/>
        <v>0.6037393162393162</v>
      </c>
      <c r="O152" s="2">
        <f t="shared" si="21"/>
        <v>147</v>
      </c>
      <c r="P152" s="2">
        <f t="shared" si="28"/>
        <v>78.58</v>
      </c>
      <c r="Q152" s="2">
        <v>15</v>
      </c>
      <c r="R152" s="33">
        <f t="shared" si="9"/>
        <v>6.3461538461538458E-2</v>
      </c>
      <c r="S152" s="35">
        <f t="shared" si="10"/>
        <v>2.1375838926174495</v>
      </c>
      <c r="T152" s="35">
        <f t="shared" si="11"/>
        <v>17.13758389261745</v>
      </c>
      <c r="U152" s="2">
        <v>50.26548245743669</v>
      </c>
      <c r="V152" s="14">
        <f t="shared" si="12"/>
        <v>3.4094139864526407</v>
      </c>
      <c r="W152" s="2">
        <f t="shared" si="13"/>
        <v>267.91175105544852</v>
      </c>
      <c r="X152" s="2">
        <f t="shared" si="14"/>
        <v>3.0567465223662302</v>
      </c>
      <c r="Y152" s="2">
        <f t="shared" si="15"/>
        <v>240.19914172753838</v>
      </c>
      <c r="Z152" s="2">
        <f t="shared" si="16"/>
        <v>27.712609327910144</v>
      </c>
    </row>
    <row r="153" spans="1:26" x14ac:dyDescent="0.25">
      <c r="A153" s="17">
        <f t="shared" si="29"/>
        <v>0.639690170940171</v>
      </c>
      <c r="B153" s="2">
        <f t="shared" si="18"/>
        <v>148</v>
      </c>
      <c r="C153" s="4">
        <f t="shared" si="27"/>
        <v>79.33</v>
      </c>
      <c r="D153" s="2">
        <v>12.5</v>
      </c>
      <c r="E153" s="33">
        <f t="shared" si="1"/>
        <v>9.9412393162393253E-2</v>
      </c>
      <c r="F153" s="35">
        <f t="shared" si="2"/>
        <v>3.3590604026845639</v>
      </c>
      <c r="G153" s="35">
        <f t="shared" si="3"/>
        <v>15.859060402684564</v>
      </c>
      <c r="H153" s="2">
        <v>50.26548245743669</v>
      </c>
      <c r="I153" s="14">
        <f t="shared" si="4"/>
        <v>3.1550598198502411</v>
      </c>
      <c r="J153" s="2">
        <f t="shared" si="5"/>
        <v>250.29089550871961</v>
      </c>
      <c r="K153" s="2">
        <f t="shared" si="6"/>
        <v>3.1721491998737994</v>
      </c>
      <c r="L153" s="2">
        <f t="shared" si="7"/>
        <v>251.64659602598849</v>
      </c>
      <c r="M153" s="2">
        <f t="shared" si="8"/>
        <v>1.3557005172688719</v>
      </c>
      <c r="N153" s="18">
        <f t="shared" si="30"/>
        <v>0.60386396011396004</v>
      </c>
      <c r="O153" s="2">
        <f t="shared" si="21"/>
        <v>148</v>
      </c>
      <c r="P153" s="2">
        <f t="shared" si="28"/>
        <v>79.08</v>
      </c>
      <c r="Q153" s="2">
        <v>15</v>
      </c>
      <c r="R153" s="33">
        <f t="shared" si="9"/>
        <v>6.3586182336182295E-2</v>
      </c>
      <c r="S153" s="35">
        <f t="shared" si="10"/>
        <v>2.1375838926174495</v>
      </c>
      <c r="T153" s="35">
        <f t="shared" si="11"/>
        <v>17.13758389261745</v>
      </c>
      <c r="U153" s="2">
        <v>50.26548245743669</v>
      </c>
      <c r="V153" s="14">
        <f t="shared" si="12"/>
        <v>3.4094139864526407</v>
      </c>
      <c r="W153" s="2">
        <f t="shared" si="13"/>
        <v>269.61645804867482</v>
      </c>
      <c r="X153" s="2">
        <f t="shared" si="14"/>
        <v>3.0567465223662302</v>
      </c>
      <c r="Y153" s="2">
        <f t="shared" si="15"/>
        <v>241.72751498872148</v>
      </c>
      <c r="Z153" s="2">
        <f t="shared" si="16"/>
        <v>27.888943059953334</v>
      </c>
    </row>
    <row r="154" spans="1:26" x14ac:dyDescent="0.25">
      <c r="A154" s="17">
        <f t="shared" si="29"/>
        <v>0.63985042735042741</v>
      </c>
      <c r="B154" s="2">
        <f t="shared" si="18"/>
        <v>149</v>
      </c>
      <c r="C154" s="4">
        <f t="shared" si="27"/>
        <v>79.83</v>
      </c>
      <c r="D154" s="2">
        <v>13.5</v>
      </c>
      <c r="E154" s="33">
        <f t="shared" si="1"/>
        <v>9.9572649572649663E-2</v>
      </c>
      <c r="F154" s="35">
        <f t="shared" si="2"/>
        <v>3.3590604026845639</v>
      </c>
      <c r="G154" s="35">
        <f t="shared" si="3"/>
        <v>16.859060402684563</v>
      </c>
      <c r="H154" s="2">
        <v>50.26548245743669</v>
      </c>
      <c r="I154" s="14">
        <f t="shared" si="4"/>
        <v>3.3540034987151097</v>
      </c>
      <c r="J154" s="2">
        <f t="shared" si="5"/>
        <v>267.7500993024272</v>
      </c>
      <c r="K154" s="2">
        <f t="shared" si="6"/>
        <v>3.1721491998737994</v>
      </c>
      <c r="L154" s="2">
        <f t="shared" si="7"/>
        <v>253.23267062592541</v>
      </c>
      <c r="M154" s="2">
        <f t="shared" si="8"/>
        <v>14.517428676501794</v>
      </c>
      <c r="N154" s="18">
        <f t="shared" si="30"/>
        <v>0.60398860398860399</v>
      </c>
      <c r="O154" s="2">
        <f t="shared" si="21"/>
        <v>149</v>
      </c>
      <c r="P154" s="2">
        <f t="shared" si="28"/>
        <v>79.58</v>
      </c>
      <c r="Q154" s="2">
        <v>12.5</v>
      </c>
      <c r="R154" s="33">
        <f t="shared" si="9"/>
        <v>6.3710826210826244E-2</v>
      </c>
      <c r="S154" s="35">
        <f t="shared" si="10"/>
        <v>2.1375838926174495</v>
      </c>
      <c r="T154" s="35">
        <f t="shared" si="11"/>
        <v>14.63758389261745</v>
      </c>
      <c r="U154" s="2">
        <v>50.26548245743669</v>
      </c>
      <c r="V154" s="14">
        <f t="shared" si="12"/>
        <v>2.9120547892904676</v>
      </c>
      <c r="W154" s="2">
        <f t="shared" si="13"/>
        <v>231.74132013173539</v>
      </c>
      <c r="X154" s="2">
        <f t="shared" si="14"/>
        <v>3.0567465223662302</v>
      </c>
      <c r="Y154" s="2">
        <f t="shared" si="15"/>
        <v>243.25588824990459</v>
      </c>
      <c r="Z154" s="2">
        <f t="shared" si="16"/>
        <v>11.514568118169194</v>
      </c>
    </row>
    <row r="155" spans="1:26" x14ac:dyDescent="0.25">
      <c r="A155" s="17">
        <f t="shared" si="29"/>
        <v>0.64001068376068382</v>
      </c>
      <c r="B155" s="2">
        <f t="shared" si="18"/>
        <v>150</v>
      </c>
      <c r="C155" s="4">
        <f t="shared" si="27"/>
        <v>80.33</v>
      </c>
      <c r="D155" s="2">
        <v>15</v>
      </c>
      <c r="E155" s="33">
        <f t="shared" si="1"/>
        <v>9.9732905982906073E-2</v>
      </c>
      <c r="F155" s="35">
        <f t="shared" si="2"/>
        <v>3.3590604026845639</v>
      </c>
      <c r="G155" s="35">
        <f t="shared" si="3"/>
        <v>18.359060402684563</v>
      </c>
      <c r="H155" s="2">
        <v>50.26548245743669</v>
      </c>
      <c r="I155" s="14">
        <f t="shared" si="4"/>
        <v>3.6524190170124133</v>
      </c>
      <c r="J155" s="2">
        <f t="shared" si="5"/>
        <v>293.39881963660713</v>
      </c>
      <c r="K155" s="2">
        <f t="shared" si="6"/>
        <v>3.1721491998737994</v>
      </c>
      <c r="L155" s="2">
        <f t="shared" si="7"/>
        <v>254.8187452258623</v>
      </c>
      <c r="M155" s="2">
        <f t="shared" si="8"/>
        <v>38.580074410744828</v>
      </c>
      <c r="N155" s="18">
        <f t="shared" si="30"/>
        <v>0.60411324786324783</v>
      </c>
      <c r="O155" s="2">
        <f t="shared" si="21"/>
        <v>150</v>
      </c>
      <c r="P155" s="2">
        <f t="shared" si="28"/>
        <v>80.08</v>
      </c>
      <c r="Q155" s="2">
        <v>16</v>
      </c>
      <c r="R155" s="33">
        <f t="shared" si="9"/>
        <v>6.3835470085470081E-2</v>
      </c>
      <c r="S155" s="35">
        <f t="shared" si="10"/>
        <v>2.1375838926174495</v>
      </c>
      <c r="T155" s="35">
        <f t="shared" si="11"/>
        <v>18.13758389261745</v>
      </c>
      <c r="U155" s="2">
        <v>50.26548245743669</v>
      </c>
      <c r="V155" s="14">
        <f t="shared" si="12"/>
        <v>3.6083576653175098</v>
      </c>
      <c r="W155" s="2">
        <f t="shared" si="13"/>
        <v>288.95728183862616</v>
      </c>
      <c r="X155" s="2">
        <f t="shared" si="14"/>
        <v>3.0567465223662302</v>
      </c>
      <c r="Y155" s="2">
        <f t="shared" si="15"/>
        <v>244.78426151108772</v>
      </c>
      <c r="Z155" s="2">
        <f t="shared" si="16"/>
        <v>44.173020327538438</v>
      </c>
    </row>
    <row r="156" spans="1:26" x14ac:dyDescent="0.25">
      <c r="A156" s="17">
        <f t="shared" si="29"/>
        <v>0.64017094017094023</v>
      </c>
      <c r="B156" s="2">
        <f t="shared" si="18"/>
        <v>151</v>
      </c>
      <c r="C156" s="4">
        <f t="shared" si="27"/>
        <v>80.83</v>
      </c>
      <c r="D156" s="2">
        <v>14.5</v>
      </c>
      <c r="E156" s="33">
        <f t="shared" si="1"/>
        <v>9.9893162393162482E-2</v>
      </c>
      <c r="F156" s="35">
        <f t="shared" si="2"/>
        <v>3.3590604026845639</v>
      </c>
      <c r="G156" s="35">
        <f t="shared" si="3"/>
        <v>17.859060402684563</v>
      </c>
      <c r="H156" s="2">
        <v>50.26548245743669</v>
      </c>
      <c r="I156" s="14">
        <f t="shared" si="4"/>
        <v>3.5529471775799788</v>
      </c>
      <c r="J156" s="2">
        <f t="shared" si="5"/>
        <v>287.18472036378967</v>
      </c>
      <c r="K156" s="2">
        <f t="shared" si="6"/>
        <v>3.1721491998737994</v>
      </c>
      <c r="L156" s="2">
        <f t="shared" si="7"/>
        <v>256.40481982579922</v>
      </c>
      <c r="M156" s="2">
        <f t="shared" si="8"/>
        <v>30.779900537990443</v>
      </c>
      <c r="N156" s="18">
        <f t="shared" si="30"/>
        <v>0.60423789173789166</v>
      </c>
      <c r="O156" s="2">
        <f t="shared" si="21"/>
        <v>151</v>
      </c>
      <c r="P156" s="2">
        <f t="shared" si="28"/>
        <v>80.58</v>
      </c>
      <c r="Q156" s="2">
        <v>15</v>
      </c>
      <c r="R156" s="33">
        <f t="shared" si="9"/>
        <v>6.3960113960113918E-2</v>
      </c>
      <c r="S156" s="35">
        <f t="shared" si="10"/>
        <v>2.1610738255033559</v>
      </c>
      <c r="T156" s="35">
        <f t="shared" si="11"/>
        <v>17.161073825503355</v>
      </c>
      <c r="U156" s="2">
        <v>50.26548245743669</v>
      </c>
      <c r="V156" s="14">
        <f t="shared" si="12"/>
        <v>3.4140871601172513</v>
      </c>
      <c r="W156" s="2">
        <f t="shared" si="13"/>
        <v>275.10714336224811</v>
      </c>
      <c r="X156" s="2">
        <f t="shared" si="14"/>
        <v>3.0567465223662302</v>
      </c>
      <c r="Y156" s="2">
        <f t="shared" si="15"/>
        <v>246.31263477227083</v>
      </c>
      <c r="Z156" s="2">
        <f t="shared" si="16"/>
        <v>28.794508589977283</v>
      </c>
    </row>
    <row r="157" spans="1:26" x14ac:dyDescent="0.25">
      <c r="A157" s="17">
        <f t="shared" si="29"/>
        <v>0.64033119658119664</v>
      </c>
      <c r="B157" s="2">
        <f t="shared" si="18"/>
        <v>152</v>
      </c>
      <c r="C157" s="4">
        <f t="shared" si="27"/>
        <v>81.33</v>
      </c>
      <c r="D157" s="2">
        <v>14</v>
      </c>
      <c r="E157" s="33">
        <f t="shared" si="1"/>
        <v>0.10005341880341889</v>
      </c>
      <c r="F157" s="35">
        <f t="shared" si="2"/>
        <v>3.3825503355704698</v>
      </c>
      <c r="G157" s="35">
        <f t="shared" si="3"/>
        <v>17.382550335570471</v>
      </c>
      <c r="H157" s="2">
        <v>50.26548245743669</v>
      </c>
      <c r="I157" s="14">
        <f t="shared" si="4"/>
        <v>3.4581485118121558</v>
      </c>
      <c r="J157" s="2">
        <f t="shared" si="5"/>
        <v>281.2512184656826</v>
      </c>
      <c r="K157" s="2">
        <f t="shared" si="6"/>
        <v>3.1721491998737994</v>
      </c>
      <c r="L157" s="2">
        <f t="shared" si="7"/>
        <v>257.99089442573609</v>
      </c>
      <c r="M157" s="2">
        <f t="shared" si="8"/>
        <v>23.260324039946511</v>
      </c>
      <c r="N157" s="18">
        <f t="shared" si="30"/>
        <v>0.60436253561253561</v>
      </c>
      <c r="O157" s="2">
        <f t="shared" si="21"/>
        <v>152</v>
      </c>
      <c r="P157" s="2">
        <f t="shared" si="28"/>
        <v>81.08</v>
      </c>
      <c r="Q157" s="2">
        <v>15</v>
      </c>
      <c r="R157" s="33">
        <f t="shared" si="9"/>
        <v>6.4084757834757866E-2</v>
      </c>
      <c r="S157" s="35">
        <f t="shared" si="10"/>
        <v>2.1610738255033559</v>
      </c>
      <c r="T157" s="35">
        <f t="shared" si="11"/>
        <v>17.161073825503355</v>
      </c>
      <c r="U157" s="2">
        <v>50.26548245743669</v>
      </c>
      <c r="V157" s="14">
        <f t="shared" si="12"/>
        <v>3.4140871601172513</v>
      </c>
      <c r="W157" s="2">
        <f t="shared" si="13"/>
        <v>276.81418694230672</v>
      </c>
      <c r="X157" s="2">
        <f t="shared" si="14"/>
        <v>3.0567465223662302</v>
      </c>
      <c r="Y157" s="2">
        <f t="shared" si="15"/>
        <v>247.84100803345393</v>
      </c>
      <c r="Z157" s="2">
        <f t="shared" si="16"/>
        <v>28.973178908852788</v>
      </c>
    </row>
    <row r="158" spans="1:26" x14ac:dyDescent="0.25">
      <c r="A158" s="17">
        <f t="shared" si="29"/>
        <v>0.64049145299145305</v>
      </c>
      <c r="B158" s="2">
        <f t="shared" si="18"/>
        <v>153</v>
      </c>
      <c r="C158" s="4">
        <f t="shared" si="27"/>
        <v>81.83</v>
      </c>
      <c r="D158" s="2">
        <v>14</v>
      </c>
      <c r="E158" s="33">
        <f t="shared" si="1"/>
        <v>0.1002136752136753</v>
      </c>
      <c r="F158" s="35">
        <f t="shared" si="2"/>
        <v>3.3825503355704698</v>
      </c>
      <c r="G158" s="35">
        <f t="shared" si="3"/>
        <v>17.382550335570471</v>
      </c>
      <c r="H158" s="2">
        <v>50.26548245743669</v>
      </c>
      <c r="I158" s="14">
        <f t="shared" si="4"/>
        <v>3.4581485118121558</v>
      </c>
      <c r="J158" s="2">
        <f t="shared" si="5"/>
        <v>282.98029272158868</v>
      </c>
      <c r="K158" s="2">
        <f t="shared" si="6"/>
        <v>3.1721491998737994</v>
      </c>
      <c r="L158" s="2">
        <f t="shared" si="7"/>
        <v>259.57696902567301</v>
      </c>
      <c r="M158" s="2">
        <f t="shared" si="8"/>
        <v>23.403323695915674</v>
      </c>
      <c r="N158" s="18">
        <f t="shared" si="30"/>
        <v>0.60448717948717945</v>
      </c>
      <c r="O158" s="2">
        <f t="shared" si="21"/>
        <v>153</v>
      </c>
      <c r="P158" s="2">
        <f t="shared" si="28"/>
        <v>81.58</v>
      </c>
      <c r="Q158" s="2">
        <v>14.5</v>
      </c>
      <c r="R158" s="33">
        <f t="shared" si="9"/>
        <v>6.4209401709401703E-2</v>
      </c>
      <c r="S158" s="35">
        <f t="shared" si="10"/>
        <v>2.1610738255033559</v>
      </c>
      <c r="T158" s="35">
        <f t="shared" si="11"/>
        <v>16.661073825503355</v>
      </c>
      <c r="U158" s="2">
        <v>50.26548245743669</v>
      </c>
      <c r="V158" s="14">
        <f t="shared" si="12"/>
        <v>3.3146153206848168</v>
      </c>
      <c r="W158" s="2">
        <f t="shared" si="13"/>
        <v>270.40631786146736</v>
      </c>
      <c r="X158" s="2">
        <f t="shared" si="14"/>
        <v>3.0567465223662302</v>
      </c>
      <c r="Y158" s="2">
        <f t="shared" si="15"/>
        <v>249.36938129463707</v>
      </c>
      <c r="Z158" s="2">
        <f t="shared" si="16"/>
        <v>21.036936566830292</v>
      </c>
    </row>
    <row r="159" spans="1:26" x14ac:dyDescent="0.25">
      <c r="A159" s="17">
        <f t="shared" si="29"/>
        <v>0.64065170940170946</v>
      </c>
      <c r="B159" s="2">
        <f t="shared" si="18"/>
        <v>154</v>
      </c>
      <c r="C159" s="4">
        <f t="shared" si="27"/>
        <v>82.33</v>
      </c>
      <c r="D159" s="2">
        <v>15</v>
      </c>
      <c r="E159" s="33">
        <f t="shared" si="1"/>
        <v>0.10037393162393171</v>
      </c>
      <c r="F159" s="35">
        <f t="shared" si="2"/>
        <v>3.3825503355704698</v>
      </c>
      <c r="G159" s="35">
        <f t="shared" si="3"/>
        <v>18.382550335570471</v>
      </c>
      <c r="H159" s="2">
        <v>50.26548245743669</v>
      </c>
      <c r="I159" s="14">
        <f t="shared" si="4"/>
        <v>3.6570921906770248</v>
      </c>
      <c r="J159" s="2">
        <f t="shared" si="5"/>
        <v>301.08840005843945</v>
      </c>
      <c r="K159" s="2">
        <f t="shared" si="6"/>
        <v>3.1721491998737994</v>
      </c>
      <c r="L159" s="2">
        <f t="shared" si="7"/>
        <v>261.16304362560987</v>
      </c>
      <c r="M159" s="2">
        <f t="shared" si="8"/>
        <v>39.925356432829574</v>
      </c>
      <c r="N159" s="18">
        <f t="shared" si="30"/>
        <v>0.60461182336182329</v>
      </c>
      <c r="O159" s="2">
        <f t="shared" si="21"/>
        <v>154</v>
      </c>
      <c r="P159" s="2">
        <f t="shared" si="28"/>
        <v>82.08</v>
      </c>
      <c r="Q159" s="2">
        <v>14</v>
      </c>
      <c r="R159" s="33">
        <f t="shared" si="9"/>
        <v>6.4334045584045541E-2</v>
      </c>
      <c r="S159" s="35">
        <f t="shared" si="10"/>
        <v>2.1610738255033559</v>
      </c>
      <c r="T159" s="35">
        <f t="shared" si="11"/>
        <v>16.161073825503355</v>
      </c>
      <c r="U159" s="2">
        <v>50.26548245743669</v>
      </c>
      <c r="V159" s="14">
        <f t="shared" si="12"/>
        <v>3.2151434812523823</v>
      </c>
      <c r="W159" s="2">
        <f t="shared" si="13"/>
        <v>263.89897694119554</v>
      </c>
      <c r="X159" s="2">
        <f t="shared" si="14"/>
        <v>3.0567465223662302</v>
      </c>
      <c r="Y159" s="2">
        <f t="shared" si="15"/>
        <v>250.89775455582017</v>
      </c>
      <c r="Z159" s="2">
        <f t="shared" si="16"/>
        <v>13.001222385375371</v>
      </c>
    </row>
    <row r="160" spans="1:26" x14ac:dyDescent="0.25">
      <c r="A160" s="17">
        <f t="shared" si="29"/>
        <v>0.64081196581196587</v>
      </c>
      <c r="B160" s="2">
        <f t="shared" si="18"/>
        <v>155</v>
      </c>
      <c r="C160" s="4">
        <f t="shared" si="27"/>
        <v>82.83</v>
      </c>
      <c r="D160" s="2">
        <v>13.5</v>
      </c>
      <c r="E160" s="33">
        <f t="shared" si="1"/>
        <v>0.10053418803418812</v>
      </c>
      <c r="F160" s="35">
        <f t="shared" si="2"/>
        <v>3.3825503355704698</v>
      </c>
      <c r="G160" s="35">
        <f t="shared" si="3"/>
        <v>16.882550335570471</v>
      </c>
      <c r="H160" s="2">
        <v>50.26548245743669</v>
      </c>
      <c r="I160" s="14">
        <f t="shared" si="4"/>
        <v>3.3586766723797212</v>
      </c>
      <c r="J160" s="2">
        <f t="shared" si="5"/>
        <v>278.19918877321231</v>
      </c>
      <c r="K160" s="2">
        <f t="shared" si="6"/>
        <v>3.1721491998737994</v>
      </c>
      <c r="L160" s="2">
        <f t="shared" si="7"/>
        <v>262.74911822554679</v>
      </c>
      <c r="M160" s="2">
        <f t="shared" si="8"/>
        <v>15.450070547665518</v>
      </c>
      <c r="N160" s="18">
        <f t="shared" si="30"/>
        <v>0.60473646723646723</v>
      </c>
      <c r="O160" s="2">
        <f t="shared" si="21"/>
        <v>155</v>
      </c>
      <c r="P160" s="2">
        <f t="shared" si="28"/>
        <v>82.58</v>
      </c>
      <c r="Q160" s="2">
        <v>13.5</v>
      </c>
      <c r="R160" s="33">
        <f t="shared" si="9"/>
        <v>6.4458689458689489E-2</v>
      </c>
      <c r="S160" s="35">
        <f t="shared" si="10"/>
        <v>2.1610738255033559</v>
      </c>
      <c r="T160" s="35">
        <f t="shared" si="11"/>
        <v>15.661073825503356</v>
      </c>
      <c r="U160" s="2">
        <v>50.26548245743669</v>
      </c>
      <c r="V160" s="14">
        <f t="shared" si="12"/>
        <v>3.1156716418199482</v>
      </c>
      <c r="W160" s="2">
        <f t="shared" si="13"/>
        <v>257.29216418149133</v>
      </c>
      <c r="X160" s="2">
        <f t="shared" si="14"/>
        <v>3.0567465223662302</v>
      </c>
      <c r="Y160" s="2">
        <f t="shared" si="15"/>
        <v>252.42612781700328</v>
      </c>
      <c r="Z160" s="2">
        <f t="shared" si="16"/>
        <v>4.8660363644880533</v>
      </c>
    </row>
    <row r="161" spans="1:26" x14ac:dyDescent="0.25">
      <c r="A161" s="13">
        <v>0.64097222222222228</v>
      </c>
      <c r="B161" s="2">
        <f t="shared" si="18"/>
        <v>156</v>
      </c>
      <c r="C161" s="4">
        <f t="shared" si="27"/>
        <v>83.33</v>
      </c>
      <c r="D161" s="2">
        <v>13</v>
      </c>
      <c r="E161" s="33">
        <f t="shared" si="1"/>
        <v>0.10069444444444453</v>
      </c>
      <c r="F161" s="35">
        <f t="shared" si="2"/>
        <v>3.4060402684563758</v>
      </c>
      <c r="G161" s="35">
        <f t="shared" si="3"/>
        <v>16.406040268456376</v>
      </c>
      <c r="H161" s="2">
        <v>50.26548245743669</v>
      </c>
      <c r="I161" s="14">
        <f t="shared" si="4"/>
        <v>3.2638780066118973</v>
      </c>
      <c r="J161" s="2">
        <f t="shared" si="5"/>
        <v>271.9789542909694</v>
      </c>
      <c r="K161" s="2">
        <f t="shared" si="6"/>
        <v>3.1721491998737994</v>
      </c>
      <c r="L161" s="2">
        <f t="shared" si="7"/>
        <v>264.33519282548372</v>
      </c>
      <c r="M161" s="2">
        <f t="shared" si="8"/>
        <v>7.6437614654856816</v>
      </c>
      <c r="N161" s="15">
        <v>0.60486111111111107</v>
      </c>
      <c r="O161" s="2">
        <f t="shared" si="21"/>
        <v>156</v>
      </c>
      <c r="P161" s="2">
        <f t="shared" si="28"/>
        <v>83.08</v>
      </c>
      <c r="Q161" s="2">
        <v>13.5</v>
      </c>
      <c r="R161" s="33">
        <f t="shared" si="9"/>
        <v>6.4583333333333326E-2</v>
      </c>
      <c r="S161" s="35">
        <f t="shared" si="10"/>
        <v>2.1845637583892619</v>
      </c>
      <c r="T161" s="35">
        <f t="shared" si="11"/>
        <v>15.684563758389261</v>
      </c>
      <c r="U161" s="2">
        <v>50.26548245743669</v>
      </c>
      <c r="V161" s="14">
        <f t="shared" si="12"/>
        <v>3.1203448154845588</v>
      </c>
      <c r="W161" s="2">
        <f t="shared" si="13"/>
        <v>259.23824727045712</v>
      </c>
      <c r="X161" s="2">
        <f t="shared" si="14"/>
        <v>3.0567465223662302</v>
      </c>
      <c r="Y161" s="2">
        <f t="shared" si="15"/>
        <v>253.95450107818641</v>
      </c>
      <c r="Z161" s="2">
        <f t="shared" si="16"/>
        <v>5.2837461922707121</v>
      </c>
    </row>
    <row r="162" spans="1:26" x14ac:dyDescent="0.25">
      <c r="A162" s="13">
        <v>0.64097222222222228</v>
      </c>
      <c r="B162" s="2">
        <f t="shared" si="18"/>
        <v>157</v>
      </c>
      <c r="C162" s="4">
        <f t="shared" si="27"/>
        <v>83.83</v>
      </c>
      <c r="D162" s="2">
        <v>16</v>
      </c>
      <c r="E162" s="33">
        <f t="shared" si="1"/>
        <v>0.10069444444444453</v>
      </c>
      <c r="F162" s="35">
        <f t="shared" si="2"/>
        <v>3.4060402684563758</v>
      </c>
      <c r="G162" s="35">
        <f t="shared" si="3"/>
        <v>19.406040268456376</v>
      </c>
      <c r="H162" s="2">
        <v>50.26548245743669</v>
      </c>
      <c r="I162" s="14">
        <f t="shared" si="4"/>
        <v>3.860709043206505</v>
      </c>
      <c r="J162" s="2">
        <f t="shared" si="5"/>
        <v>323.64323909200129</v>
      </c>
      <c r="K162" s="2">
        <f t="shared" si="6"/>
        <v>3.1721491998737994</v>
      </c>
      <c r="L162" s="2">
        <f t="shared" si="7"/>
        <v>265.92126742542058</v>
      </c>
      <c r="M162" s="2">
        <f t="shared" si="8"/>
        <v>57.721971666580714</v>
      </c>
      <c r="N162" s="15">
        <v>0.60486111111111107</v>
      </c>
      <c r="O162" s="2">
        <f t="shared" si="21"/>
        <v>157</v>
      </c>
      <c r="P162" s="2">
        <f t="shared" si="28"/>
        <v>83.58</v>
      </c>
      <c r="Q162" s="2">
        <v>12.5</v>
      </c>
      <c r="R162" s="33">
        <f t="shared" si="9"/>
        <v>6.4583333333333326E-2</v>
      </c>
      <c r="S162" s="35">
        <f t="shared" si="10"/>
        <v>2.1845637583892619</v>
      </c>
      <c r="T162" s="35">
        <f t="shared" si="11"/>
        <v>14.684563758389261</v>
      </c>
      <c r="U162" s="2">
        <v>50.26548245743669</v>
      </c>
      <c r="V162" s="14">
        <f t="shared" si="12"/>
        <v>2.9214011366196897</v>
      </c>
      <c r="W162" s="2">
        <f t="shared" si="13"/>
        <v>244.17070699867367</v>
      </c>
      <c r="X162" s="2">
        <f t="shared" si="14"/>
        <v>3.0567465223662302</v>
      </c>
      <c r="Y162" s="2">
        <f t="shared" si="15"/>
        <v>255.48287433936952</v>
      </c>
      <c r="Z162" s="2">
        <f t="shared" si="16"/>
        <v>11.312167340695851</v>
      </c>
    </row>
    <row r="163" spans="1:26" x14ac:dyDescent="0.25">
      <c r="A163" s="13"/>
      <c r="C163" s="4"/>
      <c r="E163" s="33"/>
      <c r="F163" s="35"/>
      <c r="G163" s="35"/>
      <c r="I163" s="14"/>
      <c r="N163" s="15"/>
      <c r="R163" s="33"/>
      <c r="S163" s="35"/>
      <c r="T163" s="35"/>
      <c r="V163" s="14"/>
    </row>
    <row r="164" spans="1:26" x14ac:dyDescent="0.25">
      <c r="A164" s="13"/>
      <c r="C164" s="4"/>
      <c r="E164" s="33"/>
      <c r="F164" s="35"/>
      <c r="G164" s="35"/>
      <c r="I164" s="14"/>
      <c r="N164" s="15"/>
      <c r="R164" s="33"/>
      <c r="S164" s="35"/>
      <c r="T164" s="35"/>
      <c r="V164" s="14"/>
    </row>
    <row r="165" spans="1:26" x14ac:dyDescent="0.25">
      <c r="C165" s="4"/>
      <c r="I165" s="14"/>
      <c r="N165" s="30"/>
      <c r="V165" s="14"/>
    </row>
    <row r="166" spans="1:26" x14ac:dyDescent="0.25">
      <c r="C166" s="4"/>
      <c r="I166" s="14"/>
      <c r="N166" s="30"/>
      <c r="V166" s="14"/>
    </row>
    <row r="167" spans="1:26" x14ac:dyDescent="0.25">
      <c r="C167" s="4"/>
      <c r="I167" s="14"/>
      <c r="N167" s="30"/>
      <c r="V167" s="14"/>
    </row>
    <row r="168" spans="1:26" x14ac:dyDescent="0.25">
      <c r="C168" s="4"/>
      <c r="I168" s="14"/>
      <c r="N168" s="30"/>
      <c r="V168" s="14"/>
    </row>
    <row r="169" spans="1:26" x14ac:dyDescent="0.25">
      <c r="C169" s="4"/>
      <c r="I169" s="14"/>
      <c r="N169" s="30"/>
      <c r="V169" s="14"/>
    </row>
    <row r="170" spans="1:26" x14ac:dyDescent="0.25">
      <c r="C170" s="4"/>
      <c r="I170" s="14"/>
      <c r="N170" s="30"/>
      <c r="V170" s="14"/>
    </row>
    <row r="171" spans="1:26" x14ac:dyDescent="0.25">
      <c r="C171" s="4"/>
      <c r="I171" s="14"/>
      <c r="N171" s="30"/>
      <c r="V171" s="14"/>
    </row>
    <row r="172" spans="1:26" x14ac:dyDescent="0.25">
      <c r="C172" s="4"/>
      <c r="I172" s="14"/>
      <c r="N172" s="30"/>
      <c r="V172" s="14"/>
    </row>
    <row r="173" spans="1:26" x14ac:dyDescent="0.25">
      <c r="C173" s="4"/>
      <c r="I173" s="14"/>
      <c r="N173" s="30"/>
      <c r="V173" s="14"/>
    </row>
    <row r="174" spans="1:26" x14ac:dyDescent="0.25">
      <c r="A174" s="17"/>
      <c r="C174" s="4"/>
      <c r="I174" s="14"/>
      <c r="N174" s="18"/>
      <c r="V174" s="14"/>
    </row>
  </sheetData>
  <mergeCells count="29">
    <mergeCell ref="AB23:AD23"/>
    <mergeCell ref="AB24:AD24"/>
    <mergeCell ref="AB25:AD25"/>
    <mergeCell ref="AB26:AD26"/>
    <mergeCell ref="AB11:AC11"/>
    <mergeCell ref="AB12:AC12"/>
    <mergeCell ref="AB13:AC13"/>
    <mergeCell ref="AB14:AC14"/>
    <mergeCell ref="AB15:AC15"/>
    <mergeCell ref="AB16:AC16"/>
    <mergeCell ref="AB17:AC17"/>
    <mergeCell ref="AB10:AC10"/>
    <mergeCell ref="AB18:AC18"/>
    <mergeCell ref="AB19:AD19"/>
    <mergeCell ref="AC20:AD20"/>
    <mergeCell ref="AB21:AC21"/>
    <mergeCell ref="AB5:AC5"/>
    <mergeCell ref="AB6:AC6"/>
    <mergeCell ref="AB7:AC7"/>
    <mergeCell ref="AB8:AD8"/>
    <mergeCell ref="AB9:AC9"/>
    <mergeCell ref="A3:I3"/>
    <mergeCell ref="N3:V3"/>
    <mergeCell ref="AB3:AD3"/>
    <mergeCell ref="B4:C4"/>
    <mergeCell ref="H4:I4"/>
    <mergeCell ref="O4:P4"/>
    <mergeCell ref="U4:V4"/>
    <mergeCell ref="AB4:AC4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H174"/>
  <sheetViews>
    <sheetView workbookViewId="0"/>
  </sheetViews>
  <sheetFormatPr defaultColWidth="12.6640625" defaultRowHeight="15.75" customHeight="1" x14ac:dyDescent="0.25"/>
  <sheetData>
    <row r="1" spans="1:34" x14ac:dyDescent="0.25">
      <c r="A1" s="1"/>
      <c r="B1" s="1"/>
      <c r="C1" s="1"/>
      <c r="D1" s="1"/>
      <c r="E1" s="1"/>
      <c r="F1" s="1"/>
      <c r="G1" s="1"/>
      <c r="H1" s="1"/>
      <c r="I1" s="2" t="s">
        <v>0</v>
      </c>
      <c r="J1" s="2" t="s">
        <v>1</v>
      </c>
      <c r="K1" s="2" t="s">
        <v>2</v>
      </c>
      <c r="L1" s="3" t="s">
        <v>3</v>
      </c>
      <c r="M1" s="2" t="s">
        <v>4</v>
      </c>
      <c r="N1" s="1"/>
      <c r="O1" s="1"/>
      <c r="P1" s="1"/>
      <c r="Q1" s="1"/>
      <c r="R1" s="1"/>
      <c r="S1" s="1"/>
      <c r="T1" s="1"/>
      <c r="U1" s="1"/>
      <c r="V1" s="2" t="s">
        <v>0</v>
      </c>
      <c r="W1" s="2" t="s">
        <v>1</v>
      </c>
      <c r="X1" s="2" t="s">
        <v>2</v>
      </c>
      <c r="Y1" s="3" t="s">
        <v>3</v>
      </c>
      <c r="Z1" s="2" t="s">
        <v>4</v>
      </c>
    </row>
    <row r="2" spans="1:34" x14ac:dyDescent="0.25">
      <c r="A2" s="1"/>
      <c r="B2" s="1"/>
      <c r="C2" s="1"/>
      <c r="D2" s="1"/>
      <c r="E2" s="1"/>
      <c r="F2" s="1"/>
      <c r="G2" s="1"/>
      <c r="H2" s="1"/>
      <c r="I2" s="2">
        <f>SUM(J6:J174)</f>
        <v>20951.260572375086</v>
      </c>
      <c r="J2" s="4">
        <f>SUM(C6:C174)</f>
        <v>6934.3099999999931</v>
      </c>
      <c r="K2" s="2">
        <f>I2/J2</f>
        <v>3.02139081932811</v>
      </c>
      <c r="L2" s="2">
        <f>SUM(M6:M174)</f>
        <v>2433.6663991133842</v>
      </c>
      <c r="M2" s="2">
        <f>(1-(L2/(I2)))*100</f>
        <v>88.384152873730898</v>
      </c>
      <c r="N2" s="1"/>
      <c r="O2" s="1"/>
      <c r="P2" s="1"/>
      <c r="Q2" s="1"/>
      <c r="R2" s="1"/>
      <c r="S2" s="1"/>
      <c r="T2" s="1"/>
      <c r="U2" s="1"/>
      <c r="V2" s="2">
        <f>SUM(W6:W174)</f>
        <v>19498.453826476714</v>
      </c>
      <c r="W2" s="2">
        <f>SUM(P6:P174)</f>
        <v>6895.0599999999931</v>
      </c>
      <c r="X2" s="2">
        <f>V2/W2</f>
        <v>2.8278874769003801</v>
      </c>
      <c r="Y2" s="2">
        <f>SUM(Z6:Z174)</f>
        <v>2225.7588267278952</v>
      </c>
      <c r="Z2" s="2">
        <f>(1-(Y2/(V2)))*100</f>
        <v>88.58494706023528</v>
      </c>
    </row>
    <row r="3" spans="1:34" x14ac:dyDescent="0.25">
      <c r="A3" s="42" t="s">
        <v>5</v>
      </c>
      <c r="B3" s="43"/>
      <c r="C3" s="43"/>
      <c r="D3" s="43"/>
      <c r="E3" s="43"/>
      <c r="F3" s="43"/>
      <c r="G3" s="43"/>
      <c r="H3" s="43"/>
      <c r="I3" s="43"/>
      <c r="J3" s="1"/>
      <c r="K3" s="1"/>
      <c r="L3" s="1"/>
      <c r="M3" s="1"/>
      <c r="N3" s="44" t="s">
        <v>5</v>
      </c>
      <c r="O3" s="43"/>
      <c r="P3" s="43"/>
      <c r="Q3" s="43"/>
      <c r="R3" s="43"/>
      <c r="S3" s="43"/>
      <c r="T3" s="43"/>
      <c r="U3" s="43"/>
      <c r="V3" s="43"/>
      <c r="AB3" s="45" t="s">
        <v>6</v>
      </c>
      <c r="AC3" s="46"/>
      <c r="AD3" s="47"/>
      <c r="AG3" s="6" t="s">
        <v>7</v>
      </c>
      <c r="AH3" s="7">
        <f>AD13-AD9</f>
        <v>0.12152777777777779</v>
      </c>
    </row>
    <row r="4" spans="1:34" x14ac:dyDescent="0.25">
      <c r="A4" s="1" t="s">
        <v>8</v>
      </c>
      <c r="B4" s="42" t="s">
        <v>9</v>
      </c>
      <c r="C4" s="43"/>
      <c r="D4" s="1" t="s">
        <v>10</v>
      </c>
      <c r="E4" s="21"/>
      <c r="F4" s="21"/>
      <c r="G4" s="21"/>
      <c r="H4" s="59" t="s">
        <v>57</v>
      </c>
      <c r="I4" s="43"/>
      <c r="J4" s="1"/>
      <c r="K4" s="1"/>
      <c r="L4" s="1"/>
      <c r="M4" s="1"/>
      <c r="N4" s="5" t="s">
        <v>8</v>
      </c>
      <c r="O4" s="42" t="s">
        <v>12</v>
      </c>
      <c r="P4" s="43"/>
      <c r="Q4" s="1" t="s">
        <v>10</v>
      </c>
      <c r="R4" s="21"/>
      <c r="S4" s="21"/>
      <c r="T4" s="21"/>
      <c r="U4" s="59" t="s">
        <v>57</v>
      </c>
      <c r="V4" s="43"/>
      <c r="AB4" s="45" t="s">
        <v>13</v>
      </c>
      <c r="AC4" s="47"/>
      <c r="AD4" s="8" t="s">
        <v>57</v>
      </c>
      <c r="AG4" s="6" t="s">
        <v>14</v>
      </c>
      <c r="AH4" s="9">
        <f t="shared" ref="AH4:AH6" si="0">AD10-AD14</f>
        <v>4</v>
      </c>
    </row>
    <row r="5" spans="1:34" x14ac:dyDescent="0.25">
      <c r="A5" s="1" t="s">
        <v>15</v>
      </c>
      <c r="B5" s="1" t="s">
        <v>16</v>
      </c>
      <c r="C5" s="10" t="s">
        <v>17</v>
      </c>
      <c r="D5" s="1" t="s">
        <v>18</v>
      </c>
      <c r="E5" s="34" t="s">
        <v>62</v>
      </c>
      <c r="F5" s="34" t="s">
        <v>63</v>
      </c>
      <c r="G5" s="34" t="s">
        <v>64</v>
      </c>
      <c r="H5" s="11" t="s">
        <v>19</v>
      </c>
      <c r="I5" s="1" t="s">
        <v>20</v>
      </c>
      <c r="J5" s="2" t="s">
        <v>21</v>
      </c>
      <c r="K5" s="2" t="s">
        <v>2</v>
      </c>
      <c r="L5" s="2" t="s">
        <v>22</v>
      </c>
      <c r="M5" s="2" t="s">
        <v>23</v>
      </c>
      <c r="N5" s="5" t="s">
        <v>15</v>
      </c>
      <c r="O5" s="1" t="s">
        <v>16</v>
      </c>
      <c r="P5" s="10" t="s">
        <v>17</v>
      </c>
      <c r="Q5" s="1" t="s">
        <v>18</v>
      </c>
      <c r="R5" s="34" t="s">
        <v>62</v>
      </c>
      <c r="S5" s="34" t="s">
        <v>63</v>
      </c>
      <c r="T5" s="34" t="s">
        <v>64</v>
      </c>
      <c r="U5" s="11" t="s">
        <v>19</v>
      </c>
      <c r="V5" s="1" t="s">
        <v>20</v>
      </c>
      <c r="W5" s="2" t="s">
        <v>21</v>
      </c>
      <c r="X5" s="2" t="s">
        <v>2</v>
      </c>
      <c r="Y5" s="2" t="s">
        <v>22</v>
      </c>
      <c r="Z5" s="2" t="s">
        <v>23</v>
      </c>
      <c r="AB5" s="45" t="s">
        <v>24</v>
      </c>
      <c r="AC5" s="47"/>
      <c r="AD5" s="12">
        <v>45792</v>
      </c>
      <c r="AG5" s="6" t="s">
        <v>25</v>
      </c>
      <c r="AH5" s="9">
        <f t="shared" si="0"/>
        <v>3</v>
      </c>
    </row>
    <row r="6" spans="1:34" x14ac:dyDescent="0.25">
      <c r="A6" s="13">
        <v>0.42638888888888887</v>
      </c>
      <c r="B6" s="2">
        <v>1</v>
      </c>
      <c r="C6" s="4">
        <v>4.83</v>
      </c>
      <c r="D6" s="2">
        <v>2.5</v>
      </c>
      <c r="E6" s="33">
        <f t="shared" ref="E6:E162" si="1">A6-$AD$9</f>
        <v>8.6111111111111083E-2</v>
      </c>
      <c r="F6" s="35">
        <f t="shared" ref="F6:F162" si="2">$AH$8*(MINUTE(E6)+HOUR(E6)*60)</f>
        <v>2.598095238095238</v>
      </c>
      <c r="G6" s="35">
        <f t="shared" ref="G6:G162" si="3">D6+F6</f>
        <v>5.0980952380952385</v>
      </c>
      <c r="H6" s="2">
        <v>50.26548245743669</v>
      </c>
      <c r="I6" s="14">
        <f t="shared" ref="I6:I162" si="4">(G6/H6)*10</f>
        <v>1.0142338218701379</v>
      </c>
      <c r="J6" s="2">
        <f t="shared" ref="J6:J162" si="5">I6*C6</f>
        <v>4.8987493596327658</v>
      </c>
      <c r="K6" s="2">
        <f t="shared" ref="K6:K162" si="6">$K$2</f>
        <v>3.02139081932811</v>
      </c>
      <c r="L6" s="2">
        <f t="shared" ref="L6:L162" si="7">K6*C6</f>
        <v>14.593317657354772</v>
      </c>
      <c r="M6" s="2">
        <f t="shared" ref="M6:M162" si="8">ABS(J6-L6)</f>
        <v>9.6945682977220073</v>
      </c>
      <c r="N6" s="15">
        <v>0.3888888888888889</v>
      </c>
      <c r="O6" s="2">
        <v>1</v>
      </c>
      <c r="P6" s="2">
        <v>4.58</v>
      </c>
      <c r="Q6" s="2">
        <v>2</v>
      </c>
      <c r="R6" s="33">
        <f t="shared" ref="R6:R162" si="9">N6-$AD$9</f>
        <v>4.8611111111111105E-2</v>
      </c>
      <c r="S6" s="35">
        <f t="shared" ref="S6:S162" si="10">$AH$8*(MINUTE(R6)+HOUR(R6)*60)</f>
        <v>1.4666666666666666</v>
      </c>
      <c r="T6" s="35">
        <f t="shared" ref="T6:T162" si="11">Q6+S6</f>
        <v>3.4666666666666668</v>
      </c>
      <c r="U6" s="2">
        <v>50.26548245743669</v>
      </c>
      <c r="V6" s="14">
        <f t="shared" ref="V6:V162" si="12">(T6/U6)*10</f>
        <v>0.68967142006487991</v>
      </c>
      <c r="W6" s="2">
        <f t="shared" ref="W6:W162" si="13">V6*P6</f>
        <v>3.1586951038971502</v>
      </c>
      <c r="X6" s="2">
        <f t="shared" ref="X6:X162" si="14">$X$2</f>
        <v>2.8278874769003801</v>
      </c>
      <c r="Y6" s="2">
        <f t="shared" ref="Y6:Y162" si="15">X6*P6</f>
        <v>12.951724644203741</v>
      </c>
      <c r="Z6" s="2">
        <f t="shared" ref="Z6:Z162" si="16">ABS(W6-Y6)</f>
        <v>9.7930295403065912</v>
      </c>
      <c r="AB6" s="48" t="s">
        <v>26</v>
      </c>
      <c r="AC6" s="47"/>
      <c r="AD6" s="16" t="s">
        <v>93</v>
      </c>
      <c r="AG6" s="6" t="s">
        <v>27</v>
      </c>
      <c r="AH6" s="9">
        <f t="shared" si="0"/>
        <v>4</v>
      </c>
    </row>
    <row r="7" spans="1:34" x14ac:dyDescent="0.25">
      <c r="A7" s="33">
        <f t="shared" ref="A7:A43" si="17">IF(AND($A$6&lt;&gt;"",$A$44&lt;&gt;""), $A$6 + (B7 - $B$6) * (($A$44 - $A$6) / ($B$44 - $B$6)), "")</f>
        <v>0.42658991228070176</v>
      </c>
      <c r="B7" s="2">
        <f t="shared" ref="B7:B162" si="18">B6+1</f>
        <v>2</v>
      </c>
      <c r="C7" s="4">
        <f t="shared" ref="C7:C109" si="19">C6+0.5</f>
        <v>5.33</v>
      </c>
      <c r="D7" s="2">
        <v>6</v>
      </c>
      <c r="E7" s="33">
        <f t="shared" si="1"/>
        <v>8.6312134502923965E-2</v>
      </c>
      <c r="F7" s="35">
        <f t="shared" si="2"/>
        <v>2.598095238095238</v>
      </c>
      <c r="G7" s="35">
        <f t="shared" si="3"/>
        <v>8.5980952380952385</v>
      </c>
      <c r="H7" s="2">
        <v>50.26548245743669</v>
      </c>
      <c r="I7" s="14">
        <f t="shared" si="4"/>
        <v>1.7105366978971801</v>
      </c>
      <c r="J7" s="2">
        <f t="shared" si="5"/>
        <v>9.1171605997919709</v>
      </c>
      <c r="K7" s="2">
        <f t="shared" si="6"/>
        <v>3.02139081932811</v>
      </c>
      <c r="L7" s="2">
        <f t="shared" si="7"/>
        <v>16.104013067018826</v>
      </c>
      <c r="M7" s="2">
        <f t="shared" si="8"/>
        <v>6.9868524672268553</v>
      </c>
      <c r="N7" s="18">
        <f t="shared" ref="N7:N43" si="20">IF(AND($N$6&lt;&gt;"",$N$44&lt;&gt;""), $N$6 + (O7 - $O$6) * (($N$44 - $N$6) / ($O$44 - $O$6)), "")</f>
        <v>0.38905336257309941</v>
      </c>
      <c r="O7" s="2">
        <f t="shared" ref="O7:O162" si="21">O6+1</f>
        <v>2</v>
      </c>
      <c r="P7" s="2">
        <f t="shared" ref="P7:P109" si="22">P6+0.5</f>
        <v>5.08</v>
      </c>
      <c r="Q7" s="2">
        <v>4</v>
      </c>
      <c r="R7" s="33">
        <f t="shared" si="9"/>
        <v>4.8775584795321625E-2</v>
      </c>
      <c r="S7" s="35">
        <f t="shared" si="10"/>
        <v>1.4666666666666666</v>
      </c>
      <c r="T7" s="35">
        <f t="shared" si="11"/>
        <v>5.4666666666666668</v>
      </c>
      <c r="U7" s="2">
        <v>50.26548245743669</v>
      </c>
      <c r="V7" s="14">
        <f t="shared" si="12"/>
        <v>1.0875587777946181</v>
      </c>
      <c r="W7" s="2">
        <f t="shared" si="13"/>
        <v>5.5247985911966602</v>
      </c>
      <c r="X7" s="2">
        <f t="shared" si="14"/>
        <v>2.8278874769003801</v>
      </c>
      <c r="Y7" s="2">
        <f t="shared" si="15"/>
        <v>14.365668382653931</v>
      </c>
      <c r="Z7" s="2">
        <f t="shared" si="16"/>
        <v>8.8408697914572709</v>
      </c>
      <c r="AB7" s="48" t="s">
        <v>28</v>
      </c>
      <c r="AC7" s="47"/>
      <c r="AD7" s="8" t="s">
        <v>94</v>
      </c>
      <c r="AG7" s="6" t="s">
        <v>29</v>
      </c>
      <c r="AH7" s="9">
        <f>AVERAGE(AH4:AH6)</f>
        <v>3.6666666666666665</v>
      </c>
    </row>
    <row r="8" spans="1:34" x14ac:dyDescent="0.25">
      <c r="A8" s="33">
        <f t="shared" si="17"/>
        <v>0.42679093567251458</v>
      </c>
      <c r="B8" s="2">
        <f t="shared" si="18"/>
        <v>3</v>
      </c>
      <c r="C8" s="4">
        <f t="shared" si="19"/>
        <v>5.83</v>
      </c>
      <c r="D8" s="2">
        <v>8</v>
      </c>
      <c r="E8" s="33">
        <f t="shared" si="1"/>
        <v>8.6513157894736792E-2</v>
      </c>
      <c r="F8" s="35">
        <f t="shared" si="2"/>
        <v>2.598095238095238</v>
      </c>
      <c r="G8" s="35">
        <f t="shared" si="3"/>
        <v>10.598095238095238</v>
      </c>
      <c r="H8" s="2">
        <v>50.26548245743669</v>
      </c>
      <c r="I8" s="14">
        <f t="shared" si="4"/>
        <v>2.1084240556269185</v>
      </c>
      <c r="J8" s="2">
        <f t="shared" si="5"/>
        <v>12.292112244304935</v>
      </c>
      <c r="K8" s="2">
        <f t="shared" si="6"/>
        <v>3.02139081932811</v>
      </c>
      <c r="L8" s="2">
        <f t="shared" si="7"/>
        <v>17.614708476682882</v>
      </c>
      <c r="M8" s="2">
        <f t="shared" si="8"/>
        <v>5.322596232377947</v>
      </c>
      <c r="N8" s="18">
        <f t="shared" si="20"/>
        <v>0.38921783625730993</v>
      </c>
      <c r="O8" s="2">
        <f t="shared" si="21"/>
        <v>3</v>
      </c>
      <c r="P8" s="2">
        <f t="shared" si="22"/>
        <v>5.58</v>
      </c>
      <c r="Q8" s="2">
        <v>6.5</v>
      </c>
      <c r="R8" s="33">
        <f t="shared" si="9"/>
        <v>4.8940058479532145E-2</v>
      </c>
      <c r="S8" s="35">
        <f t="shared" si="10"/>
        <v>1.4666666666666666</v>
      </c>
      <c r="T8" s="35">
        <f t="shared" si="11"/>
        <v>7.9666666666666668</v>
      </c>
      <c r="U8" s="2">
        <v>50.26548245743669</v>
      </c>
      <c r="V8" s="14">
        <f t="shared" si="12"/>
        <v>1.5849179749567912</v>
      </c>
      <c r="W8" s="2">
        <f t="shared" si="13"/>
        <v>8.8438423002588955</v>
      </c>
      <c r="X8" s="2">
        <f t="shared" si="14"/>
        <v>2.8278874769003801</v>
      </c>
      <c r="Y8" s="2">
        <f t="shared" si="15"/>
        <v>15.779612121104121</v>
      </c>
      <c r="Z8" s="2">
        <f t="shared" si="16"/>
        <v>6.9357698208452252</v>
      </c>
      <c r="AB8" s="45" t="s">
        <v>30</v>
      </c>
      <c r="AC8" s="46"/>
      <c r="AD8" s="47"/>
      <c r="AG8" s="6" t="s">
        <v>31</v>
      </c>
      <c r="AH8" s="9">
        <f>AH7/(MINUTE(AH3)+(HOUR(AH3)*60))</f>
        <v>2.0952380952380951E-2</v>
      </c>
    </row>
    <row r="9" spans="1:34" x14ac:dyDescent="0.25">
      <c r="A9" s="33">
        <f t="shared" si="17"/>
        <v>0.42699195906432746</v>
      </c>
      <c r="B9" s="2">
        <f t="shared" si="18"/>
        <v>4</v>
      </c>
      <c r="C9" s="4">
        <f t="shared" si="19"/>
        <v>6.33</v>
      </c>
      <c r="D9" s="2">
        <v>9</v>
      </c>
      <c r="E9" s="33">
        <f t="shared" si="1"/>
        <v>8.6714181286549674E-2</v>
      </c>
      <c r="F9" s="35">
        <f t="shared" si="2"/>
        <v>2.598095238095238</v>
      </c>
      <c r="G9" s="35">
        <f t="shared" si="3"/>
        <v>11.598095238095238</v>
      </c>
      <c r="H9" s="2">
        <v>50.26548245743669</v>
      </c>
      <c r="I9" s="14">
        <f t="shared" si="4"/>
        <v>2.3073677344917876</v>
      </c>
      <c r="J9" s="2">
        <f t="shared" si="5"/>
        <v>14.605637759333016</v>
      </c>
      <c r="K9" s="2">
        <f t="shared" si="6"/>
        <v>3.02139081932811</v>
      </c>
      <c r="L9" s="2">
        <f t="shared" si="7"/>
        <v>19.125403886346938</v>
      </c>
      <c r="M9" s="2">
        <f t="shared" si="8"/>
        <v>4.5197661270139218</v>
      </c>
      <c r="N9" s="18">
        <f t="shared" si="20"/>
        <v>0.38938230994152045</v>
      </c>
      <c r="O9" s="2">
        <f t="shared" si="21"/>
        <v>4</v>
      </c>
      <c r="P9" s="2">
        <f t="shared" si="22"/>
        <v>6.08</v>
      </c>
      <c r="Q9" s="2">
        <v>9</v>
      </c>
      <c r="R9" s="33">
        <f t="shared" si="9"/>
        <v>4.9104532163742665E-2</v>
      </c>
      <c r="S9" s="35">
        <f t="shared" si="10"/>
        <v>1.4666666666666666</v>
      </c>
      <c r="T9" s="35">
        <f t="shared" si="11"/>
        <v>10.466666666666667</v>
      </c>
      <c r="U9" s="2">
        <v>50.26548245743669</v>
      </c>
      <c r="V9" s="14">
        <f t="shared" si="12"/>
        <v>2.0822771721189639</v>
      </c>
      <c r="W9" s="2">
        <f t="shared" si="13"/>
        <v>12.660245206483301</v>
      </c>
      <c r="X9" s="2">
        <f t="shared" si="14"/>
        <v>2.8278874769003801</v>
      </c>
      <c r="Y9" s="2">
        <f t="shared" si="15"/>
        <v>17.193555859554312</v>
      </c>
      <c r="Z9" s="2">
        <f t="shared" si="16"/>
        <v>4.5333106530710108</v>
      </c>
      <c r="AB9" s="45" t="s">
        <v>32</v>
      </c>
      <c r="AC9" s="47"/>
      <c r="AD9" s="19">
        <v>0.34027777777777779</v>
      </c>
      <c r="AG9" s="20"/>
      <c r="AH9" s="20"/>
    </row>
    <row r="10" spans="1:34" x14ac:dyDescent="0.25">
      <c r="A10" s="33">
        <f t="shared" si="17"/>
        <v>0.42719298245614035</v>
      </c>
      <c r="B10" s="2">
        <f t="shared" si="18"/>
        <v>5</v>
      </c>
      <c r="C10" s="4">
        <f t="shared" si="19"/>
        <v>6.83</v>
      </c>
      <c r="D10" s="2">
        <v>10.5</v>
      </c>
      <c r="E10" s="33">
        <f t="shared" si="1"/>
        <v>8.6915204678362556E-2</v>
      </c>
      <c r="F10" s="35">
        <f t="shared" si="2"/>
        <v>2.6190476190476191</v>
      </c>
      <c r="G10" s="35">
        <f t="shared" si="3"/>
        <v>13.119047619047619</v>
      </c>
      <c r="H10" s="2">
        <v>50.26548245743669</v>
      </c>
      <c r="I10" s="14">
        <f t="shared" si="4"/>
        <v>2.6099515965367361</v>
      </c>
      <c r="J10" s="2">
        <f t="shared" si="5"/>
        <v>17.825969404345908</v>
      </c>
      <c r="K10" s="2">
        <f t="shared" si="6"/>
        <v>3.02139081932811</v>
      </c>
      <c r="L10" s="2">
        <f t="shared" si="7"/>
        <v>20.636099296010993</v>
      </c>
      <c r="M10" s="2">
        <f t="shared" si="8"/>
        <v>2.8101298916650848</v>
      </c>
      <c r="N10" s="18">
        <f t="shared" si="20"/>
        <v>0.38954678362573097</v>
      </c>
      <c r="O10" s="2">
        <f t="shared" si="21"/>
        <v>5</v>
      </c>
      <c r="P10" s="2">
        <f t="shared" si="22"/>
        <v>6.58</v>
      </c>
      <c r="Q10" s="2">
        <v>11</v>
      </c>
      <c r="R10" s="33">
        <f t="shared" si="9"/>
        <v>4.9269005847953184E-2</v>
      </c>
      <c r="S10" s="35">
        <f t="shared" si="10"/>
        <v>1.4666666666666666</v>
      </c>
      <c r="T10" s="35">
        <f t="shared" si="11"/>
        <v>12.466666666666667</v>
      </c>
      <c r="U10" s="2">
        <v>50.26548245743669</v>
      </c>
      <c r="V10" s="14">
        <f t="shared" si="12"/>
        <v>2.4801645298487025</v>
      </c>
      <c r="W10" s="2">
        <f t="shared" si="13"/>
        <v>16.319482606404463</v>
      </c>
      <c r="X10" s="2">
        <f t="shared" si="14"/>
        <v>2.8278874769003801</v>
      </c>
      <c r="Y10" s="2">
        <f t="shared" si="15"/>
        <v>18.607499598004502</v>
      </c>
      <c r="Z10" s="2">
        <f t="shared" si="16"/>
        <v>2.2880169916000384</v>
      </c>
      <c r="AB10" s="45" t="s">
        <v>33</v>
      </c>
      <c r="AC10" s="47"/>
      <c r="AD10" s="8">
        <v>50</v>
      </c>
      <c r="AG10" s="20"/>
      <c r="AH10" s="20"/>
    </row>
    <row r="11" spans="1:34" x14ac:dyDescent="0.25">
      <c r="A11" s="33">
        <f t="shared" si="17"/>
        <v>0.42739400584795323</v>
      </c>
      <c r="B11" s="2">
        <f t="shared" si="18"/>
        <v>6</v>
      </c>
      <c r="C11" s="4">
        <f t="shared" si="19"/>
        <v>7.33</v>
      </c>
      <c r="D11" s="2">
        <v>13.5</v>
      </c>
      <c r="E11" s="33">
        <f t="shared" si="1"/>
        <v>8.7116228070175439E-2</v>
      </c>
      <c r="F11" s="35">
        <f t="shared" si="2"/>
        <v>2.6190476190476191</v>
      </c>
      <c r="G11" s="35">
        <f t="shared" si="3"/>
        <v>16.11904761904762</v>
      </c>
      <c r="H11" s="2">
        <v>50.26548245743669</v>
      </c>
      <c r="I11" s="14">
        <f t="shared" si="4"/>
        <v>3.2067826331313438</v>
      </c>
      <c r="J11" s="2">
        <f t="shared" si="5"/>
        <v>23.505716700852751</v>
      </c>
      <c r="K11" s="2">
        <f t="shared" si="6"/>
        <v>3.02139081932811</v>
      </c>
      <c r="L11" s="2">
        <f t="shared" si="7"/>
        <v>22.146794705675045</v>
      </c>
      <c r="M11" s="2">
        <f t="shared" si="8"/>
        <v>1.3589219951777061</v>
      </c>
      <c r="N11" s="18">
        <f t="shared" si="20"/>
        <v>0.38971125730994155</v>
      </c>
      <c r="O11" s="2">
        <f t="shared" si="21"/>
        <v>6</v>
      </c>
      <c r="P11" s="2">
        <f t="shared" si="22"/>
        <v>7.08</v>
      </c>
      <c r="Q11" s="2">
        <v>12.5</v>
      </c>
      <c r="R11" s="33">
        <f t="shared" si="9"/>
        <v>4.943347953216376E-2</v>
      </c>
      <c r="S11" s="35">
        <f t="shared" si="10"/>
        <v>1.4876190476190476</v>
      </c>
      <c r="T11" s="35">
        <f t="shared" si="11"/>
        <v>13.987619047619047</v>
      </c>
      <c r="U11" s="2">
        <v>50.26548245743669</v>
      </c>
      <c r="V11" s="14">
        <f t="shared" si="12"/>
        <v>2.7827483918936506</v>
      </c>
      <c r="W11" s="2">
        <f t="shared" si="13"/>
        <v>19.701858614607048</v>
      </c>
      <c r="X11" s="2">
        <f t="shared" si="14"/>
        <v>2.8278874769003801</v>
      </c>
      <c r="Y11" s="2">
        <f t="shared" si="15"/>
        <v>20.021443336454691</v>
      </c>
      <c r="Z11" s="2">
        <f t="shared" si="16"/>
        <v>0.31958472184764375</v>
      </c>
      <c r="AB11" s="45" t="s">
        <v>34</v>
      </c>
      <c r="AC11" s="47"/>
      <c r="AD11" s="8">
        <v>50</v>
      </c>
      <c r="AG11" s="20"/>
      <c r="AH11" s="21">
        <f>(AH6/AC20)*10</f>
        <v>0.79577471545947676</v>
      </c>
    </row>
    <row r="12" spans="1:34" x14ac:dyDescent="0.25">
      <c r="A12" s="33">
        <f t="shared" si="17"/>
        <v>0.42759502923976606</v>
      </c>
      <c r="B12" s="2">
        <f t="shared" si="18"/>
        <v>7</v>
      </c>
      <c r="C12" s="4">
        <f t="shared" si="19"/>
        <v>7.83</v>
      </c>
      <c r="D12" s="29">
        <v>19.5</v>
      </c>
      <c r="E12" s="33">
        <f t="shared" si="1"/>
        <v>8.7317251461988266E-2</v>
      </c>
      <c r="F12" s="35">
        <f t="shared" si="2"/>
        <v>2.6190476190476191</v>
      </c>
      <c r="G12" s="35">
        <f t="shared" si="3"/>
        <v>22.11904761904762</v>
      </c>
      <c r="H12" s="2">
        <v>50.26548245743669</v>
      </c>
      <c r="I12" s="14">
        <f t="shared" si="4"/>
        <v>4.4004447063205587</v>
      </c>
      <c r="J12" s="2">
        <f t="shared" si="5"/>
        <v>34.455482050489977</v>
      </c>
      <c r="K12" s="2">
        <f t="shared" si="6"/>
        <v>3.02139081932811</v>
      </c>
      <c r="L12" s="2">
        <f t="shared" si="7"/>
        <v>23.657490115339101</v>
      </c>
      <c r="M12" s="2">
        <f t="shared" si="8"/>
        <v>10.797991935150876</v>
      </c>
      <c r="N12" s="18">
        <f t="shared" si="20"/>
        <v>0.38987573099415207</v>
      </c>
      <c r="O12" s="2">
        <f t="shared" si="21"/>
        <v>7</v>
      </c>
      <c r="P12" s="2">
        <f t="shared" si="22"/>
        <v>7.58</v>
      </c>
      <c r="Q12" s="29">
        <v>17</v>
      </c>
      <c r="R12" s="33">
        <f t="shared" si="9"/>
        <v>4.959795321637428E-2</v>
      </c>
      <c r="S12" s="35">
        <f t="shared" si="10"/>
        <v>1.4876190476190476</v>
      </c>
      <c r="T12" s="35">
        <f t="shared" si="11"/>
        <v>18.487619047619049</v>
      </c>
      <c r="U12" s="2">
        <v>50.26548245743669</v>
      </c>
      <c r="V12" s="14">
        <f t="shared" si="12"/>
        <v>3.6779949467855628</v>
      </c>
      <c r="W12" s="2">
        <f t="shared" si="13"/>
        <v>27.879201696634567</v>
      </c>
      <c r="X12" s="2">
        <f t="shared" si="14"/>
        <v>2.8278874769003801</v>
      </c>
      <c r="Y12" s="2">
        <f t="shared" si="15"/>
        <v>21.435387074904881</v>
      </c>
      <c r="Z12" s="2">
        <f t="shared" si="16"/>
        <v>6.4438146217296861</v>
      </c>
      <c r="AB12" s="45" t="s">
        <v>35</v>
      </c>
      <c r="AC12" s="47"/>
      <c r="AD12" s="8">
        <v>50</v>
      </c>
    </row>
    <row r="13" spans="1:34" x14ac:dyDescent="0.25">
      <c r="A13" s="33">
        <f t="shared" si="17"/>
        <v>0.42779605263157894</v>
      </c>
      <c r="B13" s="2">
        <f t="shared" si="18"/>
        <v>8</v>
      </c>
      <c r="C13" s="4">
        <f t="shared" si="19"/>
        <v>8.33</v>
      </c>
      <c r="D13" s="2">
        <v>18</v>
      </c>
      <c r="E13" s="33">
        <f t="shared" si="1"/>
        <v>8.7518274853801148E-2</v>
      </c>
      <c r="F13" s="35">
        <f t="shared" si="2"/>
        <v>2.6399999999999997</v>
      </c>
      <c r="G13" s="35">
        <f t="shared" si="3"/>
        <v>20.64</v>
      </c>
      <c r="H13" s="2">
        <v>50.26548245743669</v>
      </c>
      <c r="I13" s="14">
        <f t="shared" si="4"/>
        <v>4.1061975317709001</v>
      </c>
      <c r="J13" s="2">
        <f t="shared" si="5"/>
        <v>34.204625439651601</v>
      </c>
      <c r="K13" s="2">
        <f t="shared" si="6"/>
        <v>3.02139081932811</v>
      </c>
      <c r="L13" s="2">
        <f t="shared" si="7"/>
        <v>25.168185525003157</v>
      </c>
      <c r="M13" s="2">
        <f t="shared" si="8"/>
        <v>9.0364399146484438</v>
      </c>
      <c r="N13" s="18">
        <f t="shared" si="20"/>
        <v>0.39004020467836259</v>
      </c>
      <c r="O13" s="2">
        <f t="shared" si="21"/>
        <v>8</v>
      </c>
      <c r="P13" s="2">
        <f t="shared" si="22"/>
        <v>8.08</v>
      </c>
      <c r="Q13" s="2">
        <v>18</v>
      </c>
      <c r="R13" s="33">
        <f t="shared" si="9"/>
        <v>4.97624269005848E-2</v>
      </c>
      <c r="S13" s="35">
        <f t="shared" si="10"/>
        <v>1.4876190476190476</v>
      </c>
      <c r="T13" s="35">
        <f t="shared" si="11"/>
        <v>19.487619047619049</v>
      </c>
      <c r="U13" s="2">
        <v>50.26548245743669</v>
      </c>
      <c r="V13" s="14">
        <f t="shared" si="12"/>
        <v>3.8769386256504319</v>
      </c>
      <c r="W13" s="2">
        <f t="shared" si="13"/>
        <v>31.32566409525549</v>
      </c>
      <c r="X13" s="2">
        <f t="shared" si="14"/>
        <v>2.8278874769003801</v>
      </c>
      <c r="Y13" s="2">
        <f t="shared" si="15"/>
        <v>22.849330813355071</v>
      </c>
      <c r="Z13" s="2">
        <f t="shared" si="16"/>
        <v>8.4763332819004198</v>
      </c>
      <c r="AB13" s="45" t="s">
        <v>36</v>
      </c>
      <c r="AC13" s="47"/>
      <c r="AD13" s="19">
        <v>0.46180555555555558</v>
      </c>
    </row>
    <row r="14" spans="1:34" x14ac:dyDescent="0.25">
      <c r="A14" s="33">
        <f t="shared" si="17"/>
        <v>0.42799707602339182</v>
      </c>
      <c r="B14" s="2">
        <f t="shared" si="18"/>
        <v>9</v>
      </c>
      <c r="C14" s="4">
        <f t="shared" si="19"/>
        <v>8.83</v>
      </c>
      <c r="D14" s="2">
        <v>18.5</v>
      </c>
      <c r="E14" s="33">
        <f t="shared" si="1"/>
        <v>8.771929824561403E-2</v>
      </c>
      <c r="F14" s="35">
        <f t="shared" si="2"/>
        <v>2.6399999999999997</v>
      </c>
      <c r="G14" s="35">
        <f t="shared" si="3"/>
        <v>21.14</v>
      </c>
      <c r="H14" s="2">
        <v>50.26548245743669</v>
      </c>
      <c r="I14" s="14">
        <f t="shared" si="4"/>
        <v>4.2056693712033342</v>
      </c>
      <c r="J14" s="2">
        <f t="shared" si="5"/>
        <v>37.136060547725442</v>
      </c>
      <c r="K14" s="2">
        <f t="shared" si="6"/>
        <v>3.02139081932811</v>
      </c>
      <c r="L14" s="2">
        <f t="shared" si="7"/>
        <v>26.678880934667212</v>
      </c>
      <c r="M14" s="2">
        <f t="shared" si="8"/>
        <v>10.45717961305823</v>
      </c>
      <c r="N14" s="18">
        <f t="shared" si="20"/>
        <v>0.39020467836257311</v>
      </c>
      <c r="O14" s="2">
        <f t="shared" si="21"/>
        <v>9</v>
      </c>
      <c r="P14" s="2">
        <f t="shared" si="22"/>
        <v>8.58</v>
      </c>
      <c r="Q14" s="2">
        <v>19</v>
      </c>
      <c r="R14" s="33">
        <f t="shared" si="9"/>
        <v>4.992690058479532E-2</v>
      </c>
      <c r="S14" s="35">
        <f t="shared" si="10"/>
        <v>1.4876190476190476</v>
      </c>
      <c r="T14" s="35">
        <f t="shared" si="11"/>
        <v>20.487619047619049</v>
      </c>
      <c r="U14" s="2">
        <v>50.26548245743669</v>
      </c>
      <c r="V14" s="14">
        <f t="shared" si="12"/>
        <v>4.075882304515301</v>
      </c>
      <c r="W14" s="2">
        <f t="shared" si="13"/>
        <v>34.971070172741285</v>
      </c>
      <c r="X14" s="2">
        <f t="shared" si="14"/>
        <v>2.8278874769003801</v>
      </c>
      <c r="Y14" s="2">
        <f t="shared" si="15"/>
        <v>24.26327455180526</v>
      </c>
      <c r="Z14" s="2">
        <f t="shared" si="16"/>
        <v>10.707795620936025</v>
      </c>
      <c r="AB14" s="45" t="s">
        <v>37</v>
      </c>
      <c r="AC14" s="47"/>
      <c r="AD14" s="8">
        <v>46</v>
      </c>
    </row>
    <row r="15" spans="1:34" x14ac:dyDescent="0.25">
      <c r="A15" s="33">
        <f t="shared" si="17"/>
        <v>0.42819809941520465</v>
      </c>
      <c r="B15" s="2">
        <f t="shared" si="18"/>
        <v>10</v>
      </c>
      <c r="C15" s="4">
        <f t="shared" si="19"/>
        <v>9.33</v>
      </c>
      <c r="D15" s="2">
        <v>20.5</v>
      </c>
      <c r="E15" s="33">
        <f t="shared" si="1"/>
        <v>8.7920321637426857E-2</v>
      </c>
      <c r="F15" s="35">
        <f t="shared" si="2"/>
        <v>2.6399999999999997</v>
      </c>
      <c r="G15" s="35">
        <f t="shared" si="3"/>
        <v>23.14</v>
      </c>
      <c r="H15" s="2">
        <v>50.26548245743669</v>
      </c>
      <c r="I15" s="14">
        <f t="shared" si="4"/>
        <v>4.6035567289330732</v>
      </c>
      <c r="J15" s="2">
        <f t="shared" si="5"/>
        <v>42.951184280945576</v>
      </c>
      <c r="K15" s="2">
        <f t="shared" si="6"/>
        <v>3.02139081932811</v>
      </c>
      <c r="L15" s="2">
        <f t="shared" si="7"/>
        <v>28.189576344331268</v>
      </c>
      <c r="M15" s="2">
        <f t="shared" si="8"/>
        <v>14.761607936614308</v>
      </c>
      <c r="N15" s="18">
        <f t="shared" si="20"/>
        <v>0.39036915204678363</v>
      </c>
      <c r="O15" s="2">
        <f t="shared" si="21"/>
        <v>10</v>
      </c>
      <c r="P15" s="2">
        <f t="shared" si="22"/>
        <v>9.08</v>
      </c>
      <c r="Q15" s="2">
        <v>21</v>
      </c>
      <c r="R15" s="33">
        <f t="shared" si="9"/>
        <v>5.0091374269005839E-2</v>
      </c>
      <c r="S15" s="35">
        <f t="shared" si="10"/>
        <v>1.5085714285714285</v>
      </c>
      <c r="T15" s="35">
        <f t="shared" si="11"/>
        <v>22.508571428571429</v>
      </c>
      <c r="U15" s="2">
        <v>50.26548245743669</v>
      </c>
      <c r="V15" s="14">
        <f t="shared" si="12"/>
        <v>4.4779380059926837</v>
      </c>
      <c r="W15" s="2">
        <f t="shared" si="13"/>
        <v>40.659677094413567</v>
      </c>
      <c r="X15" s="2">
        <f t="shared" si="14"/>
        <v>2.8278874769003801</v>
      </c>
      <c r="Y15" s="2">
        <f t="shared" si="15"/>
        <v>25.677218290255453</v>
      </c>
      <c r="Z15" s="2">
        <f t="shared" si="16"/>
        <v>14.982458804158114</v>
      </c>
      <c r="AB15" s="45" t="s">
        <v>38</v>
      </c>
      <c r="AC15" s="47"/>
      <c r="AD15" s="8">
        <v>47</v>
      </c>
    </row>
    <row r="16" spans="1:34" x14ac:dyDescent="0.25">
      <c r="A16" s="33">
        <f t="shared" si="17"/>
        <v>0.42839912280701753</v>
      </c>
      <c r="B16" s="2">
        <f t="shared" si="18"/>
        <v>11</v>
      </c>
      <c r="C16" s="4">
        <f t="shared" si="19"/>
        <v>9.83</v>
      </c>
      <c r="D16" s="2">
        <v>23</v>
      </c>
      <c r="E16" s="33">
        <f t="shared" si="1"/>
        <v>8.8121345029239739E-2</v>
      </c>
      <c r="F16" s="35">
        <f t="shared" si="2"/>
        <v>2.6399999999999997</v>
      </c>
      <c r="G16" s="35">
        <f t="shared" si="3"/>
        <v>25.64</v>
      </c>
      <c r="H16" s="2">
        <v>50.26548245743669</v>
      </c>
      <c r="I16" s="14">
        <f t="shared" si="4"/>
        <v>5.1009159260952464</v>
      </c>
      <c r="J16" s="2">
        <f t="shared" si="5"/>
        <v>50.142003553516275</v>
      </c>
      <c r="K16" s="2">
        <f t="shared" si="6"/>
        <v>3.02139081932811</v>
      </c>
      <c r="L16" s="2">
        <f t="shared" si="7"/>
        <v>29.70027175399532</v>
      </c>
      <c r="M16" s="2">
        <f t="shared" si="8"/>
        <v>20.441731799520955</v>
      </c>
      <c r="N16" s="18">
        <f t="shared" si="20"/>
        <v>0.39053362573099415</v>
      </c>
      <c r="O16" s="2">
        <f t="shared" si="21"/>
        <v>11</v>
      </c>
      <c r="P16" s="2">
        <f t="shared" si="22"/>
        <v>9.58</v>
      </c>
      <c r="Q16" s="2">
        <v>21.5</v>
      </c>
      <c r="R16" s="33">
        <f t="shared" si="9"/>
        <v>5.0255847953216359E-2</v>
      </c>
      <c r="S16" s="35">
        <f t="shared" si="10"/>
        <v>1.5085714285714285</v>
      </c>
      <c r="T16" s="35">
        <f t="shared" si="11"/>
        <v>23.008571428571429</v>
      </c>
      <c r="U16" s="2">
        <v>50.26548245743669</v>
      </c>
      <c r="V16" s="14">
        <f t="shared" si="12"/>
        <v>4.5774098454251186</v>
      </c>
      <c r="W16" s="2">
        <f t="shared" si="13"/>
        <v>43.85158631917264</v>
      </c>
      <c r="X16" s="2">
        <f t="shared" si="14"/>
        <v>2.8278874769003801</v>
      </c>
      <c r="Y16" s="2">
        <f t="shared" si="15"/>
        <v>27.091162028705643</v>
      </c>
      <c r="Z16" s="2">
        <f t="shared" si="16"/>
        <v>16.760424290466997</v>
      </c>
      <c r="AB16" s="45" t="s">
        <v>39</v>
      </c>
      <c r="AC16" s="47"/>
      <c r="AD16" s="8">
        <v>46</v>
      </c>
    </row>
    <row r="17" spans="1:30" x14ac:dyDescent="0.25">
      <c r="A17" s="33">
        <f t="shared" si="17"/>
        <v>0.42860014619883041</v>
      </c>
      <c r="B17" s="2">
        <f t="shared" si="18"/>
        <v>12</v>
      </c>
      <c r="C17" s="4">
        <f t="shared" si="19"/>
        <v>10.33</v>
      </c>
      <c r="D17" s="2">
        <v>20.5</v>
      </c>
      <c r="E17" s="33">
        <f t="shared" si="1"/>
        <v>8.8322368421052622E-2</v>
      </c>
      <c r="F17" s="35">
        <f t="shared" si="2"/>
        <v>2.6609523809523807</v>
      </c>
      <c r="G17" s="35">
        <f t="shared" si="3"/>
        <v>23.160952380952381</v>
      </c>
      <c r="H17" s="2">
        <v>50.26548245743669</v>
      </c>
      <c r="I17" s="14">
        <f t="shared" si="4"/>
        <v>4.6077250726807177</v>
      </c>
      <c r="J17" s="2">
        <f t="shared" si="5"/>
        <v>47.597800000791814</v>
      </c>
      <c r="K17" s="2">
        <f t="shared" si="6"/>
        <v>3.02139081932811</v>
      </c>
      <c r="L17" s="2">
        <f t="shared" si="7"/>
        <v>31.210967163659376</v>
      </c>
      <c r="M17" s="2">
        <f t="shared" si="8"/>
        <v>16.386832837132438</v>
      </c>
      <c r="N17" s="18">
        <f t="shared" si="20"/>
        <v>0.39069809941520467</v>
      </c>
      <c r="O17" s="2">
        <f t="shared" si="21"/>
        <v>12</v>
      </c>
      <c r="P17" s="2">
        <f t="shared" si="22"/>
        <v>10.08</v>
      </c>
      <c r="Q17" s="2">
        <v>24</v>
      </c>
      <c r="R17" s="33">
        <f t="shared" si="9"/>
        <v>5.0420321637426879E-2</v>
      </c>
      <c r="S17" s="35">
        <f t="shared" si="10"/>
        <v>1.5085714285714285</v>
      </c>
      <c r="T17" s="35">
        <f t="shared" si="11"/>
        <v>25.508571428571429</v>
      </c>
      <c r="U17" s="2">
        <v>50.26548245743669</v>
      </c>
      <c r="V17" s="14">
        <f t="shared" si="12"/>
        <v>5.0747690425872918</v>
      </c>
      <c r="W17" s="2">
        <f t="shared" si="13"/>
        <v>51.153671949279904</v>
      </c>
      <c r="X17" s="2">
        <f t="shared" si="14"/>
        <v>2.8278874769003801</v>
      </c>
      <c r="Y17" s="2">
        <f t="shared" si="15"/>
        <v>28.505105767155833</v>
      </c>
      <c r="Z17" s="2">
        <f t="shared" si="16"/>
        <v>22.648566182124071</v>
      </c>
      <c r="AB17" s="49" t="s">
        <v>40</v>
      </c>
      <c r="AC17" s="47"/>
      <c r="AD17" s="22">
        <f>((AD10-AD14)+(AD11-AD15)+(AD12-AD16))/3</f>
        <v>3.6666666666666665</v>
      </c>
    </row>
    <row r="18" spans="1:30" x14ac:dyDescent="0.25">
      <c r="A18" s="33">
        <f t="shared" si="17"/>
        <v>0.42880116959064329</v>
      </c>
      <c r="B18" s="2">
        <f t="shared" si="18"/>
        <v>13</v>
      </c>
      <c r="C18" s="4">
        <f t="shared" si="19"/>
        <v>10.83</v>
      </c>
      <c r="D18" s="2">
        <v>20</v>
      </c>
      <c r="E18" s="33">
        <f t="shared" si="1"/>
        <v>8.8523391812865504E-2</v>
      </c>
      <c r="F18" s="35">
        <f t="shared" si="2"/>
        <v>2.6609523809523807</v>
      </c>
      <c r="G18" s="35">
        <f t="shared" si="3"/>
        <v>22.660952380952381</v>
      </c>
      <c r="H18" s="2">
        <v>50.26548245743669</v>
      </c>
      <c r="I18" s="14">
        <f t="shared" si="4"/>
        <v>4.5082532332482828</v>
      </c>
      <c r="J18" s="2">
        <f t="shared" si="5"/>
        <v>48.824382516078906</v>
      </c>
      <c r="K18" s="2">
        <f t="shared" si="6"/>
        <v>3.02139081932811</v>
      </c>
      <c r="L18" s="2">
        <f t="shared" si="7"/>
        <v>32.721662573323435</v>
      </c>
      <c r="M18" s="2">
        <f t="shared" si="8"/>
        <v>16.102719942755471</v>
      </c>
      <c r="N18" s="18">
        <f t="shared" si="20"/>
        <v>0.39086257309941519</v>
      </c>
      <c r="O18" s="2">
        <f t="shared" si="21"/>
        <v>13</v>
      </c>
      <c r="P18" s="2">
        <f t="shared" si="22"/>
        <v>10.58</v>
      </c>
      <c r="Q18" s="2">
        <v>20.5</v>
      </c>
      <c r="R18" s="33">
        <f t="shared" si="9"/>
        <v>5.0584795321637399E-2</v>
      </c>
      <c r="S18" s="35">
        <f t="shared" si="10"/>
        <v>1.5085714285714285</v>
      </c>
      <c r="T18" s="35">
        <f t="shared" si="11"/>
        <v>22.008571428571429</v>
      </c>
      <c r="U18" s="2">
        <v>50.26548245743669</v>
      </c>
      <c r="V18" s="14">
        <f t="shared" si="12"/>
        <v>4.3784661665602496</v>
      </c>
      <c r="W18" s="2">
        <f t="shared" si="13"/>
        <v>46.324172042207444</v>
      </c>
      <c r="X18" s="2">
        <f t="shared" si="14"/>
        <v>2.8278874769003801</v>
      </c>
      <c r="Y18" s="2">
        <f t="shared" si="15"/>
        <v>29.919049505606022</v>
      </c>
      <c r="Z18" s="2">
        <f t="shared" si="16"/>
        <v>16.405122536601422</v>
      </c>
      <c r="AB18" s="49" t="s">
        <v>41</v>
      </c>
      <c r="AC18" s="47"/>
      <c r="AD18" s="23" t="s">
        <v>42</v>
      </c>
    </row>
    <row r="19" spans="1:30" x14ac:dyDescent="0.25">
      <c r="A19" s="33">
        <f t="shared" si="17"/>
        <v>0.42900219298245612</v>
      </c>
      <c r="B19" s="2">
        <f t="shared" si="18"/>
        <v>14</v>
      </c>
      <c r="C19" s="4">
        <f t="shared" si="19"/>
        <v>11.33</v>
      </c>
      <c r="D19" s="2">
        <v>20</v>
      </c>
      <c r="E19" s="33">
        <f t="shared" si="1"/>
        <v>8.8724415204678331E-2</v>
      </c>
      <c r="F19" s="35">
        <f t="shared" si="2"/>
        <v>2.6609523809523807</v>
      </c>
      <c r="G19" s="35">
        <f t="shared" si="3"/>
        <v>22.660952380952381</v>
      </c>
      <c r="H19" s="2">
        <v>50.26548245743669</v>
      </c>
      <c r="I19" s="14">
        <f t="shared" si="4"/>
        <v>4.5082532332482828</v>
      </c>
      <c r="J19" s="2">
        <f t="shared" si="5"/>
        <v>51.078509132703047</v>
      </c>
      <c r="K19" s="2">
        <f t="shared" si="6"/>
        <v>3.02139081932811</v>
      </c>
      <c r="L19" s="2">
        <f t="shared" si="7"/>
        <v>34.232357982987487</v>
      </c>
      <c r="M19" s="2">
        <f t="shared" si="8"/>
        <v>16.84615114971556</v>
      </c>
      <c r="N19" s="18">
        <f t="shared" si="20"/>
        <v>0.39102704678362571</v>
      </c>
      <c r="O19" s="2">
        <f t="shared" si="21"/>
        <v>14</v>
      </c>
      <c r="P19" s="2">
        <f t="shared" si="22"/>
        <v>11.08</v>
      </c>
      <c r="Q19" s="2">
        <v>20</v>
      </c>
      <c r="R19" s="33">
        <f t="shared" si="9"/>
        <v>5.0749269005847919E-2</v>
      </c>
      <c r="S19" s="35">
        <f t="shared" si="10"/>
        <v>1.5295238095238095</v>
      </c>
      <c r="T19" s="35">
        <f t="shared" si="11"/>
        <v>21.529523809523809</v>
      </c>
      <c r="U19" s="2">
        <v>50.26548245743669</v>
      </c>
      <c r="V19" s="14">
        <f t="shared" si="12"/>
        <v>4.2831626708754591</v>
      </c>
      <c r="W19" s="2">
        <f t="shared" si="13"/>
        <v>47.457442393300084</v>
      </c>
      <c r="X19" s="2">
        <f t="shared" si="14"/>
        <v>2.8278874769003801</v>
      </c>
      <c r="Y19" s="2">
        <f t="shared" si="15"/>
        <v>31.332993244056212</v>
      </c>
      <c r="Z19" s="2">
        <f t="shared" si="16"/>
        <v>16.124449149243873</v>
      </c>
      <c r="AB19" s="50" t="s">
        <v>43</v>
      </c>
      <c r="AC19" s="46"/>
      <c r="AD19" s="47"/>
    </row>
    <row r="20" spans="1:30" x14ac:dyDescent="0.25">
      <c r="A20" s="33">
        <f t="shared" si="17"/>
        <v>0.429203216374269</v>
      </c>
      <c r="B20" s="2">
        <f t="shared" si="18"/>
        <v>15</v>
      </c>
      <c r="C20" s="4">
        <f t="shared" si="19"/>
        <v>11.83</v>
      </c>
      <c r="D20" s="2">
        <v>20</v>
      </c>
      <c r="E20" s="33">
        <f t="shared" si="1"/>
        <v>8.8925438596491213E-2</v>
      </c>
      <c r="F20" s="35">
        <f t="shared" si="2"/>
        <v>2.6819047619047618</v>
      </c>
      <c r="G20" s="35">
        <f t="shared" si="3"/>
        <v>22.681904761904761</v>
      </c>
      <c r="H20" s="2">
        <v>50.26548245743669</v>
      </c>
      <c r="I20" s="14">
        <f t="shared" si="4"/>
        <v>4.5124215769959273</v>
      </c>
      <c r="J20" s="2">
        <f t="shared" si="5"/>
        <v>53.381947255861817</v>
      </c>
      <c r="K20" s="2">
        <f t="shared" si="6"/>
        <v>3.02139081932811</v>
      </c>
      <c r="L20" s="2">
        <f t="shared" si="7"/>
        <v>35.743053392651539</v>
      </c>
      <c r="M20" s="2">
        <f t="shared" si="8"/>
        <v>17.638893863210278</v>
      </c>
      <c r="N20" s="18">
        <f t="shared" si="20"/>
        <v>0.39119152046783623</v>
      </c>
      <c r="O20" s="2">
        <f t="shared" si="21"/>
        <v>15</v>
      </c>
      <c r="P20" s="2">
        <f t="shared" si="22"/>
        <v>11.58</v>
      </c>
      <c r="Q20" s="2">
        <v>21</v>
      </c>
      <c r="R20" s="33">
        <f t="shared" si="9"/>
        <v>5.0913742690058439E-2</v>
      </c>
      <c r="S20" s="35">
        <f t="shared" si="10"/>
        <v>1.5295238095238095</v>
      </c>
      <c r="T20" s="35">
        <f t="shared" si="11"/>
        <v>22.529523809523809</v>
      </c>
      <c r="U20" s="2">
        <v>50.26548245743669</v>
      </c>
      <c r="V20" s="14">
        <f t="shared" si="12"/>
        <v>4.4821063497403282</v>
      </c>
      <c r="W20" s="2">
        <f t="shared" si="13"/>
        <v>51.902791529993003</v>
      </c>
      <c r="X20" s="2">
        <f t="shared" si="14"/>
        <v>2.8278874769003801</v>
      </c>
      <c r="Y20" s="2">
        <f t="shared" si="15"/>
        <v>32.746936982506405</v>
      </c>
      <c r="Z20" s="2">
        <f t="shared" si="16"/>
        <v>19.155854547486598</v>
      </c>
      <c r="AB20" s="24" t="s">
        <v>44</v>
      </c>
      <c r="AC20" s="50">
        <f>((((80/10)/2)^2)*PI())</f>
        <v>50.26548245743669</v>
      </c>
      <c r="AD20" s="47"/>
    </row>
    <row r="21" spans="1:30" x14ac:dyDescent="0.25">
      <c r="A21" s="33">
        <f t="shared" si="17"/>
        <v>0.42940423976608189</v>
      </c>
      <c r="B21" s="2">
        <f t="shared" si="18"/>
        <v>16</v>
      </c>
      <c r="C21" s="4">
        <f t="shared" si="19"/>
        <v>12.33</v>
      </c>
      <c r="D21" s="2">
        <v>16.5</v>
      </c>
      <c r="E21" s="33">
        <f t="shared" si="1"/>
        <v>8.9126461988304095E-2</v>
      </c>
      <c r="F21" s="35">
        <f t="shared" si="2"/>
        <v>2.6819047619047618</v>
      </c>
      <c r="G21" s="35">
        <f t="shared" si="3"/>
        <v>19.181904761904761</v>
      </c>
      <c r="H21" s="2">
        <v>50.26548245743669</v>
      </c>
      <c r="I21" s="14">
        <f t="shared" si="4"/>
        <v>3.8161187009688859</v>
      </c>
      <c r="J21" s="2">
        <f t="shared" si="5"/>
        <v>47.052743582946363</v>
      </c>
      <c r="K21" s="2">
        <f t="shared" si="6"/>
        <v>3.02139081932811</v>
      </c>
      <c r="L21" s="2">
        <f t="shared" si="7"/>
        <v>37.253748802315599</v>
      </c>
      <c r="M21" s="2">
        <f t="shared" si="8"/>
        <v>9.798994780630764</v>
      </c>
      <c r="N21" s="18">
        <f t="shared" si="20"/>
        <v>0.3913559941520468</v>
      </c>
      <c r="O21" s="2">
        <f t="shared" si="21"/>
        <v>16</v>
      </c>
      <c r="P21" s="2">
        <f t="shared" si="22"/>
        <v>12.08</v>
      </c>
      <c r="Q21" s="2">
        <v>20.5</v>
      </c>
      <c r="R21" s="33">
        <f t="shared" si="9"/>
        <v>5.1078216374269014E-2</v>
      </c>
      <c r="S21" s="35">
        <f t="shared" si="10"/>
        <v>1.5295238095238095</v>
      </c>
      <c r="T21" s="35">
        <f t="shared" si="11"/>
        <v>22.029523809523809</v>
      </c>
      <c r="U21" s="2">
        <v>50.26548245743669</v>
      </c>
      <c r="V21" s="14">
        <f t="shared" si="12"/>
        <v>4.3826345103078941</v>
      </c>
      <c r="W21" s="2">
        <f t="shared" si="13"/>
        <v>52.942224884519362</v>
      </c>
      <c r="X21" s="2">
        <f t="shared" si="14"/>
        <v>2.8278874769003801</v>
      </c>
      <c r="Y21" s="2">
        <f t="shared" si="15"/>
        <v>34.160880720956591</v>
      </c>
      <c r="Z21" s="2">
        <f t="shared" si="16"/>
        <v>18.781344163562771</v>
      </c>
      <c r="AB21" s="50" t="s">
        <v>45</v>
      </c>
      <c r="AC21" s="47"/>
      <c r="AD21" s="25">
        <f>(M2+Z2)/2</f>
        <v>88.484549966983082</v>
      </c>
    </row>
    <row r="22" spans="1:30" x14ac:dyDescent="0.25">
      <c r="A22" s="33">
        <f t="shared" si="17"/>
        <v>0.42960526315789471</v>
      </c>
      <c r="B22" s="2">
        <f t="shared" si="18"/>
        <v>17</v>
      </c>
      <c r="C22" s="4">
        <f t="shared" si="19"/>
        <v>12.83</v>
      </c>
      <c r="D22" s="2">
        <v>15</v>
      </c>
      <c r="E22" s="33">
        <f t="shared" si="1"/>
        <v>8.9327485380116922E-2</v>
      </c>
      <c r="F22" s="35">
        <f t="shared" si="2"/>
        <v>2.6819047619047618</v>
      </c>
      <c r="G22" s="35">
        <f t="shared" si="3"/>
        <v>17.681904761904761</v>
      </c>
      <c r="H22" s="2">
        <v>50.26548245743669</v>
      </c>
      <c r="I22" s="14">
        <f t="shared" si="4"/>
        <v>3.5177031826715819</v>
      </c>
      <c r="J22" s="2">
        <f t="shared" si="5"/>
        <v>45.132131833676397</v>
      </c>
      <c r="K22" s="2">
        <f t="shared" si="6"/>
        <v>3.02139081932811</v>
      </c>
      <c r="L22" s="2">
        <f t="shared" si="7"/>
        <v>38.764444211979651</v>
      </c>
      <c r="M22" s="2">
        <f t="shared" si="8"/>
        <v>6.3676876216967457</v>
      </c>
      <c r="N22" s="18">
        <f t="shared" si="20"/>
        <v>0.39152046783625732</v>
      </c>
      <c r="O22" s="2">
        <f t="shared" si="21"/>
        <v>17</v>
      </c>
      <c r="P22" s="2">
        <f t="shared" si="22"/>
        <v>12.58</v>
      </c>
      <c r="Q22" s="2">
        <v>15.5</v>
      </c>
      <c r="R22" s="33">
        <f t="shared" si="9"/>
        <v>5.1242690058479534E-2</v>
      </c>
      <c r="S22" s="35">
        <f t="shared" si="10"/>
        <v>1.5295238095238095</v>
      </c>
      <c r="T22" s="35">
        <f t="shared" si="11"/>
        <v>17.029523809523809</v>
      </c>
      <c r="U22" s="2">
        <v>50.26548245743669</v>
      </c>
      <c r="V22" s="14">
        <f t="shared" si="12"/>
        <v>3.3879161159835478</v>
      </c>
      <c r="W22" s="2">
        <f t="shared" si="13"/>
        <v>42.619984739073033</v>
      </c>
      <c r="X22" s="2">
        <f t="shared" si="14"/>
        <v>2.8278874769003801</v>
      </c>
      <c r="Y22" s="2">
        <f t="shared" si="15"/>
        <v>35.574824459406784</v>
      </c>
      <c r="Z22" s="2">
        <f t="shared" si="16"/>
        <v>7.0451602796662485</v>
      </c>
      <c r="AB22" s="31"/>
      <c r="AC22" s="31"/>
      <c r="AD22" s="32"/>
    </row>
    <row r="23" spans="1:30" x14ac:dyDescent="0.25">
      <c r="A23" s="33">
        <f t="shared" si="17"/>
        <v>0.42980628654970759</v>
      </c>
      <c r="B23" s="2">
        <f t="shared" si="18"/>
        <v>18</v>
      </c>
      <c r="C23" s="4">
        <f t="shared" si="19"/>
        <v>13.33</v>
      </c>
      <c r="D23" s="2">
        <v>14</v>
      </c>
      <c r="E23" s="33">
        <f t="shared" si="1"/>
        <v>8.9528508771929804E-2</v>
      </c>
      <c r="F23" s="35">
        <f t="shared" si="2"/>
        <v>2.6819047619047618</v>
      </c>
      <c r="G23" s="35">
        <f t="shared" si="3"/>
        <v>16.681904761904761</v>
      </c>
      <c r="H23" s="2">
        <v>50.26548245743669</v>
      </c>
      <c r="I23" s="14">
        <f t="shared" si="4"/>
        <v>3.3187595038067124</v>
      </c>
      <c r="J23" s="2">
        <f t="shared" si="5"/>
        <v>44.239064185743473</v>
      </c>
      <c r="K23" s="2">
        <f t="shared" si="6"/>
        <v>3.02139081932811</v>
      </c>
      <c r="L23" s="2">
        <f t="shared" si="7"/>
        <v>40.27513962164371</v>
      </c>
      <c r="M23" s="2">
        <f t="shared" si="8"/>
        <v>3.9639245640997629</v>
      </c>
      <c r="N23" s="18">
        <f t="shared" si="20"/>
        <v>0.39168494152046784</v>
      </c>
      <c r="O23" s="2">
        <f t="shared" si="21"/>
        <v>18</v>
      </c>
      <c r="P23" s="2">
        <f t="shared" si="22"/>
        <v>13.08</v>
      </c>
      <c r="Q23" s="2">
        <v>15</v>
      </c>
      <c r="R23" s="33">
        <f t="shared" si="9"/>
        <v>5.1407163742690054E-2</v>
      </c>
      <c r="S23" s="35">
        <f t="shared" si="10"/>
        <v>1.5504761904761903</v>
      </c>
      <c r="T23" s="35">
        <f t="shared" si="11"/>
        <v>16.550476190476189</v>
      </c>
      <c r="U23" s="2">
        <v>50.26548245743669</v>
      </c>
      <c r="V23" s="14">
        <f t="shared" si="12"/>
        <v>3.2926126202987582</v>
      </c>
      <c r="W23" s="2">
        <f t="shared" si="13"/>
        <v>43.06737307350776</v>
      </c>
      <c r="X23" s="2">
        <f t="shared" si="14"/>
        <v>2.8278874769003801</v>
      </c>
      <c r="Y23" s="2">
        <f t="shared" si="15"/>
        <v>36.98876819785697</v>
      </c>
      <c r="Z23" s="2">
        <f t="shared" si="16"/>
        <v>6.0786048756507896</v>
      </c>
      <c r="AB23" s="45" t="s">
        <v>68</v>
      </c>
      <c r="AC23" s="46"/>
      <c r="AD23" s="47"/>
    </row>
    <row r="24" spans="1:30" x14ac:dyDescent="0.25">
      <c r="A24" s="33">
        <f t="shared" si="17"/>
        <v>0.43000730994152048</v>
      </c>
      <c r="B24" s="2">
        <f t="shared" si="18"/>
        <v>19</v>
      </c>
      <c r="C24" s="4">
        <f t="shared" si="19"/>
        <v>13.83</v>
      </c>
      <c r="D24" s="2">
        <v>14.5</v>
      </c>
      <c r="E24" s="33">
        <f t="shared" si="1"/>
        <v>8.9729532163742687E-2</v>
      </c>
      <c r="F24" s="35">
        <f t="shared" si="2"/>
        <v>2.7028571428571428</v>
      </c>
      <c r="G24" s="35">
        <f t="shared" si="3"/>
        <v>17.202857142857141</v>
      </c>
      <c r="H24" s="2">
        <v>50.26548245743669</v>
      </c>
      <c r="I24" s="14">
        <f t="shared" si="4"/>
        <v>3.4223996869867919</v>
      </c>
      <c r="J24" s="2">
        <f t="shared" si="5"/>
        <v>47.331787671027335</v>
      </c>
      <c r="K24" s="2">
        <f t="shared" si="6"/>
        <v>3.02139081932811</v>
      </c>
      <c r="L24" s="2">
        <f t="shared" si="7"/>
        <v>41.785835031307762</v>
      </c>
      <c r="M24" s="2">
        <f t="shared" si="8"/>
        <v>5.5459526397195731</v>
      </c>
      <c r="N24" s="18">
        <f t="shared" si="20"/>
        <v>0.39184941520467836</v>
      </c>
      <c r="O24" s="2">
        <f t="shared" si="21"/>
        <v>19</v>
      </c>
      <c r="P24" s="2">
        <f t="shared" si="22"/>
        <v>13.58</v>
      </c>
      <c r="Q24" s="2">
        <v>15</v>
      </c>
      <c r="R24" s="33">
        <f t="shared" si="9"/>
        <v>5.1571637426900574E-2</v>
      </c>
      <c r="S24" s="35">
        <f t="shared" si="10"/>
        <v>1.5504761904761903</v>
      </c>
      <c r="T24" s="35">
        <f t="shared" si="11"/>
        <v>16.550476190476189</v>
      </c>
      <c r="U24" s="2">
        <v>50.26548245743669</v>
      </c>
      <c r="V24" s="14">
        <f t="shared" si="12"/>
        <v>3.2926126202987582</v>
      </c>
      <c r="W24" s="2">
        <f t="shared" si="13"/>
        <v>44.713679383657137</v>
      </c>
      <c r="X24" s="2">
        <f t="shared" si="14"/>
        <v>2.8278874769003801</v>
      </c>
      <c r="Y24" s="2">
        <f t="shared" si="15"/>
        <v>38.402711936307163</v>
      </c>
      <c r="Z24" s="2">
        <f t="shared" si="16"/>
        <v>6.3109674473499737</v>
      </c>
      <c r="AB24" s="60" t="s">
        <v>69</v>
      </c>
      <c r="AC24" s="46"/>
      <c r="AD24" s="47"/>
    </row>
    <row r="25" spans="1:30" x14ac:dyDescent="0.25">
      <c r="A25" s="33">
        <f t="shared" si="17"/>
        <v>0.4302083333333333</v>
      </c>
      <c r="B25" s="2">
        <f t="shared" si="18"/>
        <v>20</v>
      </c>
      <c r="C25" s="4">
        <f t="shared" si="19"/>
        <v>14.33</v>
      </c>
      <c r="D25" s="2">
        <v>15.5</v>
      </c>
      <c r="E25" s="33">
        <f t="shared" si="1"/>
        <v>8.9930555555555514E-2</v>
      </c>
      <c r="F25" s="35">
        <f t="shared" si="2"/>
        <v>2.7028571428571428</v>
      </c>
      <c r="G25" s="35">
        <f t="shared" si="3"/>
        <v>18.202857142857141</v>
      </c>
      <c r="H25" s="2">
        <v>50.26548245743669</v>
      </c>
      <c r="I25" s="14">
        <f t="shared" si="4"/>
        <v>3.6213433658516614</v>
      </c>
      <c r="J25" s="2">
        <f t="shared" si="5"/>
        <v>51.893850432654311</v>
      </c>
      <c r="K25" s="2">
        <f t="shared" si="6"/>
        <v>3.02139081932811</v>
      </c>
      <c r="L25" s="2">
        <f t="shared" si="7"/>
        <v>43.296530440971814</v>
      </c>
      <c r="M25" s="2">
        <f t="shared" si="8"/>
        <v>8.5973199916824967</v>
      </c>
      <c r="N25" s="18">
        <f t="shared" si="20"/>
        <v>0.39201388888888888</v>
      </c>
      <c r="O25" s="2">
        <f t="shared" si="21"/>
        <v>20</v>
      </c>
      <c r="P25" s="2">
        <f t="shared" si="22"/>
        <v>14.08</v>
      </c>
      <c r="Q25" s="2">
        <v>15.5</v>
      </c>
      <c r="R25" s="33">
        <f t="shared" si="9"/>
        <v>5.1736111111111094E-2</v>
      </c>
      <c r="S25" s="35">
        <f t="shared" si="10"/>
        <v>1.5504761904761903</v>
      </c>
      <c r="T25" s="35">
        <f t="shared" si="11"/>
        <v>17.050476190476189</v>
      </c>
      <c r="U25" s="2">
        <v>50.26548245743669</v>
      </c>
      <c r="V25" s="14">
        <f t="shared" si="12"/>
        <v>3.3920844597311928</v>
      </c>
      <c r="W25" s="2">
        <f t="shared" si="13"/>
        <v>47.760549193015194</v>
      </c>
      <c r="X25" s="2">
        <f t="shared" si="14"/>
        <v>2.8278874769003801</v>
      </c>
      <c r="Y25" s="2">
        <f t="shared" si="15"/>
        <v>39.816655674757349</v>
      </c>
      <c r="Z25" s="2">
        <f t="shared" si="16"/>
        <v>7.9438935182578447</v>
      </c>
      <c r="AB25" s="45" t="s">
        <v>70</v>
      </c>
      <c r="AC25" s="46"/>
      <c r="AD25" s="47"/>
    </row>
    <row r="26" spans="1:30" x14ac:dyDescent="0.25">
      <c r="A26" s="33">
        <f t="shared" si="17"/>
        <v>0.43040935672514619</v>
      </c>
      <c r="B26" s="2">
        <f t="shared" si="18"/>
        <v>21</v>
      </c>
      <c r="C26" s="4">
        <f t="shared" si="19"/>
        <v>14.83</v>
      </c>
      <c r="D26" s="2">
        <v>14.5</v>
      </c>
      <c r="E26" s="33">
        <f t="shared" si="1"/>
        <v>9.0131578947368396E-2</v>
      </c>
      <c r="F26" s="35">
        <f t="shared" si="2"/>
        <v>2.7028571428571428</v>
      </c>
      <c r="G26" s="35">
        <f t="shared" si="3"/>
        <v>17.202857142857141</v>
      </c>
      <c r="H26" s="2">
        <v>50.26548245743669</v>
      </c>
      <c r="I26" s="14">
        <f t="shared" si="4"/>
        <v>3.4223996869867919</v>
      </c>
      <c r="J26" s="2">
        <f t="shared" si="5"/>
        <v>50.754187358014121</v>
      </c>
      <c r="K26" s="2">
        <f t="shared" si="6"/>
        <v>3.02139081932811</v>
      </c>
      <c r="L26" s="2">
        <f t="shared" si="7"/>
        <v>44.807225850635874</v>
      </c>
      <c r="M26" s="2">
        <f t="shared" si="8"/>
        <v>5.9469615073782478</v>
      </c>
      <c r="N26" s="18">
        <f t="shared" si="20"/>
        <v>0.3921783625730994</v>
      </c>
      <c r="O26" s="2">
        <f t="shared" si="21"/>
        <v>21</v>
      </c>
      <c r="P26" s="2">
        <f t="shared" si="22"/>
        <v>14.58</v>
      </c>
      <c r="Q26" s="2">
        <v>14.5</v>
      </c>
      <c r="R26" s="33">
        <f t="shared" si="9"/>
        <v>5.1900584795321614E-2</v>
      </c>
      <c r="S26" s="35">
        <f t="shared" si="10"/>
        <v>1.5504761904761903</v>
      </c>
      <c r="T26" s="35">
        <f t="shared" si="11"/>
        <v>16.050476190476189</v>
      </c>
      <c r="U26" s="2">
        <v>50.26548245743669</v>
      </c>
      <c r="V26" s="14">
        <f t="shared" si="12"/>
        <v>3.1931407808663237</v>
      </c>
      <c r="W26" s="2">
        <f t="shared" si="13"/>
        <v>46.555992585030999</v>
      </c>
      <c r="X26" s="2">
        <f t="shared" si="14"/>
        <v>2.8278874769003801</v>
      </c>
      <c r="Y26" s="2">
        <f t="shared" si="15"/>
        <v>41.230599413207543</v>
      </c>
      <c r="Z26" s="2">
        <f t="shared" si="16"/>
        <v>5.3253931718234568</v>
      </c>
      <c r="AB26" s="60" t="s">
        <v>71</v>
      </c>
      <c r="AC26" s="46"/>
      <c r="AD26" s="47"/>
    </row>
    <row r="27" spans="1:30" x14ac:dyDescent="0.25">
      <c r="A27" s="33">
        <f t="shared" si="17"/>
        <v>0.43061038011695907</v>
      </c>
      <c r="B27" s="2">
        <f t="shared" si="18"/>
        <v>22</v>
      </c>
      <c r="C27" s="4">
        <f t="shared" si="19"/>
        <v>15.33</v>
      </c>
      <c r="D27" s="2">
        <v>11.5</v>
      </c>
      <c r="E27" s="33">
        <f t="shared" si="1"/>
        <v>9.0332602339181278E-2</v>
      </c>
      <c r="F27" s="35">
        <f t="shared" si="2"/>
        <v>2.7238095238095239</v>
      </c>
      <c r="G27" s="35">
        <f t="shared" si="3"/>
        <v>14.223809523809525</v>
      </c>
      <c r="H27" s="2">
        <v>50.26548245743669</v>
      </c>
      <c r="I27" s="14">
        <f t="shared" si="4"/>
        <v>2.8297369941398296</v>
      </c>
      <c r="J27" s="2">
        <f t="shared" si="5"/>
        <v>43.379868120163586</v>
      </c>
      <c r="K27" s="2">
        <f t="shared" si="6"/>
        <v>3.02139081932811</v>
      </c>
      <c r="L27" s="2">
        <f t="shared" si="7"/>
        <v>46.317921260299926</v>
      </c>
      <c r="M27" s="2">
        <f t="shared" si="8"/>
        <v>2.9380531401363399</v>
      </c>
      <c r="N27" s="18">
        <f t="shared" si="20"/>
        <v>0.39234283625730992</v>
      </c>
      <c r="O27" s="2">
        <f t="shared" si="21"/>
        <v>22</v>
      </c>
      <c r="P27" s="2">
        <f t="shared" si="22"/>
        <v>15.08</v>
      </c>
      <c r="Q27" s="2">
        <v>15</v>
      </c>
      <c r="R27" s="33">
        <f t="shared" si="9"/>
        <v>5.2065058479532134E-2</v>
      </c>
      <c r="S27" s="35">
        <f t="shared" si="10"/>
        <v>1.5504761904761903</v>
      </c>
      <c r="T27" s="35">
        <f t="shared" si="11"/>
        <v>16.550476190476189</v>
      </c>
      <c r="U27" s="2">
        <v>50.26548245743669</v>
      </c>
      <c r="V27" s="14">
        <f t="shared" si="12"/>
        <v>3.2926126202987582</v>
      </c>
      <c r="W27" s="2">
        <f t="shared" si="13"/>
        <v>49.652598314105276</v>
      </c>
      <c r="X27" s="2">
        <f t="shared" si="14"/>
        <v>2.8278874769003801</v>
      </c>
      <c r="Y27" s="2">
        <f t="shared" si="15"/>
        <v>42.644543151657736</v>
      </c>
      <c r="Z27" s="2">
        <f t="shared" si="16"/>
        <v>7.0080551624475405</v>
      </c>
      <c r="AB27" s="20"/>
      <c r="AC27" s="20"/>
      <c r="AD27" s="20"/>
    </row>
    <row r="28" spans="1:30" x14ac:dyDescent="0.25">
      <c r="A28" s="33">
        <f t="shared" si="17"/>
        <v>0.43081140350877195</v>
      </c>
      <c r="B28" s="2">
        <f t="shared" si="18"/>
        <v>23</v>
      </c>
      <c r="C28" s="4">
        <f t="shared" si="19"/>
        <v>15.83</v>
      </c>
      <c r="D28" s="2">
        <v>12.5</v>
      </c>
      <c r="E28" s="33">
        <f t="shared" si="1"/>
        <v>9.0533625730994161E-2</v>
      </c>
      <c r="F28" s="35">
        <f t="shared" si="2"/>
        <v>2.7238095238095239</v>
      </c>
      <c r="G28" s="35">
        <f t="shared" si="3"/>
        <v>15.223809523809525</v>
      </c>
      <c r="H28" s="2">
        <v>50.26548245743669</v>
      </c>
      <c r="I28" s="14">
        <f t="shared" si="4"/>
        <v>3.0286806730046987</v>
      </c>
      <c r="J28" s="2">
        <f t="shared" si="5"/>
        <v>47.94401505366438</v>
      </c>
      <c r="K28" s="2">
        <f t="shared" si="6"/>
        <v>3.02139081932811</v>
      </c>
      <c r="L28" s="2">
        <f t="shared" si="7"/>
        <v>47.828616669963985</v>
      </c>
      <c r="M28" s="2">
        <f t="shared" si="8"/>
        <v>0.1153983837003949</v>
      </c>
      <c r="N28" s="18">
        <f t="shared" si="20"/>
        <v>0.39250730994152044</v>
      </c>
      <c r="O28" s="2">
        <f t="shared" si="21"/>
        <v>23</v>
      </c>
      <c r="P28" s="2">
        <f t="shared" si="22"/>
        <v>15.58</v>
      </c>
      <c r="Q28" s="2">
        <v>12.5</v>
      </c>
      <c r="R28" s="33">
        <f t="shared" si="9"/>
        <v>5.2229532163742654E-2</v>
      </c>
      <c r="S28" s="35">
        <f t="shared" si="10"/>
        <v>1.5714285714285714</v>
      </c>
      <c r="T28" s="35">
        <f t="shared" si="11"/>
        <v>14.071428571428571</v>
      </c>
      <c r="U28" s="2">
        <v>50.26548245743669</v>
      </c>
      <c r="V28" s="14">
        <f t="shared" si="12"/>
        <v>2.7994217668842305</v>
      </c>
      <c r="W28" s="2">
        <f t="shared" si="13"/>
        <v>43.61499112805631</v>
      </c>
      <c r="X28" s="2">
        <f t="shared" si="14"/>
        <v>2.8278874769003801</v>
      </c>
      <c r="Y28" s="2">
        <f t="shared" si="15"/>
        <v>44.058486890107922</v>
      </c>
      <c r="Z28" s="2">
        <f t="shared" si="16"/>
        <v>0.44349576205161156</v>
      </c>
      <c r="AB28" s="9" t="s">
        <v>72</v>
      </c>
      <c r="AC28" s="9" t="s">
        <v>73</v>
      </c>
      <c r="AD28" s="20"/>
    </row>
    <row r="29" spans="1:30" x14ac:dyDescent="0.25">
      <c r="A29" s="33">
        <f t="shared" si="17"/>
        <v>0.43101242690058478</v>
      </c>
      <c r="B29" s="2">
        <f t="shared" si="18"/>
        <v>24</v>
      </c>
      <c r="C29" s="4">
        <f t="shared" si="19"/>
        <v>16.329999999999998</v>
      </c>
      <c r="D29" s="2">
        <v>22</v>
      </c>
      <c r="E29" s="33">
        <f t="shared" si="1"/>
        <v>9.0734649122806987E-2</v>
      </c>
      <c r="F29" s="35">
        <f t="shared" si="2"/>
        <v>2.7238095238095239</v>
      </c>
      <c r="G29" s="35">
        <f t="shared" si="3"/>
        <v>24.723809523809525</v>
      </c>
      <c r="H29" s="2">
        <v>50.26548245743669</v>
      </c>
      <c r="I29" s="14">
        <f t="shared" si="4"/>
        <v>4.9186456222209562</v>
      </c>
      <c r="J29" s="2">
        <f t="shared" si="5"/>
        <v>80.321483010868207</v>
      </c>
      <c r="K29" s="2">
        <f t="shared" si="6"/>
        <v>3.02139081932811</v>
      </c>
      <c r="L29" s="2">
        <f t="shared" si="7"/>
        <v>49.33931207962803</v>
      </c>
      <c r="M29" s="2">
        <f t="shared" si="8"/>
        <v>30.982170931240177</v>
      </c>
      <c r="N29" s="18">
        <f t="shared" si="20"/>
        <v>0.39267178362573096</v>
      </c>
      <c r="O29" s="2">
        <f t="shared" si="21"/>
        <v>24</v>
      </c>
      <c r="P29" s="2">
        <f t="shared" si="22"/>
        <v>16.079999999999998</v>
      </c>
      <c r="Q29" s="2">
        <v>15</v>
      </c>
      <c r="R29" s="33">
        <f t="shared" si="9"/>
        <v>5.2394005847953173E-2</v>
      </c>
      <c r="S29" s="35">
        <f t="shared" si="10"/>
        <v>1.5714285714285714</v>
      </c>
      <c r="T29" s="35">
        <f t="shared" si="11"/>
        <v>16.571428571428573</v>
      </c>
      <c r="U29" s="2">
        <v>50.26548245743669</v>
      </c>
      <c r="V29" s="14">
        <f t="shared" si="12"/>
        <v>3.2967809640464041</v>
      </c>
      <c r="W29" s="2">
        <f t="shared" si="13"/>
        <v>53.012237901866172</v>
      </c>
      <c r="X29" s="2">
        <f t="shared" si="14"/>
        <v>2.8278874769003801</v>
      </c>
      <c r="Y29" s="2">
        <f t="shared" si="15"/>
        <v>45.472430628558108</v>
      </c>
      <c r="Z29" s="2">
        <f t="shared" si="16"/>
        <v>7.5398072733080639</v>
      </c>
      <c r="AB29" s="9">
        <f>MAX(D4:D160)</f>
        <v>23</v>
      </c>
      <c r="AC29" s="9">
        <f>MAX(Q4:Q160)</f>
        <v>24</v>
      </c>
      <c r="AD29" s="20"/>
    </row>
    <row r="30" spans="1:30" x14ac:dyDescent="0.25">
      <c r="A30" s="33">
        <f t="shared" si="17"/>
        <v>0.43121345029239766</v>
      </c>
      <c r="B30" s="2">
        <f t="shared" si="18"/>
        <v>25</v>
      </c>
      <c r="C30" s="4">
        <f t="shared" si="19"/>
        <v>16.829999999999998</v>
      </c>
      <c r="D30" s="2">
        <v>13.5</v>
      </c>
      <c r="E30" s="33">
        <f t="shared" si="1"/>
        <v>9.093567251461987E-2</v>
      </c>
      <c r="F30" s="35">
        <f t="shared" si="2"/>
        <v>2.7238095238095239</v>
      </c>
      <c r="G30" s="35">
        <f t="shared" si="3"/>
        <v>16.223809523809525</v>
      </c>
      <c r="H30" s="2">
        <v>50.26548245743669</v>
      </c>
      <c r="I30" s="14">
        <f t="shared" si="4"/>
        <v>3.2276243518695678</v>
      </c>
      <c r="J30" s="2">
        <f t="shared" si="5"/>
        <v>54.320917841964821</v>
      </c>
      <c r="K30" s="2">
        <f t="shared" si="6"/>
        <v>3.02139081932811</v>
      </c>
      <c r="L30" s="2">
        <f t="shared" si="7"/>
        <v>50.850007489292089</v>
      </c>
      <c r="M30" s="2">
        <f t="shared" si="8"/>
        <v>3.4709103526727318</v>
      </c>
      <c r="N30" s="18">
        <f t="shared" si="20"/>
        <v>0.39283625730994154</v>
      </c>
      <c r="O30" s="2">
        <f t="shared" si="21"/>
        <v>25</v>
      </c>
      <c r="P30" s="2">
        <f t="shared" si="22"/>
        <v>16.579999999999998</v>
      </c>
      <c r="Q30" s="2">
        <v>14.5</v>
      </c>
      <c r="R30" s="33">
        <f t="shared" si="9"/>
        <v>5.2558479532163749E-2</v>
      </c>
      <c r="S30" s="35">
        <f t="shared" si="10"/>
        <v>1.5714285714285714</v>
      </c>
      <c r="T30" s="35">
        <f t="shared" si="11"/>
        <v>16.071428571428573</v>
      </c>
      <c r="U30" s="2">
        <v>50.26548245743669</v>
      </c>
      <c r="V30" s="14">
        <f t="shared" si="12"/>
        <v>3.1973091246139691</v>
      </c>
      <c r="W30" s="2">
        <f t="shared" si="13"/>
        <v>53.011385286099603</v>
      </c>
      <c r="X30" s="2">
        <f t="shared" si="14"/>
        <v>2.8278874769003801</v>
      </c>
      <c r="Y30" s="2">
        <f t="shared" si="15"/>
        <v>46.886374367008294</v>
      </c>
      <c r="Z30" s="2">
        <f t="shared" si="16"/>
        <v>6.1250109190913093</v>
      </c>
      <c r="AB30" s="9" t="s">
        <v>16</v>
      </c>
      <c r="AC30" s="9" t="s">
        <v>16</v>
      </c>
      <c r="AD30" s="20"/>
    </row>
    <row r="31" spans="1:30" x14ac:dyDescent="0.25">
      <c r="A31" s="33">
        <f t="shared" si="17"/>
        <v>0.43141447368421054</v>
      </c>
      <c r="B31" s="2">
        <f t="shared" si="18"/>
        <v>26</v>
      </c>
      <c r="C31" s="4">
        <f t="shared" si="19"/>
        <v>17.329999999999998</v>
      </c>
      <c r="D31" s="2">
        <v>12</v>
      </c>
      <c r="E31" s="33">
        <f t="shared" si="1"/>
        <v>9.1136695906432752E-2</v>
      </c>
      <c r="F31" s="35">
        <f t="shared" si="2"/>
        <v>2.7447619047619045</v>
      </c>
      <c r="G31" s="35">
        <f t="shared" si="3"/>
        <v>14.744761904761905</v>
      </c>
      <c r="H31" s="2">
        <v>50.26548245743669</v>
      </c>
      <c r="I31" s="14">
        <f t="shared" si="4"/>
        <v>2.9333771773199091</v>
      </c>
      <c r="J31" s="2">
        <f t="shared" si="5"/>
        <v>50.83542648295402</v>
      </c>
      <c r="K31" s="2">
        <f t="shared" si="6"/>
        <v>3.02139081932811</v>
      </c>
      <c r="L31" s="2">
        <f t="shared" si="7"/>
        <v>52.360702898956141</v>
      </c>
      <c r="M31" s="2">
        <f t="shared" si="8"/>
        <v>1.5252764160021215</v>
      </c>
      <c r="N31" s="18">
        <f t="shared" si="20"/>
        <v>0.39300073099415206</v>
      </c>
      <c r="O31" s="2">
        <f t="shared" si="21"/>
        <v>26</v>
      </c>
      <c r="P31" s="2">
        <f t="shared" si="22"/>
        <v>17.079999999999998</v>
      </c>
      <c r="Q31" s="2">
        <v>13.5</v>
      </c>
      <c r="R31" s="33">
        <f t="shared" si="9"/>
        <v>5.2722953216374269E-2</v>
      </c>
      <c r="S31" s="35">
        <f t="shared" si="10"/>
        <v>1.5714285714285714</v>
      </c>
      <c r="T31" s="35">
        <f t="shared" si="11"/>
        <v>15.071428571428571</v>
      </c>
      <c r="U31" s="2">
        <v>50.26548245743669</v>
      </c>
      <c r="V31" s="14">
        <f t="shared" si="12"/>
        <v>2.9983654457491</v>
      </c>
      <c r="W31" s="2">
        <f t="shared" si="13"/>
        <v>51.212081813394626</v>
      </c>
      <c r="X31" s="2">
        <f t="shared" si="14"/>
        <v>2.8278874769003801</v>
      </c>
      <c r="Y31" s="2">
        <f t="shared" si="15"/>
        <v>48.300318105458487</v>
      </c>
      <c r="Z31" s="2">
        <f t="shared" si="16"/>
        <v>2.9117637079361387</v>
      </c>
      <c r="AB31" s="9">
        <f t="array" ref="AB31">INDEX(B4:B160, MATCH(MAX(D4:D160), D4:D160, 0))</f>
        <v>11</v>
      </c>
      <c r="AC31" s="9">
        <f t="array" ref="AC31">INDEX(O4:O160, MATCH(MAX(Q4:Q160), Q4:Q160, 0))</f>
        <v>12</v>
      </c>
      <c r="AD31" s="20"/>
    </row>
    <row r="32" spans="1:30" x14ac:dyDescent="0.25">
      <c r="A32" s="33">
        <f t="shared" si="17"/>
        <v>0.43161549707602337</v>
      </c>
      <c r="B32" s="2">
        <f t="shared" si="18"/>
        <v>27</v>
      </c>
      <c r="C32" s="4">
        <f t="shared" si="19"/>
        <v>17.829999999999998</v>
      </c>
      <c r="D32" s="2">
        <v>12</v>
      </c>
      <c r="E32" s="33">
        <f t="shared" si="1"/>
        <v>9.1337719298245579E-2</v>
      </c>
      <c r="F32" s="35">
        <f t="shared" si="2"/>
        <v>2.7447619047619045</v>
      </c>
      <c r="G32" s="35">
        <f t="shared" si="3"/>
        <v>14.744761904761905</v>
      </c>
      <c r="H32" s="2">
        <v>50.26548245743669</v>
      </c>
      <c r="I32" s="14">
        <f t="shared" si="4"/>
        <v>2.9333771773199091</v>
      </c>
      <c r="J32" s="2">
        <f t="shared" si="5"/>
        <v>52.302115071613976</v>
      </c>
      <c r="K32" s="2">
        <f t="shared" si="6"/>
        <v>3.02139081932811</v>
      </c>
      <c r="L32" s="2">
        <f t="shared" si="7"/>
        <v>53.871398308620194</v>
      </c>
      <c r="M32" s="2">
        <f t="shared" si="8"/>
        <v>1.5692832370062177</v>
      </c>
      <c r="N32" s="18">
        <f t="shared" si="20"/>
        <v>0.39316520467836258</v>
      </c>
      <c r="O32" s="2">
        <f t="shared" si="21"/>
        <v>27</v>
      </c>
      <c r="P32" s="2">
        <f t="shared" si="22"/>
        <v>17.579999999999998</v>
      </c>
      <c r="Q32" s="2">
        <v>13</v>
      </c>
      <c r="R32" s="33">
        <f t="shared" si="9"/>
        <v>5.2887426900584789E-2</v>
      </c>
      <c r="S32" s="35">
        <f t="shared" si="10"/>
        <v>1.5923809523809522</v>
      </c>
      <c r="T32" s="35">
        <f t="shared" si="11"/>
        <v>14.592380952380953</v>
      </c>
      <c r="U32" s="2">
        <v>50.26548245743669</v>
      </c>
      <c r="V32" s="14">
        <f t="shared" si="12"/>
        <v>2.90306195006431</v>
      </c>
      <c r="W32" s="2">
        <f t="shared" si="13"/>
        <v>51.035829082130562</v>
      </c>
      <c r="X32" s="2">
        <f t="shared" si="14"/>
        <v>2.8278874769003801</v>
      </c>
      <c r="Y32" s="2">
        <f t="shared" si="15"/>
        <v>49.71426184390868</v>
      </c>
      <c r="Z32" s="2">
        <f t="shared" si="16"/>
        <v>1.3215672382218813</v>
      </c>
    </row>
    <row r="33" spans="1:26" x14ac:dyDescent="0.25">
      <c r="A33" s="33">
        <f t="shared" si="17"/>
        <v>0.43181652046783625</v>
      </c>
      <c r="B33" s="2">
        <f t="shared" si="18"/>
        <v>28</v>
      </c>
      <c r="C33" s="4">
        <f t="shared" si="19"/>
        <v>18.329999999999998</v>
      </c>
      <c r="D33" s="2">
        <v>18</v>
      </c>
      <c r="E33" s="33">
        <f t="shared" si="1"/>
        <v>9.1538742690058461E-2</v>
      </c>
      <c r="F33" s="35">
        <f t="shared" si="2"/>
        <v>2.7447619047619045</v>
      </c>
      <c r="G33" s="35">
        <f t="shared" si="3"/>
        <v>20.744761904761905</v>
      </c>
      <c r="H33" s="2">
        <v>50.26548245743669</v>
      </c>
      <c r="I33" s="14">
        <f t="shared" si="4"/>
        <v>4.1270392505091245</v>
      </c>
      <c r="J33" s="2">
        <f t="shared" si="5"/>
        <v>75.648629461832243</v>
      </c>
      <c r="K33" s="2">
        <f t="shared" si="6"/>
        <v>3.02139081932811</v>
      </c>
      <c r="L33" s="2">
        <f t="shared" si="7"/>
        <v>55.382093718284253</v>
      </c>
      <c r="M33" s="2">
        <f t="shared" si="8"/>
        <v>20.26653574354799</v>
      </c>
      <c r="N33" s="18">
        <f t="shared" si="20"/>
        <v>0.3933296783625731</v>
      </c>
      <c r="O33" s="2">
        <f t="shared" si="21"/>
        <v>28</v>
      </c>
      <c r="P33" s="2">
        <f t="shared" si="22"/>
        <v>18.079999999999998</v>
      </c>
      <c r="Q33" s="2">
        <v>13.5</v>
      </c>
      <c r="R33" s="33">
        <f t="shared" si="9"/>
        <v>5.3051900584795308E-2</v>
      </c>
      <c r="S33" s="35">
        <f t="shared" si="10"/>
        <v>1.5923809523809522</v>
      </c>
      <c r="T33" s="35">
        <f t="shared" si="11"/>
        <v>15.092380952380953</v>
      </c>
      <c r="U33" s="2">
        <v>50.26548245743669</v>
      </c>
      <c r="V33" s="14">
        <f t="shared" si="12"/>
        <v>3.0025337894967445</v>
      </c>
      <c r="W33" s="2">
        <f t="shared" si="13"/>
        <v>54.285810914101134</v>
      </c>
      <c r="X33" s="2">
        <f t="shared" si="14"/>
        <v>2.8278874769003801</v>
      </c>
      <c r="Y33" s="2">
        <f t="shared" si="15"/>
        <v>51.128205582358866</v>
      </c>
      <c r="Z33" s="2">
        <f t="shared" si="16"/>
        <v>3.1576053317422677</v>
      </c>
    </row>
    <row r="34" spans="1:26" x14ac:dyDescent="0.25">
      <c r="A34" s="33">
        <f t="shared" si="17"/>
        <v>0.43201754385964913</v>
      </c>
      <c r="B34" s="2">
        <f t="shared" si="18"/>
        <v>29</v>
      </c>
      <c r="C34" s="4">
        <f t="shared" si="19"/>
        <v>18.829999999999998</v>
      </c>
      <c r="D34" s="2">
        <v>13</v>
      </c>
      <c r="E34" s="33">
        <f t="shared" si="1"/>
        <v>9.1739766081871343E-2</v>
      </c>
      <c r="F34" s="35">
        <f t="shared" si="2"/>
        <v>2.7657142857142856</v>
      </c>
      <c r="G34" s="35">
        <f t="shared" si="3"/>
        <v>15.765714285714285</v>
      </c>
      <c r="H34" s="2">
        <v>50.26548245743669</v>
      </c>
      <c r="I34" s="14">
        <f t="shared" si="4"/>
        <v>3.1364891999324227</v>
      </c>
      <c r="J34" s="2">
        <f t="shared" si="5"/>
        <v>59.060091634727513</v>
      </c>
      <c r="K34" s="2">
        <f t="shared" si="6"/>
        <v>3.02139081932811</v>
      </c>
      <c r="L34" s="2">
        <f t="shared" si="7"/>
        <v>56.892789127948305</v>
      </c>
      <c r="M34" s="2">
        <f t="shared" si="8"/>
        <v>2.1673025067792082</v>
      </c>
      <c r="N34" s="18">
        <f t="shared" si="20"/>
        <v>0.39349415204678362</v>
      </c>
      <c r="O34" s="2">
        <f t="shared" si="21"/>
        <v>29</v>
      </c>
      <c r="P34" s="2">
        <f t="shared" si="22"/>
        <v>18.579999999999998</v>
      </c>
      <c r="Q34" s="2">
        <v>15.5</v>
      </c>
      <c r="R34" s="33">
        <f t="shared" si="9"/>
        <v>5.3216374269005828E-2</v>
      </c>
      <c r="S34" s="35">
        <f t="shared" si="10"/>
        <v>1.5923809523809522</v>
      </c>
      <c r="T34" s="35">
        <f t="shared" si="11"/>
        <v>17.092380952380953</v>
      </c>
      <c r="U34" s="2">
        <v>50.26548245743669</v>
      </c>
      <c r="V34" s="14">
        <f t="shared" si="12"/>
        <v>3.4004211472264831</v>
      </c>
      <c r="W34" s="2">
        <f t="shared" si="13"/>
        <v>63.179824915468053</v>
      </c>
      <c r="X34" s="2">
        <f t="shared" si="14"/>
        <v>2.8278874769003801</v>
      </c>
      <c r="Y34" s="2">
        <f t="shared" si="15"/>
        <v>52.54214932080906</v>
      </c>
      <c r="Z34" s="2">
        <f t="shared" si="16"/>
        <v>10.637675594658994</v>
      </c>
    </row>
    <row r="35" spans="1:26" x14ac:dyDescent="0.25">
      <c r="A35" s="33">
        <f t="shared" si="17"/>
        <v>0.43221856725146202</v>
      </c>
      <c r="B35" s="2">
        <f t="shared" si="18"/>
        <v>30</v>
      </c>
      <c r="C35" s="4">
        <f t="shared" si="19"/>
        <v>19.329999999999998</v>
      </c>
      <c r="D35" s="2">
        <v>11.5</v>
      </c>
      <c r="E35" s="33">
        <f t="shared" si="1"/>
        <v>9.1940789473684226E-2</v>
      </c>
      <c r="F35" s="35">
        <f t="shared" si="2"/>
        <v>2.7657142857142856</v>
      </c>
      <c r="G35" s="35">
        <f t="shared" si="3"/>
        <v>14.265714285714285</v>
      </c>
      <c r="H35" s="2">
        <v>50.26548245743669</v>
      </c>
      <c r="I35" s="14">
        <f t="shared" si="4"/>
        <v>2.8380736816351195</v>
      </c>
      <c r="J35" s="2">
        <f t="shared" si="5"/>
        <v>54.859964266006855</v>
      </c>
      <c r="K35" s="2">
        <f t="shared" si="6"/>
        <v>3.02139081932811</v>
      </c>
      <c r="L35" s="2">
        <f t="shared" si="7"/>
        <v>58.403484537612364</v>
      </c>
      <c r="M35" s="2">
        <f t="shared" si="8"/>
        <v>3.5435202716055088</v>
      </c>
      <c r="N35" s="18">
        <f t="shared" si="20"/>
        <v>0.39365862573099414</v>
      </c>
      <c r="O35" s="2">
        <f t="shared" si="21"/>
        <v>30</v>
      </c>
      <c r="P35" s="2">
        <f t="shared" si="22"/>
        <v>19.079999999999998</v>
      </c>
      <c r="Q35" s="2">
        <v>12.5</v>
      </c>
      <c r="R35" s="33">
        <f t="shared" si="9"/>
        <v>5.3380847953216348E-2</v>
      </c>
      <c r="S35" s="35">
        <f t="shared" si="10"/>
        <v>1.5923809523809522</v>
      </c>
      <c r="T35" s="35">
        <f t="shared" si="11"/>
        <v>14.092380952380953</v>
      </c>
      <c r="U35" s="2">
        <v>50.26548245743669</v>
      </c>
      <c r="V35" s="14">
        <f t="shared" si="12"/>
        <v>2.8035901106318755</v>
      </c>
      <c r="W35" s="2">
        <f t="shared" si="13"/>
        <v>53.492499310856182</v>
      </c>
      <c r="X35" s="2">
        <f t="shared" si="14"/>
        <v>2.8278874769003801</v>
      </c>
      <c r="Y35" s="2">
        <f t="shared" si="15"/>
        <v>53.956093059259246</v>
      </c>
      <c r="Z35" s="2">
        <f t="shared" si="16"/>
        <v>0.46359374840306344</v>
      </c>
    </row>
    <row r="36" spans="1:26" x14ac:dyDescent="0.25">
      <c r="A36" s="33">
        <f t="shared" si="17"/>
        <v>0.43241959064327484</v>
      </c>
      <c r="B36" s="2">
        <f t="shared" si="18"/>
        <v>31</v>
      </c>
      <c r="C36" s="4">
        <f t="shared" si="19"/>
        <v>19.829999999999998</v>
      </c>
      <c r="D36" s="2">
        <v>11.5</v>
      </c>
      <c r="E36" s="33">
        <f t="shared" si="1"/>
        <v>9.2141812865497053E-2</v>
      </c>
      <c r="F36" s="35">
        <f t="shared" si="2"/>
        <v>2.7657142857142856</v>
      </c>
      <c r="G36" s="35">
        <f t="shared" si="3"/>
        <v>14.265714285714285</v>
      </c>
      <c r="H36" s="2">
        <v>50.26548245743669</v>
      </c>
      <c r="I36" s="14">
        <f t="shared" si="4"/>
        <v>2.8380736816351195</v>
      </c>
      <c r="J36" s="2">
        <f t="shared" si="5"/>
        <v>56.279001106824417</v>
      </c>
      <c r="K36" s="2">
        <f t="shared" si="6"/>
        <v>3.02139081932811</v>
      </c>
      <c r="L36" s="2">
        <f t="shared" si="7"/>
        <v>59.914179947276416</v>
      </c>
      <c r="M36" s="2">
        <f t="shared" si="8"/>
        <v>3.6351788404519993</v>
      </c>
      <c r="N36" s="18">
        <f t="shared" si="20"/>
        <v>0.39382309941520466</v>
      </c>
      <c r="O36" s="2">
        <f t="shared" si="21"/>
        <v>31</v>
      </c>
      <c r="P36" s="2">
        <f t="shared" si="22"/>
        <v>19.579999999999998</v>
      </c>
      <c r="Q36" s="2">
        <v>12</v>
      </c>
      <c r="R36" s="33">
        <f t="shared" si="9"/>
        <v>5.3545321637426868E-2</v>
      </c>
      <c r="S36" s="35">
        <f t="shared" si="10"/>
        <v>1.6133333333333333</v>
      </c>
      <c r="T36" s="35">
        <f t="shared" si="11"/>
        <v>13.613333333333333</v>
      </c>
      <c r="U36" s="2">
        <v>50.26548245743669</v>
      </c>
      <c r="V36" s="14">
        <f t="shared" si="12"/>
        <v>2.7082866149470859</v>
      </c>
      <c r="W36" s="2">
        <f t="shared" si="13"/>
        <v>53.028251920663941</v>
      </c>
      <c r="X36" s="2">
        <f t="shared" si="14"/>
        <v>2.8278874769003801</v>
      </c>
      <c r="Y36" s="2">
        <f t="shared" si="15"/>
        <v>55.370036797709439</v>
      </c>
      <c r="Z36" s="2">
        <f t="shared" si="16"/>
        <v>2.3417848770454981</v>
      </c>
    </row>
    <row r="37" spans="1:26" x14ac:dyDescent="0.25">
      <c r="A37" s="33">
        <f t="shared" si="17"/>
        <v>0.43262061403508772</v>
      </c>
      <c r="B37" s="2">
        <f t="shared" si="18"/>
        <v>32</v>
      </c>
      <c r="C37" s="4">
        <f t="shared" si="19"/>
        <v>20.329999999999998</v>
      </c>
      <c r="D37" s="29">
        <v>11.5</v>
      </c>
      <c r="E37" s="33">
        <f t="shared" si="1"/>
        <v>9.2342836257309935E-2</v>
      </c>
      <c r="F37" s="35">
        <f t="shared" si="2"/>
        <v>2.7657142857142856</v>
      </c>
      <c r="G37" s="35">
        <f t="shared" si="3"/>
        <v>14.265714285714285</v>
      </c>
      <c r="H37" s="2">
        <v>50.26548245743669</v>
      </c>
      <c r="I37" s="14">
        <f t="shared" si="4"/>
        <v>2.8380736816351195</v>
      </c>
      <c r="J37" s="2">
        <f t="shared" si="5"/>
        <v>57.698037947641978</v>
      </c>
      <c r="K37" s="2">
        <f t="shared" si="6"/>
        <v>3.02139081932811</v>
      </c>
      <c r="L37" s="2">
        <f t="shared" si="7"/>
        <v>61.424875356940476</v>
      </c>
      <c r="M37" s="2">
        <f t="shared" si="8"/>
        <v>3.7268374092984971</v>
      </c>
      <c r="N37" s="18">
        <f t="shared" si="20"/>
        <v>0.39398757309941518</v>
      </c>
      <c r="O37" s="29">
        <f t="shared" si="21"/>
        <v>32</v>
      </c>
      <c r="P37" s="29">
        <f t="shared" si="22"/>
        <v>20.079999999999998</v>
      </c>
      <c r="Q37" s="29">
        <v>13.5</v>
      </c>
      <c r="R37" s="33">
        <f t="shared" si="9"/>
        <v>5.3709795321637388E-2</v>
      </c>
      <c r="S37" s="35">
        <f t="shared" si="10"/>
        <v>1.6133333333333333</v>
      </c>
      <c r="T37" s="35">
        <f t="shared" si="11"/>
        <v>15.113333333333333</v>
      </c>
      <c r="U37" s="2">
        <v>50.26548245743669</v>
      </c>
      <c r="V37" s="14">
        <f t="shared" si="12"/>
        <v>3.0067021332443895</v>
      </c>
      <c r="W37" s="2">
        <f t="shared" si="13"/>
        <v>60.374578835547339</v>
      </c>
      <c r="X37" s="2">
        <f t="shared" si="14"/>
        <v>2.8278874769003801</v>
      </c>
      <c r="Y37" s="2">
        <f t="shared" si="15"/>
        <v>56.783980536159625</v>
      </c>
      <c r="Z37" s="2">
        <f t="shared" si="16"/>
        <v>3.5905982993877146</v>
      </c>
    </row>
    <row r="38" spans="1:26" x14ac:dyDescent="0.25">
      <c r="A38" s="33">
        <f t="shared" si="17"/>
        <v>0.43282163742690061</v>
      </c>
      <c r="B38" s="2">
        <f t="shared" si="18"/>
        <v>33</v>
      </c>
      <c r="C38" s="4">
        <f t="shared" si="19"/>
        <v>20.83</v>
      </c>
      <c r="D38" s="2">
        <v>12</v>
      </c>
      <c r="E38" s="33">
        <f t="shared" si="1"/>
        <v>9.2543859649122817E-2</v>
      </c>
      <c r="F38" s="35">
        <f t="shared" si="2"/>
        <v>2.7866666666666666</v>
      </c>
      <c r="G38" s="35">
        <f t="shared" si="3"/>
        <v>14.786666666666667</v>
      </c>
      <c r="H38" s="2">
        <v>50.26548245743669</v>
      </c>
      <c r="I38" s="14">
        <f t="shared" si="4"/>
        <v>2.941713864815199</v>
      </c>
      <c r="J38" s="2">
        <f t="shared" si="5"/>
        <v>61.27589980410059</v>
      </c>
      <c r="K38" s="2">
        <f t="shared" si="6"/>
        <v>3.02139081932811</v>
      </c>
      <c r="L38" s="2">
        <f t="shared" si="7"/>
        <v>62.935570766604528</v>
      </c>
      <c r="M38" s="2">
        <f t="shared" si="8"/>
        <v>1.6596709625039381</v>
      </c>
      <c r="N38" s="18">
        <f t="shared" si="20"/>
        <v>0.3941520467836257</v>
      </c>
      <c r="O38" s="2">
        <f t="shared" si="21"/>
        <v>33</v>
      </c>
      <c r="P38" s="2">
        <f t="shared" si="22"/>
        <v>20.58</v>
      </c>
      <c r="Q38" s="2">
        <v>22</v>
      </c>
      <c r="R38" s="33">
        <f t="shared" si="9"/>
        <v>5.3874269005847908E-2</v>
      </c>
      <c r="S38" s="35">
        <f t="shared" si="10"/>
        <v>1.6133333333333333</v>
      </c>
      <c r="T38" s="35">
        <f t="shared" si="11"/>
        <v>23.613333333333333</v>
      </c>
      <c r="U38" s="2">
        <v>50.26548245743669</v>
      </c>
      <c r="V38" s="14">
        <f t="shared" si="12"/>
        <v>4.697723403595778</v>
      </c>
      <c r="W38" s="2">
        <f t="shared" si="13"/>
        <v>96.679147646001098</v>
      </c>
      <c r="X38" s="2">
        <f t="shared" si="14"/>
        <v>2.8278874769003801</v>
      </c>
      <c r="Y38" s="2">
        <f t="shared" si="15"/>
        <v>58.197924274609818</v>
      </c>
      <c r="Z38" s="2">
        <f t="shared" si="16"/>
        <v>38.48122337139128</v>
      </c>
    </row>
    <row r="39" spans="1:26" x14ac:dyDescent="0.25">
      <c r="A39" s="33">
        <f t="shared" si="17"/>
        <v>0.43302266081871343</v>
      </c>
      <c r="B39" s="2">
        <f t="shared" si="18"/>
        <v>34</v>
      </c>
      <c r="C39" s="4">
        <f t="shared" si="19"/>
        <v>21.33</v>
      </c>
      <c r="D39" s="2">
        <v>11.5</v>
      </c>
      <c r="E39" s="33">
        <f t="shared" si="1"/>
        <v>9.2744883040935644E-2</v>
      </c>
      <c r="F39" s="35">
        <f t="shared" si="2"/>
        <v>2.7866666666666666</v>
      </c>
      <c r="G39" s="35">
        <f t="shared" si="3"/>
        <v>14.286666666666667</v>
      </c>
      <c r="H39" s="2">
        <v>50.26548245743669</v>
      </c>
      <c r="I39" s="14">
        <f t="shared" si="4"/>
        <v>2.8422420253827645</v>
      </c>
      <c r="J39" s="2">
        <f t="shared" si="5"/>
        <v>60.625022401414363</v>
      </c>
      <c r="K39" s="2">
        <f t="shared" si="6"/>
        <v>3.02139081932811</v>
      </c>
      <c r="L39" s="2">
        <f t="shared" si="7"/>
        <v>64.44626617626858</v>
      </c>
      <c r="M39" s="2">
        <f t="shared" si="8"/>
        <v>3.8212437748542172</v>
      </c>
      <c r="N39" s="18">
        <f t="shared" si="20"/>
        <v>0.39431652046783622</v>
      </c>
      <c r="O39" s="2">
        <f t="shared" si="21"/>
        <v>34</v>
      </c>
      <c r="P39" s="2">
        <f t="shared" si="22"/>
        <v>21.08</v>
      </c>
      <c r="Q39" s="2">
        <v>14</v>
      </c>
      <c r="R39" s="33">
        <f t="shared" si="9"/>
        <v>5.4038742690058428E-2</v>
      </c>
      <c r="S39" s="35">
        <f t="shared" si="10"/>
        <v>1.6133333333333333</v>
      </c>
      <c r="T39" s="35">
        <f t="shared" si="11"/>
        <v>15.613333333333333</v>
      </c>
      <c r="U39" s="2">
        <v>50.26548245743669</v>
      </c>
      <c r="V39" s="14">
        <f t="shared" si="12"/>
        <v>3.106173972676824</v>
      </c>
      <c r="W39" s="2">
        <f t="shared" si="13"/>
        <v>65.478147344027448</v>
      </c>
      <c r="X39" s="2">
        <f t="shared" si="14"/>
        <v>2.8278874769003801</v>
      </c>
      <c r="Y39" s="2">
        <f t="shared" si="15"/>
        <v>59.611868013060011</v>
      </c>
      <c r="Z39" s="2">
        <f t="shared" si="16"/>
        <v>5.866279330967437</v>
      </c>
    </row>
    <row r="40" spans="1:26" x14ac:dyDescent="0.25">
      <c r="A40" s="33">
        <f t="shared" si="17"/>
        <v>0.43322368421052632</v>
      </c>
      <c r="B40" s="2">
        <f t="shared" si="18"/>
        <v>35</v>
      </c>
      <c r="C40" s="4">
        <f t="shared" si="19"/>
        <v>21.83</v>
      </c>
      <c r="D40" s="2">
        <v>12.5</v>
      </c>
      <c r="E40" s="33">
        <f t="shared" si="1"/>
        <v>9.2945906432748526E-2</v>
      </c>
      <c r="F40" s="35">
        <f t="shared" si="2"/>
        <v>2.7866666666666666</v>
      </c>
      <c r="G40" s="35">
        <f t="shared" si="3"/>
        <v>15.286666666666667</v>
      </c>
      <c r="H40" s="2">
        <v>50.26548245743669</v>
      </c>
      <c r="I40" s="14">
        <f t="shared" si="4"/>
        <v>3.0411857042476336</v>
      </c>
      <c r="J40" s="2">
        <f t="shared" si="5"/>
        <v>66.389083923725835</v>
      </c>
      <c r="K40" s="2">
        <f t="shared" si="6"/>
        <v>3.02139081932811</v>
      </c>
      <c r="L40" s="2">
        <f t="shared" si="7"/>
        <v>65.956961585932632</v>
      </c>
      <c r="M40" s="2">
        <f t="shared" si="8"/>
        <v>0.43212233779320286</v>
      </c>
      <c r="N40" s="18">
        <f t="shared" si="20"/>
        <v>0.39448099415204679</v>
      </c>
      <c r="O40" s="2">
        <f t="shared" si="21"/>
        <v>35</v>
      </c>
      <c r="P40" s="2">
        <f t="shared" si="22"/>
        <v>21.58</v>
      </c>
      <c r="Q40" s="2">
        <v>13.5</v>
      </c>
      <c r="R40" s="33">
        <f t="shared" si="9"/>
        <v>5.4203216374269003E-2</v>
      </c>
      <c r="S40" s="35">
        <f t="shared" si="10"/>
        <v>1.6342857142857141</v>
      </c>
      <c r="T40" s="35">
        <f t="shared" si="11"/>
        <v>15.134285714285713</v>
      </c>
      <c r="U40" s="2">
        <v>50.26548245743669</v>
      </c>
      <c r="V40" s="14">
        <f t="shared" si="12"/>
        <v>3.010870476992034</v>
      </c>
      <c r="W40" s="2">
        <f t="shared" si="13"/>
        <v>64.974584893488085</v>
      </c>
      <c r="X40" s="2">
        <f t="shared" si="14"/>
        <v>2.8278874769003801</v>
      </c>
      <c r="Y40" s="2">
        <f t="shared" si="15"/>
        <v>61.025811751510197</v>
      </c>
      <c r="Z40" s="2">
        <f t="shared" si="16"/>
        <v>3.9487731419778882</v>
      </c>
    </row>
    <row r="41" spans="1:26" x14ac:dyDescent="0.25">
      <c r="A41" s="33">
        <f t="shared" si="17"/>
        <v>0.4334247076023392</v>
      </c>
      <c r="B41" s="2">
        <f t="shared" si="18"/>
        <v>36</v>
      </c>
      <c r="C41" s="4">
        <f t="shared" si="19"/>
        <v>22.33</v>
      </c>
      <c r="D41" s="2">
        <v>11</v>
      </c>
      <c r="E41" s="33">
        <f t="shared" si="1"/>
        <v>9.3146929824561409E-2</v>
      </c>
      <c r="F41" s="35">
        <f t="shared" si="2"/>
        <v>2.8076190476190477</v>
      </c>
      <c r="G41" s="35">
        <f t="shared" si="3"/>
        <v>13.807619047619047</v>
      </c>
      <c r="H41" s="2">
        <v>50.26548245743669</v>
      </c>
      <c r="I41" s="14">
        <f t="shared" si="4"/>
        <v>2.7469385296979745</v>
      </c>
      <c r="J41" s="2">
        <f t="shared" si="5"/>
        <v>61.339137368155768</v>
      </c>
      <c r="K41" s="2">
        <f t="shared" si="6"/>
        <v>3.02139081932811</v>
      </c>
      <c r="L41" s="2">
        <f t="shared" si="7"/>
        <v>67.467656995596698</v>
      </c>
      <c r="M41" s="2">
        <f t="shared" si="8"/>
        <v>6.1285196274409302</v>
      </c>
      <c r="N41" s="18">
        <f t="shared" si="20"/>
        <v>0.39464546783625731</v>
      </c>
      <c r="O41" s="2">
        <f t="shared" si="21"/>
        <v>36</v>
      </c>
      <c r="P41" s="2">
        <f t="shared" si="22"/>
        <v>22.08</v>
      </c>
      <c r="Q41" s="2">
        <v>12.5</v>
      </c>
      <c r="R41" s="33">
        <f t="shared" si="9"/>
        <v>5.4367690058479523E-2</v>
      </c>
      <c r="S41" s="35">
        <f t="shared" si="10"/>
        <v>1.6342857142857141</v>
      </c>
      <c r="T41" s="35">
        <f t="shared" si="11"/>
        <v>14.134285714285713</v>
      </c>
      <c r="U41" s="2">
        <v>50.26548245743669</v>
      </c>
      <c r="V41" s="14">
        <f t="shared" si="12"/>
        <v>2.811926798127165</v>
      </c>
      <c r="W41" s="2">
        <f t="shared" si="13"/>
        <v>62.0873437026478</v>
      </c>
      <c r="X41" s="2">
        <f t="shared" si="14"/>
        <v>2.8278874769003801</v>
      </c>
      <c r="Y41" s="2">
        <f t="shared" si="15"/>
        <v>62.43975548996039</v>
      </c>
      <c r="Z41" s="2">
        <f t="shared" si="16"/>
        <v>0.35241178731259026</v>
      </c>
    </row>
    <row r="42" spans="1:26" x14ac:dyDescent="0.25">
      <c r="A42" s="33">
        <f t="shared" si="17"/>
        <v>0.43362573099415208</v>
      </c>
      <c r="B42" s="2">
        <f t="shared" si="18"/>
        <v>37</v>
      </c>
      <c r="C42" s="4">
        <f t="shared" si="19"/>
        <v>22.83</v>
      </c>
      <c r="D42" s="2">
        <v>12</v>
      </c>
      <c r="E42" s="33">
        <f t="shared" si="1"/>
        <v>9.3347953216374291E-2</v>
      </c>
      <c r="F42" s="35">
        <f t="shared" si="2"/>
        <v>2.8076190476190477</v>
      </c>
      <c r="G42" s="35">
        <f t="shared" si="3"/>
        <v>14.807619047619047</v>
      </c>
      <c r="H42" s="2">
        <v>50.26548245743669</v>
      </c>
      <c r="I42" s="14">
        <f t="shared" si="4"/>
        <v>2.945882208562844</v>
      </c>
      <c r="J42" s="2">
        <f t="shared" si="5"/>
        <v>67.254490821489725</v>
      </c>
      <c r="K42" s="2">
        <f t="shared" si="6"/>
        <v>3.02139081932811</v>
      </c>
      <c r="L42" s="2">
        <f t="shared" si="7"/>
        <v>68.97835240526075</v>
      </c>
      <c r="M42" s="2">
        <f t="shared" si="8"/>
        <v>1.7238615837710256</v>
      </c>
      <c r="N42" s="18">
        <f t="shared" si="20"/>
        <v>0.39480994152046783</v>
      </c>
      <c r="O42" s="2">
        <f t="shared" si="21"/>
        <v>37</v>
      </c>
      <c r="P42" s="2">
        <f t="shared" si="22"/>
        <v>22.58</v>
      </c>
      <c r="Q42" s="2">
        <v>13</v>
      </c>
      <c r="R42" s="33">
        <f t="shared" si="9"/>
        <v>5.4532163742690043E-2</v>
      </c>
      <c r="S42" s="35">
        <f t="shared" si="10"/>
        <v>1.6342857142857141</v>
      </c>
      <c r="T42" s="35">
        <f t="shared" si="11"/>
        <v>14.634285714285713</v>
      </c>
      <c r="U42" s="2">
        <v>50.26548245743669</v>
      </c>
      <c r="V42" s="14">
        <f t="shared" si="12"/>
        <v>2.9113986375595995</v>
      </c>
      <c r="W42" s="2">
        <f t="shared" si="13"/>
        <v>65.739381236095753</v>
      </c>
      <c r="X42" s="2">
        <f t="shared" si="14"/>
        <v>2.8278874769003801</v>
      </c>
      <c r="Y42" s="2">
        <f t="shared" si="15"/>
        <v>63.853699228410576</v>
      </c>
      <c r="Z42" s="2">
        <f t="shared" si="16"/>
        <v>1.8856820076851761</v>
      </c>
    </row>
    <row r="43" spans="1:26" x14ac:dyDescent="0.25">
      <c r="A43" s="33">
        <f t="shared" si="17"/>
        <v>0.43382675438596491</v>
      </c>
      <c r="B43" s="2">
        <f t="shared" si="18"/>
        <v>38</v>
      </c>
      <c r="C43" s="4">
        <f t="shared" si="19"/>
        <v>23.33</v>
      </c>
      <c r="D43" s="2">
        <v>11.5</v>
      </c>
      <c r="E43" s="33">
        <f t="shared" si="1"/>
        <v>9.3548976608187118E-2</v>
      </c>
      <c r="F43" s="35">
        <f t="shared" si="2"/>
        <v>2.8076190476190477</v>
      </c>
      <c r="G43" s="35">
        <f t="shared" si="3"/>
        <v>14.307619047619047</v>
      </c>
      <c r="H43" s="2">
        <v>50.26548245743669</v>
      </c>
      <c r="I43" s="14">
        <f t="shared" si="4"/>
        <v>2.8464103691304095</v>
      </c>
      <c r="J43" s="2">
        <f t="shared" si="5"/>
        <v>66.406753911812444</v>
      </c>
      <c r="K43" s="2">
        <f t="shared" si="6"/>
        <v>3.02139081932811</v>
      </c>
      <c r="L43" s="2">
        <f t="shared" si="7"/>
        <v>70.489047814924803</v>
      </c>
      <c r="M43" s="2">
        <f t="shared" si="8"/>
        <v>4.0822939031123582</v>
      </c>
      <c r="N43" s="18">
        <f t="shared" si="20"/>
        <v>0.39497441520467835</v>
      </c>
      <c r="O43" s="2">
        <f t="shared" si="21"/>
        <v>38</v>
      </c>
      <c r="P43" s="2">
        <f t="shared" si="22"/>
        <v>23.08</v>
      </c>
      <c r="Q43" s="2">
        <v>13</v>
      </c>
      <c r="R43" s="33">
        <f t="shared" si="9"/>
        <v>5.4696637426900563E-2</v>
      </c>
      <c r="S43" s="35">
        <f t="shared" si="10"/>
        <v>1.6342857142857141</v>
      </c>
      <c r="T43" s="35">
        <f t="shared" si="11"/>
        <v>14.634285714285713</v>
      </c>
      <c r="U43" s="2">
        <v>50.26548245743669</v>
      </c>
      <c r="V43" s="14">
        <f t="shared" si="12"/>
        <v>2.9113986375595995</v>
      </c>
      <c r="W43" s="2">
        <f t="shared" si="13"/>
        <v>67.195080554875545</v>
      </c>
      <c r="X43" s="2">
        <f t="shared" si="14"/>
        <v>2.8278874769003801</v>
      </c>
      <c r="Y43" s="2">
        <f t="shared" si="15"/>
        <v>65.267642966860762</v>
      </c>
      <c r="Z43" s="2">
        <f t="shared" si="16"/>
        <v>1.9274375880147829</v>
      </c>
    </row>
    <row r="44" spans="1:26" x14ac:dyDescent="0.25">
      <c r="A44" s="13">
        <v>0.43402777777777779</v>
      </c>
      <c r="B44" s="2">
        <f t="shared" si="18"/>
        <v>39</v>
      </c>
      <c r="C44" s="4">
        <f t="shared" si="19"/>
        <v>23.83</v>
      </c>
      <c r="D44" s="2">
        <v>11.5</v>
      </c>
      <c r="E44" s="33">
        <f t="shared" si="1"/>
        <v>9.375E-2</v>
      </c>
      <c r="F44" s="35">
        <f t="shared" si="2"/>
        <v>2.8285714285714283</v>
      </c>
      <c r="G44" s="35">
        <f t="shared" si="3"/>
        <v>14.328571428571429</v>
      </c>
      <c r="H44" s="2">
        <v>50.26548245743669</v>
      </c>
      <c r="I44" s="14">
        <f t="shared" si="4"/>
        <v>2.850578712878054</v>
      </c>
      <c r="J44" s="2">
        <f t="shared" si="5"/>
        <v>67.929290727884023</v>
      </c>
      <c r="K44" s="2">
        <f t="shared" si="6"/>
        <v>3.02139081932811</v>
      </c>
      <c r="L44" s="2">
        <f t="shared" si="7"/>
        <v>71.999743224588855</v>
      </c>
      <c r="M44" s="2">
        <f t="shared" si="8"/>
        <v>4.0704524967048314</v>
      </c>
      <c r="N44" s="15">
        <v>0.39513888888888887</v>
      </c>
      <c r="O44" s="2">
        <f t="shared" si="21"/>
        <v>39</v>
      </c>
      <c r="P44" s="2">
        <f t="shared" si="22"/>
        <v>23.58</v>
      </c>
      <c r="Q44" s="2">
        <v>11.5</v>
      </c>
      <c r="R44" s="33">
        <f t="shared" si="9"/>
        <v>5.4861111111111083E-2</v>
      </c>
      <c r="S44" s="35">
        <f t="shared" si="10"/>
        <v>1.6552380952380952</v>
      </c>
      <c r="T44" s="35">
        <f t="shared" si="11"/>
        <v>13.155238095238095</v>
      </c>
      <c r="U44" s="2">
        <v>50.26548245743669</v>
      </c>
      <c r="V44" s="14">
        <f t="shared" si="12"/>
        <v>2.6171514630099408</v>
      </c>
      <c r="W44" s="2">
        <f t="shared" si="13"/>
        <v>61.712431497774404</v>
      </c>
      <c r="X44" s="2">
        <f t="shared" si="14"/>
        <v>2.8278874769003801</v>
      </c>
      <c r="Y44" s="2">
        <f t="shared" si="15"/>
        <v>66.681586705310963</v>
      </c>
      <c r="Z44" s="2">
        <f t="shared" si="16"/>
        <v>4.9691552075365593</v>
      </c>
    </row>
    <row r="45" spans="1:26" x14ac:dyDescent="0.25">
      <c r="A45" s="17">
        <f t="shared" ref="A45:A82" si="23">IF(AND($A$44&lt;&gt;"",$A$83&lt;&gt;""), $A$44 + (B45 - $B$44) * (($A$83 - $A$44) / ($B$83 - $B$44)), "")</f>
        <v>0.434241452991453</v>
      </c>
      <c r="B45" s="2">
        <f t="shared" si="18"/>
        <v>40</v>
      </c>
      <c r="C45" s="4">
        <f t="shared" si="19"/>
        <v>24.33</v>
      </c>
      <c r="D45" s="2">
        <v>11.5</v>
      </c>
      <c r="E45" s="33">
        <f t="shared" si="1"/>
        <v>9.3963675213675213E-2</v>
      </c>
      <c r="F45" s="35">
        <f t="shared" si="2"/>
        <v>2.8285714285714283</v>
      </c>
      <c r="G45" s="35">
        <f t="shared" si="3"/>
        <v>14.328571428571429</v>
      </c>
      <c r="H45" s="2">
        <v>50.26548245743669</v>
      </c>
      <c r="I45" s="14">
        <f t="shared" si="4"/>
        <v>2.850578712878054</v>
      </c>
      <c r="J45" s="2">
        <f t="shared" si="5"/>
        <v>69.354580084323047</v>
      </c>
      <c r="K45" s="2">
        <f t="shared" si="6"/>
        <v>3.02139081932811</v>
      </c>
      <c r="L45" s="2">
        <f t="shared" si="7"/>
        <v>73.510438634252907</v>
      </c>
      <c r="M45" s="2">
        <f t="shared" si="8"/>
        <v>4.1558585499298601</v>
      </c>
      <c r="N45" s="18">
        <f t="shared" ref="N45:N82" si="24">IF(AND($N$44&lt;&gt;"",$N$83&lt;&gt;""), $N$44 + (O45 - $O$44) * (($N$83 - $N$44) / ($O$83 - $O$44)), "")</f>
        <v>0.39531695156695157</v>
      </c>
      <c r="O45" s="2">
        <f t="shared" si="21"/>
        <v>40</v>
      </c>
      <c r="P45" s="2">
        <f t="shared" si="22"/>
        <v>24.08</v>
      </c>
      <c r="Q45" s="2">
        <v>12.5</v>
      </c>
      <c r="R45" s="33">
        <f t="shared" si="9"/>
        <v>5.5039173789173779E-2</v>
      </c>
      <c r="S45" s="35">
        <f t="shared" si="10"/>
        <v>1.6552380952380952</v>
      </c>
      <c r="T45" s="35">
        <f t="shared" si="11"/>
        <v>14.155238095238095</v>
      </c>
      <c r="U45" s="2">
        <v>50.26548245743669</v>
      </c>
      <c r="V45" s="14">
        <f t="shared" si="12"/>
        <v>2.8160951418748104</v>
      </c>
      <c r="W45" s="2">
        <f t="shared" si="13"/>
        <v>67.811571016345425</v>
      </c>
      <c r="X45" s="2">
        <f t="shared" si="14"/>
        <v>2.8278874769003801</v>
      </c>
      <c r="Y45" s="2">
        <f t="shared" si="15"/>
        <v>68.095530443761149</v>
      </c>
      <c r="Z45" s="2">
        <f t="shared" si="16"/>
        <v>0.28395942741572355</v>
      </c>
    </row>
    <row r="46" spans="1:26" x14ac:dyDescent="0.25">
      <c r="A46" s="17">
        <f t="shared" si="23"/>
        <v>0.43445512820512822</v>
      </c>
      <c r="B46" s="2">
        <f t="shared" si="18"/>
        <v>41</v>
      </c>
      <c r="C46" s="4">
        <f t="shared" si="19"/>
        <v>24.83</v>
      </c>
      <c r="D46" s="2">
        <v>17</v>
      </c>
      <c r="E46" s="33">
        <f t="shared" si="1"/>
        <v>9.4177350427350426E-2</v>
      </c>
      <c r="F46" s="35">
        <f t="shared" si="2"/>
        <v>2.8285714285714283</v>
      </c>
      <c r="G46" s="35">
        <f t="shared" si="3"/>
        <v>19.828571428571429</v>
      </c>
      <c r="H46" s="2">
        <v>50.26548245743669</v>
      </c>
      <c r="I46" s="14">
        <f t="shared" si="4"/>
        <v>3.9447689466348344</v>
      </c>
      <c r="J46" s="2">
        <f t="shared" si="5"/>
        <v>97.948612944942937</v>
      </c>
      <c r="K46" s="2">
        <f t="shared" si="6"/>
        <v>3.02139081932811</v>
      </c>
      <c r="L46" s="2">
        <f t="shared" si="7"/>
        <v>75.021134043916973</v>
      </c>
      <c r="M46" s="2">
        <f t="shared" si="8"/>
        <v>22.927478901025964</v>
      </c>
      <c r="N46" s="18">
        <f t="shared" si="24"/>
        <v>0.39549501424501421</v>
      </c>
      <c r="O46" s="2">
        <f t="shared" si="21"/>
        <v>41</v>
      </c>
      <c r="P46" s="2">
        <f t="shared" si="22"/>
        <v>24.58</v>
      </c>
      <c r="Q46" s="2">
        <v>13</v>
      </c>
      <c r="R46" s="33">
        <f t="shared" si="9"/>
        <v>5.5217236467236419E-2</v>
      </c>
      <c r="S46" s="35">
        <f t="shared" si="10"/>
        <v>1.6552380952380952</v>
      </c>
      <c r="T46" s="35">
        <f t="shared" si="11"/>
        <v>14.655238095238095</v>
      </c>
      <c r="U46" s="2">
        <v>50.26548245743669</v>
      </c>
      <c r="V46" s="14">
        <f t="shared" si="12"/>
        <v>2.9155669813072449</v>
      </c>
      <c r="W46" s="2">
        <f t="shared" si="13"/>
        <v>71.664636400532075</v>
      </c>
      <c r="X46" s="2">
        <f t="shared" si="14"/>
        <v>2.8278874769003801</v>
      </c>
      <c r="Y46" s="2">
        <f t="shared" si="15"/>
        <v>69.509474182211335</v>
      </c>
      <c r="Z46" s="2">
        <f t="shared" si="16"/>
        <v>2.15516221832074</v>
      </c>
    </row>
    <row r="47" spans="1:26" x14ac:dyDescent="0.25">
      <c r="A47" s="17">
        <f t="shared" si="23"/>
        <v>0.43466880341880343</v>
      </c>
      <c r="B47" s="2">
        <f t="shared" si="18"/>
        <v>42</v>
      </c>
      <c r="C47" s="4">
        <f t="shared" si="19"/>
        <v>25.33</v>
      </c>
      <c r="D47" s="2">
        <v>12</v>
      </c>
      <c r="E47" s="33">
        <f t="shared" si="1"/>
        <v>9.4391025641025639E-2</v>
      </c>
      <c r="F47" s="35">
        <f t="shared" si="2"/>
        <v>2.8285714285714283</v>
      </c>
      <c r="G47" s="35">
        <f t="shared" si="3"/>
        <v>14.828571428571429</v>
      </c>
      <c r="H47" s="2">
        <v>50.26548245743669</v>
      </c>
      <c r="I47" s="14">
        <f t="shared" si="4"/>
        <v>2.9500505523104885</v>
      </c>
      <c r="J47" s="2">
        <f t="shared" si="5"/>
        <v>74.724780490024671</v>
      </c>
      <c r="K47" s="2">
        <f t="shared" si="6"/>
        <v>3.02139081932811</v>
      </c>
      <c r="L47" s="2">
        <f t="shared" si="7"/>
        <v>76.531829453581025</v>
      </c>
      <c r="M47" s="2">
        <f t="shared" si="8"/>
        <v>1.8070489635563547</v>
      </c>
      <c r="N47" s="18">
        <f t="shared" si="24"/>
        <v>0.39567307692307691</v>
      </c>
      <c r="O47" s="2">
        <f t="shared" si="21"/>
        <v>42</v>
      </c>
      <c r="P47" s="2">
        <f t="shared" si="22"/>
        <v>25.08</v>
      </c>
      <c r="Q47" s="2">
        <v>15</v>
      </c>
      <c r="R47" s="33">
        <f t="shared" si="9"/>
        <v>5.5395299145299115E-2</v>
      </c>
      <c r="S47" s="35">
        <f t="shared" si="10"/>
        <v>1.6552380952380952</v>
      </c>
      <c r="T47" s="35">
        <f t="shared" si="11"/>
        <v>16.655238095238094</v>
      </c>
      <c r="U47" s="2">
        <v>50.26548245743669</v>
      </c>
      <c r="V47" s="14">
        <f t="shared" si="12"/>
        <v>3.3134543390369826</v>
      </c>
      <c r="W47" s="2">
        <f t="shared" si="13"/>
        <v>83.101434823047512</v>
      </c>
      <c r="X47" s="2">
        <f t="shared" si="14"/>
        <v>2.8278874769003801</v>
      </c>
      <c r="Y47" s="2">
        <f t="shared" si="15"/>
        <v>70.923417920661535</v>
      </c>
      <c r="Z47" s="2">
        <f t="shared" si="16"/>
        <v>12.178016902385977</v>
      </c>
    </row>
    <row r="48" spans="1:26" x14ac:dyDescent="0.25">
      <c r="A48" s="17">
        <f t="shared" si="23"/>
        <v>0.43488247863247864</v>
      </c>
      <c r="B48" s="2">
        <f t="shared" si="18"/>
        <v>43</v>
      </c>
      <c r="C48" s="4">
        <f t="shared" si="19"/>
        <v>25.83</v>
      </c>
      <c r="D48" s="2">
        <v>11</v>
      </c>
      <c r="E48" s="33">
        <f t="shared" si="1"/>
        <v>9.4604700854700852E-2</v>
      </c>
      <c r="F48" s="35">
        <f t="shared" si="2"/>
        <v>2.8495238095238093</v>
      </c>
      <c r="G48" s="35">
        <f t="shared" si="3"/>
        <v>13.849523809523809</v>
      </c>
      <c r="H48" s="2">
        <v>50.26548245743669</v>
      </c>
      <c r="I48" s="14">
        <f t="shared" si="4"/>
        <v>2.7552752171932644</v>
      </c>
      <c r="J48" s="2">
        <f t="shared" si="5"/>
        <v>71.168758860102017</v>
      </c>
      <c r="K48" s="2">
        <f t="shared" si="6"/>
        <v>3.02139081932811</v>
      </c>
      <c r="L48" s="2">
        <f t="shared" si="7"/>
        <v>78.042524863245077</v>
      </c>
      <c r="M48" s="2">
        <f t="shared" si="8"/>
        <v>6.8737660031430607</v>
      </c>
      <c r="N48" s="18">
        <f t="shared" si="24"/>
        <v>0.3958511396011396</v>
      </c>
      <c r="O48" s="2">
        <f t="shared" si="21"/>
        <v>43</v>
      </c>
      <c r="P48" s="2">
        <f t="shared" si="22"/>
        <v>25.58</v>
      </c>
      <c r="Q48" s="2">
        <v>14.5</v>
      </c>
      <c r="R48" s="33">
        <f t="shared" si="9"/>
        <v>5.5573361823361811E-2</v>
      </c>
      <c r="S48" s="35">
        <f t="shared" si="10"/>
        <v>1.676190476190476</v>
      </c>
      <c r="T48" s="35">
        <f t="shared" si="11"/>
        <v>16.176190476190477</v>
      </c>
      <c r="U48" s="2">
        <v>50.26548245743669</v>
      </c>
      <c r="V48" s="14">
        <f t="shared" si="12"/>
        <v>3.2181508433521939</v>
      </c>
      <c r="W48" s="2">
        <f t="shared" si="13"/>
        <v>82.320298572949113</v>
      </c>
      <c r="X48" s="2">
        <f t="shared" si="14"/>
        <v>2.8278874769003801</v>
      </c>
      <c r="Y48" s="2">
        <f t="shared" si="15"/>
        <v>72.337361659111721</v>
      </c>
      <c r="Z48" s="2">
        <f t="shared" si="16"/>
        <v>9.982936913837392</v>
      </c>
    </row>
    <row r="49" spans="1:26" x14ac:dyDescent="0.25">
      <c r="A49" s="17">
        <f t="shared" si="23"/>
        <v>0.43509615384615385</v>
      </c>
      <c r="B49" s="2">
        <f t="shared" si="18"/>
        <v>44</v>
      </c>
      <c r="C49" s="4">
        <f t="shared" si="19"/>
        <v>26.33</v>
      </c>
      <c r="D49" s="2">
        <v>12.5</v>
      </c>
      <c r="E49" s="33">
        <f t="shared" si="1"/>
        <v>9.4818376068376065E-2</v>
      </c>
      <c r="F49" s="35">
        <f t="shared" si="2"/>
        <v>2.8495238095238093</v>
      </c>
      <c r="G49" s="35">
        <f t="shared" si="3"/>
        <v>15.349523809523809</v>
      </c>
      <c r="H49" s="2">
        <v>50.26548245743669</v>
      </c>
      <c r="I49" s="14">
        <f t="shared" si="4"/>
        <v>3.053690735490568</v>
      </c>
      <c r="J49" s="2">
        <f t="shared" si="5"/>
        <v>80.403677065466653</v>
      </c>
      <c r="K49" s="2">
        <f t="shared" si="6"/>
        <v>3.02139081932811</v>
      </c>
      <c r="L49" s="2">
        <f t="shared" si="7"/>
        <v>79.55322027290913</v>
      </c>
      <c r="M49" s="2">
        <f t="shared" si="8"/>
        <v>0.85045679255752304</v>
      </c>
      <c r="N49" s="18">
        <f t="shared" si="24"/>
        <v>0.39602920227920224</v>
      </c>
      <c r="O49" s="2">
        <f t="shared" si="21"/>
        <v>44</v>
      </c>
      <c r="P49" s="2">
        <f t="shared" si="22"/>
        <v>26.08</v>
      </c>
      <c r="Q49" s="2">
        <v>12.5</v>
      </c>
      <c r="R49" s="33">
        <f t="shared" si="9"/>
        <v>5.5751424501424451E-2</v>
      </c>
      <c r="S49" s="35">
        <f t="shared" si="10"/>
        <v>1.676190476190476</v>
      </c>
      <c r="T49" s="35">
        <f t="shared" si="11"/>
        <v>14.176190476190476</v>
      </c>
      <c r="U49" s="2">
        <v>50.26548245743669</v>
      </c>
      <c r="V49" s="14">
        <f t="shared" si="12"/>
        <v>2.8202634856224549</v>
      </c>
      <c r="W49" s="2">
        <f t="shared" si="13"/>
        <v>73.552471705033625</v>
      </c>
      <c r="X49" s="2">
        <f t="shared" si="14"/>
        <v>2.8278874769003801</v>
      </c>
      <c r="Y49" s="2">
        <f t="shared" si="15"/>
        <v>73.751305397561907</v>
      </c>
      <c r="Z49" s="2">
        <f t="shared" si="16"/>
        <v>0.19883369252828231</v>
      </c>
    </row>
    <row r="50" spans="1:26" x14ac:dyDescent="0.25">
      <c r="A50" s="17">
        <f t="shared" si="23"/>
        <v>0.43530982905982907</v>
      </c>
      <c r="B50" s="2">
        <f t="shared" si="18"/>
        <v>45</v>
      </c>
      <c r="C50" s="4">
        <f t="shared" si="19"/>
        <v>26.83</v>
      </c>
      <c r="D50" s="2">
        <v>13</v>
      </c>
      <c r="E50" s="33">
        <f t="shared" si="1"/>
        <v>9.5032051282051277E-2</v>
      </c>
      <c r="F50" s="35">
        <f t="shared" si="2"/>
        <v>2.8495238095238093</v>
      </c>
      <c r="G50" s="35">
        <f t="shared" si="3"/>
        <v>15.849523809523809</v>
      </c>
      <c r="H50" s="2">
        <v>50.26548245743669</v>
      </c>
      <c r="I50" s="14">
        <f t="shared" si="4"/>
        <v>3.1531625749230026</v>
      </c>
      <c r="J50" s="2">
        <f t="shared" si="5"/>
        <v>84.599351885184149</v>
      </c>
      <c r="K50" s="2">
        <f t="shared" si="6"/>
        <v>3.02139081932811</v>
      </c>
      <c r="L50" s="2">
        <f t="shared" si="7"/>
        <v>81.063915682573182</v>
      </c>
      <c r="M50" s="2">
        <f t="shared" si="8"/>
        <v>3.5354362026109669</v>
      </c>
      <c r="N50" s="18">
        <f t="shared" si="24"/>
        <v>0.39620726495726494</v>
      </c>
      <c r="O50" s="2">
        <f t="shared" si="21"/>
        <v>45</v>
      </c>
      <c r="P50" s="2">
        <f t="shared" si="22"/>
        <v>26.58</v>
      </c>
      <c r="Q50" s="2">
        <v>12</v>
      </c>
      <c r="R50" s="33">
        <f t="shared" si="9"/>
        <v>5.5929487179487147E-2</v>
      </c>
      <c r="S50" s="35">
        <f t="shared" si="10"/>
        <v>1.676190476190476</v>
      </c>
      <c r="T50" s="35">
        <f t="shared" si="11"/>
        <v>13.676190476190476</v>
      </c>
      <c r="U50" s="2">
        <v>50.26548245743669</v>
      </c>
      <c r="V50" s="14">
        <f t="shared" si="12"/>
        <v>2.7207916461900199</v>
      </c>
      <c r="W50" s="2">
        <f t="shared" si="13"/>
        <v>72.318641955730726</v>
      </c>
      <c r="X50" s="2">
        <f t="shared" si="14"/>
        <v>2.8278874769003801</v>
      </c>
      <c r="Y50" s="2">
        <f t="shared" si="15"/>
        <v>75.165249136012093</v>
      </c>
      <c r="Z50" s="2">
        <f t="shared" si="16"/>
        <v>2.8466071802813673</v>
      </c>
    </row>
    <row r="51" spans="1:26" x14ac:dyDescent="0.25">
      <c r="A51" s="17">
        <f t="shared" si="23"/>
        <v>0.43552350427350428</v>
      </c>
      <c r="B51" s="2">
        <f t="shared" si="18"/>
        <v>46</v>
      </c>
      <c r="C51" s="4">
        <f t="shared" si="19"/>
        <v>27.33</v>
      </c>
      <c r="D51" s="2">
        <v>11.5</v>
      </c>
      <c r="E51" s="33">
        <f t="shared" si="1"/>
        <v>9.524572649572649E-2</v>
      </c>
      <c r="F51" s="35">
        <f t="shared" si="2"/>
        <v>2.8704761904761904</v>
      </c>
      <c r="G51" s="35">
        <f t="shared" si="3"/>
        <v>14.37047619047619</v>
      </c>
      <c r="H51" s="2">
        <v>50.26548245743669</v>
      </c>
      <c r="I51" s="14">
        <f t="shared" si="4"/>
        <v>2.8589154003733435</v>
      </c>
      <c r="J51" s="2">
        <f t="shared" si="5"/>
        <v>78.134157892203476</v>
      </c>
      <c r="K51" s="2">
        <f t="shared" si="6"/>
        <v>3.02139081932811</v>
      </c>
      <c r="L51" s="2">
        <f t="shared" si="7"/>
        <v>82.574611092237248</v>
      </c>
      <c r="M51" s="2">
        <f t="shared" si="8"/>
        <v>4.4404532000337724</v>
      </c>
      <c r="N51" s="18">
        <f t="shared" si="24"/>
        <v>0.39638532763532763</v>
      </c>
      <c r="O51" s="2">
        <f t="shared" si="21"/>
        <v>46</v>
      </c>
      <c r="P51" s="2">
        <f t="shared" si="22"/>
        <v>27.08</v>
      </c>
      <c r="Q51" s="2">
        <v>14</v>
      </c>
      <c r="R51" s="33">
        <f t="shared" si="9"/>
        <v>5.6107549857549843E-2</v>
      </c>
      <c r="S51" s="35">
        <f t="shared" si="10"/>
        <v>1.676190476190476</v>
      </c>
      <c r="T51" s="35">
        <f t="shared" si="11"/>
        <v>15.676190476190476</v>
      </c>
      <c r="U51" s="2">
        <v>50.26548245743669</v>
      </c>
      <c r="V51" s="14">
        <f t="shared" si="12"/>
        <v>3.1186790039197589</v>
      </c>
      <c r="W51" s="2">
        <f t="shared" si="13"/>
        <v>84.453827426147072</v>
      </c>
      <c r="X51" s="2">
        <f t="shared" si="14"/>
        <v>2.8278874769003801</v>
      </c>
      <c r="Y51" s="2">
        <f t="shared" si="15"/>
        <v>76.579192874462294</v>
      </c>
      <c r="Z51" s="2">
        <f t="shared" si="16"/>
        <v>7.8746345516847782</v>
      </c>
    </row>
    <row r="52" spans="1:26" x14ac:dyDescent="0.25">
      <c r="A52" s="17">
        <f t="shared" si="23"/>
        <v>0.43573717948717949</v>
      </c>
      <c r="B52" s="2">
        <f t="shared" si="18"/>
        <v>47</v>
      </c>
      <c r="C52" s="4">
        <f t="shared" si="19"/>
        <v>27.83</v>
      </c>
      <c r="D52" s="2">
        <v>11.5</v>
      </c>
      <c r="E52" s="33">
        <f t="shared" si="1"/>
        <v>9.5459401709401703E-2</v>
      </c>
      <c r="F52" s="35">
        <f t="shared" si="2"/>
        <v>2.8704761904761904</v>
      </c>
      <c r="G52" s="35">
        <f t="shared" si="3"/>
        <v>14.37047619047619</v>
      </c>
      <c r="H52" s="2">
        <v>50.26548245743669</v>
      </c>
      <c r="I52" s="14">
        <f t="shared" si="4"/>
        <v>2.8589154003733435</v>
      </c>
      <c r="J52" s="2">
        <f t="shared" si="5"/>
        <v>79.56361559239015</v>
      </c>
      <c r="K52" s="2">
        <f t="shared" si="6"/>
        <v>3.02139081932811</v>
      </c>
      <c r="L52" s="2">
        <f t="shared" si="7"/>
        <v>84.0853065019013</v>
      </c>
      <c r="M52" s="2">
        <f t="shared" si="8"/>
        <v>4.5216909095111504</v>
      </c>
      <c r="N52" s="18">
        <f t="shared" si="24"/>
        <v>0.39656339031339033</v>
      </c>
      <c r="O52" s="2">
        <f t="shared" si="21"/>
        <v>47</v>
      </c>
      <c r="P52" s="2">
        <f t="shared" si="22"/>
        <v>27.58</v>
      </c>
      <c r="Q52" s="2">
        <v>14</v>
      </c>
      <c r="R52" s="33">
        <f t="shared" si="9"/>
        <v>5.6285612535612539E-2</v>
      </c>
      <c r="S52" s="35">
        <f t="shared" si="10"/>
        <v>1.6971428571428571</v>
      </c>
      <c r="T52" s="35">
        <f t="shared" si="11"/>
        <v>15.697142857142858</v>
      </c>
      <c r="U52" s="2">
        <v>50.26548245743669</v>
      </c>
      <c r="V52" s="14">
        <f t="shared" si="12"/>
        <v>3.1228473476674035</v>
      </c>
      <c r="W52" s="2">
        <f t="shared" si="13"/>
        <v>86.128129848666987</v>
      </c>
      <c r="X52" s="2">
        <f t="shared" si="14"/>
        <v>2.8278874769003801</v>
      </c>
      <c r="Y52" s="2">
        <f t="shared" si="15"/>
        <v>77.99313661291248</v>
      </c>
      <c r="Z52" s="2">
        <f t="shared" si="16"/>
        <v>8.1349932357545072</v>
      </c>
    </row>
    <row r="53" spans="1:26" x14ac:dyDescent="0.25">
      <c r="A53" s="17">
        <f t="shared" si="23"/>
        <v>0.43595085470085471</v>
      </c>
      <c r="B53" s="2">
        <f t="shared" si="18"/>
        <v>48</v>
      </c>
      <c r="C53" s="4">
        <f t="shared" si="19"/>
        <v>28.33</v>
      </c>
      <c r="D53" s="2">
        <v>11</v>
      </c>
      <c r="E53" s="33">
        <f t="shared" si="1"/>
        <v>9.5673076923076916E-2</v>
      </c>
      <c r="F53" s="35">
        <f t="shared" si="2"/>
        <v>2.8704761904761904</v>
      </c>
      <c r="G53" s="35">
        <f t="shared" si="3"/>
        <v>13.87047619047619</v>
      </c>
      <c r="H53" s="2">
        <v>50.26548245743669</v>
      </c>
      <c r="I53" s="14">
        <f t="shared" si="4"/>
        <v>2.7594435609409089</v>
      </c>
      <c r="J53" s="2">
        <f t="shared" si="5"/>
        <v>78.175036081455943</v>
      </c>
      <c r="K53" s="2">
        <f t="shared" si="6"/>
        <v>3.02139081932811</v>
      </c>
      <c r="L53" s="2">
        <f t="shared" si="7"/>
        <v>85.596001911565352</v>
      </c>
      <c r="M53" s="2">
        <f t="shared" si="8"/>
        <v>7.4209658301094095</v>
      </c>
      <c r="N53" s="18">
        <f t="shared" si="24"/>
        <v>0.39674145299145297</v>
      </c>
      <c r="O53" s="2">
        <f t="shared" si="21"/>
        <v>48</v>
      </c>
      <c r="P53" s="2">
        <f t="shared" si="22"/>
        <v>28.08</v>
      </c>
      <c r="Q53" s="2">
        <v>13</v>
      </c>
      <c r="R53" s="33">
        <f t="shared" si="9"/>
        <v>5.646367521367518E-2</v>
      </c>
      <c r="S53" s="35">
        <f t="shared" si="10"/>
        <v>1.6971428571428571</v>
      </c>
      <c r="T53" s="35">
        <f t="shared" si="11"/>
        <v>14.697142857142858</v>
      </c>
      <c r="U53" s="2">
        <v>50.26548245743669</v>
      </c>
      <c r="V53" s="14">
        <f t="shared" si="12"/>
        <v>2.9239036688025344</v>
      </c>
      <c r="W53" s="2">
        <f t="shared" si="13"/>
        <v>82.103215019975167</v>
      </c>
      <c r="X53" s="2">
        <f t="shared" si="14"/>
        <v>2.8278874769003801</v>
      </c>
      <c r="Y53" s="2">
        <f t="shared" si="15"/>
        <v>79.407080351362666</v>
      </c>
      <c r="Z53" s="2">
        <f t="shared" si="16"/>
        <v>2.6961346686125012</v>
      </c>
    </row>
    <row r="54" spans="1:26" x14ac:dyDescent="0.25">
      <c r="A54" s="17">
        <f t="shared" si="23"/>
        <v>0.43616452991452992</v>
      </c>
      <c r="B54" s="2">
        <f t="shared" si="18"/>
        <v>49</v>
      </c>
      <c r="C54" s="4">
        <f t="shared" si="19"/>
        <v>28.83</v>
      </c>
      <c r="D54" s="2">
        <v>12.5</v>
      </c>
      <c r="E54" s="33">
        <f t="shared" si="1"/>
        <v>9.5886752136752129E-2</v>
      </c>
      <c r="F54" s="35">
        <f t="shared" si="2"/>
        <v>2.8914285714285715</v>
      </c>
      <c r="G54" s="35">
        <f t="shared" si="3"/>
        <v>15.391428571428571</v>
      </c>
      <c r="H54" s="2">
        <v>50.26548245743669</v>
      </c>
      <c r="I54" s="14">
        <f t="shared" si="4"/>
        <v>3.0620274229858579</v>
      </c>
      <c r="J54" s="2">
        <f t="shared" si="5"/>
        <v>88.278250604682285</v>
      </c>
      <c r="K54" s="2">
        <f t="shared" si="6"/>
        <v>3.02139081932811</v>
      </c>
      <c r="L54" s="2">
        <f t="shared" si="7"/>
        <v>87.106697321229404</v>
      </c>
      <c r="M54" s="2">
        <f t="shared" si="8"/>
        <v>1.1715532834528801</v>
      </c>
      <c r="N54" s="18">
        <f t="shared" si="24"/>
        <v>0.39691951566951567</v>
      </c>
      <c r="O54" s="2">
        <f t="shared" si="21"/>
        <v>49</v>
      </c>
      <c r="P54" s="2">
        <f t="shared" si="22"/>
        <v>28.58</v>
      </c>
      <c r="Q54" s="2">
        <v>13.5</v>
      </c>
      <c r="R54" s="33">
        <f t="shared" si="9"/>
        <v>5.6641737891737876E-2</v>
      </c>
      <c r="S54" s="35">
        <f t="shared" si="10"/>
        <v>1.6971428571428571</v>
      </c>
      <c r="T54" s="35">
        <f t="shared" si="11"/>
        <v>15.197142857142858</v>
      </c>
      <c r="U54" s="2">
        <v>50.26548245743669</v>
      </c>
      <c r="V54" s="14">
        <f t="shared" si="12"/>
        <v>3.0233755082349689</v>
      </c>
      <c r="W54" s="2">
        <f t="shared" si="13"/>
        <v>86.408072025355409</v>
      </c>
      <c r="X54" s="2">
        <f t="shared" si="14"/>
        <v>2.8278874769003801</v>
      </c>
      <c r="Y54" s="2">
        <f t="shared" si="15"/>
        <v>80.821024089812852</v>
      </c>
      <c r="Z54" s="2">
        <f t="shared" si="16"/>
        <v>5.5870479355425573</v>
      </c>
    </row>
    <row r="55" spans="1:26" x14ac:dyDescent="0.25">
      <c r="A55" s="17">
        <f t="shared" si="23"/>
        <v>0.43637820512820513</v>
      </c>
      <c r="B55" s="2">
        <f t="shared" si="18"/>
        <v>50</v>
      </c>
      <c r="C55" s="4">
        <f t="shared" si="19"/>
        <v>29.33</v>
      </c>
      <c r="D55" s="2">
        <v>13.5</v>
      </c>
      <c r="E55" s="33">
        <f t="shared" si="1"/>
        <v>9.6100427350427342E-2</v>
      </c>
      <c r="F55" s="35">
        <f t="shared" si="2"/>
        <v>2.8914285714285715</v>
      </c>
      <c r="G55" s="35">
        <f t="shared" si="3"/>
        <v>16.39142857142857</v>
      </c>
      <c r="H55" s="2">
        <v>50.26548245743669</v>
      </c>
      <c r="I55" s="14">
        <f t="shared" si="4"/>
        <v>3.2609711018507266</v>
      </c>
      <c r="J55" s="2">
        <f t="shared" si="5"/>
        <v>95.644282417281801</v>
      </c>
      <c r="K55" s="2">
        <f t="shared" si="6"/>
        <v>3.02139081932811</v>
      </c>
      <c r="L55" s="2">
        <f t="shared" si="7"/>
        <v>88.617392730893457</v>
      </c>
      <c r="M55" s="2">
        <f t="shared" si="8"/>
        <v>7.0268896863883441</v>
      </c>
      <c r="N55" s="18">
        <f t="shared" si="24"/>
        <v>0.39709757834757836</v>
      </c>
      <c r="O55" s="2">
        <f t="shared" si="21"/>
        <v>50</v>
      </c>
      <c r="P55" s="2">
        <f t="shared" si="22"/>
        <v>29.08</v>
      </c>
      <c r="Q55" s="2">
        <v>18</v>
      </c>
      <c r="R55" s="33">
        <f t="shared" si="9"/>
        <v>5.6819800569800571E-2</v>
      </c>
      <c r="S55" s="35">
        <f t="shared" si="10"/>
        <v>1.6971428571428571</v>
      </c>
      <c r="T55" s="35">
        <f t="shared" si="11"/>
        <v>19.697142857142858</v>
      </c>
      <c r="U55" s="2">
        <v>50.26548245743669</v>
      </c>
      <c r="V55" s="14">
        <f t="shared" si="12"/>
        <v>3.9186220631268802</v>
      </c>
      <c r="W55" s="2">
        <f t="shared" si="13"/>
        <v>113.95352959572968</v>
      </c>
      <c r="X55" s="2">
        <f t="shared" si="14"/>
        <v>2.8278874769003801</v>
      </c>
      <c r="Y55" s="2">
        <f t="shared" si="15"/>
        <v>82.234967828263052</v>
      </c>
      <c r="Z55" s="2">
        <f t="shared" si="16"/>
        <v>31.718561767466625</v>
      </c>
    </row>
    <row r="56" spans="1:26" x14ac:dyDescent="0.25">
      <c r="A56" s="17">
        <f t="shared" si="23"/>
        <v>0.43659188034188035</v>
      </c>
      <c r="B56" s="2">
        <f t="shared" si="18"/>
        <v>51</v>
      </c>
      <c r="C56" s="4">
        <f t="shared" si="19"/>
        <v>29.83</v>
      </c>
      <c r="D56" s="2">
        <v>12.5</v>
      </c>
      <c r="E56" s="33">
        <f t="shared" si="1"/>
        <v>9.6314102564102555E-2</v>
      </c>
      <c r="F56" s="35">
        <f t="shared" si="2"/>
        <v>2.8914285714285715</v>
      </c>
      <c r="G56" s="35">
        <f t="shared" si="3"/>
        <v>15.391428571428571</v>
      </c>
      <c r="H56" s="2">
        <v>50.26548245743669</v>
      </c>
      <c r="I56" s="14">
        <f t="shared" si="4"/>
        <v>3.0620274229858579</v>
      </c>
      <c r="J56" s="2">
        <f t="shared" si="5"/>
        <v>91.340278027668134</v>
      </c>
      <c r="K56" s="2">
        <f t="shared" si="6"/>
        <v>3.02139081932811</v>
      </c>
      <c r="L56" s="2">
        <f t="shared" si="7"/>
        <v>90.128088140557523</v>
      </c>
      <c r="M56" s="2">
        <f t="shared" si="8"/>
        <v>1.2121898871106112</v>
      </c>
      <c r="N56" s="18">
        <f t="shared" si="24"/>
        <v>0.397275641025641</v>
      </c>
      <c r="O56" s="2">
        <f t="shared" si="21"/>
        <v>51</v>
      </c>
      <c r="P56" s="2">
        <f t="shared" si="22"/>
        <v>29.58</v>
      </c>
      <c r="Q56" s="2">
        <v>14</v>
      </c>
      <c r="R56" s="33">
        <f t="shared" si="9"/>
        <v>5.6997863247863212E-2</v>
      </c>
      <c r="S56" s="35">
        <f t="shared" si="10"/>
        <v>1.7180952380952381</v>
      </c>
      <c r="T56" s="35">
        <f t="shared" si="11"/>
        <v>15.718095238095238</v>
      </c>
      <c r="U56" s="2">
        <v>50.26548245743669</v>
      </c>
      <c r="V56" s="14">
        <f t="shared" si="12"/>
        <v>3.127015691415048</v>
      </c>
      <c r="W56" s="2">
        <f t="shared" si="13"/>
        <v>92.497124152057111</v>
      </c>
      <c r="X56" s="2">
        <f t="shared" si="14"/>
        <v>2.8278874769003801</v>
      </c>
      <c r="Y56" s="2">
        <f t="shared" si="15"/>
        <v>83.648911566713238</v>
      </c>
      <c r="Z56" s="2">
        <f t="shared" si="16"/>
        <v>8.8482125853438731</v>
      </c>
    </row>
    <row r="57" spans="1:26" x14ac:dyDescent="0.25">
      <c r="A57" s="17">
        <f t="shared" si="23"/>
        <v>0.43680555555555556</v>
      </c>
      <c r="B57" s="2">
        <f t="shared" si="18"/>
        <v>52</v>
      </c>
      <c r="C57" s="4">
        <f t="shared" si="19"/>
        <v>30.33</v>
      </c>
      <c r="D57" s="2">
        <v>11</v>
      </c>
      <c r="E57" s="33">
        <f t="shared" si="1"/>
        <v>9.6527777777777768E-2</v>
      </c>
      <c r="F57" s="35">
        <f t="shared" si="2"/>
        <v>2.9123809523809521</v>
      </c>
      <c r="G57" s="35">
        <f t="shared" si="3"/>
        <v>13.912380952380952</v>
      </c>
      <c r="H57" s="2">
        <v>50.26548245743669</v>
      </c>
      <c r="I57" s="14">
        <f t="shared" si="4"/>
        <v>2.7677802484361989</v>
      </c>
      <c r="J57" s="2">
        <f t="shared" si="5"/>
        <v>83.946774935069911</v>
      </c>
      <c r="K57" s="2">
        <f t="shared" si="6"/>
        <v>3.02139081932811</v>
      </c>
      <c r="L57" s="2">
        <f t="shared" si="7"/>
        <v>91.638783550221575</v>
      </c>
      <c r="M57" s="2">
        <f t="shared" si="8"/>
        <v>7.6920086151516642</v>
      </c>
      <c r="N57" s="18">
        <f t="shared" si="24"/>
        <v>0.3974537037037037</v>
      </c>
      <c r="O57" s="2">
        <f t="shared" si="21"/>
        <v>52</v>
      </c>
      <c r="P57" s="2">
        <f t="shared" si="22"/>
        <v>30.08</v>
      </c>
      <c r="Q57" s="2">
        <v>12</v>
      </c>
      <c r="R57" s="33">
        <f t="shared" si="9"/>
        <v>5.7175925925925908E-2</v>
      </c>
      <c r="S57" s="35">
        <f t="shared" si="10"/>
        <v>1.7180952380952381</v>
      </c>
      <c r="T57" s="35">
        <f t="shared" si="11"/>
        <v>13.718095238095238</v>
      </c>
      <c r="U57" s="2">
        <v>50.26548245743669</v>
      </c>
      <c r="V57" s="14">
        <f t="shared" si="12"/>
        <v>2.7291283336853098</v>
      </c>
      <c r="W57" s="2">
        <f t="shared" si="13"/>
        <v>82.092180277254116</v>
      </c>
      <c r="X57" s="2">
        <f t="shared" si="14"/>
        <v>2.8278874769003801</v>
      </c>
      <c r="Y57" s="2">
        <f t="shared" si="15"/>
        <v>85.062855305163424</v>
      </c>
      <c r="Z57" s="2">
        <f t="shared" si="16"/>
        <v>2.9706750279093086</v>
      </c>
    </row>
    <row r="58" spans="1:26" x14ac:dyDescent="0.25">
      <c r="A58" s="17">
        <f t="shared" si="23"/>
        <v>0.43701923076923077</v>
      </c>
      <c r="B58" s="2">
        <f t="shared" si="18"/>
        <v>53</v>
      </c>
      <c r="C58" s="4">
        <f t="shared" si="19"/>
        <v>30.83</v>
      </c>
      <c r="D58" s="2">
        <v>11.5</v>
      </c>
      <c r="E58" s="33">
        <f t="shared" si="1"/>
        <v>9.6741452991452981E-2</v>
      </c>
      <c r="F58" s="35">
        <f t="shared" si="2"/>
        <v>2.9123809523809521</v>
      </c>
      <c r="G58" s="35">
        <f t="shared" si="3"/>
        <v>14.412380952380952</v>
      </c>
      <c r="H58" s="2">
        <v>50.26548245743669</v>
      </c>
      <c r="I58" s="14">
        <f t="shared" si="4"/>
        <v>2.8672520878686338</v>
      </c>
      <c r="J58" s="2">
        <f t="shared" si="5"/>
        <v>88.397381868989982</v>
      </c>
      <c r="K58" s="2">
        <f t="shared" si="6"/>
        <v>3.02139081932811</v>
      </c>
      <c r="L58" s="2">
        <f t="shared" si="7"/>
        <v>93.149478959885627</v>
      </c>
      <c r="M58" s="2">
        <f t="shared" si="8"/>
        <v>4.7520970908956457</v>
      </c>
      <c r="N58" s="18">
        <f t="shared" si="24"/>
        <v>0.39763176638176639</v>
      </c>
      <c r="O58" s="2">
        <f t="shared" si="21"/>
        <v>53</v>
      </c>
      <c r="P58" s="2">
        <f t="shared" si="22"/>
        <v>30.58</v>
      </c>
      <c r="Q58" s="2">
        <v>12</v>
      </c>
      <c r="R58" s="33">
        <f t="shared" si="9"/>
        <v>5.7353988603988604E-2</v>
      </c>
      <c r="S58" s="35">
        <f t="shared" si="10"/>
        <v>1.7180952380952381</v>
      </c>
      <c r="T58" s="35">
        <f t="shared" si="11"/>
        <v>13.718095238095238</v>
      </c>
      <c r="U58" s="2">
        <v>50.26548245743669</v>
      </c>
      <c r="V58" s="14">
        <f t="shared" si="12"/>
        <v>2.7291283336853098</v>
      </c>
      <c r="W58" s="2">
        <f t="shared" si="13"/>
        <v>83.456744444096771</v>
      </c>
      <c r="X58" s="2">
        <f t="shared" si="14"/>
        <v>2.8278874769003801</v>
      </c>
      <c r="Y58" s="2">
        <f t="shared" si="15"/>
        <v>86.476799043613624</v>
      </c>
      <c r="Z58" s="2">
        <f t="shared" si="16"/>
        <v>3.020054599516854</v>
      </c>
    </row>
    <row r="59" spans="1:26" x14ac:dyDescent="0.25">
      <c r="A59" s="17">
        <f t="shared" si="23"/>
        <v>0.43723290598290598</v>
      </c>
      <c r="B59" s="2">
        <f t="shared" si="18"/>
        <v>54</v>
      </c>
      <c r="C59" s="4">
        <f t="shared" si="19"/>
        <v>31.33</v>
      </c>
      <c r="D59" s="2">
        <v>11.5</v>
      </c>
      <c r="E59" s="33">
        <f t="shared" si="1"/>
        <v>9.6955128205128194E-2</v>
      </c>
      <c r="F59" s="35">
        <f t="shared" si="2"/>
        <v>2.9123809523809521</v>
      </c>
      <c r="G59" s="35">
        <f t="shared" si="3"/>
        <v>14.412380952380952</v>
      </c>
      <c r="H59" s="2">
        <v>50.26548245743669</v>
      </c>
      <c r="I59" s="14">
        <f t="shared" si="4"/>
        <v>2.8672520878686338</v>
      </c>
      <c r="J59" s="2">
        <f t="shared" si="5"/>
        <v>89.831007912924292</v>
      </c>
      <c r="K59" s="2">
        <f t="shared" si="6"/>
        <v>3.02139081932811</v>
      </c>
      <c r="L59" s="2">
        <f t="shared" si="7"/>
        <v>94.660174369549679</v>
      </c>
      <c r="M59" s="2">
        <f t="shared" si="8"/>
        <v>4.8291664566253871</v>
      </c>
      <c r="N59" s="18">
        <f t="shared" si="24"/>
        <v>0.39780982905982903</v>
      </c>
      <c r="O59" s="2">
        <f t="shared" si="21"/>
        <v>54</v>
      </c>
      <c r="P59" s="2">
        <f t="shared" si="22"/>
        <v>31.08</v>
      </c>
      <c r="Q59" s="2">
        <v>14.5</v>
      </c>
      <c r="R59" s="33">
        <f t="shared" si="9"/>
        <v>5.7532051282051244E-2</v>
      </c>
      <c r="S59" s="35">
        <f t="shared" si="10"/>
        <v>1.7180952380952381</v>
      </c>
      <c r="T59" s="35">
        <f t="shared" si="11"/>
        <v>16.218095238095238</v>
      </c>
      <c r="U59" s="2">
        <v>50.26548245743669</v>
      </c>
      <c r="V59" s="14">
        <f t="shared" si="12"/>
        <v>3.226487530847483</v>
      </c>
      <c r="W59" s="2">
        <f t="shared" si="13"/>
        <v>100.27923245873977</v>
      </c>
      <c r="X59" s="2">
        <f t="shared" si="14"/>
        <v>2.8278874769003801</v>
      </c>
      <c r="Y59" s="2">
        <f t="shared" si="15"/>
        <v>87.890742782063811</v>
      </c>
      <c r="Z59" s="2">
        <f t="shared" si="16"/>
        <v>12.38848967667596</v>
      </c>
    </row>
    <row r="60" spans="1:26" x14ac:dyDescent="0.25">
      <c r="A60" s="17">
        <f t="shared" si="23"/>
        <v>0.4374465811965812</v>
      </c>
      <c r="B60" s="2">
        <f t="shared" si="18"/>
        <v>55</v>
      </c>
      <c r="C60" s="4">
        <f t="shared" si="19"/>
        <v>31.83</v>
      </c>
      <c r="D60" s="2">
        <v>11</v>
      </c>
      <c r="E60" s="33">
        <f t="shared" si="1"/>
        <v>9.7168803418803407E-2</v>
      </c>
      <c r="F60" s="35">
        <f t="shared" si="2"/>
        <v>2.9123809523809521</v>
      </c>
      <c r="G60" s="35">
        <f t="shared" si="3"/>
        <v>13.912380952380952</v>
      </c>
      <c r="H60" s="2">
        <v>50.26548245743669</v>
      </c>
      <c r="I60" s="14">
        <f t="shared" si="4"/>
        <v>2.7677802484361989</v>
      </c>
      <c r="J60" s="2">
        <f t="shared" si="5"/>
        <v>88.098445307724205</v>
      </c>
      <c r="K60" s="2">
        <f t="shared" si="6"/>
        <v>3.02139081932811</v>
      </c>
      <c r="L60" s="2">
        <f t="shared" si="7"/>
        <v>96.170869779213731</v>
      </c>
      <c r="M60" s="2">
        <f t="shared" si="8"/>
        <v>8.0724244714895264</v>
      </c>
      <c r="N60" s="18">
        <f t="shared" si="24"/>
        <v>0.39798789173789173</v>
      </c>
      <c r="O60" s="2">
        <f t="shared" si="21"/>
        <v>55</v>
      </c>
      <c r="P60" s="2">
        <f t="shared" si="22"/>
        <v>31.58</v>
      </c>
      <c r="Q60" s="2">
        <v>14</v>
      </c>
      <c r="R60" s="33">
        <f t="shared" si="9"/>
        <v>5.771011396011394E-2</v>
      </c>
      <c r="S60" s="35">
        <f t="shared" si="10"/>
        <v>1.739047619047619</v>
      </c>
      <c r="T60" s="35">
        <f t="shared" si="11"/>
        <v>15.73904761904762</v>
      </c>
      <c r="U60" s="2">
        <v>50.26548245743669</v>
      </c>
      <c r="V60" s="14">
        <f t="shared" si="12"/>
        <v>3.1311840351626934</v>
      </c>
      <c r="W60" s="2">
        <f t="shared" si="13"/>
        <v>98.882791830437853</v>
      </c>
      <c r="X60" s="2">
        <f t="shared" si="14"/>
        <v>2.8278874769003801</v>
      </c>
      <c r="Y60" s="2">
        <f t="shared" si="15"/>
        <v>89.304686520513997</v>
      </c>
      <c r="Z60" s="2">
        <f t="shared" si="16"/>
        <v>9.5781053099238562</v>
      </c>
    </row>
    <row r="61" spans="1:26" x14ac:dyDescent="0.25">
      <c r="A61" s="17">
        <f t="shared" si="23"/>
        <v>0.43766025641025641</v>
      </c>
      <c r="B61" s="2">
        <f t="shared" si="18"/>
        <v>56</v>
      </c>
      <c r="C61" s="4">
        <f t="shared" si="19"/>
        <v>32.33</v>
      </c>
      <c r="D61" s="2">
        <v>12.5</v>
      </c>
      <c r="E61" s="33">
        <f t="shared" si="1"/>
        <v>9.738247863247862E-2</v>
      </c>
      <c r="F61" s="35">
        <f t="shared" si="2"/>
        <v>2.9333333333333331</v>
      </c>
      <c r="G61" s="35">
        <f t="shared" si="3"/>
        <v>15.433333333333334</v>
      </c>
      <c r="H61" s="2">
        <v>50.26548245743669</v>
      </c>
      <c r="I61" s="14">
        <f t="shared" si="4"/>
        <v>3.0703641104811474</v>
      </c>
      <c r="J61" s="2">
        <f t="shared" si="5"/>
        <v>99.26487169185549</v>
      </c>
      <c r="K61" s="2">
        <f t="shared" si="6"/>
        <v>3.02139081932811</v>
      </c>
      <c r="L61" s="2">
        <f t="shared" si="7"/>
        <v>97.681565188877798</v>
      </c>
      <c r="M61" s="2">
        <f t="shared" si="8"/>
        <v>1.5833065029776918</v>
      </c>
      <c r="N61" s="18">
        <f t="shared" si="24"/>
        <v>0.39816595441595443</v>
      </c>
      <c r="O61" s="2">
        <f t="shared" si="21"/>
        <v>56</v>
      </c>
      <c r="P61" s="2">
        <f t="shared" si="22"/>
        <v>32.08</v>
      </c>
      <c r="Q61" s="2">
        <v>13</v>
      </c>
      <c r="R61" s="33">
        <f t="shared" si="9"/>
        <v>5.7888176638176636E-2</v>
      </c>
      <c r="S61" s="35">
        <f t="shared" si="10"/>
        <v>1.739047619047619</v>
      </c>
      <c r="T61" s="35">
        <f t="shared" si="11"/>
        <v>14.73904761904762</v>
      </c>
      <c r="U61" s="2">
        <v>50.26548245743669</v>
      </c>
      <c r="V61" s="14">
        <f t="shared" si="12"/>
        <v>2.9322403562978243</v>
      </c>
      <c r="W61" s="2">
        <f t="shared" si="13"/>
        <v>94.066270630034197</v>
      </c>
      <c r="X61" s="2">
        <f t="shared" si="14"/>
        <v>2.8278874769003801</v>
      </c>
      <c r="Y61" s="2">
        <f t="shared" si="15"/>
        <v>90.718630258964183</v>
      </c>
      <c r="Z61" s="2">
        <f t="shared" si="16"/>
        <v>3.347640371070014</v>
      </c>
    </row>
    <row r="62" spans="1:26" x14ac:dyDescent="0.25">
      <c r="A62" s="17">
        <f t="shared" si="23"/>
        <v>0.43787393162393162</v>
      </c>
      <c r="B62" s="2">
        <f t="shared" si="18"/>
        <v>57</v>
      </c>
      <c r="C62" s="4">
        <f t="shared" si="19"/>
        <v>32.83</v>
      </c>
      <c r="D62" s="2">
        <v>10.5</v>
      </c>
      <c r="E62" s="33">
        <f t="shared" si="1"/>
        <v>9.7596153846153832E-2</v>
      </c>
      <c r="F62" s="35">
        <f t="shared" si="2"/>
        <v>2.9333333333333331</v>
      </c>
      <c r="G62" s="35">
        <f t="shared" si="3"/>
        <v>13.433333333333334</v>
      </c>
      <c r="H62" s="2">
        <v>50.26548245743669</v>
      </c>
      <c r="I62" s="14">
        <f t="shared" si="4"/>
        <v>2.6724767527514093</v>
      </c>
      <c r="J62" s="2">
        <f t="shared" si="5"/>
        <v>87.737411792828766</v>
      </c>
      <c r="K62" s="2">
        <f t="shared" si="6"/>
        <v>3.02139081932811</v>
      </c>
      <c r="L62" s="2">
        <f t="shared" si="7"/>
        <v>99.19226059854185</v>
      </c>
      <c r="M62" s="2">
        <f t="shared" si="8"/>
        <v>11.454848805713084</v>
      </c>
      <c r="N62" s="18">
        <f t="shared" si="24"/>
        <v>0.39834401709401707</v>
      </c>
      <c r="O62" s="2">
        <f t="shared" si="21"/>
        <v>57</v>
      </c>
      <c r="P62" s="2">
        <f t="shared" si="22"/>
        <v>32.58</v>
      </c>
      <c r="Q62" s="2">
        <v>13</v>
      </c>
      <c r="R62" s="33">
        <f t="shared" si="9"/>
        <v>5.8066239316239276E-2</v>
      </c>
      <c r="S62" s="35">
        <f t="shared" si="10"/>
        <v>1.739047619047619</v>
      </c>
      <c r="T62" s="35">
        <f t="shared" si="11"/>
        <v>14.73904761904762</v>
      </c>
      <c r="U62" s="2">
        <v>50.26548245743669</v>
      </c>
      <c r="V62" s="14">
        <f t="shared" si="12"/>
        <v>2.9322403562978243</v>
      </c>
      <c r="W62" s="2">
        <f t="shared" si="13"/>
        <v>95.532390808183109</v>
      </c>
      <c r="X62" s="2">
        <f t="shared" si="14"/>
        <v>2.8278874769003801</v>
      </c>
      <c r="Y62" s="2">
        <f t="shared" si="15"/>
        <v>92.132573997414383</v>
      </c>
      <c r="Z62" s="2">
        <f t="shared" si="16"/>
        <v>3.3998168107687263</v>
      </c>
    </row>
    <row r="63" spans="1:26" x14ac:dyDescent="0.25">
      <c r="A63" s="17">
        <f t="shared" si="23"/>
        <v>0.43808760683760684</v>
      </c>
      <c r="B63" s="2">
        <f t="shared" si="18"/>
        <v>58</v>
      </c>
      <c r="C63" s="4">
        <f t="shared" si="19"/>
        <v>33.33</v>
      </c>
      <c r="D63" s="2">
        <v>12</v>
      </c>
      <c r="E63" s="33">
        <f t="shared" si="1"/>
        <v>9.7809829059829045E-2</v>
      </c>
      <c r="F63" s="35">
        <f t="shared" si="2"/>
        <v>2.9333333333333331</v>
      </c>
      <c r="G63" s="35">
        <f t="shared" si="3"/>
        <v>14.933333333333334</v>
      </c>
      <c r="H63" s="2">
        <v>50.26548245743669</v>
      </c>
      <c r="I63" s="14">
        <f t="shared" si="4"/>
        <v>2.9708922710487129</v>
      </c>
      <c r="J63" s="2">
        <f t="shared" si="5"/>
        <v>99.019839394053591</v>
      </c>
      <c r="K63" s="2">
        <f t="shared" si="6"/>
        <v>3.02139081932811</v>
      </c>
      <c r="L63" s="2">
        <f t="shared" si="7"/>
        <v>100.7029560082059</v>
      </c>
      <c r="M63" s="2">
        <f t="shared" si="8"/>
        <v>1.6831166141523113</v>
      </c>
      <c r="N63" s="18">
        <f t="shared" si="24"/>
        <v>0.39852207977207976</v>
      </c>
      <c r="O63" s="2">
        <f t="shared" si="21"/>
        <v>58</v>
      </c>
      <c r="P63" s="2">
        <f t="shared" si="22"/>
        <v>33.08</v>
      </c>
      <c r="Q63" s="2">
        <v>14</v>
      </c>
      <c r="R63" s="33">
        <f t="shared" si="9"/>
        <v>5.8244301994301972E-2</v>
      </c>
      <c r="S63" s="35">
        <f t="shared" si="10"/>
        <v>1.739047619047619</v>
      </c>
      <c r="T63" s="35">
        <f t="shared" si="11"/>
        <v>15.73904761904762</v>
      </c>
      <c r="U63" s="2">
        <v>50.26548245743669</v>
      </c>
      <c r="V63" s="14">
        <f t="shared" si="12"/>
        <v>3.1311840351626934</v>
      </c>
      <c r="W63" s="2">
        <f t="shared" si="13"/>
        <v>103.57956788318189</v>
      </c>
      <c r="X63" s="2">
        <f t="shared" si="14"/>
        <v>2.8278874769003801</v>
      </c>
      <c r="Y63" s="2">
        <f t="shared" si="15"/>
        <v>93.546517735864569</v>
      </c>
      <c r="Z63" s="2">
        <f t="shared" si="16"/>
        <v>10.033050147317326</v>
      </c>
    </row>
    <row r="64" spans="1:26" x14ac:dyDescent="0.25">
      <c r="A64" s="17">
        <f t="shared" si="23"/>
        <v>0.43830128205128205</v>
      </c>
      <c r="B64" s="2">
        <f t="shared" si="18"/>
        <v>59</v>
      </c>
      <c r="C64" s="4">
        <f t="shared" si="19"/>
        <v>33.83</v>
      </c>
      <c r="D64" s="2">
        <v>12</v>
      </c>
      <c r="E64" s="33">
        <f t="shared" si="1"/>
        <v>9.8023504273504258E-2</v>
      </c>
      <c r="F64" s="35">
        <f t="shared" si="2"/>
        <v>2.9542857142857142</v>
      </c>
      <c r="G64" s="35">
        <f t="shared" si="3"/>
        <v>14.954285714285714</v>
      </c>
      <c r="H64" s="2">
        <v>50.26548245743669</v>
      </c>
      <c r="I64" s="14">
        <f t="shared" si="4"/>
        <v>2.9750606147963579</v>
      </c>
      <c r="J64" s="2">
        <f t="shared" si="5"/>
        <v>100.64630059856079</v>
      </c>
      <c r="K64" s="2">
        <f t="shared" si="6"/>
        <v>3.02139081932811</v>
      </c>
      <c r="L64" s="2">
        <f t="shared" si="7"/>
        <v>102.21365141786995</v>
      </c>
      <c r="M64" s="2">
        <f t="shared" si="8"/>
        <v>1.5673508193091692</v>
      </c>
      <c r="N64" s="18">
        <f t="shared" si="24"/>
        <v>0.39870014245014246</v>
      </c>
      <c r="O64" s="2">
        <f t="shared" si="21"/>
        <v>59</v>
      </c>
      <c r="P64" s="2">
        <f t="shared" si="22"/>
        <v>33.58</v>
      </c>
      <c r="Q64" s="2">
        <v>12</v>
      </c>
      <c r="R64" s="33">
        <f t="shared" si="9"/>
        <v>5.8422364672364668E-2</v>
      </c>
      <c r="S64" s="35">
        <f t="shared" si="10"/>
        <v>1.76</v>
      </c>
      <c r="T64" s="35">
        <f t="shared" si="11"/>
        <v>13.76</v>
      </c>
      <c r="U64" s="2">
        <v>50.26548245743669</v>
      </c>
      <c r="V64" s="14">
        <f t="shared" si="12"/>
        <v>2.7374650211806002</v>
      </c>
      <c r="W64" s="2">
        <f t="shared" si="13"/>
        <v>91.924075411244544</v>
      </c>
      <c r="X64" s="2">
        <f t="shared" si="14"/>
        <v>2.8278874769003801</v>
      </c>
      <c r="Y64" s="2">
        <f t="shared" si="15"/>
        <v>94.960461474314755</v>
      </c>
      <c r="Z64" s="2">
        <f t="shared" si="16"/>
        <v>3.0363860630702106</v>
      </c>
    </row>
    <row r="65" spans="1:26" x14ac:dyDescent="0.25">
      <c r="A65" s="17">
        <f t="shared" si="23"/>
        <v>0.43851495726495726</v>
      </c>
      <c r="B65" s="2">
        <f t="shared" si="18"/>
        <v>60</v>
      </c>
      <c r="C65" s="4">
        <f t="shared" si="19"/>
        <v>34.33</v>
      </c>
      <c r="D65" s="2">
        <v>11.5</v>
      </c>
      <c r="E65" s="33">
        <f t="shared" si="1"/>
        <v>9.8237179487179471E-2</v>
      </c>
      <c r="F65" s="35">
        <f t="shared" si="2"/>
        <v>2.9542857142857142</v>
      </c>
      <c r="G65" s="35">
        <f t="shared" si="3"/>
        <v>14.454285714285714</v>
      </c>
      <c r="H65" s="2">
        <v>50.26548245743669</v>
      </c>
      <c r="I65" s="14">
        <f t="shared" si="4"/>
        <v>2.8755887753639229</v>
      </c>
      <c r="J65" s="2">
        <f t="shared" si="5"/>
        <v>98.71896265824347</v>
      </c>
      <c r="K65" s="2">
        <f t="shared" si="6"/>
        <v>3.02139081932811</v>
      </c>
      <c r="L65" s="2">
        <f t="shared" si="7"/>
        <v>103.72434682753401</v>
      </c>
      <c r="M65" s="2">
        <f t="shared" si="8"/>
        <v>5.0053841692905365</v>
      </c>
      <c r="N65" s="18">
        <f t="shared" si="24"/>
        <v>0.39887820512820515</v>
      </c>
      <c r="O65" s="2">
        <f t="shared" si="21"/>
        <v>60</v>
      </c>
      <c r="P65" s="2">
        <f t="shared" si="22"/>
        <v>34.08</v>
      </c>
      <c r="Q65" s="2">
        <v>13</v>
      </c>
      <c r="R65" s="33">
        <f t="shared" si="9"/>
        <v>5.8600427350427364E-2</v>
      </c>
      <c r="S65" s="35">
        <f t="shared" si="10"/>
        <v>1.76</v>
      </c>
      <c r="T65" s="35">
        <f t="shared" si="11"/>
        <v>14.76</v>
      </c>
      <c r="U65" s="2">
        <v>50.26548245743669</v>
      </c>
      <c r="V65" s="14">
        <f t="shared" si="12"/>
        <v>2.9364087000454693</v>
      </c>
      <c r="W65" s="2">
        <f t="shared" si="13"/>
        <v>100.07280849754959</v>
      </c>
      <c r="X65" s="2">
        <f t="shared" si="14"/>
        <v>2.8278874769003801</v>
      </c>
      <c r="Y65" s="2">
        <f t="shared" si="15"/>
        <v>96.374405212764955</v>
      </c>
      <c r="Z65" s="2">
        <f t="shared" si="16"/>
        <v>3.6984032847846322</v>
      </c>
    </row>
    <row r="66" spans="1:26" x14ac:dyDescent="0.25">
      <c r="A66" s="17">
        <f t="shared" si="23"/>
        <v>0.43872863247863247</v>
      </c>
      <c r="B66" s="2">
        <f t="shared" si="18"/>
        <v>61</v>
      </c>
      <c r="C66" s="4">
        <f t="shared" si="19"/>
        <v>34.83</v>
      </c>
      <c r="D66" s="2">
        <v>12</v>
      </c>
      <c r="E66" s="33">
        <f t="shared" si="1"/>
        <v>9.8450854700854684E-2</v>
      </c>
      <c r="F66" s="35">
        <f t="shared" si="2"/>
        <v>2.9542857142857142</v>
      </c>
      <c r="G66" s="35">
        <f t="shared" si="3"/>
        <v>14.954285714285714</v>
      </c>
      <c r="H66" s="2">
        <v>50.26548245743669</v>
      </c>
      <c r="I66" s="14">
        <f t="shared" si="4"/>
        <v>2.9750606147963579</v>
      </c>
      <c r="J66" s="2">
        <f t="shared" si="5"/>
        <v>103.62136121335713</v>
      </c>
      <c r="K66" s="2">
        <f t="shared" si="6"/>
        <v>3.02139081932811</v>
      </c>
      <c r="L66" s="2">
        <f t="shared" si="7"/>
        <v>105.23504223719807</v>
      </c>
      <c r="M66" s="2">
        <f t="shared" si="8"/>
        <v>1.6136810238409396</v>
      </c>
      <c r="N66" s="18">
        <f t="shared" si="24"/>
        <v>0.39905626780626779</v>
      </c>
      <c r="O66" s="2">
        <f t="shared" si="21"/>
        <v>61</v>
      </c>
      <c r="P66" s="2">
        <f t="shared" si="22"/>
        <v>34.58</v>
      </c>
      <c r="Q66" s="2">
        <v>13</v>
      </c>
      <c r="R66" s="33">
        <f t="shared" si="9"/>
        <v>5.8778490028490005E-2</v>
      </c>
      <c r="S66" s="35">
        <f t="shared" si="10"/>
        <v>1.76</v>
      </c>
      <c r="T66" s="35">
        <f t="shared" si="11"/>
        <v>14.76</v>
      </c>
      <c r="U66" s="2">
        <v>50.26548245743669</v>
      </c>
      <c r="V66" s="14">
        <f t="shared" si="12"/>
        <v>2.9364087000454693</v>
      </c>
      <c r="W66" s="2">
        <f t="shared" si="13"/>
        <v>101.54101284757232</v>
      </c>
      <c r="X66" s="2">
        <f t="shared" si="14"/>
        <v>2.8278874769003801</v>
      </c>
      <c r="Y66" s="2">
        <f t="shared" si="15"/>
        <v>97.788348951215141</v>
      </c>
      <c r="Z66" s="2">
        <f t="shared" si="16"/>
        <v>3.752663896357177</v>
      </c>
    </row>
    <row r="67" spans="1:26" x14ac:dyDescent="0.25">
      <c r="A67" s="17">
        <f t="shared" si="23"/>
        <v>0.43894230769230769</v>
      </c>
      <c r="B67" s="2">
        <f t="shared" si="18"/>
        <v>62</v>
      </c>
      <c r="C67" s="4">
        <f t="shared" si="19"/>
        <v>35.33</v>
      </c>
      <c r="D67" s="2">
        <v>10.5</v>
      </c>
      <c r="E67" s="33">
        <f t="shared" si="1"/>
        <v>9.8664529914529897E-2</v>
      </c>
      <c r="F67" s="35">
        <f t="shared" si="2"/>
        <v>2.9752380952380952</v>
      </c>
      <c r="G67" s="35">
        <f t="shared" si="3"/>
        <v>13.475238095238096</v>
      </c>
      <c r="H67" s="2">
        <v>50.26548245743669</v>
      </c>
      <c r="I67" s="14">
        <f t="shared" si="4"/>
        <v>2.6808134402466992</v>
      </c>
      <c r="J67" s="2">
        <f t="shared" si="5"/>
        <v>94.713138843915885</v>
      </c>
      <c r="K67" s="2">
        <f t="shared" si="6"/>
        <v>3.02139081932811</v>
      </c>
      <c r="L67" s="2">
        <f t="shared" si="7"/>
        <v>106.74573764686212</v>
      </c>
      <c r="M67" s="2">
        <f t="shared" si="8"/>
        <v>12.032598802946239</v>
      </c>
      <c r="N67" s="18">
        <f t="shared" si="24"/>
        <v>0.39923433048433049</v>
      </c>
      <c r="O67" s="2">
        <f t="shared" si="21"/>
        <v>62</v>
      </c>
      <c r="P67" s="2">
        <f t="shared" si="22"/>
        <v>35.08</v>
      </c>
      <c r="Q67" s="2">
        <v>12.5</v>
      </c>
      <c r="R67" s="33">
        <f t="shared" si="9"/>
        <v>5.8956552706552701E-2</v>
      </c>
      <c r="S67" s="35">
        <f t="shared" si="10"/>
        <v>1.76</v>
      </c>
      <c r="T67" s="35">
        <f t="shared" si="11"/>
        <v>14.26</v>
      </c>
      <c r="U67" s="2">
        <v>50.26548245743669</v>
      </c>
      <c r="V67" s="14">
        <f t="shared" si="12"/>
        <v>2.8369368606130347</v>
      </c>
      <c r="W67" s="2">
        <f t="shared" si="13"/>
        <v>99.519745070305248</v>
      </c>
      <c r="X67" s="2">
        <f t="shared" si="14"/>
        <v>2.8278874769003801</v>
      </c>
      <c r="Y67" s="2">
        <f t="shared" si="15"/>
        <v>99.202292689665327</v>
      </c>
      <c r="Z67" s="2">
        <f t="shared" si="16"/>
        <v>0.31745238063992076</v>
      </c>
    </row>
    <row r="68" spans="1:26" x14ac:dyDescent="0.25">
      <c r="A68" s="17">
        <f t="shared" si="23"/>
        <v>0.4391559829059829</v>
      </c>
      <c r="B68" s="2">
        <f t="shared" si="18"/>
        <v>63</v>
      </c>
      <c r="C68" s="4">
        <f t="shared" si="19"/>
        <v>35.83</v>
      </c>
      <c r="D68" s="2">
        <v>11.5</v>
      </c>
      <c r="E68" s="33">
        <f t="shared" si="1"/>
        <v>9.887820512820511E-2</v>
      </c>
      <c r="F68" s="35">
        <f t="shared" si="2"/>
        <v>2.9752380952380952</v>
      </c>
      <c r="G68" s="35">
        <f t="shared" si="3"/>
        <v>14.475238095238096</v>
      </c>
      <c r="H68" s="2">
        <v>50.26548245743669</v>
      </c>
      <c r="I68" s="14">
        <f t="shared" si="4"/>
        <v>2.8797571191115683</v>
      </c>
      <c r="J68" s="2">
        <f t="shared" si="5"/>
        <v>103.18169757776748</v>
      </c>
      <c r="K68" s="2">
        <f t="shared" si="6"/>
        <v>3.02139081932811</v>
      </c>
      <c r="L68" s="2">
        <f t="shared" si="7"/>
        <v>108.25643305652618</v>
      </c>
      <c r="M68" s="2">
        <f t="shared" si="8"/>
        <v>5.0747354787586971</v>
      </c>
      <c r="N68" s="18">
        <f t="shared" si="24"/>
        <v>0.39941239316239319</v>
      </c>
      <c r="O68" s="2">
        <f t="shared" si="21"/>
        <v>63</v>
      </c>
      <c r="P68" s="2">
        <f t="shared" si="22"/>
        <v>35.58</v>
      </c>
      <c r="Q68" s="2">
        <v>13</v>
      </c>
      <c r="R68" s="33">
        <f t="shared" si="9"/>
        <v>5.9134615384615397E-2</v>
      </c>
      <c r="S68" s="35">
        <f t="shared" si="10"/>
        <v>1.7809523809523808</v>
      </c>
      <c r="T68" s="35">
        <f t="shared" si="11"/>
        <v>14.780952380952382</v>
      </c>
      <c r="U68" s="2">
        <v>50.26548245743669</v>
      </c>
      <c r="V68" s="14">
        <f t="shared" si="12"/>
        <v>2.9405770437931138</v>
      </c>
      <c r="W68" s="2">
        <f t="shared" si="13"/>
        <v>104.62573121815899</v>
      </c>
      <c r="X68" s="2">
        <f t="shared" si="14"/>
        <v>2.8278874769003801</v>
      </c>
      <c r="Y68" s="2">
        <f t="shared" si="15"/>
        <v>100.61623642811551</v>
      </c>
      <c r="Z68" s="2">
        <f t="shared" si="16"/>
        <v>4.0094947900434761</v>
      </c>
    </row>
    <row r="69" spans="1:26" x14ac:dyDescent="0.25">
      <c r="A69" s="17">
        <f t="shared" si="23"/>
        <v>0.43936965811965811</v>
      </c>
      <c r="B69" s="2">
        <f t="shared" si="18"/>
        <v>64</v>
      </c>
      <c r="C69" s="4">
        <f t="shared" si="19"/>
        <v>36.33</v>
      </c>
      <c r="D69" s="2">
        <v>11.5</v>
      </c>
      <c r="E69" s="33">
        <f t="shared" si="1"/>
        <v>9.9091880341880323E-2</v>
      </c>
      <c r="F69" s="35">
        <f t="shared" si="2"/>
        <v>2.9752380952380952</v>
      </c>
      <c r="G69" s="35">
        <f t="shared" si="3"/>
        <v>14.475238095238096</v>
      </c>
      <c r="H69" s="2">
        <v>50.26548245743669</v>
      </c>
      <c r="I69" s="14">
        <f t="shared" si="4"/>
        <v>2.8797571191115683</v>
      </c>
      <c r="J69" s="2">
        <f t="shared" si="5"/>
        <v>104.62157613732327</v>
      </c>
      <c r="K69" s="2">
        <f t="shared" si="6"/>
        <v>3.02139081932811</v>
      </c>
      <c r="L69" s="2">
        <f t="shared" si="7"/>
        <v>109.76712846619023</v>
      </c>
      <c r="M69" s="2">
        <f t="shared" si="8"/>
        <v>5.1455523288669553</v>
      </c>
      <c r="N69" s="18">
        <f t="shared" si="24"/>
        <v>0.39959045584045583</v>
      </c>
      <c r="O69" s="2">
        <f t="shared" si="21"/>
        <v>64</v>
      </c>
      <c r="P69" s="2">
        <f t="shared" si="22"/>
        <v>36.08</v>
      </c>
      <c r="Q69" s="2">
        <v>15</v>
      </c>
      <c r="R69" s="33">
        <f t="shared" si="9"/>
        <v>5.9312678062678037E-2</v>
      </c>
      <c r="S69" s="35">
        <f t="shared" si="10"/>
        <v>1.7809523809523808</v>
      </c>
      <c r="T69" s="35">
        <f t="shared" si="11"/>
        <v>16.780952380952382</v>
      </c>
      <c r="U69" s="2">
        <v>50.26548245743669</v>
      </c>
      <c r="V69" s="14">
        <f t="shared" si="12"/>
        <v>3.3384644015228524</v>
      </c>
      <c r="W69" s="2">
        <f t="shared" si="13"/>
        <v>120.45179560694451</v>
      </c>
      <c r="X69" s="2">
        <f t="shared" si="14"/>
        <v>2.8278874769003801</v>
      </c>
      <c r="Y69" s="2">
        <f t="shared" si="15"/>
        <v>102.03018016656571</v>
      </c>
      <c r="Z69" s="2">
        <f t="shared" si="16"/>
        <v>18.421615440378801</v>
      </c>
    </row>
    <row r="70" spans="1:26" x14ac:dyDescent="0.25">
      <c r="A70" s="17">
        <f t="shared" si="23"/>
        <v>0.43958333333333333</v>
      </c>
      <c r="B70" s="2">
        <f t="shared" si="18"/>
        <v>65</v>
      </c>
      <c r="C70" s="4">
        <f t="shared" si="19"/>
        <v>36.83</v>
      </c>
      <c r="D70" s="2">
        <v>11.5</v>
      </c>
      <c r="E70" s="33">
        <f t="shared" si="1"/>
        <v>9.9305555555555536E-2</v>
      </c>
      <c r="F70" s="35">
        <f t="shared" si="2"/>
        <v>2.9961904761904758</v>
      </c>
      <c r="G70" s="35">
        <f t="shared" si="3"/>
        <v>14.496190476190476</v>
      </c>
      <c r="H70" s="2">
        <v>50.26548245743669</v>
      </c>
      <c r="I70" s="14">
        <f t="shared" si="4"/>
        <v>2.8839254628592133</v>
      </c>
      <c r="J70" s="2">
        <f t="shared" si="5"/>
        <v>106.21497479710482</v>
      </c>
      <c r="K70" s="2">
        <f t="shared" si="6"/>
        <v>3.02139081932811</v>
      </c>
      <c r="L70" s="2">
        <f t="shared" si="7"/>
        <v>111.27782387585428</v>
      </c>
      <c r="M70" s="2">
        <f t="shared" si="8"/>
        <v>5.0628490787494655</v>
      </c>
      <c r="N70" s="18">
        <f t="shared" si="24"/>
        <v>0.39976851851851852</v>
      </c>
      <c r="O70" s="2">
        <f t="shared" si="21"/>
        <v>65</v>
      </c>
      <c r="P70" s="2">
        <f t="shared" si="22"/>
        <v>36.58</v>
      </c>
      <c r="Q70" s="2">
        <v>14</v>
      </c>
      <c r="R70" s="33">
        <f t="shared" si="9"/>
        <v>5.9490740740740733E-2</v>
      </c>
      <c r="S70" s="35">
        <f t="shared" si="10"/>
        <v>1.7809523809523808</v>
      </c>
      <c r="T70" s="35">
        <f t="shared" si="11"/>
        <v>15.780952380952382</v>
      </c>
      <c r="U70" s="2">
        <v>50.26548245743669</v>
      </c>
      <c r="V70" s="14">
        <f t="shared" si="12"/>
        <v>3.1395207226579833</v>
      </c>
      <c r="W70" s="2">
        <f t="shared" si="13"/>
        <v>114.84366803482902</v>
      </c>
      <c r="X70" s="2">
        <f t="shared" si="14"/>
        <v>2.8278874769003801</v>
      </c>
      <c r="Y70" s="2">
        <f t="shared" si="15"/>
        <v>103.4441239050159</v>
      </c>
      <c r="Z70" s="2">
        <f t="shared" si="16"/>
        <v>11.399544129813123</v>
      </c>
    </row>
    <row r="71" spans="1:26" x14ac:dyDescent="0.25">
      <c r="A71" s="17">
        <f t="shared" si="23"/>
        <v>0.43979700854700854</v>
      </c>
      <c r="B71" s="2">
        <f t="shared" si="18"/>
        <v>66</v>
      </c>
      <c r="C71" s="4">
        <f t="shared" si="19"/>
        <v>37.33</v>
      </c>
      <c r="D71" s="2">
        <v>12.5</v>
      </c>
      <c r="E71" s="33">
        <f t="shared" si="1"/>
        <v>9.9519230769230749E-2</v>
      </c>
      <c r="F71" s="35">
        <f t="shared" si="2"/>
        <v>2.9961904761904758</v>
      </c>
      <c r="G71" s="35">
        <f t="shared" si="3"/>
        <v>15.496190476190476</v>
      </c>
      <c r="H71" s="2">
        <v>50.26548245743669</v>
      </c>
      <c r="I71" s="14">
        <f t="shared" si="4"/>
        <v>3.0828691417240823</v>
      </c>
      <c r="J71" s="2">
        <f t="shared" si="5"/>
        <v>115.08350506055999</v>
      </c>
      <c r="K71" s="2">
        <f t="shared" si="6"/>
        <v>3.02139081932811</v>
      </c>
      <c r="L71" s="2">
        <f t="shared" si="7"/>
        <v>112.78851928551835</v>
      </c>
      <c r="M71" s="2">
        <f t="shared" si="8"/>
        <v>2.2949857750416385</v>
      </c>
      <c r="N71" s="18">
        <f t="shared" si="24"/>
        <v>0.39994658119658122</v>
      </c>
      <c r="O71" s="2">
        <f t="shared" si="21"/>
        <v>66</v>
      </c>
      <c r="P71" s="2">
        <f t="shared" si="22"/>
        <v>37.08</v>
      </c>
      <c r="Q71" s="2">
        <v>13.5</v>
      </c>
      <c r="R71" s="33">
        <f t="shared" si="9"/>
        <v>5.9668803418803429E-2</v>
      </c>
      <c r="S71" s="35">
        <f t="shared" si="10"/>
        <v>1.7809523809523808</v>
      </c>
      <c r="T71" s="35">
        <f t="shared" si="11"/>
        <v>15.280952380952382</v>
      </c>
      <c r="U71" s="2">
        <v>50.26548245743669</v>
      </c>
      <c r="V71" s="14">
        <f t="shared" si="12"/>
        <v>3.0400488832255483</v>
      </c>
      <c r="W71" s="2">
        <f t="shared" si="13"/>
        <v>112.72501259000333</v>
      </c>
      <c r="X71" s="2">
        <f t="shared" si="14"/>
        <v>2.8278874769003801</v>
      </c>
      <c r="Y71" s="2">
        <f t="shared" si="15"/>
        <v>104.85806764346609</v>
      </c>
      <c r="Z71" s="2">
        <f t="shared" si="16"/>
        <v>7.8669449465372452</v>
      </c>
    </row>
    <row r="72" spans="1:26" x14ac:dyDescent="0.25">
      <c r="A72" s="17">
        <f t="shared" si="23"/>
        <v>0.44001068376068375</v>
      </c>
      <c r="B72" s="2">
        <f t="shared" si="18"/>
        <v>67</v>
      </c>
      <c r="C72" s="4">
        <f t="shared" si="19"/>
        <v>37.83</v>
      </c>
      <c r="D72" s="2">
        <v>12.5</v>
      </c>
      <c r="E72" s="33">
        <f t="shared" si="1"/>
        <v>9.9732905982905962E-2</v>
      </c>
      <c r="F72" s="35">
        <f t="shared" si="2"/>
        <v>2.9961904761904758</v>
      </c>
      <c r="G72" s="35">
        <f t="shared" si="3"/>
        <v>15.496190476190476</v>
      </c>
      <c r="H72" s="2">
        <v>50.26548245743669</v>
      </c>
      <c r="I72" s="14">
        <f t="shared" si="4"/>
        <v>3.0828691417240823</v>
      </c>
      <c r="J72" s="2">
        <f t="shared" si="5"/>
        <v>116.62493963142202</v>
      </c>
      <c r="K72" s="2">
        <f t="shared" si="6"/>
        <v>3.02139081932811</v>
      </c>
      <c r="L72" s="2">
        <f t="shared" si="7"/>
        <v>114.2992146951824</v>
      </c>
      <c r="M72" s="2">
        <f t="shared" si="8"/>
        <v>2.3257249362396237</v>
      </c>
      <c r="N72" s="18">
        <f t="shared" si="24"/>
        <v>0.40012464387464386</v>
      </c>
      <c r="O72" s="2">
        <f t="shared" si="21"/>
        <v>67</v>
      </c>
      <c r="P72" s="2">
        <f t="shared" si="22"/>
        <v>37.58</v>
      </c>
      <c r="Q72" s="2">
        <v>18</v>
      </c>
      <c r="R72" s="33">
        <f t="shared" si="9"/>
        <v>5.9846866096866069E-2</v>
      </c>
      <c r="S72" s="35">
        <f t="shared" si="10"/>
        <v>1.8019047619047619</v>
      </c>
      <c r="T72" s="35">
        <f t="shared" si="11"/>
        <v>19.801904761904762</v>
      </c>
      <c r="U72" s="2">
        <v>50.26548245743669</v>
      </c>
      <c r="V72" s="14">
        <f t="shared" si="12"/>
        <v>3.9394637818651046</v>
      </c>
      <c r="W72" s="2">
        <f t="shared" si="13"/>
        <v>148.04504892249062</v>
      </c>
      <c r="X72" s="2">
        <f t="shared" si="14"/>
        <v>2.8278874769003801</v>
      </c>
      <c r="Y72" s="2">
        <f t="shared" si="15"/>
        <v>106.27201138191629</v>
      </c>
      <c r="Z72" s="2">
        <f t="shared" si="16"/>
        <v>41.773037540574336</v>
      </c>
    </row>
    <row r="73" spans="1:26" x14ac:dyDescent="0.25">
      <c r="A73" s="17">
        <f t="shared" si="23"/>
        <v>0.44022435897435896</v>
      </c>
      <c r="B73" s="2">
        <f t="shared" si="18"/>
        <v>68</v>
      </c>
      <c r="C73" s="4">
        <f t="shared" si="19"/>
        <v>38.33</v>
      </c>
      <c r="D73" s="2">
        <v>13</v>
      </c>
      <c r="E73" s="33">
        <f t="shared" si="1"/>
        <v>9.9946581196581175E-2</v>
      </c>
      <c r="F73" s="35">
        <f t="shared" si="2"/>
        <v>2.9961904761904758</v>
      </c>
      <c r="G73" s="35">
        <f t="shared" si="3"/>
        <v>15.996190476190476</v>
      </c>
      <c r="H73" s="2">
        <v>50.26548245743669</v>
      </c>
      <c r="I73" s="14">
        <f t="shared" si="4"/>
        <v>3.1823409811565169</v>
      </c>
      <c r="J73" s="2">
        <f t="shared" si="5"/>
        <v>121.97912980772928</v>
      </c>
      <c r="K73" s="2">
        <f t="shared" si="6"/>
        <v>3.02139081932811</v>
      </c>
      <c r="L73" s="2">
        <f t="shared" si="7"/>
        <v>115.80991010484645</v>
      </c>
      <c r="M73" s="2">
        <f t="shared" si="8"/>
        <v>6.1692197028828275</v>
      </c>
      <c r="N73" s="18">
        <f t="shared" si="24"/>
        <v>0.40030270655270656</v>
      </c>
      <c r="O73" s="2">
        <f t="shared" si="21"/>
        <v>68</v>
      </c>
      <c r="P73" s="2">
        <f t="shared" si="22"/>
        <v>38.08</v>
      </c>
      <c r="Q73" s="2">
        <v>14</v>
      </c>
      <c r="R73" s="33">
        <f t="shared" si="9"/>
        <v>6.0024928774928765E-2</v>
      </c>
      <c r="S73" s="35">
        <f t="shared" si="10"/>
        <v>1.8019047619047619</v>
      </c>
      <c r="T73" s="35">
        <f t="shared" si="11"/>
        <v>15.801904761904762</v>
      </c>
      <c r="U73" s="2">
        <v>50.26548245743669</v>
      </c>
      <c r="V73" s="14">
        <f t="shared" si="12"/>
        <v>3.1436890664056278</v>
      </c>
      <c r="W73" s="2">
        <f t="shared" si="13"/>
        <v>119.7116796487263</v>
      </c>
      <c r="X73" s="2">
        <f t="shared" si="14"/>
        <v>2.8278874769003801</v>
      </c>
      <c r="Y73" s="2">
        <f t="shared" si="15"/>
        <v>107.68595512036647</v>
      </c>
      <c r="Z73" s="2">
        <f t="shared" si="16"/>
        <v>12.025724528359831</v>
      </c>
    </row>
    <row r="74" spans="1:26" x14ac:dyDescent="0.25">
      <c r="A74" s="17">
        <f t="shared" si="23"/>
        <v>0.44043803418803418</v>
      </c>
      <c r="B74" s="2">
        <f t="shared" si="18"/>
        <v>69</v>
      </c>
      <c r="C74" s="4">
        <f t="shared" si="19"/>
        <v>38.83</v>
      </c>
      <c r="D74" s="2">
        <v>11.5</v>
      </c>
      <c r="E74" s="33">
        <f t="shared" si="1"/>
        <v>0.10016025641025639</v>
      </c>
      <c r="F74" s="35">
        <f t="shared" si="2"/>
        <v>3.0171428571428569</v>
      </c>
      <c r="G74" s="35">
        <f t="shared" si="3"/>
        <v>14.517142857142858</v>
      </c>
      <c r="H74" s="2">
        <v>50.26548245743669</v>
      </c>
      <c r="I74" s="14">
        <f t="shared" si="4"/>
        <v>2.8880938066068578</v>
      </c>
      <c r="J74" s="2">
        <f t="shared" si="5"/>
        <v>112.14468251054429</v>
      </c>
      <c r="K74" s="2">
        <f t="shared" si="6"/>
        <v>3.02139081932811</v>
      </c>
      <c r="L74" s="2">
        <f t="shared" si="7"/>
        <v>117.3206055145105</v>
      </c>
      <c r="M74" s="2">
        <f t="shared" si="8"/>
        <v>5.1759230039662185</v>
      </c>
      <c r="N74" s="18">
        <f t="shared" si="24"/>
        <v>0.40048076923076925</v>
      </c>
      <c r="O74" s="2">
        <f t="shared" si="21"/>
        <v>69</v>
      </c>
      <c r="P74" s="2">
        <f t="shared" si="22"/>
        <v>38.58</v>
      </c>
      <c r="Q74" s="2">
        <v>13</v>
      </c>
      <c r="R74" s="33">
        <f t="shared" si="9"/>
        <v>6.0202991452991461E-2</v>
      </c>
      <c r="S74" s="35">
        <f t="shared" si="10"/>
        <v>1.8019047619047619</v>
      </c>
      <c r="T74" s="35">
        <f t="shared" si="11"/>
        <v>14.801904761904762</v>
      </c>
      <c r="U74" s="2">
        <v>50.26548245743669</v>
      </c>
      <c r="V74" s="14">
        <f t="shared" si="12"/>
        <v>2.9447453875407588</v>
      </c>
      <c r="W74" s="2">
        <f t="shared" si="13"/>
        <v>113.60827705132247</v>
      </c>
      <c r="X74" s="2">
        <f t="shared" si="14"/>
        <v>2.8278874769003801</v>
      </c>
      <c r="Y74" s="2">
        <f t="shared" si="15"/>
        <v>109.09989885881666</v>
      </c>
      <c r="Z74" s="2">
        <f t="shared" si="16"/>
        <v>4.5083781925058162</v>
      </c>
    </row>
    <row r="75" spans="1:26" x14ac:dyDescent="0.25">
      <c r="A75" s="17">
        <f t="shared" si="23"/>
        <v>0.44065170940170939</v>
      </c>
      <c r="B75" s="2">
        <f t="shared" si="18"/>
        <v>70</v>
      </c>
      <c r="C75" s="4">
        <f t="shared" si="19"/>
        <v>39.33</v>
      </c>
      <c r="D75" s="2">
        <v>12</v>
      </c>
      <c r="E75" s="33">
        <f t="shared" si="1"/>
        <v>0.1003739316239316</v>
      </c>
      <c r="F75" s="35">
        <f t="shared" si="2"/>
        <v>3.0171428571428569</v>
      </c>
      <c r="G75" s="35">
        <f t="shared" si="3"/>
        <v>15.017142857142858</v>
      </c>
      <c r="H75" s="2">
        <v>50.26548245743669</v>
      </c>
      <c r="I75" s="14">
        <f t="shared" si="4"/>
        <v>2.9875656460392923</v>
      </c>
      <c r="J75" s="2">
        <f t="shared" si="5"/>
        <v>117.50095685872536</v>
      </c>
      <c r="K75" s="2">
        <f t="shared" si="6"/>
        <v>3.02139081932811</v>
      </c>
      <c r="L75" s="2">
        <f t="shared" si="7"/>
        <v>118.83130092417456</v>
      </c>
      <c r="M75" s="2">
        <f t="shared" si="8"/>
        <v>1.3303440654491965</v>
      </c>
      <c r="N75" s="18">
        <f t="shared" si="24"/>
        <v>0.40065883190883189</v>
      </c>
      <c r="O75" s="2">
        <f t="shared" si="21"/>
        <v>70</v>
      </c>
      <c r="P75" s="2">
        <f t="shared" si="22"/>
        <v>39.08</v>
      </c>
      <c r="Q75" s="2">
        <v>13.5</v>
      </c>
      <c r="R75" s="33">
        <f t="shared" si="9"/>
        <v>6.0381054131054102E-2</v>
      </c>
      <c r="S75" s="35">
        <f t="shared" si="10"/>
        <v>1.8019047619047619</v>
      </c>
      <c r="T75" s="35">
        <f t="shared" si="11"/>
        <v>15.301904761904762</v>
      </c>
      <c r="U75" s="2">
        <v>50.26548245743669</v>
      </c>
      <c r="V75" s="14">
        <f t="shared" si="12"/>
        <v>3.0442172269731933</v>
      </c>
      <c r="W75" s="2">
        <f t="shared" si="13"/>
        <v>118.96800923011239</v>
      </c>
      <c r="X75" s="2">
        <f t="shared" si="14"/>
        <v>2.8278874769003801</v>
      </c>
      <c r="Y75" s="2">
        <f t="shared" si="15"/>
        <v>110.51384259726684</v>
      </c>
      <c r="Z75" s="2">
        <f t="shared" si="16"/>
        <v>8.454166632845542</v>
      </c>
    </row>
    <row r="76" spans="1:26" x14ac:dyDescent="0.25">
      <c r="A76" s="17">
        <f t="shared" si="23"/>
        <v>0.4408653846153846</v>
      </c>
      <c r="B76" s="2">
        <f t="shared" si="18"/>
        <v>71</v>
      </c>
      <c r="C76" s="4">
        <f t="shared" si="19"/>
        <v>39.83</v>
      </c>
      <c r="D76" s="2">
        <v>13.5</v>
      </c>
      <c r="E76" s="33">
        <f t="shared" si="1"/>
        <v>0.10058760683760681</v>
      </c>
      <c r="F76" s="35">
        <f t="shared" si="2"/>
        <v>3.0171428571428569</v>
      </c>
      <c r="G76" s="35">
        <f t="shared" si="3"/>
        <v>16.517142857142858</v>
      </c>
      <c r="H76" s="2">
        <v>50.26548245743669</v>
      </c>
      <c r="I76" s="14">
        <f t="shared" si="4"/>
        <v>3.2859811643365964</v>
      </c>
      <c r="J76" s="2">
        <f t="shared" si="5"/>
        <v>130.88062977552661</v>
      </c>
      <c r="K76" s="2">
        <f t="shared" si="6"/>
        <v>3.02139081932811</v>
      </c>
      <c r="L76" s="2">
        <f t="shared" si="7"/>
        <v>120.34199633383862</v>
      </c>
      <c r="M76" s="2">
        <f t="shared" si="8"/>
        <v>10.538633441687992</v>
      </c>
      <c r="N76" s="18">
        <f t="shared" si="24"/>
        <v>0.40083689458689459</v>
      </c>
      <c r="O76" s="2">
        <f t="shared" si="21"/>
        <v>71</v>
      </c>
      <c r="P76" s="2">
        <f t="shared" si="22"/>
        <v>39.58</v>
      </c>
      <c r="Q76" s="2">
        <v>14</v>
      </c>
      <c r="R76" s="33">
        <f t="shared" si="9"/>
        <v>6.0559116809116798E-2</v>
      </c>
      <c r="S76" s="35">
        <f t="shared" si="10"/>
        <v>1.8228571428571427</v>
      </c>
      <c r="T76" s="35">
        <f t="shared" si="11"/>
        <v>15.822857142857142</v>
      </c>
      <c r="U76" s="2">
        <v>50.26548245743669</v>
      </c>
      <c r="V76" s="14">
        <f t="shared" si="12"/>
        <v>3.1478574101532724</v>
      </c>
      <c r="W76" s="2">
        <f t="shared" si="13"/>
        <v>124.59219629386652</v>
      </c>
      <c r="X76" s="2">
        <f t="shared" si="14"/>
        <v>2.8278874769003801</v>
      </c>
      <c r="Y76" s="2">
        <f t="shared" si="15"/>
        <v>111.92778633571704</v>
      </c>
      <c r="Z76" s="2">
        <f t="shared" si="16"/>
        <v>12.664409958149477</v>
      </c>
    </row>
    <row r="77" spans="1:26" x14ac:dyDescent="0.25">
      <c r="A77" s="17">
        <f t="shared" si="23"/>
        <v>0.44107905982905982</v>
      </c>
      <c r="B77" s="2">
        <f t="shared" si="18"/>
        <v>72</v>
      </c>
      <c r="C77" s="4">
        <f t="shared" si="19"/>
        <v>40.33</v>
      </c>
      <c r="D77" s="2">
        <v>12</v>
      </c>
      <c r="E77" s="33">
        <f t="shared" si="1"/>
        <v>0.10080128205128203</v>
      </c>
      <c r="F77" s="35">
        <f t="shared" si="2"/>
        <v>3.038095238095238</v>
      </c>
      <c r="G77" s="35">
        <f t="shared" si="3"/>
        <v>15.038095238095238</v>
      </c>
      <c r="H77" s="2">
        <v>50.26548245743669</v>
      </c>
      <c r="I77" s="14">
        <f t="shared" si="4"/>
        <v>2.9917339897869373</v>
      </c>
      <c r="J77" s="2">
        <f t="shared" si="5"/>
        <v>120.65663180810718</v>
      </c>
      <c r="K77" s="2">
        <f t="shared" si="6"/>
        <v>3.02139081932811</v>
      </c>
      <c r="L77" s="2">
        <f t="shared" si="7"/>
        <v>121.85269174350267</v>
      </c>
      <c r="M77" s="2">
        <f t="shared" si="8"/>
        <v>1.1960599353954962</v>
      </c>
      <c r="N77" s="18">
        <f t="shared" si="24"/>
        <v>0.40101495726495728</v>
      </c>
      <c r="O77" s="2">
        <f t="shared" si="21"/>
        <v>72</v>
      </c>
      <c r="P77" s="2">
        <f t="shared" si="22"/>
        <v>40.08</v>
      </c>
      <c r="Q77" s="2">
        <v>13</v>
      </c>
      <c r="R77" s="33">
        <f t="shared" si="9"/>
        <v>6.0737179487179493E-2</v>
      </c>
      <c r="S77" s="35">
        <f t="shared" si="10"/>
        <v>1.8228571428571427</v>
      </c>
      <c r="T77" s="35">
        <f t="shared" si="11"/>
        <v>14.822857142857142</v>
      </c>
      <c r="U77" s="2">
        <v>50.26548245743669</v>
      </c>
      <c r="V77" s="14">
        <f t="shared" si="12"/>
        <v>2.9489137312884033</v>
      </c>
      <c r="W77" s="2">
        <f t="shared" si="13"/>
        <v>118.19246235003919</v>
      </c>
      <c r="X77" s="2">
        <f t="shared" si="14"/>
        <v>2.8278874769003801</v>
      </c>
      <c r="Y77" s="2">
        <f t="shared" si="15"/>
        <v>113.34173007416723</v>
      </c>
      <c r="Z77" s="2">
        <f t="shared" si="16"/>
        <v>4.8507322758719624</v>
      </c>
    </row>
    <row r="78" spans="1:26" x14ac:dyDescent="0.25">
      <c r="A78" s="17">
        <f t="shared" si="23"/>
        <v>0.44129273504273503</v>
      </c>
      <c r="B78" s="2">
        <f t="shared" si="18"/>
        <v>73</v>
      </c>
      <c r="C78" s="4">
        <f t="shared" si="19"/>
        <v>40.83</v>
      </c>
      <c r="D78" s="2">
        <v>13</v>
      </c>
      <c r="E78" s="33">
        <f t="shared" si="1"/>
        <v>0.10101495726495724</v>
      </c>
      <c r="F78" s="35">
        <f t="shared" si="2"/>
        <v>3.038095238095238</v>
      </c>
      <c r="G78" s="35">
        <f t="shared" si="3"/>
        <v>16.038095238095238</v>
      </c>
      <c r="H78" s="2">
        <v>50.26548245743669</v>
      </c>
      <c r="I78" s="14">
        <f t="shared" si="4"/>
        <v>3.1906776686518068</v>
      </c>
      <c r="J78" s="2">
        <f t="shared" si="5"/>
        <v>130.27536921105326</v>
      </c>
      <c r="K78" s="2">
        <f t="shared" si="6"/>
        <v>3.02139081932811</v>
      </c>
      <c r="L78" s="2">
        <f t="shared" si="7"/>
        <v>123.36338715316673</v>
      </c>
      <c r="M78" s="2">
        <f t="shared" si="8"/>
        <v>6.911982057886533</v>
      </c>
      <c r="N78" s="18">
        <f t="shared" si="24"/>
        <v>0.40119301994301998</v>
      </c>
      <c r="O78" s="2">
        <f t="shared" si="21"/>
        <v>73</v>
      </c>
      <c r="P78" s="2">
        <f t="shared" si="22"/>
        <v>40.58</v>
      </c>
      <c r="Q78" s="2">
        <v>13.5</v>
      </c>
      <c r="R78" s="33">
        <f t="shared" si="9"/>
        <v>6.0915242165242189E-2</v>
      </c>
      <c r="S78" s="35">
        <f t="shared" si="10"/>
        <v>1.8228571428571427</v>
      </c>
      <c r="T78" s="35">
        <f t="shared" si="11"/>
        <v>15.322857142857142</v>
      </c>
      <c r="U78" s="2">
        <v>50.26548245743669</v>
      </c>
      <c r="V78" s="14">
        <f t="shared" si="12"/>
        <v>3.0483855707208378</v>
      </c>
      <c r="W78" s="2">
        <f t="shared" si="13"/>
        <v>123.70348645985159</v>
      </c>
      <c r="X78" s="2">
        <f t="shared" si="14"/>
        <v>2.8278874769003801</v>
      </c>
      <c r="Y78" s="2">
        <f t="shared" si="15"/>
        <v>114.75567381261742</v>
      </c>
      <c r="Z78" s="2">
        <f t="shared" si="16"/>
        <v>8.9478126472341728</v>
      </c>
    </row>
    <row r="79" spans="1:26" x14ac:dyDescent="0.25">
      <c r="A79" s="17">
        <f t="shared" si="23"/>
        <v>0.44150641025641024</v>
      </c>
      <c r="B79" s="2">
        <f t="shared" si="18"/>
        <v>74</v>
      </c>
      <c r="C79" s="4">
        <f t="shared" si="19"/>
        <v>41.33</v>
      </c>
      <c r="D79" s="2">
        <v>11.5</v>
      </c>
      <c r="E79" s="33">
        <f t="shared" si="1"/>
        <v>0.10122863247863245</v>
      </c>
      <c r="F79" s="35">
        <f t="shared" si="2"/>
        <v>3.038095238095238</v>
      </c>
      <c r="G79" s="35">
        <f t="shared" si="3"/>
        <v>14.538095238095238</v>
      </c>
      <c r="H79" s="2">
        <v>50.26548245743669</v>
      </c>
      <c r="I79" s="14">
        <f t="shared" si="4"/>
        <v>2.8922621503545027</v>
      </c>
      <c r="J79" s="2">
        <f t="shared" si="5"/>
        <v>119.53719467415159</v>
      </c>
      <c r="K79" s="2">
        <f t="shared" si="6"/>
        <v>3.02139081932811</v>
      </c>
      <c r="L79" s="2">
        <f t="shared" si="7"/>
        <v>124.87408256283078</v>
      </c>
      <c r="M79" s="2">
        <f t="shared" si="8"/>
        <v>5.3368878886791862</v>
      </c>
      <c r="N79" s="18">
        <f t="shared" si="24"/>
        <v>0.40137108262108262</v>
      </c>
      <c r="O79" s="2">
        <f t="shared" si="21"/>
        <v>74</v>
      </c>
      <c r="P79" s="2">
        <f t="shared" si="22"/>
        <v>41.08</v>
      </c>
      <c r="Q79" s="2">
        <v>14</v>
      </c>
      <c r="R79" s="33">
        <f t="shared" si="9"/>
        <v>6.109330484330483E-2</v>
      </c>
      <c r="S79" s="35">
        <f t="shared" si="10"/>
        <v>1.8228571428571427</v>
      </c>
      <c r="T79" s="35">
        <f t="shared" si="11"/>
        <v>15.822857142857142</v>
      </c>
      <c r="U79" s="2">
        <v>50.26548245743669</v>
      </c>
      <c r="V79" s="14">
        <f t="shared" si="12"/>
        <v>3.1478574101532724</v>
      </c>
      <c r="W79" s="2">
        <f t="shared" si="13"/>
        <v>129.31398240909641</v>
      </c>
      <c r="X79" s="2">
        <f t="shared" si="14"/>
        <v>2.8278874769003801</v>
      </c>
      <c r="Y79" s="2">
        <f t="shared" si="15"/>
        <v>116.16961755106762</v>
      </c>
      <c r="Z79" s="2">
        <f t="shared" si="16"/>
        <v>13.144364858028794</v>
      </c>
    </row>
    <row r="80" spans="1:26" x14ac:dyDescent="0.25">
      <c r="A80" s="17">
        <f t="shared" si="23"/>
        <v>0.44172008547008546</v>
      </c>
      <c r="B80" s="2">
        <f t="shared" si="18"/>
        <v>75</v>
      </c>
      <c r="C80" s="4">
        <f t="shared" si="19"/>
        <v>41.83</v>
      </c>
      <c r="D80" s="2">
        <v>20</v>
      </c>
      <c r="E80" s="33">
        <f t="shared" si="1"/>
        <v>0.10144230769230766</v>
      </c>
      <c r="F80" s="35">
        <f t="shared" si="2"/>
        <v>3.059047619047619</v>
      </c>
      <c r="G80" s="35">
        <f t="shared" si="3"/>
        <v>23.059047619047618</v>
      </c>
      <c r="H80" s="2">
        <v>50.26548245743669</v>
      </c>
      <c r="I80" s="14">
        <f t="shared" si="4"/>
        <v>4.5874517644535358</v>
      </c>
      <c r="J80" s="2">
        <f t="shared" si="5"/>
        <v>191.89310730709138</v>
      </c>
      <c r="K80" s="2">
        <f t="shared" si="6"/>
        <v>3.02139081932811</v>
      </c>
      <c r="L80" s="2">
        <f t="shared" si="7"/>
        <v>126.38477797249483</v>
      </c>
      <c r="M80" s="2">
        <f t="shared" si="8"/>
        <v>65.508329334596553</v>
      </c>
      <c r="N80" s="18">
        <f t="shared" si="24"/>
        <v>0.40154914529914532</v>
      </c>
      <c r="O80" s="2">
        <f t="shared" si="21"/>
        <v>75</v>
      </c>
      <c r="P80" s="2">
        <f t="shared" si="22"/>
        <v>41.58</v>
      </c>
      <c r="Q80" s="2">
        <v>13.5</v>
      </c>
      <c r="R80" s="33">
        <f t="shared" si="9"/>
        <v>6.1271367521367526E-2</v>
      </c>
      <c r="S80" s="35">
        <f t="shared" si="10"/>
        <v>1.8438095238095238</v>
      </c>
      <c r="T80" s="35">
        <f t="shared" si="11"/>
        <v>15.343809523809524</v>
      </c>
      <c r="U80" s="2">
        <v>50.26548245743669</v>
      </c>
      <c r="V80" s="14">
        <f t="shared" si="12"/>
        <v>3.0525539144684832</v>
      </c>
      <c r="W80" s="2">
        <f t="shared" si="13"/>
        <v>126.92519176359953</v>
      </c>
      <c r="X80" s="2">
        <f t="shared" si="14"/>
        <v>2.8278874769003801</v>
      </c>
      <c r="Y80" s="2">
        <f t="shared" si="15"/>
        <v>117.5835612895178</v>
      </c>
      <c r="Z80" s="2">
        <f t="shared" si="16"/>
        <v>9.3416304740817253</v>
      </c>
    </row>
    <row r="81" spans="1:26" x14ac:dyDescent="0.25">
      <c r="A81" s="17">
        <f t="shared" si="23"/>
        <v>0.44193376068376067</v>
      </c>
      <c r="B81" s="2">
        <f t="shared" si="18"/>
        <v>76</v>
      </c>
      <c r="C81" s="4">
        <f t="shared" si="19"/>
        <v>42.33</v>
      </c>
      <c r="D81" s="2">
        <v>13</v>
      </c>
      <c r="E81" s="33">
        <f t="shared" si="1"/>
        <v>0.10165598290598288</v>
      </c>
      <c r="F81" s="35">
        <f t="shared" si="2"/>
        <v>3.059047619047619</v>
      </c>
      <c r="G81" s="35">
        <f t="shared" si="3"/>
        <v>16.059047619047618</v>
      </c>
      <c r="H81" s="2">
        <v>50.26548245743669</v>
      </c>
      <c r="I81" s="14">
        <f t="shared" si="4"/>
        <v>3.1948460123994513</v>
      </c>
      <c r="J81" s="2">
        <f t="shared" si="5"/>
        <v>135.23783170486877</v>
      </c>
      <c r="K81" s="2">
        <f t="shared" si="6"/>
        <v>3.02139081932811</v>
      </c>
      <c r="L81" s="2">
        <f t="shared" si="7"/>
        <v>127.8954733821589</v>
      </c>
      <c r="M81" s="2">
        <f t="shared" si="8"/>
        <v>7.3423583227098703</v>
      </c>
      <c r="N81" s="18">
        <f t="shared" si="24"/>
        <v>0.40172720797720801</v>
      </c>
      <c r="O81" s="2">
        <f t="shared" si="21"/>
        <v>76</v>
      </c>
      <c r="P81" s="2">
        <f t="shared" si="22"/>
        <v>42.08</v>
      </c>
      <c r="Q81" s="2">
        <v>13.5</v>
      </c>
      <c r="R81" s="33">
        <f t="shared" si="9"/>
        <v>6.1449430199430222E-2</v>
      </c>
      <c r="S81" s="35">
        <f t="shared" si="10"/>
        <v>1.8438095238095238</v>
      </c>
      <c r="T81" s="35">
        <f t="shared" si="11"/>
        <v>15.343809523809524</v>
      </c>
      <c r="U81" s="2">
        <v>50.26548245743669</v>
      </c>
      <c r="V81" s="14">
        <f t="shared" si="12"/>
        <v>3.0525539144684832</v>
      </c>
      <c r="W81" s="2">
        <f t="shared" si="13"/>
        <v>128.45146872083376</v>
      </c>
      <c r="X81" s="2">
        <f t="shared" si="14"/>
        <v>2.8278874769003801</v>
      </c>
      <c r="Y81" s="2">
        <f t="shared" si="15"/>
        <v>118.99750502796799</v>
      </c>
      <c r="Z81" s="2">
        <f t="shared" si="16"/>
        <v>9.45396369286577</v>
      </c>
    </row>
    <row r="82" spans="1:26" x14ac:dyDescent="0.25">
      <c r="A82" s="17">
        <f t="shared" si="23"/>
        <v>0.44214743589743588</v>
      </c>
      <c r="B82" s="2">
        <f t="shared" si="18"/>
        <v>77</v>
      </c>
      <c r="C82" s="4">
        <f t="shared" si="19"/>
        <v>42.83</v>
      </c>
      <c r="D82" s="2">
        <v>12.5</v>
      </c>
      <c r="E82" s="33">
        <f t="shared" si="1"/>
        <v>0.10186965811965809</v>
      </c>
      <c r="F82" s="35">
        <f t="shared" si="2"/>
        <v>3.059047619047619</v>
      </c>
      <c r="G82" s="35">
        <f t="shared" si="3"/>
        <v>15.559047619047618</v>
      </c>
      <c r="H82" s="2">
        <v>50.26548245743669</v>
      </c>
      <c r="I82" s="14">
        <f t="shared" si="4"/>
        <v>3.0953741729670172</v>
      </c>
      <c r="J82" s="2">
        <f t="shared" si="5"/>
        <v>132.57487582817734</v>
      </c>
      <c r="K82" s="2">
        <f t="shared" si="6"/>
        <v>3.02139081932811</v>
      </c>
      <c r="L82" s="2">
        <f t="shared" si="7"/>
        <v>129.40616879182295</v>
      </c>
      <c r="M82" s="2">
        <f t="shared" si="8"/>
        <v>3.168707036354391</v>
      </c>
      <c r="N82" s="18">
        <f t="shared" si="24"/>
        <v>0.40190527065527065</v>
      </c>
      <c r="O82" s="2">
        <f t="shared" si="21"/>
        <v>77</v>
      </c>
      <c r="P82" s="2">
        <f t="shared" si="22"/>
        <v>42.58</v>
      </c>
      <c r="Q82" s="2">
        <v>13.5</v>
      </c>
      <c r="R82" s="33">
        <f t="shared" si="9"/>
        <v>6.1627492877492862E-2</v>
      </c>
      <c r="S82" s="35">
        <f t="shared" si="10"/>
        <v>1.8438095238095238</v>
      </c>
      <c r="T82" s="35">
        <f t="shared" si="11"/>
        <v>15.343809523809524</v>
      </c>
      <c r="U82" s="2">
        <v>50.26548245743669</v>
      </c>
      <c r="V82" s="14">
        <f t="shared" si="12"/>
        <v>3.0525539144684832</v>
      </c>
      <c r="W82" s="2">
        <f t="shared" si="13"/>
        <v>129.977745678068</v>
      </c>
      <c r="X82" s="2">
        <f t="shared" si="14"/>
        <v>2.8278874769003801</v>
      </c>
      <c r="Y82" s="2">
        <f t="shared" si="15"/>
        <v>120.41144876641818</v>
      </c>
      <c r="Z82" s="2">
        <f t="shared" si="16"/>
        <v>9.5662969116498289</v>
      </c>
    </row>
    <row r="83" spans="1:26" x14ac:dyDescent="0.25">
      <c r="A83" s="13">
        <v>0.44236111111111109</v>
      </c>
      <c r="B83" s="2">
        <f t="shared" si="18"/>
        <v>78</v>
      </c>
      <c r="C83" s="4">
        <f t="shared" si="19"/>
        <v>43.33</v>
      </c>
      <c r="D83" s="2">
        <v>12</v>
      </c>
      <c r="E83" s="33">
        <f t="shared" si="1"/>
        <v>0.1020833333333333</v>
      </c>
      <c r="F83" s="35">
        <f t="shared" si="2"/>
        <v>3.08</v>
      </c>
      <c r="G83" s="35">
        <f t="shared" si="3"/>
        <v>15.08</v>
      </c>
      <c r="H83" s="2">
        <v>50.26548245743669</v>
      </c>
      <c r="I83" s="14">
        <f t="shared" si="4"/>
        <v>3.0000706772822272</v>
      </c>
      <c r="J83" s="2">
        <f t="shared" si="5"/>
        <v>129.9930624466389</v>
      </c>
      <c r="K83" s="2">
        <f t="shared" si="6"/>
        <v>3.02139081932811</v>
      </c>
      <c r="L83" s="2">
        <f t="shared" si="7"/>
        <v>130.91686420148702</v>
      </c>
      <c r="M83" s="2">
        <f t="shared" si="8"/>
        <v>0.92380175484811389</v>
      </c>
      <c r="N83" s="15">
        <v>0.40208333333333335</v>
      </c>
      <c r="O83" s="2">
        <f t="shared" si="21"/>
        <v>78</v>
      </c>
      <c r="P83" s="2">
        <f t="shared" si="22"/>
        <v>43.08</v>
      </c>
      <c r="Q83" s="2">
        <v>13</v>
      </c>
      <c r="R83" s="33">
        <f t="shared" si="9"/>
        <v>6.1805555555555558E-2</v>
      </c>
      <c r="S83" s="35">
        <f t="shared" si="10"/>
        <v>1.8647619047619046</v>
      </c>
      <c r="T83" s="35">
        <f t="shared" si="11"/>
        <v>14.864761904761904</v>
      </c>
      <c r="U83" s="2">
        <v>50.26548245743669</v>
      </c>
      <c r="V83" s="14">
        <f t="shared" si="12"/>
        <v>2.9572504187836932</v>
      </c>
      <c r="W83" s="2">
        <f t="shared" si="13"/>
        <v>127.3983480412015</v>
      </c>
      <c r="X83" s="2">
        <f t="shared" si="14"/>
        <v>2.8278874769003801</v>
      </c>
      <c r="Y83" s="2">
        <f t="shared" si="15"/>
        <v>121.82539250486838</v>
      </c>
      <c r="Z83" s="2">
        <f t="shared" si="16"/>
        <v>5.5729555363331258</v>
      </c>
    </row>
    <row r="84" spans="1:26" x14ac:dyDescent="0.25">
      <c r="A84" s="17">
        <f t="shared" ref="A84:A121" si="25">IF(AND($A$83&lt;&gt;"",$A$122&lt;&gt;""), $A$83 + (B84 - $B$83) * (($A$122 - $A$83) / ($B$122 - $B$83)), "")</f>
        <v>0.44257478632478631</v>
      </c>
      <c r="B84" s="2">
        <f t="shared" si="18"/>
        <v>79</v>
      </c>
      <c r="C84" s="4">
        <f t="shared" si="19"/>
        <v>43.83</v>
      </c>
      <c r="D84" s="2">
        <v>13</v>
      </c>
      <c r="E84" s="33">
        <f t="shared" si="1"/>
        <v>0.10229700854700852</v>
      </c>
      <c r="F84" s="35">
        <f t="shared" si="2"/>
        <v>3.08</v>
      </c>
      <c r="G84" s="35">
        <f t="shared" si="3"/>
        <v>16.079999999999998</v>
      </c>
      <c r="H84" s="2">
        <v>50.26548245743669</v>
      </c>
      <c r="I84" s="14">
        <f t="shared" si="4"/>
        <v>3.1990143561470963</v>
      </c>
      <c r="J84" s="2">
        <f t="shared" si="5"/>
        <v>140.21279922992721</v>
      </c>
      <c r="K84" s="2">
        <f t="shared" si="6"/>
        <v>3.02139081932811</v>
      </c>
      <c r="L84" s="2">
        <f t="shared" si="7"/>
        <v>132.42755961115105</v>
      </c>
      <c r="M84" s="2">
        <f t="shared" si="8"/>
        <v>7.7852396187761599</v>
      </c>
      <c r="N84" s="18">
        <f t="shared" ref="N84:N121" si="26">IF(AND($N$83&lt;&gt;"",$N$122&lt;&gt;""), $N$83 + (O84 - $O$83) * (($N$122 - $N$83) / ($O$122 - $O$83)), "")</f>
        <v>0.40229700854700856</v>
      </c>
      <c r="O84" s="2">
        <f t="shared" si="21"/>
        <v>79</v>
      </c>
      <c r="P84" s="2">
        <f t="shared" si="22"/>
        <v>43.58</v>
      </c>
      <c r="Q84" s="2">
        <v>13</v>
      </c>
      <c r="R84" s="33">
        <f t="shared" si="9"/>
        <v>6.2019230769230771E-2</v>
      </c>
      <c r="S84" s="35">
        <f t="shared" si="10"/>
        <v>1.8647619047619046</v>
      </c>
      <c r="T84" s="35">
        <f t="shared" si="11"/>
        <v>14.864761904761904</v>
      </c>
      <c r="U84" s="2">
        <v>50.26548245743669</v>
      </c>
      <c r="V84" s="14">
        <f t="shared" si="12"/>
        <v>2.9572504187836932</v>
      </c>
      <c r="W84" s="2">
        <f t="shared" si="13"/>
        <v>128.87697325059335</v>
      </c>
      <c r="X84" s="2">
        <f t="shared" si="14"/>
        <v>2.8278874769003801</v>
      </c>
      <c r="Y84" s="2">
        <f t="shared" si="15"/>
        <v>123.23933624331856</v>
      </c>
      <c r="Z84" s="2">
        <f t="shared" si="16"/>
        <v>5.6376370072747903</v>
      </c>
    </row>
    <row r="85" spans="1:26" x14ac:dyDescent="0.25">
      <c r="A85" s="17">
        <f t="shared" si="25"/>
        <v>0.44278846153846152</v>
      </c>
      <c r="B85" s="2">
        <f t="shared" si="18"/>
        <v>80</v>
      </c>
      <c r="C85" s="4">
        <f t="shared" si="19"/>
        <v>44.33</v>
      </c>
      <c r="D85" s="2">
        <v>12.5</v>
      </c>
      <c r="E85" s="33">
        <f t="shared" si="1"/>
        <v>0.10251068376068373</v>
      </c>
      <c r="F85" s="35">
        <f t="shared" si="2"/>
        <v>3.08</v>
      </c>
      <c r="G85" s="35">
        <f t="shared" si="3"/>
        <v>15.58</v>
      </c>
      <c r="H85" s="2">
        <v>50.26548245743669</v>
      </c>
      <c r="I85" s="14">
        <f t="shared" si="4"/>
        <v>3.0995425167146617</v>
      </c>
      <c r="J85" s="2">
        <f t="shared" si="5"/>
        <v>137.40271976596094</v>
      </c>
      <c r="K85" s="2">
        <f t="shared" si="6"/>
        <v>3.02139081932811</v>
      </c>
      <c r="L85" s="2">
        <f t="shared" si="7"/>
        <v>133.93825502081512</v>
      </c>
      <c r="M85" s="2">
        <f t="shared" si="8"/>
        <v>3.4644647451458184</v>
      </c>
      <c r="N85" s="18">
        <f t="shared" si="26"/>
        <v>0.40251068376068377</v>
      </c>
      <c r="O85" s="2">
        <f t="shared" si="21"/>
        <v>80</v>
      </c>
      <c r="P85" s="2">
        <f t="shared" si="22"/>
        <v>44.08</v>
      </c>
      <c r="Q85" s="2">
        <v>14</v>
      </c>
      <c r="R85" s="33">
        <f t="shared" si="9"/>
        <v>6.2232905982905984E-2</v>
      </c>
      <c r="S85" s="35">
        <f t="shared" si="10"/>
        <v>1.8647619047619046</v>
      </c>
      <c r="T85" s="35">
        <f t="shared" si="11"/>
        <v>15.864761904761904</v>
      </c>
      <c r="U85" s="2">
        <v>50.26548245743669</v>
      </c>
      <c r="V85" s="14">
        <f t="shared" si="12"/>
        <v>3.1561940976485623</v>
      </c>
      <c r="W85" s="2">
        <f t="shared" si="13"/>
        <v>139.12503582434863</v>
      </c>
      <c r="X85" s="2">
        <f t="shared" si="14"/>
        <v>2.8278874769003801</v>
      </c>
      <c r="Y85" s="2">
        <f t="shared" si="15"/>
        <v>124.65327998176875</v>
      </c>
      <c r="Z85" s="2">
        <f t="shared" si="16"/>
        <v>14.471755842579881</v>
      </c>
    </row>
    <row r="86" spans="1:26" x14ac:dyDescent="0.25">
      <c r="A86" s="17">
        <f t="shared" si="25"/>
        <v>0.44300213675213673</v>
      </c>
      <c r="B86" s="2">
        <f t="shared" si="18"/>
        <v>81</v>
      </c>
      <c r="C86" s="4">
        <f t="shared" si="19"/>
        <v>44.83</v>
      </c>
      <c r="D86" s="2">
        <v>13</v>
      </c>
      <c r="E86" s="33">
        <f t="shared" si="1"/>
        <v>0.10272435897435894</v>
      </c>
      <c r="F86" s="35">
        <f t="shared" si="2"/>
        <v>3.08</v>
      </c>
      <c r="G86" s="35">
        <f t="shared" si="3"/>
        <v>16.079999999999998</v>
      </c>
      <c r="H86" s="2">
        <v>50.26548245743669</v>
      </c>
      <c r="I86" s="14">
        <f t="shared" si="4"/>
        <v>3.1990143561470963</v>
      </c>
      <c r="J86" s="2">
        <f t="shared" si="5"/>
        <v>143.41181358607432</v>
      </c>
      <c r="K86" s="2">
        <f t="shared" si="6"/>
        <v>3.02139081932811</v>
      </c>
      <c r="L86" s="2">
        <f t="shared" si="7"/>
        <v>135.44895043047916</v>
      </c>
      <c r="M86" s="2">
        <f t="shared" si="8"/>
        <v>7.9628631555951586</v>
      </c>
      <c r="N86" s="18">
        <f t="shared" si="26"/>
        <v>0.40272435897435899</v>
      </c>
      <c r="O86" s="2">
        <f t="shared" si="21"/>
        <v>81</v>
      </c>
      <c r="P86" s="2">
        <f t="shared" si="22"/>
        <v>44.58</v>
      </c>
      <c r="Q86" s="2">
        <v>13</v>
      </c>
      <c r="R86" s="33">
        <f t="shared" si="9"/>
        <v>6.2446581196581197E-2</v>
      </c>
      <c r="S86" s="35">
        <f t="shared" si="10"/>
        <v>1.8647619047619046</v>
      </c>
      <c r="T86" s="35">
        <f t="shared" si="11"/>
        <v>14.864761904761904</v>
      </c>
      <c r="U86" s="2">
        <v>50.26548245743669</v>
      </c>
      <c r="V86" s="14">
        <f t="shared" si="12"/>
        <v>2.9572504187836932</v>
      </c>
      <c r="W86" s="2">
        <f t="shared" si="13"/>
        <v>131.83422366937702</v>
      </c>
      <c r="X86" s="2">
        <f t="shared" si="14"/>
        <v>2.8278874769003801</v>
      </c>
      <c r="Y86" s="2">
        <f t="shared" si="15"/>
        <v>126.06722372021893</v>
      </c>
      <c r="Z86" s="2">
        <f t="shared" si="16"/>
        <v>5.766999949158091</v>
      </c>
    </row>
    <row r="87" spans="1:26" x14ac:dyDescent="0.25">
      <c r="A87" s="17">
        <f t="shared" si="25"/>
        <v>0.44321581196581195</v>
      </c>
      <c r="B87" s="2">
        <f t="shared" si="18"/>
        <v>82</v>
      </c>
      <c r="C87" s="4">
        <f t="shared" si="19"/>
        <v>45.33</v>
      </c>
      <c r="D87" s="2">
        <v>13</v>
      </c>
      <c r="E87" s="33">
        <f t="shared" si="1"/>
        <v>0.10293803418803416</v>
      </c>
      <c r="F87" s="35">
        <f t="shared" si="2"/>
        <v>3.1009523809523807</v>
      </c>
      <c r="G87" s="35">
        <f t="shared" si="3"/>
        <v>16.100952380952382</v>
      </c>
      <c r="H87" s="2">
        <v>50.26548245743669</v>
      </c>
      <c r="I87" s="14">
        <f t="shared" si="4"/>
        <v>3.2031826998947417</v>
      </c>
      <c r="J87" s="2">
        <f t="shared" si="5"/>
        <v>145.20027178622863</v>
      </c>
      <c r="K87" s="2">
        <f t="shared" si="6"/>
        <v>3.02139081932811</v>
      </c>
      <c r="L87" s="2">
        <f t="shared" si="7"/>
        <v>136.95964584014322</v>
      </c>
      <c r="M87" s="2">
        <f t="shared" si="8"/>
        <v>8.2406259460854017</v>
      </c>
      <c r="N87" s="18">
        <f t="shared" si="26"/>
        <v>0.4029380341880342</v>
      </c>
      <c r="O87" s="2">
        <f t="shared" si="21"/>
        <v>82</v>
      </c>
      <c r="P87" s="2">
        <f t="shared" si="22"/>
        <v>45.08</v>
      </c>
      <c r="Q87" s="2">
        <v>13</v>
      </c>
      <c r="R87" s="33">
        <f t="shared" si="9"/>
        <v>6.266025641025641E-2</v>
      </c>
      <c r="S87" s="35">
        <f t="shared" si="10"/>
        <v>1.8857142857142857</v>
      </c>
      <c r="T87" s="35">
        <f t="shared" si="11"/>
        <v>14.885714285714286</v>
      </c>
      <c r="U87" s="2">
        <v>50.26548245743669</v>
      </c>
      <c r="V87" s="14">
        <f t="shared" si="12"/>
        <v>2.9614187625313382</v>
      </c>
      <c r="W87" s="2">
        <f t="shared" si="13"/>
        <v>133.50075781491273</v>
      </c>
      <c r="X87" s="2">
        <f t="shared" si="14"/>
        <v>2.8278874769003801</v>
      </c>
      <c r="Y87" s="2">
        <f t="shared" si="15"/>
        <v>127.48116745866913</v>
      </c>
      <c r="Z87" s="2">
        <f t="shared" si="16"/>
        <v>6.0195903562435973</v>
      </c>
    </row>
    <row r="88" spans="1:26" x14ac:dyDescent="0.25">
      <c r="A88" s="17">
        <f t="shared" si="25"/>
        <v>0.44342948717948716</v>
      </c>
      <c r="B88" s="2">
        <f t="shared" si="18"/>
        <v>83</v>
      </c>
      <c r="C88" s="4">
        <f t="shared" si="19"/>
        <v>45.83</v>
      </c>
      <c r="D88" s="2">
        <v>12.5</v>
      </c>
      <c r="E88" s="33">
        <f t="shared" si="1"/>
        <v>0.10315170940170937</v>
      </c>
      <c r="F88" s="35">
        <f t="shared" si="2"/>
        <v>3.1009523809523807</v>
      </c>
      <c r="G88" s="35">
        <f t="shared" si="3"/>
        <v>15.60095238095238</v>
      </c>
      <c r="H88" s="2">
        <v>50.26548245743669</v>
      </c>
      <c r="I88" s="14">
        <f t="shared" si="4"/>
        <v>3.1037108604623063</v>
      </c>
      <c r="J88" s="2">
        <f t="shared" si="5"/>
        <v>142.2430687349875</v>
      </c>
      <c r="K88" s="2">
        <f t="shared" si="6"/>
        <v>3.02139081932811</v>
      </c>
      <c r="L88" s="2">
        <f t="shared" si="7"/>
        <v>138.47034124980729</v>
      </c>
      <c r="M88" s="2">
        <f t="shared" si="8"/>
        <v>3.7727274851802122</v>
      </c>
      <c r="N88" s="18">
        <f t="shared" si="26"/>
        <v>0.40315170940170941</v>
      </c>
      <c r="O88" s="2">
        <f t="shared" si="21"/>
        <v>83</v>
      </c>
      <c r="P88" s="2">
        <f t="shared" si="22"/>
        <v>45.58</v>
      </c>
      <c r="Q88" s="2">
        <v>13</v>
      </c>
      <c r="R88" s="33">
        <f t="shared" si="9"/>
        <v>6.2873931623931623E-2</v>
      </c>
      <c r="S88" s="35">
        <f t="shared" si="10"/>
        <v>1.8857142857142857</v>
      </c>
      <c r="T88" s="35">
        <f t="shared" si="11"/>
        <v>14.885714285714286</v>
      </c>
      <c r="U88" s="2">
        <v>50.26548245743669</v>
      </c>
      <c r="V88" s="14">
        <f t="shared" si="12"/>
        <v>2.9614187625313382</v>
      </c>
      <c r="W88" s="2">
        <f t="shared" si="13"/>
        <v>134.98146719617839</v>
      </c>
      <c r="X88" s="2">
        <f t="shared" si="14"/>
        <v>2.8278874769003801</v>
      </c>
      <c r="Y88" s="2">
        <f t="shared" si="15"/>
        <v>128.89511119711932</v>
      </c>
      <c r="Z88" s="2">
        <f t="shared" si="16"/>
        <v>6.0863559990590659</v>
      </c>
    </row>
    <row r="89" spans="1:26" x14ac:dyDescent="0.25">
      <c r="A89" s="17">
        <f t="shared" si="25"/>
        <v>0.44364316239316237</v>
      </c>
      <c r="B89" s="2">
        <f t="shared" si="18"/>
        <v>84</v>
      </c>
      <c r="C89" s="4">
        <f t="shared" si="19"/>
        <v>46.33</v>
      </c>
      <c r="D89" s="2">
        <v>13</v>
      </c>
      <c r="E89" s="33">
        <f t="shared" si="1"/>
        <v>0.10336538461538458</v>
      </c>
      <c r="F89" s="35">
        <f t="shared" si="2"/>
        <v>3.1009523809523807</v>
      </c>
      <c r="G89" s="35">
        <f t="shared" si="3"/>
        <v>16.100952380952382</v>
      </c>
      <c r="H89" s="2">
        <v>50.26548245743669</v>
      </c>
      <c r="I89" s="14">
        <f t="shared" si="4"/>
        <v>3.2031826998947417</v>
      </c>
      <c r="J89" s="2">
        <f t="shared" si="5"/>
        <v>148.40345448612337</v>
      </c>
      <c r="K89" s="2">
        <f t="shared" si="6"/>
        <v>3.02139081932811</v>
      </c>
      <c r="L89" s="2">
        <f t="shared" si="7"/>
        <v>139.98103665947133</v>
      </c>
      <c r="M89" s="2">
        <f t="shared" si="8"/>
        <v>8.4224178266520369</v>
      </c>
      <c r="N89" s="18">
        <f t="shared" si="26"/>
        <v>0.40336538461538463</v>
      </c>
      <c r="O89" s="2">
        <f t="shared" si="21"/>
        <v>84</v>
      </c>
      <c r="P89" s="2">
        <f t="shared" si="22"/>
        <v>46.08</v>
      </c>
      <c r="Q89" s="2">
        <v>13.5</v>
      </c>
      <c r="R89" s="33">
        <f t="shared" si="9"/>
        <v>6.3087606837606836E-2</v>
      </c>
      <c r="S89" s="35">
        <f t="shared" si="10"/>
        <v>1.8857142857142857</v>
      </c>
      <c r="T89" s="35">
        <f t="shared" si="11"/>
        <v>15.385714285714286</v>
      </c>
      <c r="U89" s="2">
        <v>50.26548245743669</v>
      </c>
      <c r="V89" s="14">
        <f t="shared" si="12"/>
        <v>3.0608906019637732</v>
      </c>
      <c r="W89" s="2">
        <f t="shared" si="13"/>
        <v>141.04583893849068</v>
      </c>
      <c r="X89" s="2">
        <f t="shared" si="14"/>
        <v>2.8278874769003801</v>
      </c>
      <c r="Y89" s="2">
        <f t="shared" si="15"/>
        <v>130.30905493556952</v>
      </c>
      <c r="Z89" s="2">
        <f t="shared" si="16"/>
        <v>10.736784002921155</v>
      </c>
    </row>
    <row r="90" spans="1:26" x14ac:dyDescent="0.25">
      <c r="A90" s="17">
        <f t="shared" si="25"/>
        <v>0.44385683760683758</v>
      </c>
      <c r="B90" s="2">
        <f t="shared" si="18"/>
        <v>85</v>
      </c>
      <c r="C90" s="4">
        <f t="shared" si="19"/>
        <v>46.83</v>
      </c>
      <c r="D90" s="2">
        <v>12</v>
      </c>
      <c r="E90" s="33">
        <f t="shared" si="1"/>
        <v>0.10357905982905979</v>
      </c>
      <c r="F90" s="35">
        <f t="shared" si="2"/>
        <v>3.1219047619047617</v>
      </c>
      <c r="G90" s="35">
        <f t="shared" si="3"/>
        <v>15.121904761904762</v>
      </c>
      <c r="H90" s="2">
        <v>50.26548245743669</v>
      </c>
      <c r="I90" s="14">
        <f t="shared" si="4"/>
        <v>3.0084073647775171</v>
      </c>
      <c r="J90" s="2">
        <f t="shared" si="5"/>
        <v>140.88371689253111</v>
      </c>
      <c r="K90" s="2">
        <f t="shared" si="6"/>
        <v>3.02139081932811</v>
      </c>
      <c r="L90" s="2">
        <f t="shared" si="7"/>
        <v>141.4917320691354</v>
      </c>
      <c r="M90" s="2">
        <f t="shared" si="8"/>
        <v>0.60801517660428317</v>
      </c>
      <c r="N90" s="18">
        <f t="shared" si="26"/>
        <v>0.40357905982905984</v>
      </c>
      <c r="O90" s="2">
        <f t="shared" si="21"/>
        <v>85</v>
      </c>
      <c r="P90" s="2">
        <f t="shared" si="22"/>
        <v>46.58</v>
      </c>
      <c r="Q90" s="2">
        <v>12.5</v>
      </c>
      <c r="R90" s="33">
        <f t="shared" si="9"/>
        <v>6.3301282051282048E-2</v>
      </c>
      <c r="S90" s="35">
        <f t="shared" si="10"/>
        <v>1.9066666666666665</v>
      </c>
      <c r="T90" s="35">
        <f t="shared" si="11"/>
        <v>14.406666666666666</v>
      </c>
      <c r="U90" s="2">
        <v>50.26548245743669</v>
      </c>
      <c r="V90" s="14">
        <f t="shared" si="12"/>
        <v>2.8661152668465482</v>
      </c>
      <c r="W90" s="2">
        <f t="shared" si="13"/>
        <v>133.50364912971222</v>
      </c>
      <c r="X90" s="2">
        <f t="shared" si="14"/>
        <v>2.8278874769003801</v>
      </c>
      <c r="Y90" s="2">
        <f t="shared" si="15"/>
        <v>131.72299867401969</v>
      </c>
      <c r="Z90" s="2">
        <f t="shared" si="16"/>
        <v>1.7806504556925233</v>
      </c>
    </row>
    <row r="91" spans="1:26" x14ac:dyDescent="0.25">
      <c r="A91" s="17">
        <f t="shared" si="25"/>
        <v>0.4440705128205128</v>
      </c>
      <c r="B91" s="2">
        <f t="shared" si="18"/>
        <v>86</v>
      </c>
      <c r="C91" s="4">
        <f t="shared" si="19"/>
        <v>47.33</v>
      </c>
      <c r="D91" s="2">
        <v>13</v>
      </c>
      <c r="E91" s="33">
        <f t="shared" si="1"/>
        <v>0.10379273504273501</v>
      </c>
      <c r="F91" s="35">
        <f t="shared" si="2"/>
        <v>3.1219047619047617</v>
      </c>
      <c r="G91" s="35">
        <f t="shared" si="3"/>
        <v>16.121904761904762</v>
      </c>
      <c r="H91" s="2">
        <v>50.26548245743669</v>
      </c>
      <c r="I91" s="14">
        <f t="shared" si="4"/>
        <v>3.2073510436423862</v>
      </c>
      <c r="J91" s="2">
        <f t="shared" si="5"/>
        <v>151.80392489559412</v>
      </c>
      <c r="K91" s="2">
        <f t="shared" si="6"/>
        <v>3.02139081932811</v>
      </c>
      <c r="L91" s="2">
        <f t="shared" si="7"/>
        <v>143.00242747879943</v>
      </c>
      <c r="M91" s="2">
        <f t="shared" si="8"/>
        <v>8.8014974167946889</v>
      </c>
      <c r="N91" s="18">
        <f t="shared" si="26"/>
        <v>0.40379273504273505</v>
      </c>
      <c r="O91" s="2">
        <f t="shared" si="21"/>
        <v>86</v>
      </c>
      <c r="P91" s="2">
        <f t="shared" si="22"/>
        <v>47.08</v>
      </c>
      <c r="Q91" s="2">
        <v>14</v>
      </c>
      <c r="R91" s="33">
        <f t="shared" si="9"/>
        <v>6.3514957264957261E-2</v>
      </c>
      <c r="S91" s="35">
        <f t="shared" si="10"/>
        <v>1.9066666666666665</v>
      </c>
      <c r="T91" s="35">
        <f t="shared" si="11"/>
        <v>15.906666666666666</v>
      </c>
      <c r="U91" s="2">
        <v>50.26548245743669</v>
      </c>
      <c r="V91" s="14">
        <f t="shared" si="12"/>
        <v>3.1645307851438527</v>
      </c>
      <c r="W91" s="2">
        <f t="shared" si="13"/>
        <v>148.98610936457257</v>
      </c>
      <c r="X91" s="2">
        <f t="shared" si="14"/>
        <v>2.8278874769003801</v>
      </c>
      <c r="Y91" s="2">
        <f t="shared" si="15"/>
        <v>133.13694241246989</v>
      </c>
      <c r="Z91" s="2">
        <f t="shared" si="16"/>
        <v>15.849166952102678</v>
      </c>
    </row>
    <row r="92" spans="1:26" x14ac:dyDescent="0.25">
      <c r="A92" s="17">
        <f t="shared" si="25"/>
        <v>0.44428418803418801</v>
      </c>
      <c r="B92" s="2">
        <f t="shared" si="18"/>
        <v>87</v>
      </c>
      <c r="C92" s="4">
        <f t="shared" si="19"/>
        <v>47.83</v>
      </c>
      <c r="D92" s="2">
        <v>13</v>
      </c>
      <c r="E92" s="33">
        <f t="shared" si="1"/>
        <v>0.10400641025641022</v>
      </c>
      <c r="F92" s="35">
        <f t="shared" si="2"/>
        <v>3.1219047619047617</v>
      </c>
      <c r="G92" s="35">
        <f t="shared" si="3"/>
        <v>16.121904761904762</v>
      </c>
      <c r="H92" s="2">
        <v>50.26548245743669</v>
      </c>
      <c r="I92" s="14">
        <f t="shared" si="4"/>
        <v>3.2073510436423862</v>
      </c>
      <c r="J92" s="2">
        <f t="shared" si="5"/>
        <v>153.40760041741532</v>
      </c>
      <c r="K92" s="2">
        <f t="shared" si="6"/>
        <v>3.02139081932811</v>
      </c>
      <c r="L92" s="2">
        <f t="shared" si="7"/>
        <v>144.5131228884635</v>
      </c>
      <c r="M92" s="2">
        <f t="shared" si="8"/>
        <v>8.8944775289518248</v>
      </c>
      <c r="N92" s="18">
        <f t="shared" si="26"/>
        <v>0.40400641025641026</v>
      </c>
      <c r="O92" s="2">
        <f t="shared" si="21"/>
        <v>87</v>
      </c>
      <c r="P92" s="2">
        <f t="shared" si="22"/>
        <v>47.58</v>
      </c>
      <c r="Q92" s="2">
        <v>14.5</v>
      </c>
      <c r="R92" s="33">
        <f t="shared" si="9"/>
        <v>6.3728632478632474E-2</v>
      </c>
      <c r="S92" s="35">
        <f t="shared" si="10"/>
        <v>1.9066666666666665</v>
      </c>
      <c r="T92" s="35">
        <f t="shared" si="11"/>
        <v>16.406666666666666</v>
      </c>
      <c r="U92" s="2">
        <v>50.26548245743669</v>
      </c>
      <c r="V92" s="14">
        <f t="shared" si="12"/>
        <v>3.2640026245762872</v>
      </c>
      <c r="W92" s="2">
        <f t="shared" si="13"/>
        <v>155.30124487733974</v>
      </c>
      <c r="X92" s="2">
        <f t="shared" si="14"/>
        <v>2.8278874769003801</v>
      </c>
      <c r="Y92" s="2">
        <f t="shared" si="15"/>
        <v>134.55088615092009</v>
      </c>
      <c r="Z92" s="2">
        <f t="shared" si="16"/>
        <v>20.750358726419648</v>
      </c>
    </row>
    <row r="93" spans="1:26" x14ac:dyDescent="0.25">
      <c r="A93" s="17">
        <f t="shared" si="25"/>
        <v>0.44449786324786322</v>
      </c>
      <c r="B93" s="2">
        <f t="shared" si="18"/>
        <v>88</v>
      </c>
      <c r="C93" s="4">
        <f t="shared" si="19"/>
        <v>48.33</v>
      </c>
      <c r="D93" s="2">
        <v>11</v>
      </c>
      <c r="E93" s="33">
        <f t="shared" si="1"/>
        <v>0.10422008547008543</v>
      </c>
      <c r="F93" s="35">
        <f t="shared" si="2"/>
        <v>3.1428571428571428</v>
      </c>
      <c r="G93" s="35">
        <f t="shared" si="3"/>
        <v>14.142857142857142</v>
      </c>
      <c r="H93" s="2">
        <v>50.26548245743669</v>
      </c>
      <c r="I93" s="14">
        <f t="shared" si="4"/>
        <v>2.8136320296602921</v>
      </c>
      <c r="J93" s="2">
        <f t="shared" si="5"/>
        <v>135.98283599348193</v>
      </c>
      <c r="K93" s="2">
        <f t="shared" si="6"/>
        <v>3.02139081932811</v>
      </c>
      <c r="L93" s="2">
        <f t="shared" si="7"/>
        <v>146.02381829812757</v>
      </c>
      <c r="M93" s="2">
        <f t="shared" si="8"/>
        <v>10.040982304645638</v>
      </c>
      <c r="N93" s="18">
        <f t="shared" si="26"/>
        <v>0.40422008547008548</v>
      </c>
      <c r="O93" s="2">
        <f t="shared" si="21"/>
        <v>88</v>
      </c>
      <c r="P93" s="2">
        <f t="shared" si="22"/>
        <v>48.08</v>
      </c>
      <c r="Q93" s="2">
        <v>13.5</v>
      </c>
      <c r="R93" s="33">
        <f t="shared" si="9"/>
        <v>6.3942307692307687E-2</v>
      </c>
      <c r="S93" s="35">
        <f t="shared" si="10"/>
        <v>1.9276190476190476</v>
      </c>
      <c r="T93" s="35">
        <f t="shared" si="11"/>
        <v>15.427619047619048</v>
      </c>
      <c r="U93" s="2">
        <v>50.26548245743669</v>
      </c>
      <c r="V93" s="14">
        <f t="shared" si="12"/>
        <v>3.0692272894590626</v>
      </c>
      <c r="W93" s="2">
        <f t="shared" si="13"/>
        <v>147.56844807719173</v>
      </c>
      <c r="X93" s="2">
        <f t="shared" si="14"/>
        <v>2.8278874769003801</v>
      </c>
      <c r="Y93" s="2">
        <f t="shared" si="15"/>
        <v>135.96482988937026</v>
      </c>
      <c r="Z93" s="2">
        <f t="shared" si="16"/>
        <v>11.603618187821468</v>
      </c>
    </row>
    <row r="94" spans="1:26" x14ac:dyDescent="0.25">
      <c r="A94" s="17">
        <f t="shared" si="25"/>
        <v>0.44471153846153844</v>
      </c>
      <c r="B94" s="2">
        <f t="shared" si="18"/>
        <v>89</v>
      </c>
      <c r="C94" s="4">
        <f t="shared" si="19"/>
        <v>48.83</v>
      </c>
      <c r="D94" s="2">
        <v>11.5</v>
      </c>
      <c r="E94" s="33">
        <f t="shared" si="1"/>
        <v>0.10443376068376065</v>
      </c>
      <c r="F94" s="35">
        <f t="shared" si="2"/>
        <v>3.1428571428571428</v>
      </c>
      <c r="G94" s="35">
        <f t="shared" si="3"/>
        <v>14.642857142857142</v>
      </c>
      <c r="H94" s="2">
        <v>50.26548245743669</v>
      </c>
      <c r="I94" s="14">
        <f t="shared" si="4"/>
        <v>2.9131038690927271</v>
      </c>
      <c r="J94" s="2">
        <f t="shared" si="5"/>
        <v>142.24686192779785</v>
      </c>
      <c r="K94" s="2">
        <f t="shared" si="6"/>
        <v>3.02139081932811</v>
      </c>
      <c r="L94" s="2">
        <f t="shared" si="7"/>
        <v>147.5345137077916</v>
      </c>
      <c r="M94" s="2">
        <f t="shared" si="8"/>
        <v>5.2876517799937517</v>
      </c>
      <c r="N94" s="18">
        <f t="shared" si="26"/>
        <v>0.40443376068376069</v>
      </c>
      <c r="O94" s="2">
        <f t="shared" si="21"/>
        <v>89</v>
      </c>
      <c r="P94" s="2">
        <f t="shared" si="22"/>
        <v>48.58</v>
      </c>
      <c r="Q94" s="2">
        <v>12</v>
      </c>
      <c r="R94" s="33">
        <f t="shared" si="9"/>
        <v>6.41559829059829E-2</v>
      </c>
      <c r="S94" s="35">
        <f t="shared" si="10"/>
        <v>1.9276190476190476</v>
      </c>
      <c r="T94" s="35">
        <f t="shared" si="11"/>
        <v>13.927619047619048</v>
      </c>
      <c r="U94" s="2">
        <v>50.26548245743669</v>
      </c>
      <c r="V94" s="14">
        <f t="shared" si="12"/>
        <v>2.770811771161759</v>
      </c>
      <c r="W94" s="2">
        <f t="shared" si="13"/>
        <v>134.60603584303826</v>
      </c>
      <c r="X94" s="2">
        <f t="shared" si="14"/>
        <v>2.8278874769003801</v>
      </c>
      <c r="Y94" s="2">
        <f t="shared" si="15"/>
        <v>137.37877362782046</v>
      </c>
      <c r="Z94" s="2">
        <f t="shared" si="16"/>
        <v>2.7727377847822083</v>
      </c>
    </row>
    <row r="95" spans="1:26" x14ac:dyDescent="0.25">
      <c r="A95" s="17">
        <f t="shared" si="25"/>
        <v>0.44492521367521365</v>
      </c>
      <c r="B95" s="2">
        <f t="shared" si="18"/>
        <v>90</v>
      </c>
      <c r="C95" s="4">
        <f t="shared" si="19"/>
        <v>49.33</v>
      </c>
      <c r="D95" s="2">
        <v>13</v>
      </c>
      <c r="E95" s="33">
        <f t="shared" si="1"/>
        <v>0.10464743589743586</v>
      </c>
      <c r="F95" s="35">
        <f t="shared" si="2"/>
        <v>3.1428571428571428</v>
      </c>
      <c r="G95" s="35">
        <f t="shared" si="3"/>
        <v>16.142857142857142</v>
      </c>
      <c r="H95" s="2">
        <v>50.26548245743669</v>
      </c>
      <c r="I95" s="14">
        <f t="shared" si="4"/>
        <v>3.2115193873900312</v>
      </c>
      <c r="J95" s="2">
        <f t="shared" si="5"/>
        <v>158.42425137995022</v>
      </c>
      <c r="K95" s="2">
        <f t="shared" si="6"/>
        <v>3.02139081932811</v>
      </c>
      <c r="L95" s="2">
        <f t="shared" si="7"/>
        <v>149.04520911745567</v>
      </c>
      <c r="M95" s="2">
        <f t="shared" si="8"/>
        <v>9.3790422624945506</v>
      </c>
      <c r="N95" s="18">
        <f t="shared" si="26"/>
        <v>0.4046474358974359</v>
      </c>
      <c r="O95" s="2">
        <f t="shared" si="21"/>
        <v>90</v>
      </c>
      <c r="P95" s="2">
        <f t="shared" si="22"/>
        <v>49.08</v>
      </c>
      <c r="Q95" s="2">
        <v>12</v>
      </c>
      <c r="R95" s="33">
        <f t="shared" si="9"/>
        <v>6.4369658119658113E-2</v>
      </c>
      <c r="S95" s="35">
        <f t="shared" si="10"/>
        <v>1.9276190476190476</v>
      </c>
      <c r="T95" s="35">
        <f t="shared" si="11"/>
        <v>13.927619047619048</v>
      </c>
      <c r="U95" s="2">
        <v>50.26548245743669</v>
      </c>
      <c r="V95" s="14">
        <f t="shared" si="12"/>
        <v>2.770811771161759</v>
      </c>
      <c r="W95" s="2">
        <f t="shared" si="13"/>
        <v>135.99144172861912</v>
      </c>
      <c r="X95" s="2">
        <f t="shared" si="14"/>
        <v>2.8278874769003801</v>
      </c>
      <c r="Y95" s="2">
        <f t="shared" si="15"/>
        <v>138.79271736627067</v>
      </c>
      <c r="Z95" s="2">
        <f t="shared" si="16"/>
        <v>2.8012756376515426</v>
      </c>
    </row>
    <row r="96" spans="1:26" x14ac:dyDescent="0.25">
      <c r="A96" s="17">
        <f t="shared" si="25"/>
        <v>0.44513888888888886</v>
      </c>
      <c r="B96" s="2">
        <f t="shared" si="18"/>
        <v>91</v>
      </c>
      <c r="C96" s="4">
        <f t="shared" si="19"/>
        <v>49.83</v>
      </c>
      <c r="D96" s="2">
        <v>12.5</v>
      </c>
      <c r="E96" s="33">
        <f t="shared" si="1"/>
        <v>0.10486111111111107</v>
      </c>
      <c r="F96" s="35">
        <f t="shared" si="2"/>
        <v>3.1638095238095238</v>
      </c>
      <c r="G96" s="35">
        <f t="shared" si="3"/>
        <v>15.663809523809524</v>
      </c>
      <c r="H96" s="2">
        <v>50.26548245743669</v>
      </c>
      <c r="I96" s="14">
        <f t="shared" si="4"/>
        <v>3.1162158917052412</v>
      </c>
      <c r="J96" s="2">
        <f t="shared" si="5"/>
        <v>155.28103788367216</v>
      </c>
      <c r="K96" s="2">
        <f t="shared" si="6"/>
        <v>3.02139081932811</v>
      </c>
      <c r="L96" s="2">
        <f t="shared" si="7"/>
        <v>150.55590452711971</v>
      </c>
      <c r="M96" s="2">
        <f t="shared" si="8"/>
        <v>4.7251333565524476</v>
      </c>
      <c r="N96" s="18">
        <f t="shared" si="26"/>
        <v>0.40486111111111112</v>
      </c>
      <c r="O96" s="2">
        <f t="shared" si="21"/>
        <v>91</v>
      </c>
      <c r="P96" s="2">
        <f t="shared" si="22"/>
        <v>49.58</v>
      </c>
      <c r="Q96" s="2">
        <v>12.5</v>
      </c>
      <c r="R96" s="33">
        <f t="shared" si="9"/>
        <v>6.4583333333333326E-2</v>
      </c>
      <c r="S96" s="35">
        <f t="shared" si="10"/>
        <v>1.9485714285714284</v>
      </c>
      <c r="T96" s="35">
        <f t="shared" si="11"/>
        <v>14.448571428571428</v>
      </c>
      <c r="U96" s="2">
        <v>50.26548245743669</v>
      </c>
      <c r="V96" s="14">
        <f t="shared" si="12"/>
        <v>2.8744519543418385</v>
      </c>
      <c r="W96" s="2">
        <f t="shared" si="13"/>
        <v>142.51532789626836</v>
      </c>
      <c r="X96" s="2">
        <f t="shared" si="14"/>
        <v>2.8278874769003801</v>
      </c>
      <c r="Y96" s="2">
        <f t="shared" si="15"/>
        <v>140.20666110472084</v>
      </c>
      <c r="Z96" s="2">
        <f t="shared" si="16"/>
        <v>2.3086667915475232</v>
      </c>
    </row>
    <row r="97" spans="1:26" x14ac:dyDescent="0.25">
      <c r="A97" s="17">
        <f t="shared" si="25"/>
        <v>0.44535256410256407</v>
      </c>
      <c r="B97" s="2">
        <f t="shared" si="18"/>
        <v>92</v>
      </c>
      <c r="C97" s="4">
        <f t="shared" si="19"/>
        <v>50.33</v>
      </c>
      <c r="D97" s="2">
        <v>13.5</v>
      </c>
      <c r="E97" s="33">
        <f t="shared" si="1"/>
        <v>0.10507478632478628</v>
      </c>
      <c r="F97" s="35">
        <f t="shared" si="2"/>
        <v>3.1638095238095238</v>
      </c>
      <c r="G97" s="35">
        <f t="shared" si="3"/>
        <v>16.663809523809523</v>
      </c>
      <c r="H97" s="2">
        <v>50.26548245743669</v>
      </c>
      <c r="I97" s="14">
        <f t="shared" si="4"/>
        <v>3.3151595705701102</v>
      </c>
      <c r="J97" s="2">
        <f t="shared" si="5"/>
        <v>166.85198118679364</v>
      </c>
      <c r="K97" s="2">
        <f t="shared" si="6"/>
        <v>3.02139081932811</v>
      </c>
      <c r="L97" s="2">
        <f t="shared" si="7"/>
        <v>152.06659993678377</v>
      </c>
      <c r="M97" s="2">
        <f t="shared" si="8"/>
        <v>14.785381250009863</v>
      </c>
      <c r="N97" s="18">
        <f t="shared" si="26"/>
        <v>0.40507478632478633</v>
      </c>
      <c r="O97" s="2">
        <f t="shared" si="21"/>
        <v>92</v>
      </c>
      <c r="P97" s="2">
        <f t="shared" si="22"/>
        <v>50.08</v>
      </c>
      <c r="Q97" s="2">
        <v>12.5</v>
      </c>
      <c r="R97" s="33">
        <f t="shared" si="9"/>
        <v>6.4797008547008539E-2</v>
      </c>
      <c r="S97" s="35">
        <f t="shared" si="10"/>
        <v>1.9485714285714284</v>
      </c>
      <c r="T97" s="35">
        <f t="shared" si="11"/>
        <v>14.448571428571428</v>
      </c>
      <c r="U97" s="2">
        <v>50.26548245743669</v>
      </c>
      <c r="V97" s="14">
        <f t="shared" si="12"/>
        <v>2.8744519543418385</v>
      </c>
      <c r="W97" s="2">
        <f t="shared" si="13"/>
        <v>143.95255387343926</v>
      </c>
      <c r="X97" s="2">
        <f t="shared" si="14"/>
        <v>2.8278874769003801</v>
      </c>
      <c r="Y97" s="2">
        <f t="shared" si="15"/>
        <v>141.62060484317104</v>
      </c>
      <c r="Z97" s="2">
        <f t="shared" si="16"/>
        <v>2.3319490302682198</v>
      </c>
    </row>
    <row r="98" spans="1:26" x14ac:dyDescent="0.25">
      <c r="A98" s="17">
        <f t="shared" si="25"/>
        <v>0.44556623931623929</v>
      </c>
      <c r="B98" s="2">
        <f t="shared" si="18"/>
        <v>93</v>
      </c>
      <c r="C98" s="4">
        <f t="shared" si="19"/>
        <v>50.83</v>
      </c>
      <c r="D98" s="2">
        <v>13</v>
      </c>
      <c r="E98" s="33">
        <f t="shared" si="1"/>
        <v>0.1052884615384615</v>
      </c>
      <c r="F98" s="35">
        <f t="shared" si="2"/>
        <v>3.1638095238095238</v>
      </c>
      <c r="G98" s="35">
        <f t="shared" si="3"/>
        <v>16.163809523809523</v>
      </c>
      <c r="H98" s="2">
        <v>50.26548245743669</v>
      </c>
      <c r="I98" s="14">
        <f t="shared" si="4"/>
        <v>3.2156877311376757</v>
      </c>
      <c r="J98" s="2">
        <f t="shared" si="5"/>
        <v>163.45340737372806</v>
      </c>
      <c r="K98" s="2">
        <f t="shared" si="6"/>
        <v>3.02139081932811</v>
      </c>
      <c r="L98" s="2">
        <f t="shared" si="7"/>
        <v>153.57729534644784</v>
      </c>
      <c r="M98" s="2">
        <f t="shared" si="8"/>
        <v>9.8761120272802145</v>
      </c>
      <c r="N98" s="18">
        <f t="shared" si="26"/>
        <v>0.40528846153846154</v>
      </c>
      <c r="O98" s="2">
        <f t="shared" si="21"/>
        <v>93</v>
      </c>
      <c r="P98" s="2">
        <f t="shared" si="22"/>
        <v>50.58</v>
      </c>
      <c r="Q98" s="2">
        <v>12.5</v>
      </c>
      <c r="R98" s="33">
        <f t="shared" si="9"/>
        <v>6.5010683760683752E-2</v>
      </c>
      <c r="S98" s="35">
        <f t="shared" si="10"/>
        <v>1.9485714285714284</v>
      </c>
      <c r="T98" s="35">
        <f t="shared" si="11"/>
        <v>14.448571428571428</v>
      </c>
      <c r="U98" s="2">
        <v>50.26548245743669</v>
      </c>
      <c r="V98" s="14">
        <f t="shared" si="12"/>
        <v>2.8744519543418385</v>
      </c>
      <c r="W98" s="2">
        <f t="shared" si="13"/>
        <v>145.38977985061018</v>
      </c>
      <c r="X98" s="2">
        <f t="shared" si="14"/>
        <v>2.8278874769003801</v>
      </c>
      <c r="Y98" s="2">
        <f t="shared" si="15"/>
        <v>143.03454858162121</v>
      </c>
      <c r="Z98" s="2">
        <f t="shared" si="16"/>
        <v>2.3552312689889732</v>
      </c>
    </row>
    <row r="99" spans="1:26" x14ac:dyDescent="0.25">
      <c r="A99" s="17">
        <f t="shared" si="25"/>
        <v>0.4457799145299145</v>
      </c>
      <c r="B99" s="2">
        <f t="shared" si="18"/>
        <v>94</v>
      </c>
      <c r="C99" s="4">
        <f t="shared" si="19"/>
        <v>51.33</v>
      </c>
      <c r="D99" s="2">
        <v>12.5</v>
      </c>
      <c r="E99" s="33">
        <f t="shared" si="1"/>
        <v>0.10550213675213671</v>
      </c>
      <c r="F99" s="35">
        <f t="shared" si="2"/>
        <v>3.1638095238095238</v>
      </c>
      <c r="G99" s="35">
        <f t="shared" si="3"/>
        <v>15.663809523809524</v>
      </c>
      <c r="H99" s="2">
        <v>50.26548245743669</v>
      </c>
      <c r="I99" s="14">
        <f t="shared" si="4"/>
        <v>3.1162158917052412</v>
      </c>
      <c r="J99" s="2">
        <f t="shared" si="5"/>
        <v>159.95536172123002</v>
      </c>
      <c r="K99" s="2">
        <f t="shared" si="6"/>
        <v>3.02139081932811</v>
      </c>
      <c r="L99" s="2">
        <f t="shared" si="7"/>
        <v>155.08799075611188</v>
      </c>
      <c r="M99" s="2">
        <f t="shared" si="8"/>
        <v>4.8673709651181412</v>
      </c>
      <c r="N99" s="18">
        <f t="shared" si="26"/>
        <v>0.40550213675213675</v>
      </c>
      <c r="O99" s="2">
        <f t="shared" si="21"/>
        <v>94</v>
      </c>
      <c r="P99" s="2">
        <f t="shared" si="22"/>
        <v>51.08</v>
      </c>
      <c r="Q99" s="2">
        <v>14</v>
      </c>
      <c r="R99" s="33">
        <f t="shared" si="9"/>
        <v>6.5224358974358965E-2</v>
      </c>
      <c r="S99" s="35">
        <f t="shared" si="10"/>
        <v>1.9485714285714284</v>
      </c>
      <c r="T99" s="35">
        <f t="shared" si="11"/>
        <v>15.948571428571428</v>
      </c>
      <c r="U99" s="2">
        <v>50.26548245743669</v>
      </c>
      <c r="V99" s="14">
        <f t="shared" si="12"/>
        <v>3.1728674726391422</v>
      </c>
      <c r="W99" s="2">
        <f t="shared" si="13"/>
        <v>162.07007050240739</v>
      </c>
      <c r="X99" s="2">
        <f t="shared" si="14"/>
        <v>2.8278874769003801</v>
      </c>
      <c r="Y99" s="2">
        <f t="shared" si="15"/>
        <v>144.44849232007141</v>
      </c>
      <c r="Z99" s="2">
        <f t="shared" si="16"/>
        <v>17.621578182335981</v>
      </c>
    </row>
    <row r="100" spans="1:26" x14ac:dyDescent="0.25">
      <c r="A100" s="17">
        <f t="shared" si="25"/>
        <v>0.44599358974358971</v>
      </c>
      <c r="B100" s="2">
        <f t="shared" si="18"/>
        <v>95</v>
      </c>
      <c r="C100" s="4">
        <f t="shared" si="19"/>
        <v>51.83</v>
      </c>
      <c r="D100" s="2">
        <v>12</v>
      </c>
      <c r="E100" s="33">
        <f t="shared" si="1"/>
        <v>0.10571581196581192</v>
      </c>
      <c r="F100" s="35">
        <f t="shared" si="2"/>
        <v>3.1847619047619045</v>
      </c>
      <c r="G100" s="35">
        <f t="shared" si="3"/>
        <v>15.184761904761904</v>
      </c>
      <c r="H100" s="2">
        <v>50.26548245743669</v>
      </c>
      <c r="I100" s="14">
        <f t="shared" si="4"/>
        <v>3.0209123960204516</v>
      </c>
      <c r="J100" s="2">
        <f t="shared" si="5"/>
        <v>156.57388948574001</v>
      </c>
      <c r="K100" s="2">
        <f t="shared" si="6"/>
        <v>3.02139081932811</v>
      </c>
      <c r="L100" s="2">
        <f t="shared" si="7"/>
        <v>156.59868616577594</v>
      </c>
      <c r="M100" s="2">
        <f t="shared" si="8"/>
        <v>2.4796680035933605E-2</v>
      </c>
      <c r="N100" s="18">
        <f t="shared" si="26"/>
        <v>0.40571581196581197</v>
      </c>
      <c r="O100" s="2">
        <f t="shared" si="21"/>
        <v>95</v>
      </c>
      <c r="P100" s="2">
        <f t="shared" si="22"/>
        <v>51.58</v>
      </c>
      <c r="Q100" s="2">
        <v>14.5</v>
      </c>
      <c r="R100" s="33">
        <f t="shared" si="9"/>
        <v>6.5438034188034178E-2</v>
      </c>
      <c r="S100" s="35">
        <f t="shared" si="10"/>
        <v>1.9695238095238095</v>
      </c>
      <c r="T100" s="35">
        <f t="shared" si="11"/>
        <v>16.46952380952381</v>
      </c>
      <c r="U100" s="2">
        <v>50.26548245743669</v>
      </c>
      <c r="V100" s="14">
        <f t="shared" si="12"/>
        <v>3.2765076558192217</v>
      </c>
      <c r="W100" s="2">
        <f t="shared" si="13"/>
        <v>169.00226488715543</v>
      </c>
      <c r="X100" s="2">
        <f t="shared" si="14"/>
        <v>2.8278874769003801</v>
      </c>
      <c r="Y100" s="2">
        <f t="shared" si="15"/>
        <v>145.86243605852161</v>
      </c>
      <c r="Z100" s="2">
        <f t="shared" si="16"/>
        <v>23.139828828633824</v>
      </c>
    </row>
    <row r="101" spans="1:26" x14ac:dyDescent="0.25">
      <c r="A101" s="17">
        <f t="shared" si="25"/>
        <v>0.44620726495726493</v>
      </c>
      <c r="B101" s="2">
        <f t="shared" si="18"/>
        <v>96</v>
      </c>
      <c r="C101" s="4">
        <f t="shared" si="19"/>
        <v>52.33</v>
      </c>
      <c r="D101" s="2">
        <v>13</v>
      </c>
      <c r="E101" s="33">
        <f t="shared" si="1"/>
        <v>0.10592948717948714</v>
      </c>
      <c r="F101" s="35">
        <f t="shared" si="2"/>
        <v>3.1847619047619045</v>
      </c>
      <c r="G101" s="35">
        <f t="shared" si="3"/>
        <v>16.184761904761906</v>
      </c>
      <c r="H101" s="2">
        <v>50.26548245743669</v>
      </c>
      <c r="I101" s="14">
        <f t="shared" si="4"/>
        <v>3.2198560748853211</v>
      </c>
      <c r="J101" s="2">
        <f t="shared" si="5"/>
        <v>168.49506839874886</v>
      </c>
      <c r="K101" s="2">
        <f t="shared" si="6"/>
        <v>3.02139081932811</v>
      </c>
      <c r="L101" s="2">
        <f t="shared" si="7"/>
        <v>158.10938157543998</v>
      </c>
      <c r="M101" s="2">
        <f t="shared" si="8"/>
        <v>10.385686823308873</v>
      </c>
      <c r="N101" s="18">
        <f t="shared" si="26"/>
        <v>0.40592948717948718</v>
      </c>
      <c r="O101" s="2">
        <f t="shared" si="21"/>
        <v>96</v>
      </c>
      <c r="P101" s="2">
        <f t="shared" si="22"/>
        <v>52.08</v>
      </c>
      <c r="Q101" s="2">
        <v>12.5</v>
      </c>
      <c r="R101" s="33">
        <f t="shared" si="9"/>
        <v>6.5651709401709391E-2</v>
      </c>
      <c r="S101" s="35">
        <f t="shared" si="10"/>
        <v>1.9695238095238095</v>
      </c>
      <c r="T101" s="35">
        <f t="shared" si="11"/>
        <v>14.46952380952381</v>
      </c>
      <c r="U101" s="2">
        <v>50.26548245743669</v>
      </c>
      <c r="V101" s="14">
        <f t="shared" si="12"/>
        <v>2.8786202980894831</v>
      </c>
      <c r="W101" s="2">
        <f t="shared" si="13"/>
        <v>149.91854512450027</v>
      </c>
      <c r="X101" s="2">
        <f t="shared" si="14"/>
        <v>2.8278874769003801</v>
      </c>
      <c r="Y101" s="2">
        <f t="shared" si="15"/>
        <v>147.27637979697178</v>
      </c>
      <c r="Z101" s="2">
        <f t="shared" si="16"/>
        <v>2.6421653275284882</v>
      </c>
    </row>
    <row r="102" spans="1:26" x14ac:dyDescent="0.25">
      <c r="A102" s="17">
        <f t="shared" si="25"/>
        <v>0.44642094017094014</v>
      </c>
      <c r="B102" s="2">
        <f t="shared" si="18"/>
        <v>97</v>
      </c>
      <c r="C102" s="4">
        <f t="shared" si="19"/>
        <v>52.83</v>
      </c>
      <c r="D102" s="2">
        <v>11.5</v>
      </c>
      <c r="E102" s="33">
        <f t="shared" si="1"/>
        <v>0.10614316239316235</v>
      </c>
      <c r="F102" s="35">
        <f t="shared" si="2"/>
        <v>3.1847619047619045</v>
      </c>
      <c r="G102" s="35">
        <f t="shared" si="3"/>
        <v>14.684761904761904</v>
      </c>
      <c r="H102" s="2">
        <v>50.26548245743669</v>
      </c>
      <c r="I102" s="14">
        <f t="shared" si="4"/>
        <v>2.921440556588017</v>
      </c>
      <c r="J102" s="2">
        <f t="shared" si="5"/>
        <v>154.33970460454495</v>
      </c>
      <c r="K102" s="2">
        <f t="shared" si="6"/>
        <v>3.02139081932811</v>
      </c>
      <c r="L102" s="2">
        <f t="shared" si="7"/>
        <v>159.62007698510405</v>
      </c>
      <c r="M102" s="2">
        <f t="shared" si="8"/>
        <v>5.2803723805591005</v>
      </c>
      <c r="N102" s="18">
        <f t="shared" si="26"/>
        <v>0.40614316239316239</v>
      </c>
      <c r="O102" s="2">
        <f t="shared" si="21"/>
        <v>97</v>
      </c>
      <c r="P102" s="2">
        <f t="shared" si="22"/>
        <v>52.58</v>
      </c>
      <c r="Q102" s="2">
        <v>13.5</v>
      </c>
      <c r="R102" s="33">
        <f t="shared" si="9"/>
        <v>6.5865384615384603E-2</v>
      </c>
      <c r="S102" s="35">
        <f t="shared" si="10"/>
        <v>1.9695238095238095</v>
      </c>
      <c r="T102" s="35">
        <f t="shared" si="11"/>
        <v>15.46952380952381</v>
      </c>
      <c r="U102" s="2">
        <v>50.26548245743669</v>
      </c>
      <c r="V102" s="14">
        <f t="shared" si="12"/>
        <v>3.0775639769543526</v>
      </c>
      <c r="W102" s="2">
        <f t="shared" si="13"/>
        <v>161.81831390825985</v>
      </c>
      <c r="X102" s="2">
        <f t="shared" si="14"/>
        <v>2.8278874769003801</v>
      </c>
      <c r="Y102" s="2">
        <f t="shared" si="15"/>
        <v>148.69032353542198</v>
      </c>
      <c r="Z102" s="2">
        <f t="shared" si="16"/>
        <v>13.127990372837871</v>
      </c>
    </row>
    <row r="103" spans="1:26" x14ac:dyDescent="0.25">
      <c r="A103" s="17">
        <f t="shared" si="25"/>
        <v>0.44663461538461541</v>
      </c>
      <c r="B103" s="2">
        <f t="shared" si="18"/>
        <v>98</v>
      </c>
      <c r="C103" s="4">
        <f t="shared" si="19"/>
        <v>53.33</v>
      </c>
      <c r="D103" s="2">
        <v>11.5</v>
      </c>
      <c r="E103" s="33">
        <f t="shared" si="1"/>
        <v>0.10635683760683762</v>
      </c>
      <c r="F103" s="35">
        <f t="shared" si="2"/>
        <v>3.2057142857142855</v>
      </c>
      <c r="G103" s="35">
        <f t="shared" si="3"/>
        <v>14.705714285714286</v>
      </c>
      <c r="H103" s="2">
        <v>50.26548245743669</v>
      </c>
      <c r="I103" s="14">
        <f t="shared" si="4"/>
        <v>2.9256089003356625</v>
      </c>
      <c r="J103" s="2">
        <f t="shared" si="5"/>
        <v>156.02272265490086</v>
      </c>
      <c r="K103" s="2">
        <f t="shared" si="6"/>
        <v>3.02139081932811</v>
      </c>
      <c r="L103" s="2">
        <f t="shared" si="7"/>
        <v>161.13077239476812</v>
      </c>
      <c r="M103" s="2">
        <f t="shared" si="8"/>
        <v>5.1080497398672549</v>
      </c>
      <c r="N103" s="18">
        <f t="shared" si="26"/>
        <v>0.40635683760683761</v>
      </c>
      <c r="O103" s="2">
        <f t="shared" si="21"/>
        <v>98</v>
      </c>
      <c r="P103" s="2">
        <f t="shared" si="22"/>
        <v>53.08</v>
      </c>
      <c r="Q103" s="2">
        <v>11.5</v>
      </c>
      <c r="R103" s="33">
        <f t="shared" si="9"/>
        <v>6.6079059829059816E-2</v>
      </c>
      <c r="S103" s="35">
        <f t="shared" si="10"/>
        <v>1.9904761904761903</v>
      </c>
      <c r="T103" s="35">
        <f t="shared" si="11"/>
        <v>13.490476190476191</v>
      </c>
      <c r="U103" s="2">
        <v>50.26548245743669</v>
      </c>
      <c r="V103" s="14">
        <f t="shared" si="12"/>
        <v>2.6838449629722589</v>
      </c>
      <c r="W103" s="2">
        <f t="shared" si="13"/>
        <v>142.45849063456751</v>
      </c>
      <c r="X103" s="2">
        <f t="shared" si="14"/>
        <v>2.8278874769003801</v>
      </c>
      <c r="Y103" s="2">
        <f t="shared" si="15"/>
        <v>150.10426727387218</v>
      </c>
      <c r="Z103" s="2">
        <f t="shared" si="16"/>
        <v>7.6457766393046711</v>
      </c>
    </row>
    <row r="104" spans="1:26" x14ac:dyDescent="0.25">
      <c r="A104" s="17">
        <f t="shared" si="25"/>
        <v>0.44684829059829062</v>
      </c>
      <c r="B104" s="2">
        <f t="shared" si="18"/>
        <v>99</v>
      </c>
      <c r="C104" s="4">
        <f t="shared" si="19"/>
        <v>53.83</v>
      </c>
      <c r="D104" s="2">
        <v>10</v>
      </c>
      <c r="E104" s="33">
        <f t="shared" si="1"/>
        <v>0.10657051282051283</v>
      </c>
      <c r="F104" s="35">
        <f t="shared" si="2"/>
        <v>3.2057142857142855</v>
      </c>
      <c r="G104" s="35">
        <f t="shared" si="3"/>
        <v>13.205714285714286</v>
      </c>
      <c r="H104" s="2">
        <v>50.26548245743669</v>
      </c>
      <c r="I104" s="14">
        <f t="shared" si="4"/>
        <v>2.6271933820383579</v>
      </c>
      <c r="J104" s="2">
        <f t="shared" si="5"/>
        <v>141.4218197551248</v>
      </c>
      <c r="K104" s="2">
        <f t="shared" si="6"/>
        <v>3.02139081932811</v>
      </c>
      <c r="L104" s="2">
        <f t="shared" si="7"/>
        <v>162.64146780443215</v>
      </c>
      <c r="M104" s="2">
        <f t="shared" si="8"/>
        <v>21.219648049307352</v>
      </c>
      <c r="N104" s="18">
        <f t="shared" si="26"/>
        <v>0.40657051282051282</v>
      </c>
      <c r="O104" s="2">
        <f t="shared" si="21"/>
        <v>99</v>
      </c>
      <c r="P104" s="2">
        <f t="shared" si="22"/>
        <v>53.58</v>
      </c>
      <c r="Q104" s="2">
        <v>11</v>
      </c>
      <c r="R104" s="33">
        <f t="shared" si="9"/>
        <v>6.6292735042735029E-2</v>
      </c>
      <c r="S104" s="35">
        <f t="shared" si="10"/>
        <v>1.9904761904761903</v>
      </c>
      <c r="T104" s="35">
        <f t="shared" si="11"/>
        <v>12.990476190476191</v>
      </c>
      <c r="U104" s="2">
        <v>50.26548245743669</v>
      </c>
      <c r="V104" s="14">
        <f t="shared" si="12"/>
        <v>2.5843731235398244</v>
      </c>
      <c r="W104" s="2">
        <f t="shared" si="13"/>
        <v>138.47071195926378</v>
      </c>
      <c r="X104" s="2">
        <f t="shared" si="14"/>
        <v>2.8278874769003801</v>
      </c>
      <c r="Y104" s="2">
        <f t="shared" si="15"/>
        <v>151.51821101232235</v>
      </c>
      <c r="Z104" s="2">
        <f t="shared" si="16"/>
        <v>13.047499053058573</v>
      </c>
    </row>
    <row r="105" spans="1:26" x14ac:dyDescent="0.25">
      <c r="A105" s="17">
        <f t="shared" si="25"/>
        <v>0.44706196581196583</v>
      </c>
      <c r="B105" s="2">
        <f t="shared" si="18"/>
        <v>100</v>
      </c>
      <c r="C105" s="4">
        <f t="shared" si="19"/>
        <v>54.33</v>
      </c>
      <c r="D105" s="2">
        <v>10</v>
      </c>
      <c r="E105" s="33">
        <f t="shared" si="1"/>
        <v>0.10678418803418804</v>
      </c>
      <c r="F105" s="35">
        <f t="shared" si="2"/>
        <v>3.2057142857142855</v>
      </c>
      <c r="G105" s="35">
        <f t="shared" si="3"/>
        <v>13.205714285714286</v>
      </c>
      <c r="H105" s="2">
        <v>50.26548245743669</v>
      </c>
      <c r="I105" s="14">
        <f t="shared" si="4"/>
        <v>2.6271933820383579</v>
      </c>
      <c r="J105" s="2">
        <f t="shared" si="5"/>
        <v>142.73541644614397</v>
      </c>
      <c r="K105" s="2">
        <f t="shared" si="6"/>
        <v>3.02139081932811</v>
      </c>
      <c r="L105" s="2">
        <f t="shared" si="7"/>
        <v>164.15216321409622</v>
      </c>
      <c r="M105" s="2">
        <f t="shared" si="8"/>
        <v>21.416746767952247</v>
      </c>
      <c r="N105" s="18">
        <f t="shared" si="26"/>
        <v>0.40678418803418803</v>
      </c>
      <c r="O105" s="2">
        <f t="shared" si="21"/>
        <v>100</v>
      </c>
      <c r="P105" s="2">
        <f t="shared" si="22"/>
        <v>54.08</v>
      </c>
      <c r="Q105" s="2">
        <v>11</v>
      </c>
      <c r="R105" s="33">
        <f t="shared" si="9"/>
        <v>6.6506410256410242E-2</v>
      </c>
      <c r="S105" s="35">
        <f t="shared" si="10"/>
        <v>1.9904761904761903</v>
      </c>
      <c r="T105" s="35">
        <f t="shared" si="11"/>
        <v>12.990476190476191</v>
      </c>
      <c r="U105" s="2">
        <v>50.26548245743669</v>
      </c>
      <c r="V105" s="14">
        <f t="shared" si="12"/>
        <v>2.5843731235398244</v>
      </c>
      <c r="W105" s="2">
        <f t="shared" si="13"/>
        <v>139.76289852103369</v>
      </c>
      <c r="X105" s="2">
        <f t="shared" si="14"/>
        <v>2.8278874769003801</v>
      </c>
      <c r="Y105" s="2">
        <f t="shared" si="15"/>
        <v>152.93215475077255</v>
      </c>
      <c r="Z105" s="2">
        <f t="shared" si="16"/>
        <v>13.169256229738863</v>
      </c>
    </row>
    <row r="106" spans="1:26" x14ac:dyDescent="0.25">
      <c r="A106" s="17">
        <f t="shared" si="25"/>
        <v>0.44727564102564105</v>
      </c>
      <c r="B106" s="2">
        <f t="shared" si="18"/>
        <v>101</v>
      </c>
      <c r="C106" s="4">
        <f t="shared" si="19"/>
        <v>54.83</v>
      </c>
      <c r="D106" s="2">
        <v>8</v>
      </c>
      <c r="E106" s="33">
        <f t="shared" si="1"/>
        <v>0.10699786324786326</v>
      </c>
      <c r="F106" s="35">
        <f t="shared" si="2"/>
        <v>3.2266666666666666</v>
      </c>
      <c r="G106" s="35">
        <f t="shared" si="3"/>
        <v>11.226666666666667</v>
      </c>
      <c r="H106" s="2">
        <v>50.26548245743669</v>
      </c>
      <c r="I106" s="14">
        <f t="shared" si="4"/>
        <v>2.2334743680562648</v>
      </c>
      <c r="J106" s="2">
        <f t="shared" si="5"/>
        <v>122.461399600525</v>
      </c>
      <c r="K106" s="2">
        <f t="shared" si="6"/>
        <v>3.02139081932811</v>
      </c>
      <c r="L106" s="2">
        <f t="shared" si="7"/>
        <v>165.66285862376026</v>
      </c>
      <c r="M106" s="2">
        <f t="shared" si="8"/>
        <v>43.201459023235259</v>
      </c>
      <c r="N106" s="18">
        <f t="shared" si="26"/>
        <v>0.40699786324786325</v>
      </c>
      <c r="O106" s="2">
        <f t="shared" si="21"/>
        <v>101</v>
      </c>
      <c r="P106" s="2">
        <f t="shared" si="22"/>
        <v>54.58</v>
      </c>
      <c r="Q106" s="2">
        <v>11.5</v>
      </c>
      <c r="R106" s="33">
        <f t="shared" si="9"/>
        <v>6.6720085470085455E-2</v>
      </c>
      <c r="S106" s="35">
        <f t="shared" si="10"/>
        <v>2.0114285714285716</v>
      </c>
      <c r="T106" s="35">
        <f t="shared" si="11"/>
        <v>13.511428571428571</v>
      </c>
      <c r="U106" s="2">
        <v>50.26548245743669</v>
      </c>
      <c r="V106" s="14">
        <f t="shared" si="12"/>
        <v>2.6880133067199035</v>
      </c>
      <c r="W106" s="2">
        <f t="shared" si="13"/>
        <v>146.71176628077234</v>
      </c>
      <c r="X106" s="2">
        <f t="shared" si="14"/>
        <v>2.8278874769003801</v>
      </c>
      <c r="Y106" s="2">
        <f t="shared" si="15"/>
        <v>154.34609848922275</v>
      </c>
      <c r="Z106" s="2">
        <f t="shared" si="16"/>
        <v>7.6343322084504166</v>
      </c>
    </row>
    <row r="107" spans="1:26" x14ac:dyDescent="0.25">
      <c r="A107" s="17">
        <f t="shared" si="25"/>
        <v>0.44748931623931626</v>
      </c>
      <c r="B107" s="2">
        <f t="shared" si="18"/>
        <v>102</v>
      </c>
      <c r="C107" s="4">
        <f t="shared" si="19"/>
        <v>55.33</v>
      </c>
      <c r="D107" s="2">
        <v>8</v>
      </c>
      <c r="E107" s="33">
        <f t="shared" si="1"/>
        <v>0.10721153846153847</v>
      </c>
      <c r="F107" s="35">
        <f t="shared" si="2"/>
        <v>3.2266666666666666</v>
      </c>
      <c r="G107" s="35">
        <f t="shared" si="3"/>
        <v>11.226666666666667</v>
      </c>
      <c r="H107" s="2">
        <v>50.26548245743669</v>
      </c>
      <c r="I107" s="14">
        <f t="shared" si="4"/>
        <v>2.2334743680562648</v>
      </c>
      <c r="J107" s="2">
        <f t="shared" si="5"/>
        <v>123.57813678455312</v>
      </c>
      <c r="K107" s="2">
        <f t="shared" si="6"/>
        <v>3.02139081932811</v>
      </c>
      <c r="L107" s="2">
        <f t="shared" si="7"/>
        <v>167.17355403342432</v>
      </c>
      <c r="M107" s="2">
        <f t="shared" si="8"/>
        <v>43.5954172488712</v>
      </c>
      <c r="N107" s="18">
        <f t="shared" si="26"/>
        <v>0.40721153846153846</v>
      </c>
      <c r="O107" s="2">
        <f t="shared" si="21"/>
        <v>102</v>
      </c>
      <c r="P107" s="2">
        <f t="shared" si="22"/>
        <v>55.08</v>
      </c>
      <c r="Q107" s="2">
        <v>9</v>
      </c>
      <c r="R107" s="33">
        <f t="shared" si="9"/>
        <v>6.6933760683760668E-2</v>
      </c>
      <c r="S107" s="35">
        <f t="shared" si="10"/>
        <v>2.0114285714285716</v>
      </c>
      <c r="T107" s="35">
        <f t="shared" si="11"/>
        <v>11.011428571428571</v>
      </c>
      <c r="U107" s="2">
        <v>50.26548245743669</v>
      </c>
      <c r="V107" s="14">
        <f t="shared" si="12"/>
        <v>2.1906541095577308</v>
      </c>
      <c r="W107" s="2">
        <f t="shared" si="13"/>
        <v>120.66122835443981</v>
      </c>
      <c r="X107" s="2">
        <f t="shared" si="14"/>
        <v>2.8278874769003801</v>
      </c>
      <c r="Y107" s="2">
        <f t="shared" si="15"/>
        <v>155.76004222767293</v>
      </c>
      <c r="Z107" s="2">
        <f t="shared" si="16"/>
        <v>35.098813873233112</v>
      </c>
    </row>
    <row r="108" spans="1:26" x14ac:dyDescent="0.25">
      <c r="A108" s="17">
        <f t="shared" si="25"/>
        <v>0.44770299145299147</v>
      </c>
      <c r="B108" s="2">
        <f t="shared" si="18"/>
        <v>103</v>
      </c>
      <c r="C108" s="4">
        <f t="shared" si="19"/>
        <v>55.83</v>
      </c>
      <c r="D108" s="2">
        <v>6.5</v>
      </c>
      <c r="E108" s="33">
        <f t="shared" si="1"/>
        <v>0.10742521367521368</v>
      </c>
      <c r="F108" s="35">
        <f t="shared" si="2"/>
        <v>3.2266666666666666</v>
      </c>
      <c r="G108" s="35">
        <f t="shared" si="3"/>
        <v>9.7266666666666666</v>
      </c>
      <c r="H108" s="2">
        <v>50.26548245743669</v>
      </c>
      <c r="I108" s="14">
        <f t="shared" si="4"/>
        <v>1.9350588497589607</v>
      </c>
      <c r="J108" s="2">
        <f t="shared" si="5"/>
        <v>108.03433558204277</v>
      </c>
      <c r="K108" s="2">
        <f t="shared" si="6"/>
        <v>3.02139081932811</v>
      </c>
      <c r="L108" s="2">
        <f t="shared" si="7"/>
        <v>168.68424944308839</v>
      </c>
      <c r="M108" s="2">
        <f t="shared" si="8"/>
        <v>60.649913861045619</v>
      </c>
      <c r="N108" s="18">
        <f t="shared" si="26"/>
        <v>0.40742521367521367</v>
      </c>
      <c r="O108" s="2">
        <f t="shared" si="21"/>
        <v>103</v>
      </c>
      <c r="P108" s="2">
        <f t="shared" si="22"/>
        <v>55.58</v>
      </c>
      <c r="Q108" s="2">
        <v>8</v>
      </c>
      <c r="R108" s="33">
        <f t="shared" si="9"/>
        <v>6.7147435897435881E-2</v>
      </c>
      <c r="S108" s="35">
        <f t="shared" si="10"/>
        <v>2.0114285714285716</v>
      </c>
      <c r="T108" s="35">
        <f t="shared" si="11"/>
        <v>10.011428571428571</v>
      </c>
      <c r="U108" s="2">
        <v>50.26548245743669</v>
      </c>
      <c r="V108" s="14">
        <f t="shared" si="12"/>
        <v>1.9917104306928615</v>
      </c>
      <c r="W108" s="2">
        <f t="shared" si="13"/>
        <v>110.69926573790924</v>
      </c>
      <c r="X108" s="2">
        <f t="shared" si="14"/>
        <v>2.8278874769003801</v>
      </c>
      <c r="Y108" s="2">
        <f t="shared" si="15"/>
        <v>157.17398596612313</v>
      </c>
      <c r="Z108" s="2">
        <f t="shared" si="16"/>
        <v>46.474720228213883</v>
      </c>
    </row>
    <row r="109" spans="1:26" x14ac:dyDescent="0.25">
      <c r="A109" s="17">
        <f t="shared" si="25"/>
        <v>0.44791666666666669</v>
      </c>
      <c r="B109" s="26">
        <f t="shared" si="18"/>
        <v>104</v>
      </c>
      <c r="C109" s="27">
        <f t="shared" si="19"/>
        <v>56.33</v>
      </c>
      <c r="D109" s="26">
        <v>6.5</v>
      </c>
      <c r="E109" s="33">
        <f t="shared" si="1"/>
        <v>0.1076388888888889</v>
      </c>
      <c r="F109" s="35">
        <f t="shared" si="2"/>
        <v>3.2476190476190476</v>
      </c>
      <c r="G109" s="35">
        <f t="shared" si="3"/>
        <v>9.7476190476190467</v>
      </c>
      <c r="H109" s="2">
        <v>50.26548245743669</v>
      </c>
      <c r="I109" s="14">
        <f t="shared" si="4"/>
        <v>1.9392271935066054</v>
      </c>
      <c r="J109" s="2">
        <f t="shared" si="5"/>
        <v>109.23666781022708</v>
      </c>
      <c r="K109" s="2">
        <f t="shared" si="6"/>
        <v>3.02139081932811</v>
      </c>
      <c r="L109" s="2">
        <f t="shared" si="7"/>
        <v>170.19494485275243</v>
      </c>
      <c r="M109" s="2">
        <f t="shared" si="8"/>
        <v>60.958277042525353</v>
      </c>
      <c r="N109" s="18">
        <f t="shared" si="26"/>
        <v>0.40763888888888888</v>
      </c>
      <c r="O109" s="26">
        <f t="shared" si="21"/>
        <v>104</v>
      </c>
      <c r="P109" s="26">
        <f t="shared" si="22"/>
        <v>56.08</v>
      </c>
      <c r="Q109" s="26">
        <v>6.5</v>
      </c>
      <c r="R109" s="33">
        <f t="shared" si="9"/>
        <v>6.7361111111111094E-2</v>
      </c>
      <c r="S109" s="35">
        <f t="shared" si="10"/>
        <v>2.0323809523809522</v>
      </c>
      <c r="T109" s="35">
        <f t="shared" si="11"/>
        <v>8.5323809523809526</v>
      </c>
      <c r="U109" s="2">
        <v>50.26548245743669</v>
      </c>
      <c r="V109" s="14">
        <f t="shared" si="12"/>
        <v>1.697463256143203</v>
      </c>
      <c r="W109" s="2">
        <f t="shared" si="13"/>
        <v>95.193739404510822</v>
      </c>
      <c r="X109" s="2">
        <f t="shared" si="14"/>
        <v>2.8278874769003801</v>
      </c>
      <c r="Y109" s="2">
        <f t="shared" si="15"/>
        <v>158.5879297045733</v>
      </c>
      <c r="Z109" s="2">
        <f t="shared" si="16"/>
        <v>63.394190300062476</v>
      </c>
    </row>
    <row r="110" spans="1:26" x14ac:dyDescent="0.25">
      <c r="A110" s="17">
        <f t="shared" si="25"/>
        <v>0.4481303418803419</v>
      </c>
      <c r="B110" s="26">
        <f t="shared" si="18"/>
        <v>105</v>
      </c>
      <c r="C110" s="27">
        <f>C109+1.5</f>
        <v>57.83</v>
      </c>
      <c r="D110" s="26">
        <v>6</v>
      </c>
      <c r="E110" s="33">
        <f t="shared" si="1"/>
        <v>0.10785256410256411</v>
      </c>
      <c r="F110" s="35">
        <f t="shared" si="2"/>
        <v>3.2476190476190476</v>
      </c>
      <c r="G110" s="35">
        <f t="shared" si="3"/>
        <v>9.2476190476190467</v>
      </c>
      <c r="H110" s="2">
        <v>50.26548245743669</v>
      </c>
      <c r="I110" s="14">
        <f t="shared" si="4"/>
        <v>1.8397553540741709</v>
      </c>
      <c r="J110" s="2">
        <f t="shared" si="5"/>
        <v>106.3930521261093</v>
      </c>
      <c r="K110" s="2">
        <f t="shared" si="6"/>
        <v>3.02139081932811</v>
      </c>
      <c r="L110" s="2">
        <f t="shared" si="7"/>
        <v>174.7270310817446</v>
      </c>
      <c r="M110" s="2">
        <f t="shared" si="8"/>
        <v>68.333978955635303</v>
      </c>
      <c r="N110" s="18">
        <f t="shared" si="26"/>
        <v>0.4078525641025641</v>
      </c>
      <c r="O110" s="26">
        <f t="shared" si="21"/>
        <v>105</v>
      </c>
      <c r="P110" s="26">
        <f>P109+1.5</f>
        <v>57.58</v>
      </c>
      <c r="Q110" s="26">
        <v>6.5</v>
      </c>
      <c r="R110" s="33">
        <f t="shared" si="9"/>
        <v>6.7574786324786307E-2</v>
      </c>
      <c r="S110" s="35">
        <f t="shared" si="10"/>
        <v>2.0323809523809522</v>
      </c>
      <c r="T110" s="35">
        <f t="shared" si="11"/>
        <v>8.5323809523809526</v>
      </c>
      <c r="U110" s="2">
        <v>50.26548245743669</v>
      </c>
      <c r="V110" s="14">
        <f t="shared" si="12"/>
        <v>1.697463256143203</v>
      </c>
      <c r="W110" s="2">
        <f t="shared" si="13"/>
        <v>97.739934288725621</v>
      </c>
      <c r="X110" s="2">
        <f t="shared" si="14"/>
        <v>2.8278874769003801</v>
      </c>
      <c r="Y110" s="2">
        <f t="shared" si="15"/>
        <v>162.82976091992387</v>
      </c>
      <c r="Z110" s="2">
        <f t="shared" si="16"/>
        <v>65.08982663119825</v>
      </c>
    </row>
    <row r="111" spans="1:26" x14ac:dyDescent="0.25">
      <c r="A111" s="17">
        <f t="shared" si="25"/>
        <v>0.44834401709401711</v>
      </c>
      <c r="B111" s="26">
        <f t="shared" si="18"/>
        <v>106</v>
      </c>
      <c r="C111" s="27">
        <f t="shared" ref="C111:C162" si="27">C110+0.5</f>
        <v>58.33</v>
      </c>
      <c r="D111" s="26">
        <v>7</v>
      </c>
      <c r="E111" s="33">
        <f t="shared" si="1"/>
        <v>0.10806623931623932</v>
      </c>
      <c r="F111" s="35">
        <f t="shared" si="2"/>
        <v>3.2476190476190476</v>
      </c>
      <c r="G111" s="35">
        <f t="shared" si="3"/>
        <v>10.247619047619047</v>
      </c>
      <c r="H111" s="2">
        <v>50.26548245743669</v>
      </c>
      <c r="I111" s="14">
        <f t="shared" si="4"/>
        <v>2.0386990329390402</v>
      </c>
      <c r="J111" s="2">
        <f t="shared" si="5"/>
        <v>118.91731459133422</v>
      </c>
      <c r="K111" s="2">
        <f t="shared" si="6"/>
        <v>3.02139081932811</v>
      </c>
      <c r="L111" s="2">
        <f t="shared" si="7"/>
        <v>176.23772649140867</v>
      </c>
      <c r="M111" s="2">
        <f t="shared" si="8"/>
        <v>57.320411900074447</v>
      </c>
      <c r="N111" s="18">
        <f t="shared" si="26"/>
        <v>0.40806623931623931</v>
      </c>
      <c r="O111" s="26">
        <f t="shared" si="21"/>
        <v>106</v>
      </c>
      <c r="P111" s="26">
        <f t="shared" ref="P111:P162" si="28">P110+0.5</f>
        <v>58.08</v>
      </c>
      <c r="Q111" s="26">
        <v>6</v>
      </c>
      <c r="R111" s="33">
        <f t="shared" si="9"/>
        <v>6.778846153846152E-2</v>
      </c>
      <c r="S111" s="35">
        <f t="shared" si="10"/>
        <v>2.0323809523809522</v>
      </c>
      <c r="T111" s="35">
        <f t="shared" si="11"/>
        <v>8.0323809523809526</v>
      </c>
      <c r="U111" s="2">
        <v>50.26548245743669</v>
      </c>
      <c r="V111" s="14">
        <f t="shared" si="12"/>
        <v>1.5979914167107685</v>
      </c>
      <c r="W111" s="2">
        <f t="shared" si="13"/>
        <v>92.811341482561431</v>
      </c>
      <c r="X111" s="2">
        <f t="shared" si="14"/>
        <v>2.8278874769003801</v>
      </c>
      <c r="Y111" s="2">
        <f t="shared" si="15"/>
        <v>164.24370465837407</v>
      </c>
      <c r="Z111" s="2">
        <f t="shared" si="16"/>
        <v>71.43236317581264</v>
      </c>
    </row>
    <row r="112" spans="1:26" x14ac:dyDescent="0.25">
      <c r="A112" s="17">
        <f t="shared" si="25"/>
        <v>0.44855769230769232</v>
      </c>
      <c r="B112" s="2">
        <f t="shared" si="18"/>
        <v>107</v>
      </c>
      <c r="C112" s="4">
        <f t="shared" si="27"/>
        <v>58.83</v>
      </c>
      <c r="D112" s="2">
        <v>7</v>
      </c>
      <c r="E112" s="33">
        <f t="shared" si="1"/>
        <v>0.10827991452991453</v>
      </c>
      <c r="F112" s="35">
        <f t="shared" si="2"/>
        <v>3.2476190476190476</v>
      </c>
      <c r="G112" s="35">
        <f t="shared" si="3"/>
        <v>10.247619047619047</v>
      </c>
      <c r="H112" s="2">
        <v>50.26548245743669</v>
      </c>
      <c r="I112" s="14">
        <f t="shared" si="4"/>
        <v>2.0386990329390402</v>
      </c>
      <c r="J112" s="2">
        <f t="shared" si="5"/>
        <v>119.93666410780374</v>
      </c>
      <c r="K112" s="2">
        <f t="shared" si="6"/>
        <v>3.02139081932811</v>
      </c>
      <c r="L112" s="2">
        <f t="shared" si="7"/>
        <v>177.7484219010727</v>
      </c>
      <c r="M112" s="2">
        <f t="shared" si="8"/>
        <v>57.811757793268967</v>
      </c>
      <c r="N112" s="18">
        <f t="shared" si="26"/>
        <v>0.40827991452991452</v>
      </c>
      <c r="O112" s="2">
        <f t="shared" si="21"/>
        <v>107</v>
      </c>
      <c r="P112" s="2">
        <f t="shared" si="28"/>
        <v>58.58</v>
      </c>
      <c r="Q112" s="2">
        <v>6.5</v>
      </c>
      <c r="R112" s="33">
        <f t="shared" si="9"/>
        <v>6.8002136752136733E-2</v>
      </c>
      <c r="S112" s="35">
        <f t="shared" si="10"/>
        <v>2.0323809523809522</v>
      </c>
      <c r="T112" s="35">
        <f t="shared" si="11"/>
        <v>8.5323809523809526</v>
      </c>
      <c r="U112" s="2">
        <v>50.26548245743669</v>
      </c>
      <c r="V112" s="14">
        <f t="shared" si="12"/>
        <v>1.697463256143203</v>
      </c>
      <c r="W112" s="2">
        <f t="shared" si="13"/>
        <v>99.43739754486883</v>
      </c>
      <c r="X112" s="2">
        <f t="shared" si="14"/>
        <v>2.8278874769003801</v>
      </c>
      <c r="Y112" s="2">
        <f t="shared" si="15"/>
        <v>165.65764839682427</v>
      </c>
      <c r="Z112" s="2">
        <f t="shared" si="16"/>
        <v>66.220250851955441</v>
      </c>
    </row>
    <row r="113" spans="1:26" x14ac:dyDescent="0.25">
      <c r="A113" s="17">
        <f t="shared" si="25"/>
        <v>0.44877136752136754</v>
      </c>
      <c r="B113" s="2">
        <f t="shared" si="18"/>
        <v>108</v>
      </c>
      <c r="C113" s="4">
        <f t="shared" si="27"/>
        <v>59.33</v>
      </c>
      <c r="D113" s="2">
        <v>7</v>
      </c>
      <c r="E113" s="33">
        <f t="shared" si="1"/>
        <v>0.10849358974358975</v>
      </c>
      <c r="F113" s="35">
        <f t="shared" si="2"/>
        <v>3.2685714285714282</v>
      </c>
      <c r="G113" s="35">
        <f t="shared" si="3"/>
        <v>10.268571428571429</v>
      </c>
      <c r="H113" s="2">
        <v>50.26548245743669</v>
      </c>
      <c r="I113" s="14">
        <f t="shared" si="4"/>
        <v>2.0428673766866852</v>
      </c>
      <c r="J113" s="2">
        <f t="shared" si="5"/>
        <v>121.20332145882102</v>
      </c>
      <c r="K113" s="2">
        <f t="shared" si="6"/>
        <v>3.02139081932811</v>
      </c>
      <c r="L113" s="2">
        <f t="shared" si="7"/>
        <v>179.25911731073677</v>
      </c>
      <c r="M113" s="2">
        <f t="shared" si="8"/>
        <v>58.055795851915747</v>
      </c>
      <c r="N113" s="18">
        <f t="shared" si="26"/>
        <v>0.40849358974358974</v>
      </c>
      <c r="O113" s="2">
        <f t="shared" si="21"/>
        <v>108</v>
      </c>
      <c r="P113" s="2">
        <f t="shared" si="28"/>
        <v>59.08</v>
      </c>
      <c r="Q113" s="2">
        <v>7</v>
      </c>
      <c r="R113" s="33">
        <f t="shared" si="9"/>
        <v>6.8215811965811946E-2</v>
      </c>
      <c r="S113" s="35">
        <f t="shared" si="10"/>
        <v>2.0533333333333332</v>
      </c>
      <c r="T113" s="35">
        <f t="shared" si="11"/>
        <v>9.0533333333333328</v>
      </c>
      <c r="U113" s="2">
        <v>50.26548245743669</v>
      </c>
      <c r="V113" s="14">
        <f t="shared" si="12"/>
        <v>1.8011034393232821</v>
      </c>
      <c r="W113" s="2">
        <f t="shared" si="13"/>
        <v>106.40919119521951</v>
      </c>
      <c r="X113" s="2">
        <f t="shared" si="14"/>
        <v>2.8278874769003801</v>
      </c>
      <c r="Y113" s="2">
        <f t="shared" si="15"/>
        <v>167.07159213527444</v>
      </c>
      <c r="Z113" s="2">
        <f t="shared" si="16"/>
        <v>60.662400940054937</v>
      </c>
    </row>
    <row r="114" spans="1:26" x14ac:dyDescent="0.25">
      <c r="A114" s="17">
        <f t="shared" si="25"/>
        <v>0.44898504273504275</v>
      </c>
      <c r="B114" s="2">
        <f t="shared" si="18"/>
        <v>109</v>
      </c>
      <c r="C114" s="4">
        <f t="shared" si="27"/>
        <v>59.83</v>
      </c>
      <c r="D114" s="2">
        <v>7</v>
      </c>
      <c r="E114" s="33">
        <f t="shared" si="1"/>
        <v>0.10870726495726496</v>
      </c>
      <c r="F114" s="35">
        <f t="shared" si="2"/>
        <v>3.2685714285714282</v>
      </c>
      <c r="G114" s="35">
        <f t="shared" si="3"/>
        <v>10.268571428571429</v>
      </c>
      <c r="H114" s="2">
        <v>50.26548245743669</v>
      </c>
      <c r="I114" s="14">
        <f t="shared" si="4"/>
        <v>2.0428673766866852</v>
      </c>
      <c r="J114" s="2">
        <f t="shared" si="5"/>
        <v>122.22475514716437</v>
      </c>
      <c r="K114" s="2">
        <f t="shared" si="6"/>
        <v>3.02139081932811</v>
      </c>
      <c r="L114" s="2">
        <f t="shared" si="7"/>
        <v>180.76981272040081</v>
      </c>
      <c r="M114" s="2">
        <f t="shared" si="8"/>
        <v>58.545057573236434</v>
      </c>
      <c r="N114" s="18">
        <f t="shared" si="26"/>
        <v>0.40870726495726495</v>
      </c>
      <c r="O114" s="2">
        <f t="shared" si="21"/>
        <v>109</v>
      </c>
      <c r="P114" s="2">
        <f t="shared" si="28"/>
        <v>59.58</v>
      </c>
      <c r="Q114" s="2">
        <v>7</v>
      </c>
      <c r="R114" s="33">
        <f t="shared" si="9"/>
        <v>6.8429487179487158E-2</v>
      </c>
      <c r="S114" s="35">
        <f t="shared" si="10"/>
        <v>2.0533333333333332</v>
      </c>
      <c r="T114" s="35">
        <f t="shared" si="11"/>
        <v>9.0533333333333328</v>
      </c>
      <c r="U114" s="2">
        <v>50.26548245743669</v>
      </c>
      <c r="V114" s="14">
        <f t="shared" si="12"/>
        <v>1.8011034393232821</v>
      </c>
      <c r="W114" s="2">
        <f t="shared" si="13"/>
        <v>107.30974291488114</v>
      </c>
      <c r="X114" s="2">
        <f t="shared" si="14"/>
        <v>2.8278874769003801</v>
      </c>
      <c r="Y114" s="2">
        <f t="shared" si="15"/>
        <v>168.48553587372464</v>
      </c>
      <c r="Z114" s="2">
        <f t="shared" si="16"/>
        <v>61.175792958843502</v>
      </c>
    </row>
    <row r="115" spans="1:26" x14ac:dyDescent="0.25">
      <c r="A115" s="17">
        <f t="shared" si="25"/>
        <v>0.44919871794871796</v>
      </c>
      <c r="B115" s="2">
        <f t="shared" si="18"/>
        <v>110</v>
      </c>
      <c r="C115" s="4">
        <f t="shared" si="27"/>
        <v>60.33</v>
      </c>
      <c r="D115" s="2">
        <v>7</v>
      </c>
      <c r="E115" s="33">
        <f t="shared" si="1"/>
        <v>0.10892094017094017</v>
      </c>
      <c r="F115" s="35">
        <f t="shared" si="2"/>
        <v>3.2685714285714282</v>
      </c>
      <c r="G115" s="35">
        <f t="shared" si="3"/>
        <v>10.268571428571429</v>
      </c>
      <c r="H115" s="2">
        <v>50.26548245743669</v>
      </c>
      <c r="I115" s="14">
        <f t="shared" si="4"/>
        <v>2.0428673766866852</v>
      </c>
      <c r="J115" s="2">
        <f t="shared" si="5"/>
        <v>123.24618883550771</v>
      </c>
      <c r="K115" s="2">
        <f t="shared" si="6"/>
        <v>3.02139081932811</v>
      </c>
      <c r="L115" s="2">
        <f t="shared" si="7"/>
        <v>182.28050813006487</v>
      </c>
      <c r="M115" s="2">
        <f t="shared" si="8"/>
        <v>59.034319294557164</v>
      </c>
      <c r="N115" s="18">
        <f t="shared" si="26"/>
        <v>0.40892094017094016</v>
      </c>
      <c r="O115" s="2">
        <f t="shared" si="21"/>
        <v>110</v>
      </c>
      <c r="P115" s="2">
        <f t="shared" si="28"/>
        <v>60.08</v>
      </c>
      <c r="Q115" s="2">
        <v>6.5</v>
      </c>
      <c r="R115" s="33">
        <f t="shared" si="9"/>
        <v>6.8643162393162371E-2</v>
      </c>
      <c r="S115" s="35">
        <f t="shared" si="10"/>
        <v>2.0533333333333332</v>
      </c>
      <c r="T115" s="35">
        <f t="shared" si="11"/>
        <v>8.5533333333333328</v>
      </c>
      <c r="U115" s="2">
        <v>50.26548245743669</v>
      </c>
      <c r="V115" s="14">
        <f t="shared" si="12"/>
        <v>1.7016315998908476</v>
      </c>
      <c r="W115" s="2">
        <f t="shared" si="13"/>
        <v>102.23402652144212</v>
      </c>
      <c r="X115" s="2">
        <f t="shared" si="14"/>
        <v>2.8278874769003801</v>
      </c>
      <c r="Y115" s="2">
        <f t="shared" si="15"/>
        <v>169.89947961217484</v>
      </c>
      <c r="Z115" s="2">
        <f t="shared" si="16"/>
        <v>67.665453090732726</v>
      </c>
    </row>
    <row r="116" spans="1:26" x14ac:dyDescent="0.25">
      <c r="A116" s="17">
        <f t="shared" si="25"/>
        <v>0.44941239316239318</v>
      </c>
      <c r="B116" s="2">
        <f t="shared" si="18"/>
        <v>111</v>
      </c>
      <c r="C116" s="4">
        <f t="shared" si="27"/>
        <v>60.83</v>
      </c>
      <c r="D116" s="2">
        <v>7.5</v>
      </c>
      <c r="E116" s="33">
        <f t="shared" si="1"/>
        <v>0.10913461538461539</v>
      </c>
      <c r="F116" s="35">
        <f t="shared" si="2"/>
        <v>3.2895238095238093</v>
      </c>
      <c r="G116" s="35">
        <f t="shared" si="3"/>
        <v>10.789523809523809</v>
      </c>
      <c r="H116" s="2">
        <v>50.26548245743669</v>
      </c>
      <c r="I116" s="14">
        <f t="shared" si="4"/>
        <v>2.1465075598667647</v>
      </c>
      <c r="J116" s="2">
        <f t="shared" si="5"/>
        <v>130.57205486669528</v>
      </c>
      <c r="K116" s="2">
        <f t="shared" si="6"/>
        <v>3.02139081932811</v>
      </c>
      <c r="L116" s="2">
        <f t="shared" si="7"/>
        <v>183.79120353972894</v>
      </c>
      <c r="M116" s="2">
        <f t="shared" si="8"/>
        <v>53.219148673033658</v>
      </c>
      <c r="N116" s="18">
        <f t="shared" si="26"/>
        <v>0.40913461538461537</v>
      </c>
      <c r="O116" s="2">
        <f t="shared" si="21"/>
        <v>111</v>
      </c>
      <c r="P116" s="2">
        <f t="shared" si="28"/>
        <v>60.58</v>
      </c>
      <c r="Q116" s="2">
        <v>5.5</v>
      </c>
      <c r="R116" s="33">
        <f t="shared" si="9"/>
        <v>6.8856837606837584E-2</v>
      </c>
      <c r="S116" s="35">
        <f t="shared" si="10"/>
        <v>2.0742857142857143</v>
      </c>
      <c r="T116" s="35">
        <f t="shared" si="11"/>
        <v>7.5742857142857147</v>
      </c>
      <c r="U116" s="2">
        <v>50.26548245743669</v>
      </c>
      <c r="V116" s="14">
        <f t="shared" si="12"/>
        <v>1.5068562647736237</v>
      </c>
      <c r="W116" s="2">
        <f t="shared" si="13"/>
        <v>91.28535251998612</v>
      </c>
      <c r="X116" s="2">
        <f t="shared" si="14"/>
        <v>2.8278874769003801</v>
      </c>
      <c r="Y116" s="2">
        <f t="shared" si="15"/>
        <v>171.31342335062502</v>
      </c>
      <c r="Z116" s="2">
        <f t="shared" si="16"/>
        <v>80.028070830638896</v>
      </c>
    </row>
    <row r="117" spans="1:26" x14ac:dyDescent="0.25">
      <c r="A117" s="17">
        <f t="shared" si="25"/>
        <v>0.44962606837606839</v>
      </c>
      <c r="B117" s="2">
        <f t="shared" si="18"/>
        <v>112</v>
      </c>
      <c r="C117" s="4">
        <f t="shared" si="27"/>
        <v>61.33</v>
      </c>
      <c r="D117" s="2">
        <v>7.5</v>
      </c>
      <c r="E117" s="33">
        <f t="shared" si="1"/>
        <v>0.1093482905982906</v>
      </c>
      <c r="F117" s="35">
        <f t="shared" si="2"/>
        <v>3.2895238095238093</v>
      </c>
      <c r="G117" s="35">
        <f t="shared" si="3"/>
        <v>10.789523809523809</v>
      </c>
      <c r="H117" s="2">
        <v>50.26548245743669</v>
      </c>
      <c r="I117" s="14">
        <f t="shared" si="4"/>
        <v>2.1465075598667647</v>
      </c>
      <c r="J117" s="2">
        <f t="shared" si="5"/>
        <v>131.64530864662868</v>
      </c>
      <c r="K117" s="2">
        <f t="shared" si="6"/>
        <v>3.02139081932811</v>
      </c>
      <c r="L117" s="2">
        <f t="shared" si="7"/>
        <v>185.30189894939298</v>
      </c>
      <c r="M117" s="2">
        <f t="shared" si="8"/>
        <v>53.6565903027643</v>
      </c>
      <c r="N117" s="18">
        <f t="shared" si="26"/>
        <v>0.40934829059829059</v>
      </c>
      <c r="O117" s="2">
        <f t="shared" si="21"/>
        <v>112</v>
      </c>
      <c r="P117" s="2">
        <f t="shared" si="28"/>
        <v>61.08</v>
      </c>
      <c r="Q117" s="2">
        <v>9.5</v>
      </c>
      <c r="R117" s="33">
        <f t="shared" si="9"/>
        <v>6.9070512820512797E-2</v>
      </c>
      <c r="S117" s="35">
        <f t="shared" si="10"/>
        <v>2.0742857142857143</v>
      </c>
      <c r="T117" s="35">
        <f t="shared" si="11"/>
        <v>11.574285714285715</v>
      </c>
      <c r="U117" s="2">
        <v>50.26548245743669</v>
      </c>
      <c r="V117" s="14">
        <f t="shared" si="12"/>
        <v>2.3026309802331002</v>
      </c>
      <c r="W117" s="2">
        <f t="shared" si="13"/>
        <v>140.64470027263775</v>
      </c>
      <c r="X117" s="2">
        <f t="shared" si="14"/>
        <v>2.8278874769003801</v>
      </c>
      <c r="Y117" s="2">
        <f t="shared" si="15"/>
        <v>172.72736708907522</v>
      </c>
      <c r="Z117" s="2">
        <f t="shared" si="16"/>
        <v>32.082666816437467</v>
      </c>
    </row>
    <row r="118" spans="1:26" x14ac:dyDescent="0.25">
      <c r="A118" s="17">
        <f t="shared" si="25"/>
        <v>0.4498397435897436</v>
      </c>
      <c r="B118" s="2">
        <f t="shared" si="18"/>
        <v>113</v>
      </c>
      <c r="C118" s="4">
        <f t="shared" si="27"/>
        <v>61.83</v>
      </c>
      <c r="D118" s="2">
        <v>8</v>
      </c>
      <c r="E118" s="33">
        <f t="shared" si="1"/>
        <v>0.10956196581196581</v>
      </c>
      <c r="F118" s="35">
        <f t="shared" si="2"/>
        <v>3.2895238095238093</v>
      </c>
      <c r="G118" s="35">
        <f t="shared" si="3"/>
        <v>11.289523809523809</v>
      </c>
      <c r="H118" s="2">
        <v>50.26548245743669</v>
      </c>
      <c r="I118" s="14">
        <f t="shared" si="4"/>
        <v>2.2459793992991992</v>
      </c>
      <c r="J118" s="2">
        <f t="shared" si="5"/>
        <v>138.86890625866948</v>
      </c>
      <c r="K118" s="2">
        <f t="shared" si="6"/>
        <v>3.02139081932811</v>
      </c>
      <c r="L118" s="2">
        <f t="shared" si="7"/>
        <v>186.81259435905704</v>
      </c>
      <c r="M118" s="2">
        <f t="shared" si="8"/>
        <v>47.943688100387561</v>
      </c>
      <c r="N118" s="18">
        <f t="shared" si="26"/>
        <v>0.4095619658119658</v>
      </c>
      <c r="O118" s="2">
        <f t="shared" si="21"/>
        <v>113</v>
      </c>
      <c r="P118" s="2">
        <f t="shared" si="28"/>
        <v>61.58</v>
      </c>
      <c r="Q118" s="2">
        <v>7.5</v>
      </c>
      <c r="R118" s="33">
        <f t="shared" si="9"/>
        <v>6.928418803418801E-2</v>
      </c>
      <c r="S118" s="35">
        <f t="shared" si="10"/>
        <v>2.0742857142857143</v>
      </c>
      <c r="T118" s="35">
        <f t="shared" si="11"/>
        <v>9.5742857142857147</v>
      </c>
      <c r="U118" s="2">
        <v>50.26548245743669</v>
      </c>
      <c r="V118" s="14">
        <f t="shared" si="12"/>
        <v>1.9047436225033618</v>
      </c>
      <c r="W118" s="2">
        <f t="shared" si="13"/>
        <v>117.29411227375702</v>
      </c>
      <c r="X118" s="2">
        <f t="shared" si="14"/>
        <v>2.8278874769003801</v>
      </c>
      <c r="Y118" s="2">
        <f t="shared" si="15"/>
        <v>174.14131082752542</v>
      </c>
      <c r="Z118" s="2">
        <f t="shared" si="16"/>
        <v>56.847198553768393</v>
      </c>
    </row>
    <row r="119" spans="1:26" x14ac:dyDescent="0.25">
      <c r="A119" s="17">
        <f t="shared" si="25"/>
        <v>0.45005341880341881</v>
      </c>
      <c r="B119" s="2">
        <f t="shared" si="18"/>
        <v>114</v>
      </c>
      <c r="C119" s="4">
        <f t="shared" si="27"/>
        <v>62.33</v>
      </c>
      <c r="D119" s="2">
        <v>8</v>
      </c>
      <c r="E119" s="33">
        <f t="shared" si="1"/>
        <v>0.10977564102564102</v>
      </c>
      <c r="F119" s="35">
        <f t="shared" si="2"/>
        <v>3.3104761904761904</v>
      </c>
      <c r="G119" s="35">
        <f t="shared" si="3"/>
        <v>11.310476190476191</v>
      </c>
      <c r="H119" s="2">
        <v>50.26548245743669</v>
      </c>
      <c r="I119" s="14">
        <f t="shared" si="4"/>
        <v>2.2501477430468442</v>
      </c>
      <c r="J119" s="2">
        <f t="shared" si="5"/>
        <v>140.25170882410978</v>
      </c>
      <c r="K119" s="2">
        <f t="shared" si="6"/>
        <v>3.02139081932811</v>
      </c>
      <c r="L119" s="2">
        <f t="shared" si="7"/>
        <v>188.32328976872108</v>
      </c>
      <c r="M119" s="2">
        <f t="shared" si="8"/>
        <v>48.071580944611298</v>
      </c>
      <c r="N119" s="18">
        <f t="shared" si="26"/>
        <v>0.40977564102564101</v>
      </c>
      <c r="O119" s="2">
        <f t="shared" si="21"/>
        <v>114</v>
      </c>
      <c r="P119" s="2">
        <f t="shared" si="28"/>
        <v>62.08</v>
      </c>
      <c r="Q119" s="2">
        <v>7.5</v>
      </c>
      <c r="R119" s="33">
        <f t="shared" si="9"/>
        <v>6.9497863247863223E-2</v>
      </c>
      <c r="S119" s="35">
        <f t="shared" si="10"/>
        <v>2.0952380952380953</v>
      </c>
      <c r="T119" s="35">
        <f t="shared" si="11"/>
        <v>9.5952380952380949</v>
      </c>
      <c r="U119" s="2">
        <v>50.26548245743669</v>
      </c>
      <c r="V119" s="14">
        <f t="shared" si="12"/>
        <v>1.9089119662510066</v>
      </c>
      <c r="W119" s="2">
        <f t="shared" si="13"/>
        <v>118.50525486486248</v>
      </c>
      <c r="X119" s="2">
        <f t="shared" si="14"/>
        <v>2.8278874769003801</v>
      </c>
      <c r="Y119" s="2">
        <f t="shared" si="15"/>
        <v>175.55525456597559</v>
      </c>
      <c r="Z119" s="2">
        <f t="shared" si="16"/>
        <v>57.049999701113109</v>
      </c>
    </row>
    <row r="120" spans="1:26" x14ac:dyDescent="0.25">
      <c r="A120" s="17">
        <f t="shared" si="25"/>
        <v>0.45026709401709403</v>
      </c>
      <c r="B120" s="2">
        <f t="shared" si="18"/>
        <v>115</v>
      </c>
      <c r="C120" s="4">
        <f t="shared" si="27"/>
        <v>62.83</v>
      </c>
      <c r="D120" s="2">
        <v>8</v>
      </c>
      <c r="E120" s="33">
        <f t="shared" si="1"/>
        <v>0.10998931623931624</v>
      </c>
      <c r="F120" s="35">
        <f t="shared" si="2"/>
        <v>3.3104761904761904</v>
      </c>
      <c r="G120" s="35">
        <f t="shared" si="3"/>
        <v>11.310476190476191</v>
      </c>
      <c r="H120" s="2">
        <v>50.26548245743669</v>
      </c>
      <c r="I120" s="14">
        <f t="shared" si="4"/>
        <v>2.2501477430468442</v>
      </c>
      <c r="J120" s="2">
        <f t="shared" si="5"/>
        <v>141.37678269563321</v>
      </c>
      <c r="K120" s="2">
        <f t="shared" si="6"/>
        <v>3.02139081932811</v>
      </c>
      <c r="L120" s="2">
        <f t="shared" si="7"/>
        <v>189.83398517838515</v>
      </c>
      <c r="M120" s="2">
        <f t="shared" si="8"/>
        <v>48.457202482751939</v>
      </c>
      <c r="N120" s="18">
        <f t="shared" si="26"/>
        <v>0.40998931623931623</v>
      </c>
      <c r="O120" s="2">
        <f t="shared" si="21"/>
        <v>115</v>
      </c>
      <c r="P120" s="2">
        <f t="shared" si="28"/>
        <v>62.58</v>
      </c>
      <c r="Q120" s="2">
        <v>7.5</v>
      </c>
      <c r="R120" s="33">
        <f t="shared" si="9"/>
        <v>6.9711538461538436E-2</v>
      </c>
      <c r="S120" s="35">
        <f t="shared" si="10"/>
        <v>2.0952380952380953</v>
      </c>
      <c r="T120" s="35">
        <f t="shared" si="11"/>
        <v>9.5952380952380949</v>
      </c>
      <c r="U120" s="2">
        <v>50.26548245743669</v>
      </c>
      <c r="V120" s="14">
        <f t="shared" si="12"/>
        <v>1.9089119662510066</v>
      </c>
      <c r="W120" s="2">
        <f t="shared" si="13"/>
        <v>119.45971084798799</v>
      </c>
      <c r="X120" s="2">
        <f t="shared" si="14"/>
        <v>2.8278874769003801</v>
      </c>
      <c r="Y120" s="2">
        <f t="shared" si="15"/>
        <v>176.96919830442579</v>
      </c>
      <c r="Z120" s="2">
        <f t="shared" si="16"/>
        <v>57.509487456437796</v>
      </c>
    </row>
    <row r="121" spans="1:26" x14ac:dyDescent="0.25">
      <c r="A121" s="17">
        <f t="shared" si="25"/>
        <v>0.45048076923076924</v>
      </c>
      <c r="B121" s="2">
        <f t="shared" si="18"/>
        <v>116</v>
      </c>
      <c r="C121" s="4">
        <f t="shared" si="27"/>
        <v>63.33</v>
      </c>
      <c r="D121" s="2">
        <v>8.5</v>
      </c>
      <c r="E121" s="33">
        <f t="shared" si="1"/>
        <v>0.11020299145299145</v>
      </c>
      <c r="F121" s="35">
        <f t="shared" si="2"/>
        <v>3.3104761904761904</v>
      </c>
      <c r="G121" s="35">
        <f t="shared" si="3"/>
        <v>11.810476190476191</v>
      </c>
      <c r="H121" s="2">
        <v>50.26548245743669</v>
      </c>
      <c r="I121" s="14">
        <f t="shared" si="4"/>
        <v>2.3496195824792787</v>
      </c>
      <c r="J121" s="2">
        <f t="shared" si="5"/>
        <v>148.80140815841273</v>
      </c>
      <c r="K121" s="2">
        <f t="shared" si="6"/>
        <v>3.02139081932811</v>
      </c>
      <c r="L121" s="2">
        <f t="shared" si="7"/>
        <v>191.34468058804921</v>
      </c>
      <c r="M121" s="2">
        <f t="shared" si="8"/>
        <v>42.543272429636488</v>
      </c>
      <c r="N121" s="18">
        <f t="shared" si="26"/>
        <v>0.41020299145299144</v>
      </c>
      <c r="O121" s="2">
        <f t="shared" si="21"/>
        <v>116</v>
      </c>
      <c r="P121" s="2">
        <f t="shared" si="28"/>
        <v>63.08</v>
      </c>
      <c r="Q121" s="2">
        <v>10</v>
      </c>
      <c r="R121" s="33">
        <f t="shared" si="9"/>
        <v>6.9925213675213649E-2</v>
      </c>
      <c r="S121" s="35">
        <f t="shared" si="10"/>
        <v>2.0952380952380953</v>
      </c>
      <c r="T121" s="35">
        <f t="shared" si="11"/>
        <v>12.095238095238095</v>
      </c>
      <c r="U121" s="2">
        <v>50.26548245743669</v>
      </c>
      <c r="V121" s="14">
        <f t="shared" si="12"/>
        <v>2.4062711634131793</v>
      </c>
      <c r="W121" s="2">
        <f t="shared" si="13"/>
        <v>151.78758498810333</v>
      </c>
      <c r="X121" s="2">
        <f t="shared" si="14"/>
        <v>2.8278874769003801</v>
      </c>
      <c r="Y121" s="2">
        <f t="shared" si="15"/>
        <v>178.38314204287596</v>
      </c>
      <c r="Z121" s="2">
        <f t="shared" si="16"/>
        <v>26.595557054772627</v>
      </c>
    </row>
    <row r="122" spans="1:26" x14ac:dyDescent="0.25">
      <c r="A122" s="13">
        <v>0.45069444444444445</v>
      </c>
      <c r="B122" s="2">
        <f t="shared" si="18"/>
        <v>117</v>
      </c>
      <c r="C122" s="4">
        <f t="shared" si="27"/>
        <v>63.83</v>
      </c>
      <c r="D122" s="2">
        <v>9.5</v>
      </c>
      <c r="E122" s="33">
        <f t="shared" si="1"/>
        <v>0.11041666666666666</v>
      </c>
      <c r="F122" s="35">
        <f t="shared" si="2"/>
        <v>3.3314285714285714</v>
      </c>
      <c r="G122" s="35">
        <f t="shared" si="3"/>
        <v>12.831428571428571</v>
      </c>
      <c r="H122" s="2">
        <v>50.26548245743669</v>
      </c>
      <c r="I122" s="14">
        <f t="shared" si="4"/>
        <v>2.5527316050917923</v>
      </c>
      <c r="J122" s="2">
        <f t="shared" si="5"/>
        <v>162.94085835300911</v>
      </c>
      <c r="K122" s="2">
        <f t="shared" si="6"/>
        <v>3.02139081932811</v>
      </c>
      <c r="L122" s="2">
        <f t="shared" si="7"/>
        <v>192.85537599771325</v>
      </c>
      <c r="M122" s="2">
        <f t="shared" si="8"/>
        <v>29.914517644704148</v>
      </c>
      <c r="N122" s="15">
        <v>0.41041666666666665</v>
      </c>
      <c r="O122" s="2">
        <f t="shared" si="21"/>
        <v>117</v>
      </c>
      <c r="P122" s="2">
        <f t="shared" si="28"/>
        <v>63.58</v>
      </c>
      <c r="Q122" s="2">
        <v>10</v>
      </c>
      <c r="R122" s="33">
        <f t="shared" si="9"/>
        <v>7.0138888888888862E-2</v>
      </c>
      <c r="S122" s="35">
        <f t="shared" si="10"/>
        <v>2.116190476190476</v>
      </c>
      <c r="T122" s="35">
        <f t="shared" si="11"/>
        <v>12.116190476190475</v>
      </c>
      <c r="U122" s="2">
        <v>50.26548245743669</v>
      </c>
      <c r="V122" s="14">
        <f t="shared" si="12"/>
        <v>2.4104395071608242</v>
      </c>
      <c r="W122" s="2">
        <f t="shared" si="13"/>
        <v>153.25574386528521</v>
      </c>
      <c r="X122" s="2">
        <f t="shared" si="14"/>
        <v>2.8278874769003801</v>
      </c>
      <c r="Y122" s="2">
        <f t="shared" si="15"/>
        <v>179.79708578132616</v>
      </c>
      <c r="Z122" s="2">
        <f t="shared" si="16"/>
        <v>26.541341916040949</v>
      </c>
    </row>
    <row r="123" spans="1:26" x14ac:dyDescent="0.25">
      <c r="A123" s="17">
        <f t="shared" ref="A123:A160" si="29">IF(AND($A$122&lt;&gt;"",$A$161&lt;&gt;""), $A$122 + (B123 - $B$122) * (($A$161 - $A$122) / ($B$161 - $B$122)), "")</f>
        <v>0.45090811965811967</v>
      </c>
      <c r="B123" s="2">
        <f t="shared" si="18"/>
        <v>118</v>
      </c>
      <c r="C123" s="4">
        <f t="shared" si="27"/>
        <v>64.33</v>
      </c>
      <c r="D123" s="2">
        <v>11</v>
      </c>
      <c r="E123" s="33">
        <f t="shared" si="1"/>
        <v>0.11063034188034188</v>
      </c>
      <c r="F123" s="35">
        <f t="shared" si="2"/>
        <v>3.3314285714285714</v>
      </c>
      <c r="G123" s="35">
        <f t="shared" si="3"/>
        <v>14.331428571428571</v>
      </c>
      <c r="H123" s="2">
        <v>50.26548245743669</v>
      </c>
      <c r="I123" s="14">
        <f t="shared" si="4"/>
        <v>2.8511471233890968</v>
      </c>
      <c r="J123" s="2">
        <f t="shared" si="5"/>
        <v>183.41429444762059</v>
      </c>
      <c r="K123" s="2">
        <f t="shared" si="6"/>
        <v>3.02139081932811</v>
      </c>
      <c r="L123" s="2">
        <f t="shared" si="7"/>
        <v>194.36607140737732</v>
      </c>
      <c r="M123" s="2">
        <f t="shared" si="8"/>
        <v>10.951776959756728</v>
      </c>
      <c r="N123" s="18">
        <f t="shared" ref="N123:N160" si="30">IF(AND($N$122&lt;&gt;"",$N$161&lt;&gt;""), $N$122 + (O123 - $O$122) * (($N$161 - $N$122) / ($O$161 - $O$122)), "")</f>
        <v>0.41066595441595438</v>
      </c>
      <c r="O123" s="2">
        <f t="shared" si="21"/>
        <v>118</v>
      </c>
      <c r="P123" s="2">
        <f t="shared" si="28"/>
        <v>64.08</v>
      </c>
      <c r="Q123" s="2">
        <v>10.5</v>
      </c>
      <c r="R123" s="33">
        <f t="shared" si="9"/>
        <v>7.0388176638176592E-2</v>
      </c>
      <c r="S123" s="35">
        <f t="shared" si="10"/>
        <v>2.116190476190476</v>
      </c>
      <c r="T123" s="35">
        <f t="shared" si="11"/>
        <v>12.616190476190475</v>
      </c>
      <c r="U123" s="2">
        <v>50.26548245743669</v>
      </c>
      <c r="V123" s="14">
        <f t="shared" si="12"/>
        <v>2.5099113465932588</v>
      </c>
      <c r="W123" s="2">
        <f t="shared" si="13"/>
        <v>160.83511908969601</v>
      </c>
      <c r="X123" s="2">
        <f t="shared" si="14"/>
        <v>2.8278874769003801</v>
      </c>
      <c r="Y123" s="2">
        <f t="shared" si="15"/>
        <v>181.21102951977636</v>
      </c>
      <c r="Z123" s="2">
        <f t="shared" si="16"/>
        <v>20.375910430080353</v>
      </c>
    </row>
    <row r="124" spans="1:26" x14ac:dyDescent="0.25">
      <c r="A124" s="17">
        <f t="shared" si="29"/>
        <v>0.45112179487179488</v>
      </c>
      <c r="B124" s="2">
        <f t="shared" si="18"/>
        <v>119</v>
      </c>
      <c r="C124" s="4">
        <f t="shared" si="27"/>
        <v>64.83</v>
      </c>
      <c r="D124" s="2">
        <v>11</v>
      </c>
      <c r="E124" s="33">
        <f t="shared" si="1"/>
        <v>0.11084401709401709</v>
      </c>
      <c r="F124" s="35">
        <f t="shared" si="2"/>
        <v>3.3314285714285714</v>
      </c>
      <c r="G124" s="35">
        <f t="shared" si="3"/>
        <v>14.331428571428571</v>
      </c>
      <c r="H124" s="2">
        <v>50.26548245743669</v>
      </c>
      <c r="I124" s="14">
        <f t="shared" si="4"/>
        <v>2.8511471233890968</v>
      </c>
      <c r="J124" s="2">
        <f t="shared" si="5"/>
        <v>184.83986800931515</v>
      </c>
      <c r="K124" s="2">
        <f t="shared" si="6"/>
        <v>3.02139081932811</v>
      </c>
      <c r="L124" s="2">
        <f t="shared" si="7"/>
        <v>195.87676681704136</v>
      </c>
      <c r="M124" s="2">
        <f t="shared" si="8"/>
        <v>11.036898807726203</v>
      </c>
      <c r="N124" s="18">
        <f t="shared" si="30"/>
        <v>0.41091524216524217</v>
      </c>
      <c r="O124" s="2">
        <f t="shared" si="21"/>
        <v>119</v>
      </c>
      <c r="P124" s="2">
        <f t="shared" si="28"/>
        <v>64.58</v>
      </c>
      <c r="Q124" s="2">
        <v>10.5</v>
      </c>
      <c r="R124" s="33">
        <f t="shared" si="9"/>
        <v>7.0637464387464377E-2</v>
      </c>
      <c r="S124" s="35">
        <f t="shared" si="10"/>
        <v>2.116190476190476</v>
      </c>
      <c r="T124" s="35">
        <f t="shared" si="11"/>
        <v>12.616190476190475</v>
      </c>
      <c r="U124" s="2">
        <v>50.26548245743669</v>
      </c>
      <c r="V124" s="14">
        <f t="shared" si="12"/>
        <v>2.5099113465932588</v>
      </c>
      <c r="W124" s="2">
        <f t="shared" si="13"/>
        <v>162.09007476299266</v>
      </c>
      <c r="X124" s="2">
        <f t="shared" si="14"/>
        <v>2.8278874769003801</v>
      </c>
      <c r="Y124" s="2">
        <f t="shared" si="15"/>
        <v>182.62497325822653</v>
      </c>
      <c r="Z124" s="2">
        <f t="shared" si="16"/>
        <v>20.534898495233875</v>
      </c>
    </row>
    <row r="125" spans="1:26" x14ac:dyDescent="0.25">
      <c r="A125" s="17">
        <f t="shared" si="29"/>
        <v>0.45133547008547009</v>
      </c>
      <c r="B125" s="2">
        <f t="shared" si="18"/>
        <v>120</v>
      </c>
      <c r="C125" s="4">
        <f t="shared" si="27"/>
        <v>65.33</v>
      </c>
      <c r="D125" s="2">
        <v>15</v>
      </c>
      <c r="E125" s="33">
        <f t="shared" si="1"/>
        <v>0.1110576923076923</v>
      </c>
      <c r="F125" s="35">
        <f t="shared" si="2"/>
        <v>3.3314285714285714</v>
      </c>
      <c r="G125" s="35">
        <f t="shared" si="3"/>
        <v>18.331428571428571</v>
      </c>
      <c r="H125" s="2">
        <v>50.26548245743669</v>
      </c>
      <c r="I125" s="14">
        <f t="shared" si="4"/>
        <v>3.6469218388485731</v>
      </c>
      <c r="J125" s="2">
        <f t="shared" si="5"/>
        <v>238.25340373197727</v>
      </c>
      <c r="K125" s="2">
        <f t="shared" si="6"/>
        <v>3.02139081932811</v>
      </c>
      <c r="L125" s="2">
        <f t="shared" si="7"/>
        <v>197.38746222670542</v>
      </c>
      <c r="M125" s="2">
        <f t="shared" si="8"/>
        <v>40.865941505271849</v>
      </c>
      <c r="N125" s="18">
        <f t="shared" si="30"/>
        <v>0.4111645299145299</v>
      </c>
      <c r="O125" s="2">
        <f t="shared" si="21"/>
        <v>120</v>
      </c>
      <c r="P125" s="2">
        <f t="shared" si="28"/>
        <v>65.08</v>
      </c>
      <c r="Q125" s="2">
        <v>10.5</v>
      </c>
      <c r="R125" s="33">
        <f t="shared" si="9"/>
        <v>7.0886752136752107E-2</v>
      </c>
      <c r="S125" s="35">
        <f t="shared" si="10"/>
        <v>2.137142857142857</v>
      </c>
      <c r="T125" s="35">
        <f t="shared" si="11"/>
        <v>12.637142857142857</v>
      </c>
      <c r="U125" s="2">
        <v>50.26548245743669</v>
      </c>
      <c r="V125" s="14">
        <f t="shared" si="12"/>
        <v>2.5140796903409042</v>
      </c>
      <c r="W125" s="2">
        <f t="shared" si="13"/>
        <v>163.61630624738604</v>
      </c>
      <c r="X125" s="2">
        <f t="shared" si="14"/>
        <v>2.8278874769003801</v>
      </c>
      <c r="Y125" s="2">
        <f t="shared" si="15"/>
        <v>184.03891699667673</v>
      </c>
      <c r="Z125" s="2">
        <f t="shared" si="16"/>
        <v>20.422610749290698</v>
      </c>
    </row>
    <row r="126" spans="1:26" x14ac:dyDescent="0.25">
      <c r="A126" s="17">
        <f t="shared" si="29"/>
        <v>0.4515491452991453</v>
      </c>
      <c r="B126" s="2">
        <f t="shared" si="18"/>
        <v>121</v>
      </c>
      <c r="C126" s="4">
        <f t="shared" si="27"/>
        <v>65.83</v>
      </c>
      <c r="D126" s="2">
        <v>11.5</v>
      </c>
      <c r="E126" s="33">
        <f t="shared" si="1"/>
        <v>0.11127136752136751</v>
      </c>
      <c r="F126" s="35">
        <f t="shared" si="2"/>
        <v>3.352380952380952</v>
      </c>
      <c r="G126" s="35">
        <f t="shared" si="3"/>
        <v>14.852380952380951</v>
      </c>
      <c r="H126" s="2">
        <v>50.26548245743669</v>
      </c>
      <c r="I126" s="14">
        <f t="shared" si="4"/>
        <v>2.9547873065691759</v>
      </c>
      <c r="J126" s="2">
        <f t="shared" si="5"/>
        <v>194.51364839144884</v>
      </c>
      <c r="K126" s="2">
        <f t="shared" si="6"/>
        <v>3.02139081932811</v>
      </c>
      <c r="L126" s="2">
        <f t="shared" si="7"/>
        <v>198.89815763636949</v>
      </c>
      <c r="M126" s="2">
        <f t="shared" si="8"/>
        <v>4.3845092449206504</v>
      </c>
      <c r="N126" s="18">
        <f t="shared" si="30"/>
        <v>0.41141381766381763</v>
      </c>
      <c r="O126" s="2">
        <f t="shared" si="21"/>
        <v>121</v>
      </c>
      <c r="P126" s="2">
        <f t="shared" si="28"/>
        <v>65.58</v>
      </c>
      <c r="Q126" s="2">
        <v>12</v>
      </c>
      <c r="R126" s="33">
        <f t="shared" si="9"/>
        <v>7.1136039886039837E-2</v>
      </c>
      <c r="S126" s="35">
        <f t="shared" si="10"/>
        <v>2.137142857142857</v>
      </c>
      <c r="T126" s="35">
        <f t="shared" si="11"/>
        <v>14.137142857142857</v>
      </c>
      <c r="U126" s="2">
        <v>50.26548245743669</v>
      </c>
      <c r="V126" s="14">
        <f t="shared" si="12"/>
        <v>2.8124952086382078</v>
      </c>
      <c r="W126" s="2">
        <f t="shared" si="13"/>
        <v>184.44343578249365</v>
      </c>
      <c r="X126" s="2">
        <f t="shared" si="14"/>
        <v>2.8278874769003801</v>
      </c>
      <c r="Y126" s="2">
        <f t="shared" si="15"/>
        <v>185.45286073512693</v>
      </c>
      <c r="Z126" s="2">
        <f t="shared" si="16"/>
        <v>1.0094249526332817</v>
      </c>
    </row>
    <row r="127" spans="1:26" x14ac:dyDescent="0.25">
      <c r="A127" s="17">
        <f t="shared" si="29"/>
        <v>0.45176282051282052</v>
      </c>
      <c r="B127" s="2">
        <f t="shared" si="18"/>
        <v>122</v>
      </c>
      <c r="C127" s="4">
        <f t="shared" si="27"/>
        <v>66.33</v>
      </c>
      <c r="D127" s="2">
        <v>13.5</v>
      </c>
      <c r="E127" s="33">
        <f t="shared" si="1"/>
        <v>0.11148504273504273</v>
      </c>
      <c r="F127" s="35">
        <f t="shared" si="2"/>
        <v>3.352380952380952</v>
      </c>
      <c r="G127" s="35">
        <f t="shared" si="3"/>
        <v>16.852380952380951</v>
      </c>
      <c r="H127" s="2">
        <v>50.26548245743669</v>
      </c>
      <c r="I127" s="14">
        <f t="shared" si="4"/>
        <v>3.352674664298914</v>
      </c>
      <c r="J127" s="2">
        <f t="shared" si="5"/>
        <v>222.38291048294695</v>
      </c>
      <c r="K127" s="2">
        <f t="shared" si="6"/>
        <v>3.02139081932811</v>
      </c>
      <c r="L127" s="2">
        <f t="shared" si="7"/>
        <v>200.40885304603353</v>
      </c>
      <c r="M127" s="2">
        <f t="shared" si="8"/>
        <v>21.974057436913426</v>
      </c>
      <c r="N127" s="18">
        <f t="shared" si="30"/>
        <v>0.41166310541310541</v>
      </c>
      <c r="O127" s="2">
        <f t="shared" si="21"/>
        <v>122</v>
      </c>
      <c r="P127" s="2">
        <f t="shared" si="28"/>
        <v>66.08</v>
      </c>
      <c r="Q127" s="2">
        <v>13</v>
      </c>
      <c r="R127" s="33">
        <f t="shared" si="9"/>
        <v>7.1385327635327622E-2</v>
      </c>
      <c r="S127" s="35">
        <f t="shared" si="10"/>
        <v>2.137142857142857</v>
      </c>
      <c r="T127" s="35">
        <f t="shared" si="11"/>
        <v>15.137142857142857</v>
      </c>
      <c r="U127" s="2">
        <v>50.26548245743669</v>
      </c>
      <c r="V127" s="14">
        <f t="shared" si="12"/>
        <v>3.0114388875030769</v>
      </c>
      <c r="W127" s="2">
        <f t="shared" si="13"/>
        <v>198.99588168620332</v>
      </c>
      <c r="X127" s="2">
        <f t="shared" si="14"/>
        <v>2.8278874769003801</v>
      </c>
      <c r="Y127" s="2">
        <f t="shared" si="15"/>
        <v>186.8668044735771</v>
      </c>
      <c r="Z127" s="2">
        <f t="shared" si="16"/>
        <v>12.129077212626214</v>
      </c>
    </row>
    <row r="128" spans="1:26" x14ac:dyDescent="0.25">
      <c r="A128" s="17">
        <f t="shared" si="29"/>
        <v>0.45197649572649573</v>
      </c>
      <c r="B128" s="2">
        <f t="shared" si="18"/>
        <v>123</v>
      </c>
      <c r="C128" s="4">
        <f t="shared" si="27"/>
        <v>66.83</v>
      </c>
      <c r="D128" s="2">
        <v>12.5</v>
      </c>
      <c r="E128" s="33">
        <f t="shared" si="1"/>
        <v>0.11169871794871794</v>
      </c>
      <c r="F128" s="35">
        <f t="shared" si="2"/>
        <v>3.352380952380952</v>
      </c>
      <c r="G128" s="35">
        <f t="shared" si="3"/>
        <v>15.852380952380951</v>
      </c>
      <c r="H128" s="2">
        <v>50.26548245743669</v>
      </c>
      <c r="I128" s="14">
        <f t="shared" si="4"/>
        <v>3.153730985434045</v>
      </c>
      <c r="J128" s="2">
        <f t="shared" si="5"/>
        <v>210.76384175655721</v>
      </c>
      <c r="K128" s="2">
        <f t="shared" si="6"/>
        <v>3.02139081932811</v>
      </c>
      <c r="L128" s="2">
        <f t="shared" si="7"/>
        <v>201.91954845569759</v>
      </c>
      <c r="M128" s="2">
        <f t="shared" si="8"/>
        <v>8.8442933008596185</v>
      </c>
      <c r="N128" s="18">
        <f t="shared" si="30"/>
        <v>0.41191239316239314</v>
      </c>
      <c r="O128" s="2">
        <f t="shared" si="21"/>
        <v>123</v>
      </c>
      <c r="P128" s="2">
        <f t="shared" si="28"/>
        <v>66.58</v>
      </c>
      <c r="Q128" s="2">
        <v>12.5</v>
      </c>
      <c r="R128" s="33">
        <f t="shared" si="9"/>
        <v>7.1634615384615352E-2</v>
      </c>
      <c r="S128" s="35">
        <f t="shared" si="10"/>
        <v>2.1580952380952381</v>
      </c>
      <c r="T128" s="35">
        <f t="shared" si="11"/>
        <v>14.658095238095239</v>
      </c>
      <c r="U128" s="2">
        <v>50.26548245743669</v>
      </c>
      <c r="V128" s="14">
        <f t="shared" si="12"/>
        <v>2.9161353918182877</v>
      </c>
      <c r="W128" s="2">
        <f t="shared" si="13"/>
        <v>194.1562943872616</v>
      </c>
      <c r="X128" s="2">
        <f t="shared" si="14"/>
        <v>2.8278874769003801</v>
      </c>
      <c r="Y128" s="2">
        <f t="shared" si="15"/>
        <v>188.28074821202731</v>
      </c>
      <c r="Z128" s="2">
        <f t="shared" si="16"/>
        <v>5.875546175234291</v>
      </c>
    </row>
    <row r="129" spans="1:26" x14ac:dyDescent="0.25">
      <c r="A129" s="17">
        <f t="shared" si="29"/>
        <v>0.45219017094017094</v>
      </c>
      <c r="B129" s="2">
        <f t="shared" si="18"/>
        <v>124</v>
      </c>
      <c r="C129" s="4">
        <f t="shared" si="27"/>
        <v>67.33</v>
      </c>
      <c r="D129" s="2">
        <v>14.5</v>
      </c>
      <c r="E129" s="33">
        <f t="shared" si="1"/>
        <v>0.11191239316239315</v>
      </c>
      <c r="F129" s="35">
        <f t="shared" si="2"/>
        <v>3.3733333333333331</v>
      </c>
      <c r="G129" s="35">
        <f t="shared" si="3"/>
        <v>17.873333333333335</v>
      </c>
      <c r="H129" s="2">
        <v>50.26548245743669</v>
      </c>
      <c r="I129" s="14">
        <f t="shared" si="4"/>
        <v>3.5557866869114285</v>
      </c>
      <c r="J129" s="2">
        <f t="shared" si="5"/>
        <v>239.41111762974649</v>
      </c>
      <c r="K129" s="2">
        <f t="shared" si="6"/>
        <v>3.02139081932811</v>
      </c>
      <c r="L129" s="2">
        <f t="shared" si="7"/>
        <v>203.43024386536163</v>
      </c>
      <c r="M129" s="2">
        <f t="shared" si="8"/>
        <v>35.980873764384853</v>
      </c>
      <c r="N129" s="18">
        <f t="shared" si="30"/>
        <v>0.41216168091168093</v>
      </c>
      <c r="O129" s="2">
        <f t="shared" si="21"/>
        <v>124</v>
      </c>
      <c r="P129" s="2">
        <f t="shared" si="28"/>
        <v>67.08</v>
      </c>
      <c r="Q129" s="2">
        <v>12.5</v>
      </c>
      <c r="R129" s="33">
        <f t="shared" si="9"/>
        <v>7.1883903133903138E-2</v>
      </c>
      <c r="S129" s="35">
        <f t="shared" si="10"/>
        <v>2.1580952380952381</v>
      </c>
      <c r="T129" s="35">
        <f t="shared" si="11"/>
        <v>14.658095238095239</v>
      </c>
      <c r="U129" s="2">
        <v>50.26548245743669</v>
      </c>
      <c r="V129" s="14">
        <f t="shared" si="12"/>
        <v>2.9161353918182877</v>
      </c>
      <c r="W129" s="2">
        <f t="shared" si="13"/>
        <v>195.61436208317073</v>
      </c>
      <c r="X129" s="2">
        <f t="shared" si="14"/>
        <v>2.8278874769003801</v>
      </c>
      <c r="Y129" s="2">
        <f t="shared" si="15"/>
        <v>189.69469195047751</v>
      </c>
      <c r="Z129" s="2">
        <f t="shared" si="16"/>
        <v>5.9196701326932271</v>
      </c>
    </row>
    <row r="130" spans="1:26" x14ac:dyDescent="0.25">
      <c r="A130" s="17">
        <f t="shared" si="29"/>
        <v>0.45240384615384616</v>
      </c>
      <c r="B130" s="2">
        <f t="shared" si="18"/>
        <v>125</v>
      </c>
      <c r="C130" s="4">
        <f t="shared" si="27"/>
        <v>67.83</v>
      </c>
      <c r="D130" s="2">
        <v>12.5</v>
      </c>
      <c r="E130" s="33">
        <f t="shared" si="1"/>
        <v>0.11212606837606837</v>
      </c>
      <c r="F130" s="35">
        <f t="shared" si="2"/>
        <v>3.3733333333333331</v>
      </c>
      <c r="G130" s="35">
        <f t="shared" si="3"/>
        <v>15.873333333333333</v>
      </c>
      <c r="H130" s="2">
        <v>50.26548245743669</v>
      </c>
      <c r="I130" s="14">
        <f t="shared" si="4"/>
        <v>3.1578993291816899</v>
      </c>
      <c r="J130" s="2">
        <f t="shared" si="5"/>
        <v>214.20031149839403</v>
      </c>
      <c r="K130" s="2">
        <f t="shared" si="6"/>
        <v>3.02139081932811</v>
      </c>
      <c r="L130" s="2">
        <f t="shared" si="7"/>
        <v>204.9409392750257</v>
      </c>
      <c r="M130" s="2">
        <f t="shared" si="8"/>
        <v>9.2593722233683309</v>
      </c>
      <c r="N130" s="18">
        <f t="shared" si="30"/>
        <v>0.41241096866096866</v>
      </c>
      <c r="O130" s="2">
        <f t="shared" si="21"/>
        <v>125</v>
      </c>
      <c r="P130" s="2">
        <f t="shared" si="28"/>
        <v>67.58</v>
      </c>
      <c r="Q130" s="2">
        <v>13.5</v>
      </c>
      <c r="R130" s="33">
        <f t="shared" si="9"/>
        <v>7.2133190883190867E-2</v>
      </c>
      <c r="S130" s="35">
        <f t="shared" si="10"/>
        <v>2.1580952380952381</v>
      </c>
      <c r="T130" s="35">
        <f t="shared" si="11"/>
        <v>15.658095238095239</v>
      </c>
      <c r="U130" s="2">
        <v>50.26548245743669</v>
      </c>
      <c r="V130" s="14">
        <f t="shared" si="12"/>
        <v>3.1150790706831568</v>
      </c>
      <c r="W130" s="2">
        <f t="shared" si="13"/>
        <v>210.51704359676773</v>
      </c>
      <c r="X130" s="2">
        <f t="shared" si="14"/>
        <v>2.8278874769003801</v>
      </c>
      <c r="Y130" s="2">
        <f t="shared" si="15"/>
        <v>191.10863568892768</v>
      </c>
      <c r="Z130" s="2">
        <f t="shared" si="16"/>
        <v>19.408407907840058</v>
      </c>
    </row>
    <row r="131" spans="1:26" x14ac:dyDescent="0.25">
      <c r="A131" s="17">
        <f t="shared" si="29"/>
        <v>0.45261752136752137</v>
      </c>
      <c r="B131" s="2">
        <f t="shared" si="18"/>
        <v>126</v>
      </c>
      <c r="C131" s="4">
        <f t="shared" si="27"/>
        <v>68.33</v>
      </c>
      <c r="D131" s="2">
        <v>13.5</v>
      </c>
      <c r="E131" s="33">
        <f t="shared" si="1"/>
        <v>0.11233974358974358</v>
      </c>
      <c r="F131" s="35">
        <f t="shared" si="2"/>
        <v>3.3733333333333331</v>
      </c>
      <c r="G131" s="35">
        <f t="shared" si="3"/>
        <v>16.873333333333335</v>
      </c>
      <c r="H131" s="2">
        <v>50.26548245743669</v>
      </c>
      <c r="I131" s="14">
        <f t="shared" si="4"/>
        <v>3.3568430080465594</v>
      </c>
      <c r="J131" s="2">
        <f t="shared" si="5"/>
        <v>229.3730827398214</v>
      </c>
      <c r="K131" s="2">
        <f t="shared" si="6"/>
        <v>3.02139081932811</v>
      </c>
      <c r="L131" s="2">
        <f t="shared" si="7"/>
        <v>206.45163468468976</v>
      </c>
      <c r="M131" s="2">
        <f t="shared" si="8"/>
        <v>22.921448055131634</v>
      </c>
      <c r="N131" s="18">
        <f t="shared" si="30"/>
        <v>0.41266025641025639</v>
      </c>
      <c r="O131" s="2">
        <f t="shared" si="21"/>
        <v>126</v>
      </c>
      <c r="P131" s="2">
        <f t="shared" si="28"/>
        <v>68.08</v>
      </c>
      <c r="Q131" s="2">
        <v>13.5</v>
      </c>
      <c r="R131" s="33">
        <f t="shared" si="9"/>
        <v>7.2382478632478597E-2</v>
      </c>
      <c r="S131" s="35">
        <f t="shared" si="10"/>
        <v>2.1790476190476191</v>
      </c>
      <c r="T131" s="35">
        <f t="shared" si="11"/>
        <v>15.679047619047619</v>
      </c>
      <c r="U131" s="2">
        <v>50.26548245743669</v>
      </c>
      <c r="V131" s="14">
        <f t="shared" si="12"/>
        <v>3.1192474144308013</v>
      </c>
      <c r="W131" s="2">
        <f t="shared" si="13"/>
        <v>212.35836397444896</v>
      </c>
      <c r="X131" s="2">
        <f t="shared" si="14"/>
        <v>2.8278874769003801</v>
      </c>
      <c r="Y131" s="2">
        <f t="shared" si="15"/>
        <v>192.52257942737788</v>
      </c>
      <c r="Z131" s="2">
        <f t="shared" si="16"/>
        <v>19.835784547071086</v>
      </c>
    </row>
    <row r="132" spans="1:26" x14ac:dyDescent="0.25">
      <c r="A132" s="17">
        <f t="shared" si="29"/>
        <v>0.45283119658119658</v>
      </c>
      <c r="B132" s="2">
        <f t="shared" si="18"/>
        <v>127</v>
      </c>
      <c r="C132" s="4">
        <f t="shared" si="27"/>
        <v>68.83</v>
      </c>
      <c r="D132" s="2">
        <v>13</v>
      </c>
      <c r="E132" s="33">
        <f t="shared" si="1"/>
        <v>0.11255341880341879</v>
      </c>
      <c r="F132" s="35">
        <f t="shared" si="2"/>
        <v>3.3942857142857141</v>
      </c>
      <c r="G132" s="35">
        <f t="shared" si="3"/>
        <v>16.394285714285715</v>
      </c>
      <c r="H132" s="2">
        <v>50.26548245743669</v>
      </c>
      <c r="I132" s="14">
        <f t="shared" si="4"/>
        <v>3.2615395123617699</v>
      </c>
      <c r="J132" s="2">
        <f t="shared" si="5"/>
        <v>224.49176463586062</v>
      </c>
      <c r="K132" s="2">
        <f t="shared" si="6"/>
        <v>3.02139081932811</v>
      </c>
      <c r="L132" s="2">
        <f t="shared" si="7"/>
        <v>207.9623300943538</v>
      </c>
      <c r="M132" s="2">
        <f t="shared" si="8"/>
        <v>16.529434541506816</v>
      </c>
      <c r="N132" s="18">
        <f t="shared" si="30"/>
        <v>0.41290954415954417</v>
      </c>
      <c r="O132" s="2">
        <f t="shared" si="21"/>
        <v>127</v>
      </c>
      <c r="P132" s="2">
        <f t="shared" si="28"/>
        <v>68.58</v>
      </c>
      <c r="Q132" s="2">
        <v>13</v>
      </c>
      <c r="R132" s="33">
        <f t="shared" si="9"/>
        <v>7.2631766381766383E-2</v>
      </c>
      <c r="S132" s="35">
        <f t="shared" si="10"/>
        <v>2.1790476190476191</v>
      </c>
      <c r="T132" s="35">
        <f t="shared" si="11"/>
        <v>15.179047619047619</v>
      </c>
      <c r="U132" s="2">
        <v>50.26548245743669</v>
      </c>
      <c r="V132" s="14">
        <f t="shared" si="12"/>
        <v>3.0197755749983668</v>
      </c>
      <c r="W132" s="2">
        <f t="shared" si="13"/>
        <v>207.096208933388</v>
      </c>
      <c r="X132" s="2">
        <f t="shared" si="14"/>
        <v>2.8278874769003801</v>
      </c>
      <c r="Y132" s="2">
        <f t="shared" si="15"/>
        <v>193.93652316582805</v>
      </c>
      <c r="Z132" s="2">
        <f t="shared" si="16"/>
        <v>13.159685767559949</v>
      </c>
    </row>
    <row r="133" spans="1:26" x14ac:dyDescent="0.25">
      <c r="A133" s="17">
        <f t="shared" si="29"/>
        <v>0.4530448717948718</v>
      </c>
      <c r="B133" s="2">
        <f t="shared" si="18"/>
        <v>128</v>
      </c>
      <c r="C133" s="4">
        <f t="shared" si="27"/>
        <v>69.33</v>
      </c>
      <c r="D133" s="2">
        <v>12.5</v>
      </c>
      <c r="E133" s="33">
        <f t="shared" si="1"/>
        <v>0.11276709401709401</v>
      </c>
      <c r="F133" s="35">
        <f t="shared" si="2"/>
        <v>3.3942857142857141</v>
      </c>
      <c r="G133" s="35">
        <f t="shared" si="3"/>
        <v>15.894285714285715</v>
      </c>
      <c r="H133" s="2">
        <v>50.26548245743669</v>
      </c>
      <c r="I133" s="14">
        <f t="shared" si="4"/>
        <v>3.1620676729293349</v>
      </c>
      <c r="J133" s="2">
        <f t="shared" si="5"/>
        <v>219.22615176419077</v>
      </c>
      <c r="K133" s="2">
        <f t="shared" si="6"/>
        <v>3.02139081932811</v>
      </c>
      <c r="L133" s="2">
        <f t="shared" si="7"/>
        <v>209.47302550401787</v>
      </c>
      <c r="M133" s="2">
        <f t="shared" si="8"/>
        <v>9.7531262601729054</v>
      </c>
      <c r="N133" s="18">
        <f t="shared" si="30"/>
        <v>0.4131588319088319</v>
      </c>
      <c r="O133" s="2">
        <f t="shared" si="21"/>
        <v>128</v>
      </c>
      <c r="P133" s="2">
        <f t="shared" si="28"/>
        <v>69.08</v>
      </c>
      <c r="Q133" s="2">
        <v>13</v>
      </c>
      <c r="R133" s="33">
        <f t="shared" si="9"/>
        <v>7.2881054131054113E-2</v>
      </c>
      <c r="S133" s="35">
        <f t="shared" si="10"/>
        <v>2.1790476190476191</v>
      </c>
      <c r="T133" s="35">
        <f t="shared" si="11"/>
        <v>15.179047619047619</v>
      </c>
      <c r="U133" s="2">
        <v>50.26548245743669</v>
      </c>
      <c r="V133" s="14">
        <f t="shared" si="12"/>
        <v>3.0197755749983668</v>
      </c>
      <c r="W133" s="2">
        <f t="shared" si="13"/>
        <v>208.60609672088717</v>
      </c>
      <c r="X133" s="2">
        <f t="shared" si="14"/>
        <v>2.8278874769003801</v>
      </c>
      <c r="Y133" s="2">
        <f t="shared" si="15"/>
        <v>195.35046690427825</v>
      </c>
      <c r="Z133" s="2">
        <f t="shared" si="16"/>
        <v>13.255629816608916</v>
      </c>
    </row>
    <row r="134" spans="1:26" x14ac:dyDescent="0.25">
      <c r="A134" s="17">
        <f t="shared" si="29"/>
        <v>0.45325854700854701</v>
      </c>
      <c r="B134" s="2">
        <f t="shared" si="18"/>
        <v>129</v>
      </c>
      <c r="C134" s="4">
        <f t="shared" si="27"/>
        <v>69.83</v>
      </c>
      <c r="D134" s="2">
        <v>11.5</v>
      </c>
      <c r="E134" s="33">
        <f t="shared" si="1"/>
        <v>0.11298076923076922</v>
      </c>
      <c r="F134" s="35">
        <f t="shared" si="2"/>
        <v>3.3942857142857141</v>
      </c>
      <c r="G134" s="35">
        <f t="shared" si="3"/>
        <v>14.894285714285715</v>
      </c>
      <c r="H134" s="2">
        <v>50.26548245743669</v>
      </c>
      <c r="I134" s="14">
        <f t="shared" si="4"/>
        <v>2.9631239940644658</v>
      </c>
      <c r="J134" s="2">
        <f t="shared" si="5"/>
        <v>206.91494850552164</v>
      </c>
      <c r="K134" s="2">
        <f t="shared" si="6"/>
        <v>3.02139081932811</v>
      </c>
      <c r="L134" s="2">
        <f t="shared" si="7"/>
        <v>210.98372091368191</v>
      </c>
      <c r="M134" s="2">
        <f t="shared" si="8"/>
        <v>4.068772408160271</v>
      </c>
      <c r="N134" s="18">
        <f t="shared" si="30"/>
        <v>0.41340811965811963</v>
      </c>
      <c r="O134" s="2">
        <f t="shared" si="21"/>
        <v>129</v>
      </c>
      <c r="P134" s="2">
        <f t="shared" si="28"/>
        <v>69.58</v>
      </c>
      <c r="Q134" s="2">
        <v>12.5</v>
      </c>
      <c r="R134" s="33">
        <f t="shared" si="9"/>
        <v>7.3130341880341843E-2</v>
      </c>
      <c r="S134" s="35">
        <f t="shared" si="10"/>
        <v>2.1999999999999997</v>
      </c>
      <c r="T134" s="35">
        <f t="shared" si="11"/>
        <v>14.7</v>
      </c>
      <c r="U134" s="2">
        <v>50.26548245743669</v>
      </c>
      <c r="V134" s="14">
        <f t="shared" si="12"/>
        <v>2.9244720793135768</v>
      </c>
      <c r="W134" s="2">
        <f t="shared" si="13"/>
        <v>203.48476727863866</v>
      </c>
      <c r="X134" s="2">
        <f t="shared" si="14"/>
        <v>2.8278874769003801</v>
      </c>
      <c r="Y134" s="2">
        <f t="shared" si="15"/>
        <v>196.76441064272845</v>
      </c>
      <c r="Z134" s="2">
        <f t="shared" si="16"/>
        <v>6.7203566359102069</v>
      </c>
    </row>
    <row r="135" spans="1:26" x14ac:dyDescent="0.25">
      <c r="A135" s="17">
        <f t="shared" si="29"/>
        <v>0.45347222222222222</v>
      </c>
      <c r="B135" s="2">
        <f t="shared" si="18"/>
        <v>130</v>
      </c>
      <c r="C135" s="4">
        <f t="shared" si="27"/>
        <v>70.33</v>
      </c>
      <c r="D135" s="2">
        <v>12</v>
      </c>
      <c r="E135" s="33">
        <f t="shared" si="1"/>
        <v>0.11319444444444443</v>
      </c>
      <c r="F135" s="35">
        <f t="shared" si="2"/>
        <v>3.4152380952380952</v>
      </c>
      <c r="G135" s="35">
        <f t="shared" si="3"/>
        <v>15.415238095238095</v>
      </c>
      <c r="H135" s="2">
        <v>50.26548245743669</v>
      </c>
      <c r="I135" s="14">
        <f t="shared" si="4"/>
        <v>3.0667641772445453</v>
      </c>
      <c r="J135" s="2">
        <f t="shared" si="5"/>
        <v>215.68552458560887</v>
      </c>
      <c r="K135" s="2">
        <f t="shared" si="6"/>
        <v>3.02139081932811</v>
      </c>
      <c r="L135" s="2">
        <f t="shared" si="7"/>
        <v>212.49441632334597</v>
      </c>
      <c r="M135" s="2">
        <f t="shared" si="8"/>
        <v>3.191108262262901</v>
      </c>
      <c r="N135" s="18">
        <f t="shared" si="30"/>
        <v>0.41365740740740742</v>
      </c>
      <c r="O135" s="2">
        <f t="shared" si="21"/>
        <v>130</v>
      </c>
      <c r="P135" s="2">
        <f t="shared" si="28"/>
        <v>70.08</v>
      </c>
      <c r="Q135" s="2">
        <v>12</v>
      </c>
      <c r="R135" s="33">
        <f t="shared" si="9"/>
        <v>7.3379629629629628E-2</v>
      </c>
      <c r="S135" s="35">
        <f t="shared" si="10"/>
        <v>2.1999999999999997</v>
      </c>
      <c r="T135" s="35">
        <f t="shared" si="11"/>
        <v>14.2</v>
      </c>
      <c r="U135" s="2">
        <v>50.26548245743669</v>
      </c>
      <c r="V135" s="14">
        <f t="shared" si="12"/>
        <v>2.8250002398811418</v>
      </c>
      <c r="W135" s="2">
        <f t="shared" si="13"/>
        <v>197.97601681087042</v>
      </c>
      <c r="X135" s="2">
        <f t="shared" si="14"/>
        <v>2.8278874769003801</v>
      </c>
      <c r="Y135" s="2">
        <f t="shared" si="15"/>
        <v>198.17835438117862</v>
      </c>
      <c r="Z135" s="2">
        <f t="shared" si="16"/>
        <v>0.20233757030820243</v>
      </c>
    </row>
    <row r="136" spans="1:26" x14ac:dyDescent="0.25">
      <c r="A136" s="17">
        <f t="shared" si="29"/>
        <v>0.45368589743589743</v>
      </c>
      <c r="B136" s="2">
        <f t="shared" si="18"/>
        <v>131</v>
      </c>
      <c r="C136" s="4">
        <f t="shared" si="27"/>
        <v>70.83</v>
      </c>
      <c r="D136" s="2">
        <v>13</v>
      </c>
      <c r="E136" s="33">
        <f t="shared" si="1"/>
        <v>0.11340811965811964</v>
      </c>
      <c r="F136" s="35">
        <f t="shared" si="2"/>
        <v>3.4152380952380952</v>
      </c>
      <c r="G136" s="35">
        <f t="shared" si="3"/>
        <v>16.415238095238095</v>
      </c>
      <c r="H136" s="2">
        <v>50.26548245743669</v>
      </c>
      <c r="I136" s="14">
        <f t="shared" si="4"/>
        <v>3.2657078561094144</v>
      </c>
      <c r="J136" s="2">
        <f t="shared" si="5"/>
        <v>231.31008744822981</v>
      </c>
      <c r="K136" s="2">
        <f t="shared" si="6"/>
        <v>3.02139081932811</v>
      </c>
      <c r="L136" s="2">
        <f t="shared" si="7"/>
        <v>214.00511173301004</v>
      </c>
      <c r="M136" s="2">
        <f t="shared" si="8"/>
        <v>17.304975715219769</v>
      </c>
      <c r="N136" s="18">
        <f t="shared" si="30"/>
        <v>0.41390669515669515</v>
      </c>
      <c r="O136" s="2">
        <f t="shared" si="21"/>
        <v>131</v>
      </c>
      <c r="P136" s="2">
        <f t="shared" si="28"/>
        <v>70.58</v>
      </c>
      <c r="Q136" s="2">
        <v>12</v>
      </c>
      <c r="R136" s="33">
        <f t="shared" si="9"/>
        <v>7.3628917378917358E-2</v>
      </c>
      <c r="S136" s="35">
        <f t="shared" si="10"/>
        <v>2.2209523809523808</v>
      </c>
      <c r="T136" s="35">
        <f t="shared" si="11"/>
        <v>14.220952380952381</v>
      </c>
      <c r="U136" s="2">
        <v>50.26548245743669</v>
      </c>
      <c r="V136" s="14">
        <f t="shared" si="12"/>
        <v>2.8291685836287872</v>
      </c>
      <c r="W136" s="2">
        <f t="shared" si="13"/>
        <v>199.68271863251979</v>
      </c>
      <c r="X136" s="2">
        <f t="shared" si="14"/>
        <v>2.8278874769003801</v>
      </c>
      <c r="Y136" s="2">
        <f t="shared" si="15"/>
        <v>199.59229811962882</v>
      </c>
      <c r="Z136" s="2">
        <f t="shared" si="16"/>
        <v>9.0420512890972304E-2</v>
      </c>
    </row>
    <row r="137" spans="1:26" x14ac:dyDescent="0.25">
      <c r="A137" s="17">
        <f t="shared" si="29"/>
        <v>0.45389957264957265</v>
      </c>
      <c r="B137" s="2">
        <f t="shared" si="18"/>
        <v>132</v>
      </c>
      <c r="C137" s="4">
        <f t="shared" si="27"/>
        <v>71.33</v>
      </c>
      <c r="D137" s="2">
        <v>12.5</v>
      </c>
      <c r="E137" s="33">
        <f t="shared" si="1"/>
        <v>0.11362179487179486</v>
      </c>
      <c r="F137" s="35">
        <f t="shared" si="2"/>
        <v>3.4152380952380952</v>
      </c>
      <c r="G137" s="35">
        <f t="shared" si="3"/>
        <v>15.915238095238095</v>
      </c>
      <c r="H137" s="2">
        <v>50.26548245743669</v>
      </c>
      <c r="I137" s="14">
        <f t="shared" si="4"/>
        <v>3.1662360166769798</v>
      </c>
      <c r="J137" s="2">
        <f t="shared" si="5"/>
        <v>225.84761506956897</v>
      </c>
      <c r="K137" s="2">
        <f t="shared" si="6"/>
        <v>3.02139081932811</v>
      </c>
      <c r="L137" s="2">
        <f t="shared" si="7"/>
        <v>215.51580714267408</v>
      </c>
      <c r="M137" s="2">
        <f t="shared" si="8"/>
        <v>10.331807926894896</v>
      </c>
      <c r="N137" s="18">
        <f t="shared" si="30"/>
        <v>0.41415598290598288</v>
      </c>
      <c r="O137" s="2">
        <f t="shared" si="21"/>
        <v>132</v>
      </c>
      <c r="P137" s="2">
        <f t="shared" si="28"/>
        <v>71.08</v>
      </c>
      <c r="Q137" s="2">
        <v>11.5</v>
      </c>
      <c r="R137" s="33">
        <f t="shared" si="9"/>
        <v>7.3878205128205088E-2</v>
      </c>
      <c r="S137" s="35">
        <f t="shared" si="10"/>
        <v>2.2209523809523808</v>
      </c>
      <c r="T137" s="35">
        <f t="shared" si="11"/>
        <v>13.720952380952381</v>
      </c>
      <c r="U137" s="2">
        <v>50.26548245743669</v>
      </c>
      <c r="V137" s="14">
        <f t="shared" si="12"/>
        <v>2.7296967441963527</v>
      </c>
      <c r="W137" s="2">
        <f t="shared" si="13"/>
        <v>194.02684457747674</v>
      </c>
      <c r="X137" s="2">
        <f t="shared" si="14"/>
        <v>2.8278874769003801</v>
      </c>
      <c r="Y137" s="2">
        <f t="shared" si="15"/>
        <v>201.00624185807902</v>
      </c>
      <c r="Z137" s="2">
        <f t="shared" si="16"/>
        <v>6.979397280602285</v>
      </c>
    </row>
    <row r="138" spans="1:26" x14ac:dyDescent="0.25">
      <c r="A138" s="17">
        <f t="shared" si="29"/>
        <v>0.45411324786324786</v>
      </c>
      <c r="B138" s="2">
        <f t="shared" si="18"/>
        <v>133</v>
      </c>
      <c r="C138" s="4">
        <f t="shared" si="27"/>
        <v>71.83</v>
      </c>
      <c r="D138" s="2">
        <v>12.5</v>
      </c>
      <c r="E138" s="33">
        <f t="shared" si="1"/>
        <v>0.11383547008547007</v>
      </c>
      <c r="F138" s="35">
        <f t="shared" si="2"/>
        <v>3.4152380952380952</v>
      </c>
      <c r="G138" s="35">
        <f t="shared" si="3"/>
        <v>15.915238095238095</v>
      </c>
      <c r="H138" s="2">
        <v>50.26548245743669</v>
      </c>
      <c r="I138" s="14">
        <f t="shared" si="4"/>
        <v>3.1662360166769798</v>
      </c>
      <c r="J138" s="2">
        <f t="shared" si="5"/>
        <v>227.43073307790746</v>
      </c>
      <c r="K138" s="2">
        <f t="shared" si="6"/>
        <v>3.02139081932811</v>
      </c>
      <c r="L138" s="2">
        <f t="shared" si="7"/>
        <v>217.02650255233814</v>
      </c>
      <c r="M138" s="2">
        <f t="shared" si="8"/>
        <v>10.404230525569318</v>
      </c>
      <c r="N138" s="18">
        <f t="shared" si="30"/>
        <v>0.41440527065527066</v>
      </c>
      <c r="O138" s="2">
        <f t="shared" si="21"/>
        <v>133</v>
      </c>
      <c r="P138" s="2">
        <f t="shared" si="28"/>
        <v>71.58</v>
      </c>
      <c r="Q138" s="2">
        <v>12</v>
      </c>
      <c r="R138" s="33">
        <f t="shared" si="9"/>
        <v>7.4127492877492873E-2</v>
      </c>
      <c r="S138" s="35">
        <f t="shared" si="10"/>
        <v>2.2209523809523808</v>
      </c>
      <c r="T138" s="35">
        <f t="shared" si="11"/>
        <v>14.220952380952381</v>
      </c>
      <c r="U138" s="2">
        <v>50.26548245743669</v>
      </c>
      <c r="V138" s="14">
        <f t="shared" si="12"/>
        <v>2.8291685836287872</v>
      </c>
      <c r="W138" s="2">
        <f t="shared" si="13"/>
        <v>202.51188721614858</v>
      </c>
      <c r="X138" s="2">
        <f t="shared" si="14"/>
        <v>2.8278874769003801</v>
      </c>
      <c r="Y138" s="2">
        <f t="shared" si="15"/>
        <v>202.42018559652919</v>
      </c>
      <c r="Z138" s="2">
        <f t="shared" si="16"/>
        <v>9.170161961938561E-2</v>
      </c>
    </row>
    <row r="139" spans="1:26" x14ac:dyDescent="0.25">
      <c r="A139" s="17">
        <f t="shared" si="29"/>
        <v>0.45432692307692307</v>
      </c>
      <c r="B139" s="2">
        <f t="shared" si="18"/>
        <v>134</v>
      </c>
      <c r="C139" s="4">
        <f t="shared" si="27"/>
        <v>72.33</v>
      </c>
      <c r="D139" s="2">
        <v>14</v>
      </c>
      <c r="E139" s="33">
        <f t="shared" si="1"/>
        <v>0.11404914529914528</v>
      </c>
      <c r="F139" s="35">
        <f t="shared" si="2"/>
        <v>3.4361904761904762</v>
      </c>
      <c r="G139" s="35">
        <f t="shared" si="3"/>
        <v>17.436190476190475</v>
      </c>
      <c r="H139" s="2">
        <v>50.26548245743669</v>
      </c>
      <c r="I139" s="14">
        <f t="shared" si="4"/>
        <v>3.468819878721928</v>
      </c>
      <c r="J139" s="2">
        <f t="shared" si="5"/>
        <v>250.89974182795706</v>
      </c>
      <c r="K139" s="2">
        <f t="shared" si="6"/>
        <v>3.02139081932811</v>
      </c>
      <c r="L139" s="2">
        <f t="shared" si="7"/>
        <v>218.53719796200218</v>
      </c>
      <c r="M139" s="2">
        <f t="shared" si="8"/>
        <v>32.362543865954876</v>
      </c>
      <c r="N139" s="18">
        <f t="shared" si="30"/>
        <v>0.41465455840455839</v>
      </c>
      <c r="O139" s="2">
        <f t="shared" si="21"/>
        <v>134</v>
      </c>
      <c r="P139" s="2">
        <f t="shared" si="28"/>
        <v>72.08</v>
      </c>
      <c r="Q139" s="2">
        <v>11.5</v>
      </c>
      <c r="R139" s="33">
        <f t="shared" si="9"/>
        <v>7.4376780626780603E-2</v>
      </c>
      <c r="S139" s="35">
        <f t="shared" si="10"/>
        <v>2.2419047619047618</v>
      </c>
      <c r="T139" s="35">
        <f t="shared" si="11"/>
        <v>13.741904761904761</v>
      </c>
      <c r="U139" s="2">
        <v>50.26548245743669</v>
      </c>
      <c r="V139" s="14">
        <f t="shared" si="12"/>
        <v>2.7338650879439976</v>
      </c>
      <c r="W139" s="2">
        <f t="shared" si="13"/>
        <v>197.05699553900334</v>
      </c>
      <c r="X139" s="2">
        <f t="shared" si="14"/>
        <v>2.8278874769003801</v>
      </c>
      <c r="Y139" s="2">
        <f t="shared" si="15"/>
        <v>203.83412933497939</v>
      </c>
      <c r="Z139" s="2">
        <f t="shared" si="16"/>
        <v>6.7771337959760558</v>
      </c>
    </row>
    <row r="140" spans="1:26" x14ac:dyDescent="0.25">
      <c r="A140" s="17">
        <f t="shared" si="29"/>
        <v>0.45454059829059829</v>
      </c>
      <c r="B140" s="2">
        <f t="shared" si="18"/>
        <v>135</v>
      </c>
      <c r="C140" s="4">
        <f t="shared" si="27"/>
        <v>72.83</v>
      </c>
      <c r="D140" s="2">
        <v>10.5</v>
      </c>
      <c r="E140" s="33">
        <f t="shared" si="1"/>
        <v>0.1142628205128205</v>
      </c>
      <c r="F140" s="35">
        <f t="shared" si="2"/>
        <v>3.4361904761904762</v>
      </c>
      <c r="G140" s="35">
        <f t="shared" si="3"/>
        <v>13.936190476190475</v>
      </c>
      <c r="H140" s="2">
        <v>50.26548245743669</v>
      </c>
      <c r="I140" s="14">
        <f t="shared" si="4"/>
        <v>2.7725170026948867</v>
      </c>
      <c r="J140" s="2">
        <f t="shared" si="5"/>
        <v>201.9224133062686</v>
      </c>
      <c r="K140" s="2">
        <f t="shared" si="6"/>
        <v>3.02139081932811</v>
      </c>
      <c r="L140" s="2">
        <f t="shared" si="7"/>
        <v>220.04789337166625</v>
      </c>
      <c r="M140" s="2">
        <f t="shared" si="8"/>
        <v>18.125480065397653</v>
      </c>
      <c r="N140" s="18">
        <f t="shared" si="30"/>
        <v>0.41490384615384612</v>
      </c>
      <c r="O140" s="2">
        <f t="shared" si="21"/>
        <v>135</v>
      </c>
      <c r="P140" s="2">
        <f t="shared" si="28"/>
        <v>72.58</v>
      </c>
      <c r="Q140" s="2">
        <v>11.5</v>
      </c>
      <c r="R140" s="33">
        <f t="shared" si="9"/>
        <v>7.4626068376068333E-2</v>
      </c>
      <c r="S140" s="35">
        <f t="shared" si="10"/>
        <v>2.2419047619047618</v>
      </c>
      <c r="T140" s="35">
        <f t="shared" si="11"/>
        <v>13.741904761904761</v>
      </c>
      <c r="U140" s="2">
        <v>50.26548245743669</v>
      </c>
      <c r="V140" s="14">
        <f t="shared" si="12"/>
        <v>2.7338650879439976</v>
      </c>
      <c r="W140" s="2">
        <f t="shared" si="13"/>
        <v>198.42392808297535</v>
      </c>
      <c r="X140" s="2">
        <f t="shared" si="14"/>
        <v>2.8278874769003801</v>
      </c>
      <c r="Y140" s="2">
        <f t="shared" si="15"/>
        <v>205.24807307342959</v>
      </c>
      <c r="Z140" s="2">
        <f t="shared" si="16"/>
        <v>6.8241449904542435</v>
      </c>
    </row>
    <row r="141" spans="1:26" x14ac:dyDescent="0.25">
      <c r="A141" s="17">
        <f t="shared" si="29"/>
        <v>0.4547542735042735</v>
      </c>
      <c r="B141" s="2">
        <f t="shared" si="18"/>
        <v>136</v>
      </c>
      <c r="C141" s="4">
        <f t="shared" si="27"/>
        <v>73.33</v>
      </c>
      <c r="D141" s="2">
        <v>13</v>
      </c>
      <c r="E141" s="33">
        <f t="shared" si="1"/>
        <v>0.11447649572649571</v>
      </c>
      <c r="F141" s="35">
        <f t="shared" si="2"/>
        <v>3.4361904761904762</v>
      </c>
      <c r="G141" s="35">
        <f t="shared" si="3"/>
        <v>16.436190476190475</v>
      </c>
      <c r="H141" s="2">
        <v>50.26548245743669</v>
      </c>
      <c r="I141" s="14">
        <f t="shared" si="4"/>
        <v>3.2698761998570589</v>
      </c>
      <c r="J141" s="2">
        <f t="shared" si="5"/>
        <v>239.78002173551812</v>
      </c>
      <c r="K141" s="2">
        <f t="shared" si="6"/>
        <v>3.02139081932811</v>
      </c>
      <c r="L141" s="2">
        <f t="shared" si="7"/>
        <v>221.55858878133031</v>
      </c>
      <c r="M141" s="2">
        <f t="shared" si="8"/>
        <v>18.221432954187804</v>
      </c>
      <c r="N141" s="18">
        <f t="shared" si="30"/>
        <v>0.41515313390313391</v>
      </c>
      <c r="O141" s="2">
        <f t="shared" si="21"/>
        <v>136</v>
      </c>
      <c r="P141" s="2">
        <f t="shared" si="28"/>
        <v>73.08</v>
      </c>
      <c r="Q141" s="2">
        <v>12</v>
      </c>
      <c r="R141" s="33">
        <f t="shared" si="9"/>
        <v>7.4875356125356118E-2</v>
      </c>
      <c r="S141" s="35">
        <f t="shared" si="10"/>
        <v>2.2419047619047618</v>
      </c>
      <c r="T141" s="35">
        <f t="shared" si="11"/>
        <v>14.241904761904761</v>
      </c>
      <c r="U141" s="2">
        <v>50.26548245743669</v>
      </c>
      <c r="V141" s="14">
        <f t="shared" si="12"/>
        <v>2.8333369273764317</v>
      </c>
      <c r="W141" s="2">
        <f t="shared" si="13"/>
        <v>207.06026265266962</v>
      </c>
      <c r="X141" s="2">
        <f t="shared" si="14"/>
        <v>2.8278874769003801</v>
      </c>
      <c r="Y141" s="2">
        <f t="shared" si="15"/>
        <v>206.66201681187977</v>
      </c>
      <c r="Z141" s="2">
        <f t="shared" si="16"/>
        <v>0.39824584078985481</v>
      </c>
    </row>
    <row r="142" spans="1:26" x14ac:dyDescent="0.25">
      <c r="A142" s="17">
        <f t="shared" si="29"/>
        <v>0.45496794871794871</v>
      </c>
      <c r="B142" s="2">
        <f t="shared" si="18"/>
        <v>137</v>
      </c>
      <c r="C142" s="4">
        <f t="shared" si="27"/>
        <v>73.83</v>
      </c>
      <c r="D142" s="2">
        <v>12.5</v>
      </c>
      <c r="E142" s="33">
        <f t="shared" si="1"/>
        <v>0.11469017094017092</v>
      </c>
      <c r="F142" s="35">
        <f t="shared" si="2"/>
        <v>3.4571428571428569</v>
      </c>
      <c r="G142" s="35">
        <f t="shared" si="3"/>
        <v>15.957142857142857</v>
      </c>
      <c r="H142" s="2">
        <v>50.26548245743669</v>
      </c>
      <c r="I142" s="14">
        <f t="shared" si="4"/>
        <v>3.1745727041722698</v>
      </c>
      <c r="J142" s="2">
        <f t="shared" si="5"/>
        <v>234.37870274903867</v>
      </c>
      <c r="K142" s="2">
        <f t="shared" si="6"/>
        <v>3.02139081932811</v>
      </c>
      <c r="L142" s="2">
        <f t="shared" si="7"/>
        <v>223.06928419099435</v>
      </c>
      <c r="M142" s="2">
        <f t="shared" si="8"/>
        <v>11.309418558044314</v>
      </c>
      <c r="N142" s="18">
        <f t="shared" si="30"/>
        <v>0.41540242165242164</v>
      </c>
      <c r="O142" s="2">
        <f t="shared" si="21"/>
        <v>137</v>
      </c>
      <c r="P142" s="2">
        <f t="shared" si="28"/>
        <v>73.58</v>
      </c>
      <c r="Q142" s="2">
        <v>12.5</v>
      </c>
      <c r="R142" s="33">
        <f t="shared" si="9"/>
        <v>7.5124643874643848E-2</v>
      </c>
      <c r="S142" s="35">
        <f t="shared" si="10"/>
        <v>2.2628571428571429</v>
      </c>
      <c r="T142" s="35">
        <f t="shared" si="11"/>
        <v>14.762857142857143</v>
      </c>
      <c r="U142" s="2">
        <v>50.26548245743669</v>
      </c>
      <c r="V142" s="14">
        <f t="shared" si="12"/>
        <v>2.9369771105565117</v>
      </c>
      <c r="W142" s="2">
        <f t="shared" si="13"/>
        <v>216.10277579474811</v>
      </c>
      <c r="X142" s="2">
        <f t="shared" si="14"/>
        <v>2.8278874769003801</v>
      </c>
      <c r="Y142" s="2">
        <f t="shared" si="15"/>
        <v>208.07596055032997</v>
      </c>
      <c r="Z142" s="2">
        <f t="shared" si="16"/>
        <v>8.0268152444181453</v>
      </c>
    </row>
    <row r="143" spans="1:26" x14ac:dyDescent="0.25">
      <c r="A143" s="17">
        <f t="shared" si="29"/>
        <v>0.45518162393162392</v>
      </c>
      <c r="B143" s="2">
        <f t="shared" si="18"/>
        <v>138</v>
      </c>
      <c r="C143" s="4">
        <f t="shared" si="27"/>
        <v>74.33</v>
      </c>
      <c r="D143" s="2">
        <v>12.5</v>
      </c>
      <c r="E143" s="33">
        <f t="shared" si="1"/>
        <v>0.11490384615384613</v>
      </c>
      <c r="F143" s="35">
        <f t="shared" si="2"/>
        <v>3.4571428571428569</v>
      </c>
      <c r="G143" s="35">
        <f t="shared" si="3"/>
        <v>15.957142857142857</v>
      </c>
      <c r="H143" s="2">
        <v>50.26548245743669</v>
      </c>
      <c r="I143" s="14">
        <f t="shared" si="4"/>
        <v>3.1745727041722698</v>
      </c>
      <c r="J143" s="2">
        <f t="shared" si="5"/>
        <v>235.96598910112482</v>
      </c>
      <c r="K143" s="2">
        <f t="shared" si="6"/>
        <v>3.02139081932811</v>
      </c>
      <c r="L143" s="2">
        <f t="shared" si="7"/>
        <v>224.57997960065842</v>
      </c>
      <c r="M143" s="2">
        <f t="shared" si="8"/>
        <v>11.3860095004664</v>
      </c>
      <c r="N143" s="18">
        <f t="shared" si="30"/>
        <v>0.41565170940170942</v>
      </c>
      <c r="O143" s="2">
        <f t="shared" si="21"/>
        <v>138</v>
      </c>
      <c r="P143" s="2">
        <f t="shared" si="28"/>
        <v>74.08</v>
      </c>
      <c r="Q143" s="2">
        <v>12.5</v>
      </c>
      <c r="R143" s="33">
        <f t="shared" si="9"/>
        <v>7.5373931623931634E-2</v>
      </c>
      <c r="S143" s="35">
        <f t="shared" si="10"/>
        <v>2.2628571428571429</v>
      </c>
      <c r="T143" s="35">
        <f t="shared" si="11"/>
        <v>14.762857142857143</v>
      </c>
      <c r="U143" s="2">
        <v>50.26548245743669</v>
      </c>
      <c r="V143" s="14">
        <f t="shared" si="12"/>
        <v>2.9369771105565117</v>
      </c>
      <c r="W143" s="2">
        <f t="shared" si="13"/>
        <v>217.57126435002638</v>
      </c>
      <c r="X143" s="2">
        <f t="shared" si="14"/>
        <v>2.8278874769003801</v>
      </c>
      <c r="Y143" s="2">
        <f t="shared" si="15"/>
        <v>209.48990428878017</v>
      </c>
      <c r="Z143" s="2">
        <f t="shared" si="16"/>
        <v>8.0813600612462153</v>
      </c>
    </row>
    <row r="144" spans="1:26" x14ac:dyDescent="0.25">
      <c r="A144" s="17">
        <f t="shared" si="29"/>
        <v>0.45539529914529914</v>
      </c>
      <c r="B144" s="2">
        <f t="shared" si="18"/>
        <v>139</v>
      </c>
      <c r="C144" s="4">
        <f t="shared" si="27"/>
        <v>74.83</v>
      </c>
      <c r="D144" s="2">
        <v>14.5</v>
      </c>
      <c r="E144" s="33">
        <f t="shared" si="1"/>
        <v>0.11511752136752135</v>
      </c>
      <c r="F144" s="35">
        <f t="shared" si="2"/>
        <v>3.4571428571428569</v>
      </c>
      <c r="G144" s="35">
        <f t="shared" si="3"/>
        <v>17.957142857142856</v>
      </c>
      <c r="H144" s="2">
        <v>50.26548245743669</v>
      </c>
      <c r="I144" s="14">
        <f t="shared" si="4"/>
        <v>3.5724600619020075</v>
      </c>
      <c r="J144" s="2">
        <f t="shared" si="5"/>
        <v>267.32718643212723</v>
      </c>
      <c r="K144" s="2">
        <f t="shared" si="6"/>
        <v>3.02139081932811</v>
      </c>
      <c r="L144" s="2">
        <f t="shared" si="7"/>
        <v>226.09067501032246</v>
      </c>
      <c r="M144" s="2">
        <f t="shared" si="8"/>
        <v>41.236511421804778</v>
      </c>
      <c r="N144" s="18">
        <f t="shared" si="30"/>
        <v>0.41590099715099715</v>
      </c>
      <c r="O144" s="2">
        <f t="shared" si="21"/>
        <v>139</v>
      </c>
      <c r="P144" s="2">
        <f t="shared" si="28"/>
        <v>74.58</v>
      </c>
      <c r="Q144" s="2">
        <v>13</v>
      </c>
      <c r="R144" s="33">
        <f t="shared" si="9"/>
        <v>7.5623219373219364E-2</v>
      </c>
      <c r="S144" s="35">
        <f t="shared" si="10"/>
        <v>2.2628571428571429</v>
      </c>
      <c r="T144" s="35">
        <f t="shared" si="11"/>
        <v>15.262857142857143</v>
      </c>
      <c r="U144" s="2">
        <v>50.26548245743669</v>
      </c>
      <c r="V144" s="14">
        <f t="shared" si="12"/>
        <v>3.0364489499889462</v>
      </c>
      <c r="W144" s="2">
        <f t="shared" si="13"/>
        <v>226.45836269017559</v>
      </c>
      <c r="X144" s="2">
        <f t="shared" si="14"/>
        <v>2.8278874769003801</v>
      </c>
      <c r="Y144" s="2">
        <f t="shared" si="15"/>
        <v>210.90384802723034</v>
      </c>
      <c r="Z144" s="2">
        <f t="shared" si="16"/>
        <v>15.554514662945252</v>
      </c>
    </row>
    <row r="145" spans="1:26" x14ac:dyDescent="0.25">
      <c r="A145" s="17">
        <f t="shared" si="29"/>
        <v>0.45560897435897435</v>
      </c>
      <c r="B145" s="2">
        <f t="shared" si="18"/>
        <v>140</v>
      </c>
      <c r="C145" s="4">
        <f t="shared" si="27"/>
        <v>75.33</v>
      </c>
      <c r="D145" s="2">
        <v>13</v>
      </c>
      <c r="E145" s="33">
        <f t="shared" si="1"/>
        <v>0.11533119658119656</v>
      </c>
      <c r="F145" s="35">
        <f t="shared" si="2"/>
        <v>3.4780952380952379</v>
      </c>
      <c r="G145" s="35">
        <f t="shared" si="3"/>
        <v>16.478095238095239</v>
      </c>
      <c r="H145" s="2">
        <v>50.26548245743669</v>
      </c>
      <c r="I145" s="14">
        <f t="shared" si="4"/>
        <v>3.2782128873523493</v>
      </c>
      <c r="J145" s="2">
        <f t="shared" si="5"/>
        <v>246.94777680425247</v>
      </c>
      <c r="K145" s="2">
        <f t="shared" si="6"/>
        <v>3.02139081932811</v>
      </c>
      <c r="L145" s="2">
        <f t="shared" si="7"/>
        <v>227.60137041998652</v>
      </c>
      <c r="M145" s="2">
        <f t="shared" si="8"/>
        <v>19.346406384265947</v>
      </c>
      <c r="N145" s="18">
        <f t="shared" si="30"/>
        <v>0.41615028490028488</v>
      </c>
      <c r="O145" s="2">
        <f t="shared" si="21"/>
        <v>140</v>
      </c>
      <c r="P145" s="2">
        <f t="shared" si="28"/>
        <v>75.08</v>
      </c>
      <c r="Q145" s="2">
        <v>11.5</v>
      </c>
      <c r="R145" s="33">
        <f t="shared" si="9"/>
        <v>7.5872507122507094E-2</v>
      </c>
      <c r="S145" s="35">
        <f t="shared" si="10"/>
        <v>2.2838095238095235</v>
      </c>
      <c r="T145" s="35">
        <f t="shared" si="11"/>
        <v>13.783809523809524</v>
      </c>
      <c r="U145" s="2">
        <v>50.26548245743669</v>
      </c>
      <c r="V145" s="14">
        <f t="shared" si="12"/>
        <v>2.7422017754392876</v>
      </c>
      <c r="W145" s="2">
        <f t="shared" si="13"/>
        <v>205.88450929998172</v>
      </c>
      <c r="X145" s="2">
        <f t="shared" si="14"/>
        <v>2.8278874769003801</v>
      </c>
      <c r="Y145" s="2">
        <f t="shared" si="15"/>
        <v>212.31779176568054</v>
      </c>
      <c r="Z145" s="2">
        <f t="shared" si="16"/>
        <v>6.4332824656988237</v>
      </c>
    </row>
    <row r="146" spans="1:26" x14ac:dyDescent="0.25">
      <c r="A146" s="17">
        <f t="shared" si="29"/>
        <v>0.45582264957264956</v>
      </c>
      <c r="B146" s="2">
        <f t="shared" si="18"/>
        <v>141</v>
      </c>
      <c r="C146" s="4">
        <f t="shared" si="27"/>
        <v>75.83</v>
      </c>
      <c r="D146" s="2">
        <v>14.5</v>
      </c>
      <c r="E146" s="33">
        <f t="shared" si="1"/>
        <v>0.11554487179487177</v>
      </c>
      <c r="F146" s="35">
        <f t="shared" si="2"/>
        <v>3.4780952380952379</v>
      </c>
      <c r="G146" s="35">
        <f t="shared" si="3"/>
        <v>17.978095238095239</v>
      </c>
      <c r="H146" s="2">
        <v>50.26548245743669</v>
      </c>
      <c r="I146" s="14">
        <f t="shared" si="4"/>
        <v>3.5766284056496529</v>
      </c>
      <c r="J146" s="2">
        <f t="shared" si="5"/>
        <v>271.2157320004132</v>
      </c>
      <c r="K146" s="2">
        <f t="shared" si="6"/>
        <v>3.02139081932811</v>
      </c>
      <c r="L146" s="2">
        <f t="shared" si="7"/>
        <v>229.11206582965059</v>
      </c>
      <c r="M146" s="2">
        <f t="shared" si="8"/>
        <v>42.103666170762608</v>
      </c>
      <c r="N146" s="18">
        <f t="shared" si="30"/>
        <v>0.41639957264957267</v>
      </c>
      <c r="O146" s="2">
        <f t="shared" si="21"/>
        <v>141</v>
      </c>
      <c r="P146" s="2">
        <f t="shared" si="28"/>
        <v>75.58</v>
      </c>
      <c r="Q146" s="2">
        <v>12</v>
      </c>
      <c r="R146" s="33">
        <f t="shared" si="9"/>
        <v>7.6121794871794879E-2</v>
      </c>
      <c r="S146" s="35">
        <f t="shared" si="10"/>
        <v>2.2838095238095235</v>
      </c>
      <c r="T146" s="35">
        <f t="shared" si="11"/>
        <v>14.283809523809524</v>
      </c>
      <c r="U146" s="2">
        <v>50.26548245743669</v>
      </c>
      <c r="V146" s="14">
        <f t="shared" si="12"/>
        <v>2.8416736148717221</v>
      </c>
      <c r="W146" s="2">
        <f t="shared" si="13"/>
        <v>214.77369181200476</v>
      </c>
      <c r="X146" s="2">
        <f t="shared" si="14"/>
        <v>2.8278874769003801</v>
      </c>
      <c r="Y146" s="2">
        <f t="shared" si="15"/>
        <v>213.73173550413071</v>
      </c>
      <c r="Z146" s="2">
        <f t="shared" si="16"/>
        <v>1.0419563078740453</v>
      </c>
    </row>
    <row r="147" spans="1:26" x14ac:dyDescent="0.25">
      <c r="A147" s="17">
        <f t="shared" si="29"/>
        <v>0.45603632478632478</v>
      </c>
      <c r="B147" s="2">
        <f t="shared" si="18"/>
        <v>142</v>
      </c>
      <c r="C147" s="4">
        <f t="shared" si="27"/>
        <v>76.33</v>
      </c>
      <c r="D147" s="2">
        <v>13.5</v>
      </c>
      <c r="E147" s="33">
        <f t="shared" si="1"/>
        <v>0.11575854700854699</v>
      </c>
      <c r="F147" s="35">
        <f t="shared" si="2"/>
        <v>3.4780952380952379</v>
      </c>
      <c r="G147" s="35">
        <f t="shared" si="3"/>
        <v>16.978095238095239</v>
      </c>
      <c r="H147" s="2">
        <v>50.26548245743669</v>
      </c>
      <c r="I147" s="14">
        <f t="shared" si="4"/>
        <v>3.3776847267847838</v>
      </c>
      <c r="J147" s="2">
        <f t="shared" si="5"/>
        <v>257.81867519548257</v>
      </c>
      <c r="K147" s="2">
        <f t="shared" si="6"/>
        <v>3.02139081932811</v>
      </c>
      <c r="L147" s="2">
        <f t="shared" si="7"/>
        <v>230.62276123931463</v>
      </c>
      <c r="M147" s="2">
        <f t="shared" si="8"/>
        <v>27.195913956167942</v>
      </c>
      <c r="N147" s="18">
        <f t="shared" si="30"/>
        <v>0.4166488603988604</v>
      </c>
      <c r="O147" s="2">
        <f t="shared" si="21"/>
        <v>142</v>
      </c>
      <c r="P147" s="2">
        <f t="shared" si="28"/>
        <v>76.08</v>
      </c>
      <c r="Q147" s="2">
        <v>12</v>
      </c>
      <c r="R147" s="33">
        <f t="shared" si="9"/>
        <v>7.6371082621082609E-2</v>
      </c>
      <c r="S147" s="35">
        <f t="shared" si="10"/>
        <v>2.2838095238095235</v>
      </c>
      <c r="T147" s="35">
        <f t="shared" si="11"/>
        <v>14.283809523809524</v>
      </c>
      <c r="U147" s="2">
        <v>50.26548245743669</v>
      </c>
      <c r="V147" s="14">
        <f t="shared" si="12"/>
        <v>2.8416736148717221</v>
      </c>
      <c r="W147" s="2">
        <f t="shared" si="13"/>
        <v>216.1945286194406</v>
      </c>
      <c r="X147" s="2">
        <f t="shared" si="14"/>
        <v>2.8278874769003801</v>
      </c>
      <c r="Y147" s="2">
        <f t="shared" si="15"/>
        <v>215.14567924258091</v>
      </c>
      <c r="Z147" s="2">
        <f t="shared" si="16"/>
        <v>1.0488493768596925</v>
      </c>
    </row>
    <row r="148" spans="1:26" x14ac:dyDescent="0.25">
      <c r="A148" s="17">
        <f t="shared" si="29"/>
        <v>0.45624999999999999</v>
      </c>
      <c r="B148" s="2">
        <f t="shared" si="18"/>
        <v>143</v>
      </c>
      <c r="C148" s="4">
        <f t="shared" si="27"/>
        <v>76.83</v>
      </c>
      <c r="D148" s="2">
        <v>14.5</v>
      </c>
      <c r="E148" s="33">
        <f t="shared" si="1"/>
        <v>0.1159722222222222</v>
      </c>
      <c r="F148" s="35">
        <f t="shared" si="2"/>
        <v>3.499047619047619</v>
      </c>
      <c r="G148" s="35">
        <f t="shared" si="3"/>
        <v>17.999047619047619</v>
      </c>
      <c r="H148" s="2">
        <v>50.26548245743669</v>
      </c>
      <c r="I148" s="14">
        <f t="shared" si="4"/>
        <v>3.5807967493972974</v>
      </c>
      <c r="J148" s="2">
        <f t="shared" si="5"/>
        <v>275.11261425619438</v>
      </c>
      <c r="K148" s="2">
        <f t="shared" si="6"/>
        <v>3.02139081932811</v>
      </c>
      <c r="L148" s="2">
        <f t="shared" si="7"/>
        <v>232.13345664897869</v>
      </c>
      <c r="M148" s="2">
        <f t="shared" si="8"/>
        <v>42.979157607215683</v>
      </c>
      <c r="N148" s="18">
        <f t="shared" si="30"/>
        <v>0.41689814814814813</v>
      </c>
      <c r="O148" s="2">
        <f t="shared" si="21"/>
        <v>143</v>
      </c>
      <c r="P148" s="2">
        <f t="shared" si="28"/>
        <v>76.58</v>
      </c>
      <c r="Q148" s="2">
        <v>13</v>
      </c>
      <c r="R148" s="33">
        <f t="shared" si="9"/>
        <v>7.6620370370370339E-2</v>
      </c>
      <c r="S148" s="35">
        <f t="shared" si="10"/>
        <v>2.3047619047619046</v>
      </c>
      <c r="T148" s="35">
        <f t="shared" si="11"/>
        <v>15.304761904761904</v>
      </c>
      <c r="U148" s="2">
        <v>50.26548245743669</v>
      </c>
      <c r="V148" s="14">
        <f t="shared" si="12"/>
        <v>3.0447856374842357</v>
      </c>
      <c r="W148" s="2">
        <f t="shared" si="13"/>
        <v>233.16968411854276</v>
      </c>
      <c r="X148" s="2">
        <f t="shared" si="14"/>
        <v>2.8278874769003801</v>
      </c>
      <c r="Y148" s="2">
        <f t="shared" si="15"/>
        <v>216.55962298103111</v>
      </c>
      <c r="Z148" s="2">
        <f t="shared" si="16"/>
        <v>16.61006113751165</v>
      </c>
    </row>
    <row r="149" spans="1:26" x14ac:dyDescent="0.25">
      <c r="A149" s="17">
        <f t="shared" si="29"/>
        <v>0.4564636752136752</v>
      </c>
      <c r="B149" s="2">
        <f t="shared" si="18"/>
        <v>144</v>
      </c>
      <c r="C149" s="4">
        <f t="shared" si="27"/>
        <v>77.33</v>
      </c>
      <c r="D149" s="2">
        <v>11.5</v>
      </c>
      <c r="E149" s="33">
        <f t="shared" si="1"/>
        <v>0.11618589743589741</v>
      </c>
      <c r="F149" s="35">
        <f t="shared" si="2"/>
        <v>3.499047619047619</v>
      </c>
      <c r="G149" s="35">
        <f t="shared" si="3"/>
        <v>14.999047619047619</v>
      </c>
      <c r="H149" s="2">
        <v>50.26548245743669</v>
      </c>
      <c r="I149" s="14">
        <f t="shared" si="4"/>
        <v>2.9839657128026902</v>
      </c>
      <c r="J149" s="2">
        <f t="shared" si="5"/>
        <v>230.75006857103202</v>
      </c>
      <c r="K149" s="2">
        <f t="shared" si="6"/>
        <v>3.02139081932811</v>
      </c>
      <c r="L149" s="2">
        <f t="shared" si="7"/>
        <v>233.64415205864273</v>
      </c>
      <c r="M149" s="2">
        <f t="shared" si="8"/>
        <v>2.8940834876107147</v>
      </c>
      <c r="N149" s="18">
        <f t="shared" si="30"/>
        <v>0.41714743589743591</v>
      </c>
      <c r="O149" s="2">
        <f t="shared" si="21"/>
        <v>144</v>
      </c>
      <c r="P149" s="2">
        <f t="shared" si="28"/>
        <v>77.08</v>
      </c>
      <c r="Q149" s="2">
        <v>13</v>
      </c>
      <c r="R149" s="33">
        <f t="shared" si="9"/>
        <v>7.6869658119658124E-2</v>
      </c>
      <c r="S149" s="35">
        <f t="shared" si="10"/>
        <v>2.3047619047619046</v>
      </c>
      <c r="T149" s="35">
        <f t="shared" si="11"/>
        <v>15.304761904761904</v>
      </c>
      <c r="U149" s="2">
        <v>50.26548245743669</v>
      </c>
      <c r="V149" s="14">
        <f t="shared" si="12"/>
        <v>3.0447856374842357</v>
      </c>
      <c r="W149" s="2">
        <f t="shared" si="13"/>
        <v>234.6920769372849</v>
      </c>
      <c r="X149" s="2">
        <f t="shared" si="14"/>
        <v>2.8278874769003801</v>
      </c>
      <c r="Y149" s="2">
        <f t="shared" si="15"/>
        <v>217.97356671948128</v>
      </c>
      <c r="Z149" s="2">
        <f t="shared" si="16"/>
        <v>16.718510217803612</v>
      </c>
    </row>
    <row r="150" spans="1:26" x14ac:dyDescent="0.25">
      <c r="A150" s="17">
        <f t="shared" si="29"/>
        <v>0.45667735042735041</v>
      </c>
      <c r="B150" s="2">
        <f t="shared" si="18"/>
        <v>145</v>
      </c>
      <c r="C150" s="4">
        <f t="shared" si="27"/>
        <v>77.83</v>
      </c>
      <c r="D150" s="2">
        <v>12.5</v>
      </c>
      <c r="E150" s="33">
        <f t="shared" si="1"/>
        <v>0.11639957264957262</v>
      </c>
      <c r="F150" s="35">
        <f t="shared" si="2"/>
        <v>3.499047619047619</v>
      </c>
      <c r="G150" s="35">
        <f t="shared" si="3"/>
        <v>15.999047619047619</v>
      </c>
      <c r="H150" s="2">
        <v>50.26548245743669</v>
      </c>
      <c r="I150" s="14">
        <f t="shared" si="4"/>
        <v>3.1829093916675593</v>
      </c>
      <c r="J150" s="2">
        <f t="shared" si="5"/>
        <v>247.72583795348612</v>
      </c>
      <c r="K150" s="2">
        <f t="shared" si="6"/>
        <v>3.02139081932811</v>
      </c>
      <c r="L150" s="2">
        <f t="shared" si="7"/>
        <v>235.1548474683068</v>
      </c>
      <c r="M150" s="2">
        <f t="shared" si="8"/>
        <v>12.570990485179323</v>
      </c>
      <c r="N150" s="18">
        <f t="shared" si="30"/>
        <v>0.41739672364672364</v>
      </c>
      <c r="O150" s="2">
        <f t="shared" si="21"/>
        <v>145</v>
      </c>
      <c r="P150" s="2">
        <f t="shared" si="28"/>
        <v>77.58</v>
      </c>
      <c r="Q150" s="2">
        <v>12.5</v>
      </c>
      <c r="R150" s="33">
        <f t="shared" si="9"/>
        <v>7.7118945868945854E-2</v>
      </c>
      <c r="S150" s="35">
        <f t="shared" si="10"/>
        <v>2.3257142857142856</v>
      </c>
      <c r="T150" s="35">
        <f t="shared" si="11"/>
        <v>14.825714285714286</v>
      </c>
      <c r="U150" s="2">
        <v>50.26548245743669</v>
      </c>
      <c r="V150" s="14">
        <f t="shared" si="12"/>
        <v>2.9494821417994461</v>
      </c>
      <c r="W150" s="2">
        <f t="shared" si="13"/>
        <v>228.82082456080101</v>
      </c>
      <c r="X150" s="2">
        <f t="shared" si="14"/>
        <v>2.8278874769003801</v>
      </c>
      <c r="Y150" s="2">
        <f t="shared" si="15"/>
        <v>219.38751045793148</v>
      </c>
      <c r="Z150" s="2">
        <f t="shared" si="16"/>
        <v>9.4333141028695309</v>
      </c>
    </row>
    <row r="151" spans="1:26" x14ac:dyDescent="0.25">
      <c r="A151" s="17">
        <f t="shared" si="29"/>
        <v>0.45689102564102563</v>
      </c>
      <c r="B151" s="2">
        <f t="shared" si="18"/>
        <v>146</v>
      </c>
      <c r="C151" s="4">
        <f t="shared" si="27"/>
        <v>78.33</v>
      </c>
      <c r="D151" s="2">
        <v>12.5</v>
      </c>
      <c r="E151" s="33">
        <f t="shared" si="1"/>
        <v>0.11661324786324784</v>
      </c>
      <c r="F151" s="35">
        <f t="shared" si="2"/>
        <v>3.499047619047619</v>
      </c>
      <c r="G151" s="35">
        <f t="shared" si="3"/>
        <v>15.999047619047619</v>
      </c>
      <c r="H151" s="2">
        <v>50.26548245743669</v>
      </c>
      <c r="I151" s="14">
        <f t="shared" si="4"/>
        <v>3.1829093916675593</v>
      </c>
      <c r="J151" s="2">
        <f t="shared" si="5"/>
        <v>249.31729264931991</v>
      </c>
      <c r="K151" s="2">
        <f t="shared" si="6"/>
        <v>3.02139081932811</v>
      </c>
      <c r="L151" s="2">
        <f t="shared" si="7"/>
        <v>236.66554287797086</v>
      </c>
      <c r="M151" s="2">
        <f t="shared" si="8"/>
        <v>12.651749771349046</v>
      </c>
      <c r="N151" s="18">
        <f t="shared" si="30"/>
        <v>0.41764601139601137</v>
      </c>
      <c r="O151" s="2">
        <f t="shared" si="21"/>
        <v>146</v>
      </c>
      <c r="P151" s="2">
        <f t="shared" si="28"/>
        <v>78.08</v>
      </c>
      <c r="Q151" s="2">
        <v>12</v>
      </c>
      <c r="R151" s="33">
        <f t="shared" si="9"/>
        <v>7.7368233618233584E-2</v>
      </c>
      <c r="S151" s="35">
        <f t="shared" si="10"/>
        <v>2.3257142857142856</v>
      </c>
      <c r="T151" s="35">
        <f t="shared" si="11"/>
        <v>14.325714285714286</v>
      </c>
      <c r="U151" s="2">
        <v>50.26548245743669</v>
      </c>
      <c r="V151" s="14">
        <f t="shared" si="12"/>
        <v>2.8500103023670116</v>
      </c>
      <c r="W151" s="2">
        <f t="shared" si="13"/>
        <v>222.52880440881626</v>
      </c>
      <c r="X151" s="2">
        <f t="shared" si="14"/>
        <v>2.8278874769003801</v>
      </c>
      <c r="Y151" s="2">
        <f t="shared" si="15"/>
        <v>220.80145419638168</v>
      </c>
      <c r="Z151" s="2">
        <f t="shared" si="16"/>
        <v>1.7273502124345725</v>
      </c>
    </row>
    <row r="152" spans="1:26" x14ac:dyDescent="0.25">
      <c r="A152" s="17">
        <f t="shared" si="29"/>
        <v>0.45710470085470084</v>
      </c>
      <c r="B152" s="2">
        <f t="shared" si="18"/>
        <v>147</v>
      </c>
      <c r="C152" s="4">
        <f t="shared" si="27"/>
        <v>78.83</v>
      </c>
      <c r="D152" s="2">
        <v>12.5</v>
      </c>
      <c r="E152" s="33">
        <f t="shared" si="1"/>
        <v>0.11682692307692305</v>
      </c>
      <c r="F152" s="35">
        <f t="shared" si="2"/>
        <v>3.52</v>
      </c>
      <c r="G152" s="35">
        <f t="shared" si="3"/>
        <v>16.02</v>
      </c>
      <c r="H152" s="2">
        <v>50.26548245743669</v>
      </c>
      <c r="I152" s="14">
        <f t="shared" si="4"/>
        <v>3.1870777354152042</v>
      </c>
      <c r="J152" s="2">
        <f t="shared" si="5"/>
        <v>251.23733788278054</v>
      </c>
      <c r="K152" s="2">
        <f t="shared" si="6"/>
        <v>3.02139081932811</v>
      </c>
      <c r="L152" s="2">
        <f t="shared" si="7"/>
        <v>238.1762382876349</v>
      </c>
      <c r="M152" s="2">
        <f t="shared" si="8"/>
        <v>13.061099595145635</v>
      </c>
      <c r="N152" s="18">
        <f t="shared" si="30"/>
        <v>0.41789529914529916</v>
      </c>
      <c r="O152" s="2">
        <f t="shared" si="21"/>
        <v>147</v>
      </c>
      <c r="P152" s="2">
        <f t="shared" si="28"/>
        <v>78.58</v>
      </c>
      <c r="Q152" s="2">
        <v>13</v>
      </c>
      <c r="R152" s="33">
        <f t="shared" si="9"/>
        <v>7.7617521367521369E-2</v>
      </c>
      <c r="S152" s="35">
        <f t="shared" si="10"/>
        <v>2.3257142857142856</v>
      </c>
      <c r="T152" s="35">
        <f t="shared" si="11"/>
        <v>15.325714285714286</v>
      </c>
      <c r="U152" s="2">
        <v>50.26548245743669</v>
      </c>
      <c r="V152" s="14">
        <f t="shared" si="12"/>
        <v>3.0489539812318807</v>
      </c>
      <c r="W152" s="2">
        <f t="shared" si="13"/>
        <v>239.58680384520119</v>
      </c>
      <c r="X152" s="2">
        <f t="shared" si="14"/>
        <v>2.8278874769003801</v>
      </c>
      <c r="Y152" s="2">
        <f t="shared" si="15"/>
        <v>222.21539793483186</v>
      </c>
      <c r="Z152" s="2">
        <f t="shared" si="16"/>
        <v>17.371405910369333</v>
      </c>
    </row>
    <row r="153" spans="1:26" x14ac:dyDescent="0.25">
      <c r="A153" s="17">
        <f t="shared" si="29"/>
        <v>0.45731837606837605</v>
      </c>
      <c r="B153" s="2">
        <f t="shared" si="18"/>
        <v>148</v>
      </c>
      <c r="C153" s="4">
        <f t="shared" si="27"/>
        <v>79.33</v>
      </c>
      <c r="D153" s="2">
        <v>12.5</v>
      </c>
      <c r="E153" s="33">
        <f t="shared" si="1"/>
        <v>0.11704059829059826</v>
      </c>
      <c r="F153" s="35">
        <f t="shared" si="2"/>
        <v>3.52</v>
      </c>
      <c r="G153" s="35">
        <f t="shared" si="3"/>
        <v>16.02</v>
      </c>
      <c r="H153" s="2">
        <v>50.26548245743669</v>
      </c>
      <c r="I153" s="14">
        <f t="shared" si="4"/>
        <v>3.1870777354152042</v>
      </c>
      <c r="J153" s="2">
        <f t="shared" si="5"/>
        <v>252.83087675048816</v>
      </c>
      <c r="K153" s="2">
        <f t="shared" si="6"/>
        <v>3.02139081932811</v>
      </c>
      <c r="L153" s="2">
        <f t="shared" si="7"/>
        <v>239.68693369729897</v>
      </c>
      <c r="M153" s="2">
        <f t="shared" si="8"/>
        <v>13.14394305318919</v>
      </c>
      <c r="N153" s="18">
        <f t="shared" si="30"/>
        <v>0.41814458689458689</v>
      </c>
      <c r="O153" s="2">
        <f t="shared" si="21"/>
        <v>148</v>
      </c>
      <c r="P153" s="2">
        <f t="shared" si="28"/>
        <v>79.08</v>
      </c>
      <c r="Q153" s="2">
        <v>12</v>
      </c>
      <c r="R153" s="33">
        <f t="shared" si="9"/>
        <v>7.7866809116809099E-2</v>
      </c>
      <c r="S153" s="35">
        <f t="shared" si="10"/>
        <v>2.3466666666666667</v>
      </c>
      <c r="T153" s="35">
        <f t="shared" si="11"/>
        <v>14.346666666666668</v>
      </c>
      <c r="U153" s="2">
        <v>50.26548245743669</v>
      </c>
      <c r="V153" s="14">
        <f t="shared" si="12"/>
        <v>2.854178646114657</v>
      </c>
      <c r="W153" s="2">
        <f t="shared" si="13"/>
        <v>225.70844733474706</v>
      </c>
      <c r="X153" s="2">
        <f t="shared" si="14"/>
        <v>2.8278874769003801</v>
      </c>
      <c r="Y153" s="2">
        <f t="shared" si="15"/>
        <v>223.62934167328206</v>
      </c>
      <c r="Z153" s="2">
        <f t="shared" si="16"/>
        <v>2.0791056614650074</v>
      </c>
    </row>
    <row r="154" spans="1:26" x14ac:dyDescent="0.25">
      <c r="A154" s="17">
        <f t="shared" si="29"/>
        <v>0.45753205128205127</v>
      </c>
      <c r="B154" s="2">
        <f t="shared" si="18"/>
        <v>149</v>
      </c>
      <c r="C154" s="4">
        <f t="shared" si="27"/>
        <v>79.83</v>
      </c>
      <c r="D154" s="2">
        <v>13.5</v>
      </c>
      <c r="E154" s="33">
        <f t="shared" si="1"/>
        <v>0.11725427350427348</v>
      </c>
      <c r="F154" s="35">
        <f t="shared" si="2"/>
        <v>3.52</v>
      </c>
      <c r="G154" s="35">
        <f t="shared" si="3"/>
        <v>17.02</v>
      </c>
      <c r="H154" s="2">
        <v>50.26548245743669</v>
      </c>
      <c r="I154" s="14">
        <f t="shared" si="4"/>
        <v>3.3860214142800733</v>
      </c>
      <c r="J154" s="2">
        <f t="shared" si="5"/>
        <v>270.30608950197825</v>
      </c>
      <c r="K154" s="2">
        <f t="shared" si="6"/>
        <v>3.02139081932811</v>
      </c>
      <c r="L154" s="2">
        <f t="shared" si="7"/>
        <v>241.19762910696301</v>
      </c>
      <c r="M154" s="2">
        <f t="shared" si="8"/>
        <v>29.108460395015243</v>
      </c>
      <c r="N154" s="18">
        <f t="shared" si="30"/>
        <v>0.41839387464387467</v>
      </c>
      <c r="O154" s="2">
        <f t="shared" si="21"/>
        <v>149</v>
      </c>
      <c r="P154" s="2">
        <f t="shared" si="28"/>
        <v>79.58</v>
      </c>
      <c r="Q154" s="2">
        <v>11</v>
      </c>
      <c r="R154" s="33">
        <f t="shared" si="9"/>
        <v>7.8116096866096885E-2</v>
      </c>
      <c r="S154" s="35">
        <f t="shared" si="10"/>
        <v>2.3466666666666667</v>
      </c>
      <c r="T154" s="35">
        <f t="shared" si="11"/>
        <v>13.346666666666668</v>
      </c>
      <c r="U154" s="2">
        <v>50.26548245743669</v>
      </c>
      <c r="V154" s="14">
        <f t="shared" si="12"/>
        <v>2.6552349672497879</v>
      </c>
      <c r="W154" s="2">
        <f t="shared" si="13"/>
        <v>211.30359869373811</v>
      </c>
      <c r="X154" s="2">
        <f t="shared" si="14"/>
        <v>2.8278874769003801</v>
      </c>
      <c r="Y154" s="2">
        <f t="shared" si="15"/>
        <v>225.04328541173226</v>
      </c>
      <c r="Z154" s="2">
        <f t="shared" si="16"/>
        <v>13.739686717994147</v>
      </c>
    </row>
    <row r="155" spans="1:26" x14ac:dyDescent="0.25">
      <c r="A155" s="17">
        <f t="shared" si="29"/>
        <v>0.45774572649572648</v>
      </c>
      <c r="B155" s="2">
        <f t="shared" si="18"/>
        <v>150</v>
      </c>
      <c r="C155" s="4">
        <f t="shared" si="27"/>
        <v>80.33</v>
      </c>
      <c r="D155" s="2">
        <v>14</v>
      </c>
      <c r="E155" s="33">
        <f t="shared" si="1"/>
        <v>0.11746794871794869</v>
      </c>
      <c r="F155" s="35">
        <f t="shared" si="2"/>
        <v>3.5409523809523806</v>
      </c>
      <c r="G155" s="35">
        <f t="shared" si="3"/>
        <v>17.54095238095238</v>
      </c>
      <c r="H155" s="2">
        <v>50.26548245743669</v>
      </c>
      <c r="I155" s="14">
        <f t="shared" si="4"/>
        <v>3.4896615974601524</v>
      </c>
      <c r="J155" s="2">
        <f t="shared" si="5"/>
        <v>280.32451612397404</v>
      </c>
      <c r="K155" s="2">
        <f t="shared" si="6"/>
        <v>3.02139081932811</v>
      </c>
      <c r="L155" s="2">
        <f t="shared" si="7"/>
        <v>242.70832451662707</v>
      </c>
      <c r="M155" s="2">
        <f t="shared" si="8"/>
        <v>37.616191607346963</v>
      </c>
      <c r="N155" s="18">
        <f t="shared" si="30"/>
        <v>0.4186431623931624</v>
      </c>
      <c r="O155" s="2">
        <f t="shared" si="21"/>
        <v>150</v>
      </c>
      <c r="P155" s="2">
        <f t="shared" si="28"/>
        <v>80.08</v>
      </c>
      <c r="Q155" s="2">
        <v>13</v>
      </c>
      <c r="R155" s="33">
        <f t="shared" si="9"/>
        <v>7.8365384615384615E-2</v>
      </c>
      <c r="S155" s="35">
        <f t="shared" si="10"/>
        <v>2.3466666666666667</v>
      </c>
      <c r="T155" s="35">
        <f t="shared" si="11"/>
        <v>15.346666666666668</v>
      </c>
      <c r="U155" s="2">
        <v>50.26548245743669</v>
      </c>
      <c r="V155" s="14">
        <f t="shared" si="12"/>
        <v>3.0531223249795261</v>
      </c>
      <c r="W155" s="2">
        <f t="shared" si="13"/>
        <v>244.49403578436045</v>
      </c>
      <c r="X155" s="2">
        <f t="shared" si="14"/>
        <v>2.8278874769003801</v>
      </c>
      <c r="Y155" s="2">
        <f t="shared" si="15"/>
        <v>226.45722915018243</v>
      </c>
      <c r="Z155" s="2">
        <f t="shared" si="16"/>
        <v>18.036806634178021</v>
      </c>
    </row>
    <row r="156" spans="1:26" x14ac:dyDescent="0.25">
      <c r="A156" s="17">
        <f t="shared" si="29"/>
        <v>0.45795940170940169</v>
      </c>
      <c r="B156" s="2">
        <f t="shared" si="18"/>
        <v>151</v>
      </c>
      <c r="C156" s="4">
        <f t="shared" si="27"/>
        <v>80.83</v>
      </c>
      <c r="D156" s="2">
        <v>13.5</v>
      </c>
      <c r="E156" s="33">
        <f t="shared" si="1"/>
        <v>0.1176816239316239</v>
      </c>
      <c r="F156" s="35">
        <f t="shared" si="2"/>
        <v>3.5409523809523806</v>
      </c>
      <c r="G156" s="35">
        <f t="shared" si="3"/>
        <v>17.04095238095238</v>
      </c>
      <c r="H156" s="2">
        <v>50.26548245743669</v>
      </c>
      <c r="I156" s="14">
        <f t="shared" si="4"/>
        <v>3.3901897580277178</v>
      </c>
      <c r="J156" s="2">
        <f t="shared" si="5"/>
        <v>274.02903814138045</v>
      </c>
      <c r="K156" s="2">
        <f t="shared" si="6"/>
        <v>3.02139081932811</v>
      </c>
      <c r="L156" s="2">
        <f t="shared" si="7"/>
        <v>244.21901992629114</v>
      </c>
      <c r="M156" s="2">
        <f t="shared" si="8"/>
        <v>29.810018215089315</v>
      </c>
      <c r="N156" s="18">
        <f t="shared" si="30"/>
        <v>0.41889245014245013</v>
      </c>
      <c r="O156" s="2">
        <f t="shared" si="21"/>
        <v>151</v>
      </c>
      <c r="P156" s="2">
        <f t="shared" si="28"/>
        <v>80.58</v>
      </c>
      <c r="Q156" s="2">
        <v>13.5</v>
      </c>
      <c r="R156" s="33">
        <f t="shared" si="9"/>
        <v>7.8614672364672344E-2</v>
      </c>
      <c r="S156" s="35">
        <f t="shared" si="10"/>
        <v>2.3676190476190477</v>
      </c>
      <c r="T156" s="35">
        <f t="shared" si="11"/>
        <v>15.867619047619048</v>
      </c>
      <c r="U156" s="2">
        <v>50.26548245743669</v>
      </c>
      <c r="V156" s="14">
        <f t="shared" si="12"/>
        <v>3.1567625081596051</v>
      </c>
      <c r="W156" s="2">
        <f t="shared" si="13"/>
        <v>254.37192290750099</v>
      </c>
      <c r="X156" s="2">
        <f t="shared" si="14"/>
        <v>2.8278874769003801</v>
      </c>
      <c r="Y156" s="2">
        <f t="shared" si="15"/>
        <v>227.87117288863263</v>
      </c>
      <c r="Z156" s="2">
        <f t="shared" si="16"/>
        <v>26.500750018868359</v>
      </c>
    </row>
    <row r="157" spans="1:26" x14ac:dyDescent="0.25">
      <c r="A157" s="17">
        <f t="shared" si="29"/>
        <v>0.45817307692307691</v>
      </c>
      <c r="B157" s="2">
        <f t="shared" si="18"/>
        <v>152</v>
      </c>
      <c r="C157" s="4">
        <f t="shared" si="27"/>
        <v>81.33</v>
      </c>
      <c r="D157" s="2">
        <v>14.5</v>
      </c>
      <c r="E157" s="33">
        <f t="shared" si="1"/>
        <v>0.11789529914529912</v>
      </c>
      <c r="F157" s="35">
        <f t="shared" si="2"/>
        <v>3.5409523809523806</v>
      </c>
      <c r="G157" s="35">
        <f t="shared" si="3"/>
        <v>18.04095238095238</v>
      </c>
      <c r="H157" s="2">
        <v>50.26548245743669</v>
      </c>
      <c r="I157" s="14">
        <f t="shared" si="4"/>
        <v>3.5891334368925869</v>
      </c>
      <c r="J157" s="2">
        <f t="shared" si="5"/>
        <v>291.90422242247411</v>
      </c>
      <c r="K157" s="2">
        <f t="shared" si="6"/>
        <v>3.02139081932811</v>
      </c>
      <c r="L157" s="2">
        <f t="shared" si="7"/>
        <v>245.72971533595518</v>
      </c>
      <c r="M157" s="2">
        <f t="shared" si="8"/>
        <v>46.174507086518929</v>
      </c>
      <c r="N157" s="18">
        <f t="shared" si="30"/>
        <v>0.41914173789173792</v>
      </c>
      <c r="O157" s="2">
        <f t="shared" si="21"/>
        <v>152</v>
      </c>
      <c r="P157" s="2">
        <f t="shared" si="28"/>
        <v>81.08</v>
      </c>
      <c r="Q157" s="2">
        <v>14</v>
      </c>
      <c r="R157" s="33">
        <f t="shared" si="9"/>
        <v>7.886396011396013E-2</v>
      </c>
      <c r="S157" s="35">
        <f t="shared" si="10"/>
        <v>2.3676190476190477</v>
      </c>
      <c r="T157" s="35">
        <f t="shared" si="11"/>
        <v>16.367619047619048</v>
      </c>
      <c r="U157" s="2">
        <v>50.26548245743669</v>
      </c>
      <c r="V157" s="14">
        <f t="shared" si="12"/>
        <v>3.2562343475920397</v>
      </c>
      <c r="W157" s="2">
        <f t="shared" si="13"/>
        <v>264.01548090276259</v>
      </c>
      <c r="X157" s="2">
        <f t="shared" si="14"/>
        <v>2.8278874769003801</v>
      </c>
      <c r="Y157" s="2">
        <f t="shared" si="15"/>
        <v>229.28511662708283</v>
      </c>
      <c r="Z157" s="2">
        <f t="shared" si="16"/>
        <v>34.730364275679761</v>
      </c>
    </row>
    <row r="158" spans="1:26" x14ac:dyDescent="0.25">
      <c r="A158" s="17">
        <f t="shared" si="29"/>
        <v>0.45838675213675212</v>
      </c>
      <c r="B158" s="2">
        <f t="shared" si="18"/>
        <v>153</v>
      </c>
      <c r="C158" s="4">
        <f t="shared" si="27"/>
        <v>81.83</v>
      </c>
      <c r="D158" s="2">
        <v>14</v>
      </c>
      <c r="E158" s="33">
        <f t="shared" si="1"/>
        <v>0.11810897435897433</v>
      </c>
      <c r="F158" s="35">
        <f t="shared" si="2"/>
        <v>3.5619047619047617</v>
      </c>
      <c r="G158" s="35">
        <f t="shared" si="3"/>
        <v>17.561904761904763</v>
      </c>
      <c r="H158" s="2">
        <v>50.26548245743669</v>
      </c>
      <c r="I158" s="14">
        <f t="shared" si="4"/>
        <v>3.4938299412077982</v>
      </c>
      <c r="J158" s="2">
        <f t="shared" si="5"/>
        <v>285.90010408903413</v>
      </c>
      <c r="K158" s="2">
        <f t="shared" si="6"/>
        <v>3.02139081932811</v>
      </c>
      <c r="L158" s="2">
        <f t="shared" si="7"/>
        <v>247.24041074561924</v>
      </c>
      <c r="M158" s="2">
        <f t="shared" si="8"/>
        <v>38.659693343414887</v>
      </c>
      <c r="N158" s="18">
        <f t="shared" si="30"/>
        <v>0.41939102564102565</v>
      </c>
      <c r="O158" s="2">
        <f t="shared" si="21"/>
        <v>153</v>
      </c>
      <c r="P158" s="2">
        <f t="shared" si="28"/>
        <v>81.58</v>
      </c>
      <c r="Q158" s="2">
        <v>14.5</v>
      </c>
      <c r="R158" s="33">
        <f t="shared" si="9"/>
        <v>7.911324786324786E-2</v>
      </c>
      <c r="S158" s="35">
        <f t="shared" si="10"/>
        <v>2.3676190476190477</v>
      </c>
      <c r="T158" s="35">
        <f t="shared" si="11"/>
        <v>16.867619047619048</v>
      </c>
      <c r="U158" s="2">
        <v>50.26548245743669</v>
      </c>
      <c r="V158" s="14">
        <f t="shared" si="12"/>
        <v>3.3557061870244742</v>
      </c>
      <c r="W158" s="2">
        <f t="shared" si="13"/>
        <v>273.75851073745662</v>
      </c>
      <c r="X158" s="2">
        <f t="shared" si="14"/>
        <v>2.8278874769003801</v>
      </c>
      <c r="Y158" s="2">
        <f t="shared" si="15"/>
        <v>230.699060365533</v>
      </c>
      <c r="Z158" s="2">
        <f t="shared" si="16"/>
        <v>43.059450371923617</v>
      </c>
    </row>
    <row r="159" spans="1:26" x14ac:dyDescent="0.25">
      <c r="A159" s="17">
        <f t="shared" si="29"/>
        <v>0.45860042735042733</v>
      </c>
      <c r="B159" s="2">
        <f t="shared" si="18"/>
        <v>154</v>
      </c>
      <c r="C159" s="4">
        <f t="shared" si="27"/>
        <v>82.33</v>
      </c>
      <c r="D159" s="2">
        <v>13.5</v>
      </c>
      <c r="E159" s="33">
        <f t="shared" si="1"/>
        <v>0.11832264957264954</v>
      </c>
      <c r="F159" s="35">
        <f t="shared" si="2"/>
        <v>3.5619047619047617</v>
      </c>
      <c r="G159" s="35">
        <f t="shared" si="3"/>
        <v>17.061904761904763</v>
      </c>
      <c r="H159" s="2">
        <v>50.26548245743669</v>
      </c>
      <c r="I159" s="14">
        <f t="shared" si="4"/>
        <v>3.3943581017753632</v>
      </c>
      <c r="J159" s="2">
        <f t="shared" si="5"/>
        <v>279.45750251916564</v>
      </c>
      <c r="K159" s="2">
        <f t="shared" si="6"/>
        <v>3.02139081932811</v>
      </c>
      <c r="L159" s="2">
        <f t="shared" si="7"/>
        <v>248.75110615528328</v>
      </c>
      <c r="M159" s="2">
        <f t="shared" si="8"/>
        <v>30.706396363882362</v>
      </c>
      <c r="N159" s="18">
        <f t="shared" si="30"/>
        <v>0.41964031339031338</v>
      </c>
      <c r="O159" s="2">
        <f t="shared" si="21"/>
        <v>154</v>
      </c>
      <c r="P159" s="2">
        <f t="shared" si="28"/>
        <v>82.08</v>
      </c>
      <c r="Q159" s="2">
        <v>13</v>
      </c>
      <c r="R159" s="33">
        <f t="shared" si="9"/>
        <v>7.936253561253559E-2</v>
      </c>
      <c r="S159" s="35">
        <f t="shared" si="10"/>
        <v>2.3885714285714283</v>
      </c>
      <c r="T159" s="35">
        <f t="shared" si="11"/>
        <v>15.388571428571428</v>
      </c>
      <c r="U159" s="2">
        <v>50.26548245743669</v>
      </c>
      <c r="V159" s="14">
        <f t="shared" si="12"/>
        <v>3.0614590124748151</v>
      </c>
      <c r="W159" s="2">
        <f t="shared" si="13"/>
        <v>251.28455574393283</v>
      </c>
      <c r="X159" s="2">
        <f t="shared" si="14"/>
        <v>2.8278874769003801</v>
      </c>
      <c r="Y159" s="2">
        <f t="shared" si="15"/>
        <v>232.1130041039832</v>
      </c>
      <c r="Z159" s="2">
        <f t="shared" si="16"/>
        <v>19.171551639949627</v>
      </c>
    </row>
    <row r="160" spans="1:26" x14ac:dyDescent="0.25">
      <c r="A160" s="17">
        <f t="shared" si="29"/>
        <v>0.45881410256410254</v>
      </c>
      <c r="B160" s="2">
        <f t="shared" si="18"/>
        <v>155</v>
      </c>
      <c r="C160" s="4">
        <f t="shared" si="27"/>
        <v>82.83</v>
      </c>
      <c r="D160" s="2">
        <v>12.5</v>
      </c>
      <c r="E160" s="33">
        <f t="shared" si="1"/>
        <v>0.11853632478632475</v>
      </c>
      <c r="F160" s="35">
        <f t="shared" si="2"/>
        <v>3.5619047619047617</v>
      </c>
      <c r="G160" s="35">
        <f t="shared" si="3"/>
        <v>16.061904761904763</v>
      </c>
      <c r="H160" s="2">
        <v>50.26548245743669</v>
      </c>
      <c r="I160" s="14">
        <f t="shared" si="4"/>
        <v>3.1954144229104942</v>
      </c>
      <c r="J160" s="2">
        <f t="shared" si="5"/>
        <v>264.67617664967622</v>
      </c>
      <c r="K160" s="2">
        <f t="shared" si="6"/>
        <v>3.02139081932811</v>
      </c>
      <c r="L160" s="2">
        <f t="shared" si="7"/>
        <v>250.26180156494735</v>
      </c>
      <c r="M160" s="2">
        <f t="shared" si="8"/>
        <v>14.414375084728874</v>
      </c>
      <c r="N160" s="18">
        <f t="shared" si="30"/>
        <v>0.41988960113960117</v>
      </c>
      <c r="O160" s="2">
        <f t="shared" si="21"/>
        <v>155</v>
      </c>
      <c r="P160" s="2">
        <f t="shared" si="28"/>
        <v>82.58</v>
      </c>
      <c r="Q160" s="2">
        <v>13</v>
      </c>
      <c r="R160" s="33">
        <f t="shared" si="9"/>
        <v>7.9611823361823375E-2</v>
      </c>
      <c r="S160" s="35">
        <f t="shared" si="10"/>
        <v>2.3885714285714283</v>
      </c>
      <c r="T160" s="35">
        <f t="shared" si="11"/>
        <v>15.388571428571428</v>
      </c>
      <c r="U160" s="2">
        <v>50.26548245743669</v>
      </c>
      <c r="V160" s="14">
        <f t="shared" si="12"/>
        <v>3.0614590124748151</v>
      </c>
      <c r="W160" s="2">
        <f t="shared" si="13"/>
        <v>252.81528525017023</v>
      </c>
      <c r="X160" s="2">
        <f t="shared" si="14"/>
        <v>2.8278874769003801</v>
      </c>
      <c r="Y160" s="2">
        <f t="shared" si="15"/>
        <v>233.52694784243337</v>
      </c>
      <c r="Z160" s="2">
        <f t="shared" si="16"/>
        <v>19.288337407736861</v>
      </c>
    </row>
    <row r="161" spans="1:26" x14ac:dyDescent="0.25">
      <c r="A161" s="13">
        <v>0.45902777777777776</v>
      </c>
      <c r="B161" s="2">
        <f t="shared" si="18"/>
        <v>156</v>
      </c>
      <c r="C161" s="4">
        <f t="shared" si="27"/>
        <v>83.33</v>
      </c>
      <c r="D161" s="2">
        <v>11.5</v>
      </c>
      <c r="E161" s="33">
        <f t="shared" si="1"/>
        <v>0.11874999999999997</v>
      </c>
      <c r="F161" s="35">
        <f t="shared" si="2"/>
        <v>3.5828571428571427</v>
      </c>
      <c r="G161" s="35">
        <f t="shared" si="3"/>
        <v>15.082857142857144</v>
      </c>
      <c r="H161" s="2">
        <v>50.26548245743669</v>
      </c>
      <c r="I161" s="14">
        <f t="shared" si="4"/>
        <v>3.00063908779327</v>
      </c>
      <c r="J161" s="2">
        <f t="shared" si="5"/>
        <v>250.04325518581319</v>
      </c>
      <c r="K161" s="2">
        <f t="shared" si="6"/>
        <v>3.02139081932811</v>
      </c>
      <c r="L161" s="2">
        <f t="shared" si="7"/>
        <v>251.77249697461141</v>
      </c>
      <c r="M161" s="2">
        <f t="shared" si="8"/>
        <v>1.7292417887982197</v>
      </c>
      <c r="N161" s="15">
        <v>0.4201388888888889</v>
      </c>
      <c r="O161" s="2">
        <f t="shared" si="21"/>
        <v>156</v>
      </c>
      <c r="P161" s="2">
        <f t="shared" si="28"/>
        <v>83.08</v>
      </c>
      <c r="Q161" s="2">
        <v>11</v>
      </c>
      <c r="R161" s="33">
        <f t="shared" si="9"/>
        <v>7.9861111111111105E-2</v>
      </c>
      <c r="S161" s="35">
        <f t="shared" si="10"/>
        <v>2.4095238095238094</v>
      </c>
      <c r="T161" s="35">
        <f t="shared" si="11"/>
        <v>13.40952380952381</v>
      </c>
      <c r="U161" s="2">
        <v>50.26548245743669</v>
      </c>
      <c r="V161" s="14">
        <f t="shared" si="12"/>
        <v>2.6677399984927219</v>
      </c>
      <c r="W161" s="2">
        <f t="shared" si="13"/>
        <v>221.63583907477533</v>
      </c>
      <c r="X161" s="2">
        <f t="shared" si="14"/>
        <v>2.8278874769003801</v>
      </c>
      <c r="Y161" s="2">
        <f t="shared" si="15"/>
        <v>234.94089158088357</v>
      </c>
      <c r="Z161" s="2">
        <f t="shared" si="16"/>
        <v>13.30505250610824</v>
      </c>
    </row>
    <row r="162" spans="1:26" x14ac:dyDescent="0.25">
      <c r="A162" s="13">
        <v>0.45902777777777776</v>
      </c>
      <c r="B162" s="2">
        <f t="shared" si="18"/>
        <v>157</v>
      </c>
      <c r="C162" s="4">
        <f t="shared" si="27"/>
        <v>83.83</v>
      </c>
      <c r="D162" s="2">
        <v>10.5</v>
      </c>
      <c r="E162" s="33">
        <f t="shared" si="1"/>
        <v>0.11874999999999997</v>
      </c>
      <c r="F162" s="35">
        <f t="shared" si="2"/>
        <v>3.5828571428571427</v>
      </c>
      <c r="G162" s="35">
        <f t="shared" si="3"/>
        <v>14.082857142857144</v>
      </c>
      <c r="H162" s="2">
        <v>50.26548245743669</v>
      </c>
      <c r="I162" s="14">
        <f t="shared" si="4"/>
        <v>2.801695408928401</v>
      </c>
      <c r="J162" s="2">
        <f t="shared" si="5"/>
        <v>234.86612613046785</v>
      </c>
      <c r="K162" s="2">
        <f t="shared" si="6"/>
        <v>3.02139081932811</v>
      </c>
      <c r="L162" s="2">
        <f t="shared" si="7"/>
        <v>253.28319238427545</v>
      </c>
      <c r="M162" s="2">
        <f t="shared" si="8"/>
        <v>18.417066253807604</v>
      </c>
      <c r="N162" s="15">
        <v>0.4201388888888889</v>
      </c>
      <c r="O162" s="2">
        <f t="shared" si="21"/>
        <v>157</v>
      </c>
      <c r="P162" s="2">
        <f t="shared" si="28"/>
        <v>83.58</v>
      </c>
      <c r="Q162" s="2">
        <v>10.5</v>
      </c>
      <c r="R162" s="33">
        <f t="shared" si="9"/>
        <v>7.9861111111111105E-2</v>
      </c>
      <c r="S162" s="35">
        <f t="shared" si="10"/>
        <v>2.4095238095238094</v>
      </c>
      <c r="T162" s="35">
        <f t="shared" si="11"/>
        <v>12.90952380952381</v>
      </c>
      <c r="U162" s="2">
        <v>50.26548245743669</v>
      </c>
      <c r="V162" s="14">
        <f t="shared" si="12"/>
        <v>2.5682681590602874</v>
      </c>
      <c r="W162" s="2">
        <f t="shared" si="13"/>
        <v>214.65585273425881</v>
      </c>
      <c r="X162" s="2">
        <f t="shared" si="14"/>
        <v>2.8278874769003801</v>
      </c>
      <c r="Y162" s="2">
        <f t="shared" si="15"/>
        <v>236.35483531933377</v>
      </c>
      <c r="Z162" s="2">
        <f t="shared" si="16"/>
        <v>21.698982585074958</v>
      </c>
    </row>
    <row r="163" spans="1:26" x14ac:dyDescent="0.25">
      <c r="A163" s="13"/>
      <c r="C163" s="4"/>
      <c r="E163" s="33"/>
      <c r="F163" s="35"/>
      <c r="G163" s="35"/>
      <c r="I163" s="14"/>
      <c r="N163" s="15"/>
      <c r="R163" s="33"/>
      <c r="S163" s="35"/>
      <c r="T163" s="35"/>
      <c r="V163" s="14"/>
    </row>
    <row r="164" spans="1:26" x14ac:dyDescent="0.25">
      <c r="A164" s="13"/>
      <c r="C164" s="4"/>
      <c r="E164" s="33"/>
      <c r="F164" s="35"/>
      <c r="G164" s="35"/>
      <c r="I164" s="14"/>
      <c r="N164" s="15"/>
      <c r="R164" s="33"/>
      <c r="S164" s="35"/>
      <c r="T164" s="35"/>
      <c r="V164" s="14"/>
    </row>
    <row r="165" spans="1:26" x14ac:dyDescent="0.25">
      <c r="A165" s="13"/>
      <c r="C165" s="4"/>
      <c r="E165" s="33"/>
      <c r="F165" s="35"/>
      <c r="G165" s="35"/>
      <c r="I165" s="14"/>
      <c r="N165" s="15"/>
      <c r="R165" s="33"/>
      <c r="S165" s="35"/>
      <c r="T165" s="35"/>
      <c r="V165" s="14"/>
    </row>
    <row r="166" spans="1:26" x14ac:dyDescent="0.25">
      <c r="C166" s="4"/>
      <c r="I166" s="14"/>
      <c r="N166" s="30"/>
      <c r="V166" s="14"/>
    </row>
    <row r="167" spans="1:26" x14ac:dyDescent="0.25">
      <c r="C167" s="4"/>
      <c r="I167" s="14"/>
      <c r="N167" s="30"/>
      <c r="V167" s="14"/>
    </row>
    <row r="168" spans="1:26" x14ac:dyDescent="0.25">
      <c r="C168" s="4"/>
      <c r="I168" s="14"/>
      <c r="N168" s="30"/>
      <c r="V168" s="14"/>
    </row>
    <row r="169" spans="1:26" x14ac:dyDescent="0.25">
      <c r="C169" s="4"/>
      <c r="I169" s="14"/>
      <c r="N169" s="30"/>
      <c r="V169" s="14"/>
    </row>
    <row r="170" spans="1:26" x14ac:dyDescent="0.25">
      <c r="C170" s="4"/>
      <c r="I170" s="14"/>
      <c r="N170" s="30"/>
      <c r="V170" s="14"/>
    </row>
    <row r="171" spans="1:26" x14ac:dyDescent="0.25">
      <c r="C171" s="4"/>
      <c r="I171" s="14"/>
      <c r="N171" s="30"/>
      <c r="V171" s="14"/>
    </row>
    <row r="172" spans="1:26" x14ac:dyDescent="0.25">
      <c r="C172" s="4"/>
      <c r="I172" s="14"/>
      <c r="N172" s="30"/>
      <c r="V172" s="14"/>
    </row>
    <row r="173" spans="1:26" x14ac:dyDescent="0.25">
      <c r="C173" s="4"/>
      <c r="I173" s="14"/>
      <c r="N173" s="30"/>
      <c r="V173" s="14"/>
    </row>
    <row r="174" spans="1:26" x14ac:dyDescent="0.25">
      <c r="A174" s="17"/>
      <c r="C174" s="4"/>
      <c r="I174" s="14"/>
      <c r="N174" s="18"/>
      <c r="V174" s="14"/>
    </row>
  </sheetData>
  <mergeCells count="29">
    <mergeCell ref="AB23:AD23"/>
    <mergeCell ref="AB24:AD24"/>
    <mergeCell ref="AB25:AD25"/>
    <mergeCell ref="AB26:AD26"/>
    <mergeCell ref="AB11:AC11"/>
    <mergeCell ref="AB12:AC12"/>
    <mergeCell ref="AB13:AC13"/>
    <mergeCell ref="AB14:AC14"/>
    <mergeCell ref="AB15:AC15"/>
    <mergeCell ref="AB16:AC16"/>
    <mergeCell ref="AB17:AC17"/>
    <mergeCell ref="AB10:AC10"/>
    <mergeCell ref="AB18:AC18"/>
    <mergeCell ref="AB19:AD19"/>
    <mergeCell ref="AC20:AD20"/>
    <mergeCell ref="AB21:AC21"/>
    <mergeCell ref="AB5:AC5"/>
    <mergeCell ref="AB6:AC6"/>
    <mergeCell ref="AB7:AC7"/>
    <mergeCell ref="AB8:AD8"/>
    <mergeCell ref="AB9:AC9"/>
    <mergeCell ref="A3:I3"/>
    <mergeCell ref="N3:V3"/>
    <mergeCell ref="AB3:AD3"/>
    <mergeCell ref="B4:C4"/>
    <mergeCell ref="H4:I4"/>
    <mergeCell ref="O4:P4"/>
    <mergeCell ref="U4:V4"/>
    <mergeCell ref="AB4:AC4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H174"/>
  <sheetViews>
    <sheetView workbookViewId="0"/>
  </sheetViews>
  <sheetFormatPr defaultColWidth="12.6640625" defaultRowHeight="15.75" customHeight="1" x14ac:dyDescent="0.25"/>
  <sheetData>
    <row r="1" spans="1:34" x14ac:dyDescent="0.25">
      <c r="A1" s="1"/>
      <c r="B1" s="1"/>
      <c r="C1" s="1"/>
      <c r="D1" s="1"/>
      <c r="E1" s="1"/>
      <c r="F1" s="1"/>
      <c r="G1" s="1"/>
      <c r="H1" s="1"/>
      <c r="I1" s="2" t="s">
        <v>0</v>
      </c>
      <c r="J1" s="2" t="s">
        <v>1</v>
      </c>
      <c r="K1" s="2" t="s">
        <v>2</v>
      </c>
      <c r="L1" s="3" t="s">
        <v>3</v>
      </c>
      <c r="M1" s="2" t="s">
        <v>4</v>
      </c>
      <c r="N1" s="1"/>
      <c r="O1" s="1"/>
      <c r="P1" s="1"/>
      <c r="Q1" s="1"/>
      <c r="R1" s="1"/>
      <c r="S1" s="1"/>
      <c r="T1" s="1"/>
      <c r="U1" s="1"/>
      <c r="V1" s="2" t="s">
        <v>0</v>
      </c>
      <c r="W1" s="2" t="s">
        <v>1</v>
      </c>
      <c r="X1" s="2" t="s">
        <v>2</v>
      </c>
      <c r="Y1" s="3" t="s">
        <v>3</v>
      </c>
      <c r="Z1" s="2" t="s">
        <v>4</v>
      </c>
    </row>
    <row r="2" spans="1:34" x14ac:dyDescent="0.25">
      <c r="A2" s="1"/>
      <c r="B2" s="1"/>
      <c r="C2" s="1"/>
      <c r="D2" s="1"/>
      <c r="E2" s="1"/>
      <c r="F2" s="1"/>
      <c r="G2" s="1"/>
      <c r="H2" s="1"/>
      <c r="I2" s="2">
        <f>SUM(J6:J174)</f>
        <v>21597.649285210238</v>
      </c>
      <c r="J2" s="4">
        <f>SUM(C6:C174)</f>
        <v>6934.3099999999931</v>
      </c>
      <c r="K2" s="2">
        <f>I2/J2</f>
        <v>3.1146068296932587</v>
      </c>
      <c r="L2" s="2">
        <f>SUM(M6:M174)</f>
        <v>2377.4076887510805</v>
      </c>
      <c r="M2" s="2">
        <f>(1-(L2/(I2)))*100</f>
        <v>88.992284959553004</v>
      </c>
      <c r="N2" s="1"/>
      <c r="O2" s="1"/>
      <c r="P2" s="1"/>
      <c r="Q2" s="1"/>
      <c r="R2" s="1"/>
      <c r="S2" s="1"/>
      <c r="T2" s="1"/>
      <c r="U2" s="1"/>
      <c r="V2" s="2">
        <f>SUM(W6:W174)</f>
        <v>21044.047771355061</v>
      </c>
      <c r="W2" s="2">
        <f>SUM(P6:P174)</f>
        <v>6895.0599999999931</v>
      </c>
      <c r="X2" s="2">
        <f>V2/W2</f>
        <v>3.0520470846308925</v>
      </c>
      <c r="Y2" s="2">
        <f>SUM(Z6:Z174)</f>
        <v>2252.8377277570471</v>
      </c>
      <c r="Z2" s="2">
        <f>(1-(Y2/(V2)))*100</f>
        <v>89.294655893988292</v>
      </c>
    </row>
    <row r="3" spans="1:34" x14ac:dyDescent="0.25">
      <c r="A3" s="42" t="s">
        <v>5</v>
      </c>
      <c r="B3" s="43"/>
      <c r="C3" s="43"/>
      <c r="D3" s="43"/>
      <c r="E3" s="43"/>
      <c r="F3" s="43"/>
      <c r="G3" s="43"/>
      <c r="H3" s="43"/>
      <c r="I3" s="43"/>
      <c r="J3" s="1"/>
      <c r="K3" s="1"/>
      <c r="L3" s="1"/>
      <c r="M3" s="1"/>
      <c r="N3" s="44" t="s">
        <v>5</v>
      </c>
      <c r="O3" s="43"/>
      <c r="P3" s="43"/>
      <c r="Q3" s="43"/>
      <c r="R3" s="43"/>
      <c r="S3" s="43"/>
      <c r="T3" s="43"/>
      <c r="U3" s="43"/>
      <c r="V3" s="43"/>
      <c r="AB3" s="45" t="s">
        <v>6</v>
      </c>
      <c r="AC3" s="46"/>
      <c r="AD3" s="47"/>
      <c r="AG3" s="6" t="s">
        <v>7</v>
      </c>
      <c r="AH3" s="7">
        <f>AD13-AD9</f>
        <v>9.8611111111111149E-2</v>
      </c>
    </row>
    <row r="4" spans="1:34" x14ac:dyDescent="0.25">
      <c r="A4" s="1" t="s">
        <v>8</v>
      </c>
      <c r="B4" s="42" t="s">
        <v>9</v>
      </c>
      <c r="C4" s="43"/>
      <c r="D4" s="1" t="s">
        <v>10</v>
      </c>
      <c r="E4" s="21"/>
      <c r="F4" s="21"/>
      <c r="G4" s="21"/>
      <c r="H4" s="59" t="s">
        <v>58</v>
      </c>
      <c r="I4" s="43"/>
      <c r="J4" s="1"/>
      <c r="K4" s="1"/>
      <c r="L4" s="1"/>
      <c r="M4" s="1"/>
      <c r="N4" s="5" t="s">
        <v>8</v>
      </c>
      <c r="O4" s="42" t="s">
        <v>12</v>
      </c>
      <c r="P4" s="43"/>
      <c r="Q4" s="1" t="s">
        <v>10</v>
      </c>
      <c r="R4" s="21"/>
      <c r="S4" s="21"/>
      <c r="T4" s="21"/>
      <c r="U4" s="59" t="s">
        <v>58</v>
      </c>
      <c r="V4" s="43"/>
      <c r="AB4" s="45" t="s">
        <v>13</v>
      </c>
      <c r="AC4" s="47"/>
      <c r="AD4" s="8" t="s">
        <v>58</v>
      </c>
      <c r="AG4" s="6" t="s">
        <v>14</v>
      </c>
      <c r="AH4" s="9">
        <f t="shared" ref="AH4:AH6" si="0">AD10-AD14</f>
        <v>3</v>
      </c>
    </row>
    <row r="5" spans="1:34" x14ac:dyDescent="0.25">
      <c r="A5" s="1" t="s">
        <v>15</v>
      </c>
      <c r="B5" s="1" t="s">
        <v>16</v>
      </c>
      <c r="C5" s="10" t="s">
        <v>17</v>
      </c>
      <c r="D5" s="1" t="s">
        <v>18</v>
      </c>
      <c r="E5" s="34" t="s">
        <v>62</v>
      </c>
      <c r="F5" s="34" t="s">
        <v>63</v>
      </c>
      <c r="G5" s="34" t="s">
        <v>64</v>
      </c>
      <c r="H5" s="11" t="s">
        <v>19</v>
      </c>
      <c r="I5" s="1" t="s">
        <v>20</v>
      </c>
      <c r="J5" s="2" t="s">
        <v>21</v>
      </c>
      <c r="K5" s="2" t="s">
        <v>2</v>
      </c>
      <c r="L5" s="2" t="s">
        <v>22</v>
      </c>
      <c r="M5" s="2" t="s">
        <v>23</v>
      </c>
      <c r="N5" s="5" t="s">
        <v>15</v>
      </c>
      <c r="O5" s="1" t="s">
        <v>16</v>
      </c>
      <c r="P5" s="10" t="s">
        <v>17</v>
      </c>
      <c r="Q5" s="1" t="s">
        <v>18</v>
      </c>
      <c r="R5" s="34" t="s">
        <v>62</v>
      </c>
      <c r="S5" s="34" t="s">
        <v>63</v>
      </c>
      <c r="T5" s="34" t="s">
        <v>64</v>
      </c>
      <c r="U5" s="11" t="s">
        <v>19</v>
      </c>
      <c r="V5" s="1" t="s">
        <v>20</v>
      </c>
      <c r="W5" s="2" t="s">
        <v>21</v>
      </c>
      <c r="X5" s="2" t="s">
        <v>2</v>
      </c>
      <c r="Y5" s="2" t="s">
        <v>22</v>
      </c>
      <c r="Z5" s="2" t="s">
        <v>23</v>
      </c>
      <c r="AB5" s="45" t="s">
        <v>24</v>
      </c>
      <c r="AC5" s="47"/>
      <c r="AD5" s="12">
        <v>45793</v>
      </c>
      <c r="AG5" s="6" t="s">
        <v>25</v>
      </c>
      <c r="AH5" s="9">
        <f t="shared" si="0"/>
        <v>3</v>
      </c>
    </row>
    <row r="6" spans="1:34" x14ac:dyDescent="0.25">
      <c r="A6" s="13">
        <v>0.38194444444444442</v>
      </c>
      <c r="B6" s="2">
        <v>1</v>
      </c>
      <c r="C6" s="4">
        <v>4.83</v>
      </c>
      <c r="D6" s="2">
        <v>7.5</v>
      </c>
      <c r="E6" s="33">
        <f t="shared" ref="E6:E162" si="1">A6-$AD$9</f>
        <v>8.0555555555555547E-2</v>
      </c>
      <c r="F6" s="35">
        <f t="shared" ref="F6:F162" si="2">$AH$8*(MINUTE(E6)+HOUR(E6)*60)</f>
        <v>2.4507042253521125</v>
      </c>
      <c r="G6" s="35">
        <f t="shared" ref="G6:G162" si="3">D6+F6</f>
        <v>9.9507042253521121</v>
      </c>
      <c r="H6" s="2">
        <v>50.26548245743669</v>
      </c>
      <c r="I6" s="14">
        <f t="shared" ref="I6:I162" si="4">(G6/H6)*10</f>
        <v>1.9796297058877474</v>
      </c>
      <c r="J6" s="2">
        <f t="shared" ref="J6:J162" si="5">I6*C6</f>
        <v>9.5616114794378202</v>
      </c>
      <c r="K6" s="2">
        <f t="shared" ref="K6:K162" si="6">$K$2</f>
        <v>3.1146068296932587</v>
      </c>
      <c r="L6" s="2">
        <f t="shared" ref="L6:L162" si="7">K6*C6</f>
        <v>15.04355098741844</v>
      </c>
      <c r="M6" s="2">
        <f t="shared" ref="M6:M162" si="8">ABS(J6-L6)</f>
        <v>5.4819395079806199</v>
      </c>
      <c r="N6" s="15">
        <v>0.35833333333333334</v>
      </c>
      <c r="O6" s="2">
        <v>1</v>
      </c>
      <c r="P6" s="2">
        <v>4.58</v>
      </c>
      <c r="Q6" s="2">
        <v>6</v>
      </c>
      <c r="R6" s="33">
        <f t="shared" ref="R6:R162" si="9">N6-$AD$9</f>
        <v>5.6944444444444464E-2</v>
      </c>
      <c r="S6" s="35">
        <f t="shared" ref="S6:S162" si="10">$AH$8*(MINUTE(R6)+HOUR(R6)*60)</f>
        <v>1.732394366197183</v>
      </c>
      <c r="T6" s="35">
        <f t="shared" ref="T6:T162" si="11">Q6+S6</f>
        <v>7.732394366197183</v>
      </c>
      <c r="U6" s="2">
        <v>50.26548245743669</v>
      </c>
      <c r="V6" s="14">
        <f t="shared" ref="V6:V162" si="12">(T6/U6)*10</f>
        <v>1.5383109816452563</v>
      </c>
      <c r="W6" s="2">
        <f t="shared" ref="W6:W162" si="13">V6*P6</f>
        <v>7.0454642959352736</v>
      </c>
      <c r="X6" s="2">
        <f t="shared" ref="X6:X162" si="14">$X$2</f>
        <v>3.0520470846308925</v>
      </c>
      <c r="Y6" s="2">
        <f t="shared" ref="Y6:Y162" si="15">X6*P6</f>
        <v>13.978375647609488</v>
      </c>
      <c r="Z6" s="2">
        <f t="shared" ref="Z6:Z162" si="16">ABS(W6-Y6)</f>
        <v>6.932911351674214</v>
      </c>
      <c r="AB6" s="48" t="s">
        <v>26</v>
      </c>
      <c r="AC6" s="47"/>
      <c r="AD6" s="16" t="s">
        <v>96</v>
      </c>
      <c r="AG6" s="6" t="s">
        <v>27</v>
      </c>
      <c r="AH6" s="9">
        <f t="shared" si="0"/>
        <v>3</v>
      </c>
    </row>
    <row r="7" spans="1:34" x14ac:dyDescent="0.25">
      <c r="A7" s="33">
        <f t="shared" ref="A7:A43" si="17">IF(AND($A$6&lt;&gt;"",$A$44&lt;&gt;""), $A$6 + (B7 - $B$6) * (($A$44 - $A$6) / ($B$44 - $B$6)), "")</f>
        <v>0.38205409356725145</v>
      </c>
      <c r="B7" s="2">
        <f t="shared" ref="B7:B162" si="18">B6+1</f>
        <v>2</v>
      </c>
      <c r="C7" s="4">
        <f t="shared" ref="C7:C109" si="19">C6+0.5</f>
        <v>5.33</v>
      </c>
      <c r="D7" s="2">
        <v>8</v>
      </c>
      <c r="E7" s="33">
        <f t="shared" si="1"/>
        <v>8.0665204678362579E-2</v>
      </c>
      <c r="F7" s="35">
        <f t="shared" si="2"/>
        <v>2.4507042253521125</v>
      </c>
      <c r="G7" s="35">
        <f t="shared" si="3"/>
        <v>10.450704225352112</v>
      </c>
      <c r="H7" s="2">
        <v>50.26548245743669</v>
      </c>
      <c r="I7" s="14">
        <f t="shared" si="4"/>
        <v>2.079101545320182</v>
      </c>
      <c r="J7" s="2">
        <f t="shared" si="5"/>
        <v>11.08161123655657</v>
      </c>
      <c r="K7" s="2">
        <f t="shared" si="6"/>
        <v>3.1146068296932587</v>
      </c>
      <c r="L7" s="2">
        <f t="shared" si="7"/>
        <v>16.600854402265071</v>
      </c>
      <c r="M7" s="2">
        <f t="shared" si="8"/>
        <v>5.5192431657085006</v>
      </c>
      <c r="N7" s="18">
        <f t="shared" ref="N7:N43" si="20">IF(AND($N$6&lt;&gt;"",$N$44&lt;&gt;""), $N$6 + (O7 - $O$6) * (($N$44 - $N$6) / ($O$44 - $O$6)), "")</f>
        <v>0.35844298245614037</v>
      </c>
      <c r="O7" s="2">
        <f t="shared" ref="O7:O162" si="21">O6+1</f>
        <v>2</v>
      </c>
      <c r="P7" s="2">
        <f t="shared" ref="P7:P109" si="22">P6+0.5</f>
        <v>5.08</v>
      </c>
      <c r="Q7" s="2">
        <v>8</v>
      </c>
      <c r="R7" s="33">
        <f t="shared" si="9"/>
        <v>5.7054093567251496E-2</v>
      </c>
      <c r="S7" s="35">
        <f t="shared" si="10"/>
        <v>1.732394366197183</v>
      </c>
      <c r="T7" s="35">
        <f t="shared" si="11"/>
        <v>9.7323943661971839</v>
      </c>
      <c r="U7" s="2">
        <v>50.26548245743669</v>
      </c>
      <c r="V7" s="14">
        <f t="shared" si="12"/>
        <v>1.9361983393749946</v>
      </c>
      <c r="W7" s="2">
        <f t="shared" si="13"/>
        <v>9.8358875640249721</v>
      </c>
      <c r="X7" s="2">
        <f t="shared" si="14"/>
        <v>3.0520470846308925</v>
      </c>
      <c r="Y7" s="2">
        <f t="shared" si="15"/>
        <v>15.504399189924934</v>
      </c>
      <c r="Z7" s="2">
        <f t="shared" si="16"/>
        <v>5.6685116258999617</v>
      </c>
      <c r="AB7" s="48" t="s">
        <v>28</v>
      </c>
      <c r="AC7" s="47"/>
      <c r="AD7" s="8" t="s">
        <v>97</v>
      </c>
      <c r="AG7" s="6" t="s">
        <v>29</v>
      </c>
      <c r="AH7" s="9">
        <f>AVERAGE(AH4:AH6)</f>
        <v>3</v>
      </c>
    </row>
    <row r="8" spans="1:34" x14ac:dyDescent="0.25">
      <c r="A8" s="33">
        <f t="shared" si="17"/>
        <v>0.38216374269005848</v>
      </c>
      <c r="B8" s="2">
        <f t="shared" si="18"/>
        <v>3</v>
      </c>
      <c r="C8" s="4">
        <f t="shared" si="19"/>
        <v>5.83</v>
      </c>
      <c r="D8" s="2">
        <v>9</v>
      </c>
      <c r="E8" s="33">
        <f t="shared" si="1"/>
        <v>8.077485380116961E-2</v>
      </c>
      <c r="F8" s="35">
        <f t="shared" si="2"/>
        <v>2.4507042253521125</v>
      </c>
      <c r="G8" s="35">
        <f t="shared" si="3"/>
        <v>11.450704225352112</v>
      </c>
      <c r="H8" s="2">
        <v>50.26548245743669</v>
      </c>
      <c r="I8" s="14">
        <f t="shared" si="4"/>
        <v>2.2780452241850515</v>
      </c>
      <c r="J8" s="2">
        <f t="shared" si="5"/>
        <v>13.28100365699885</v>
      </c>
      <c r="K8" s="2">
        <f t="shared" si="6"/>
        <v>3.1146068296932587</v>
      </c>
      <c r="L8" s="2">
        <f t="shared" si="7"/>
        <v>18.1581578171117</v>
      </c>
      <c r="M8" s="2">
        <f t="shared" si="8"/>
        <v>4.8771541601128501</v>
      </c>
      <c r="N8" s="18">
        <f t="shared" si="20"/>
        <v>0.35855263157894735</v>
      </c>
      <c r="O8" s="2">
        <f t="shared" si="21"/>
        <v>3</v>
      </c>
      <c r="P8" s="2">
        <f t="shared" si="22"/>
        <v>5.58</v>
      </c>
      <c r="Q8" s="2">
        <v>9</v>
      </c>
      <c r="R8" s="33">
        <f t="shared" si="9"/>
        <v>5.7163742690058472E-2</v>
      </c>
      <c r="S8" s="35">
        <f t="shared" si="10"/>
        <v>1.732394366197183</v>
      </c>
      <c r="T8" s="35">
        <f t="shared" si="11"/>
        <v>10.732394366197184</v>
      </c>
      <c r="U8" s="2">
        <v>50.26548245743669</v>
      </c>
      <c r="V8" s="14">
        <f t="shared" si="12"/>
        <v>2.1351420182398635</v>
      </c>
      <c r="W8" s="2">
        <f t="shared" si="13"/>
        <v>11.914092461778438</v>
      </c>
      <c r="X8" s="2">
        <f t="shared" si="14"/>
        <v>3.0520470846308925</v>
      </c>
      <c r="Y8" s="2">
        <f t="shared" si="15"/>
        <v>17.030422732240382</v>
      </c>
      <c r="Z8" s="2">
        <f t="shared" si="16"/>
        <v>5.116330270461944</v>
      </c>
      <c r="AB8" s="45" t="s">
        <v>30</v>
      </c>
      <c r="AC8" s="46"/>
      <c r="AD8" s="47"/>
      <c r="AG8" s="6" t="s">
        <v>31</v>
      </c>
      <c r="AH8" s="9">
        <f>AH7/(MINUTE(AH3)+(HOUR(AH3)*60))</f>
        <v>2.1126760563380281E-2</v>
      </c>
    </row>
    <row r="9" spans="1:34" x14ac:dyDescent="0.25">
      <c r="A9" s="33">
        <f t="shared" si="17"/>
        <v>0.38227339181286546</v>
      </c>
      <c r="B9" s="2">
        <f t="shared" si="18"/>
        <v>4</v>
      </c>
      <c r="C9" s="4">
        <f t="shared" si="19"/>
        <v>6.33</v>
      </c>
      <c r="D9" s="2">
        <v>11.5</v>
      </c>
      <c r="E9" s="33">
        <f t="shared" si="1"/>
        <v>8.0884502923976587E-2</v>
      </c>
      <c r="F9" s="35">
        <f t="shared" si="2"/>
        <v>2.4507042253521125</v>
      </c>
      <c r="G9" s="35">
        <f t="shared" si="3"/>
        <v>13.950704225352112</v>
      </c>
      <c r="H9" s="2">
        <v>50.26548245743669</v>
      </c>
      <c r="I9" s="14">
        <f t="shared" si="4"/>
        <v>2.7754044213472238</v>
      </c>
      <c r="J9" s="2">
        <f t="shared" si="5"/>
        <v>17.568309987127925</v>
      </c>
      <c r="K9" s="2">
        <f t="shared" si="6"/>
        <v>3.1146068296932587</v>
      </c>
      <c r="L9" s="2">
        <f t="shared" si="7"/>
        <v>19.715461231958329</v>
      </c>
      <c r="M9" s="2">
        <f t="shared" si="8"/>
        <v>2.147151244830404</v>
      </c>
      <c r="N9" s="18">
        <f t="shared" si="20"/>
        <v>0.35866228070175438</v>
      </c>
      <c r="O9" s="2">
        <f t="shared" si="21"/>
        <v>4</v>
      </c>
      <c r="P9" s="2">
        <f t="shared" si="22"/>
        <v>6.08</v>
      </c>
      <c r="Q9" s="2">
        <v>11</v>
      </c>
      <c r="R9" s="33">
        <f t="shared" si="9"/>
        <v>5.7273391812865504E-2</v>
      </c>
      <c r="S9" s="35">
        <f t="shared" si="10"/>
        <v>1.732394366197183</v>
      </c>
      <c r="T9" s="35">
        <f t="shared" si="11"/>
        <v>12.732394366197184</v>
      </c>
      <c r="U9" s="2">
        <v>50.26548245743669</v>
      </c>
      <c r="V9" s="14">
        <f t="shared" si="12"/>
        <v>2.5330293759696021</v>
      </c>
      <c r="W9" s="2">
        <f t="shared" si="13"/>
        <v>15.40081860589518</v>
      </c>
      <c r="X9" s="2">
        <f t="shared" si="14"/>
        <v>3.0520470846308925</v>
      </c>
      <c r="Y9" s="2">
        <f t="shared" si="15"/>
        <v>18.556446274555828</v>
      </c>
      <c r="Z9" s="2">
        <f t="shared" si="16"/>
        <v>3.1556276686606477</v>
      </c>
      <c r="AB9" s="45" t="s">
        <v>32</v>
      </c>
      <c r="AC9" s="47"/>
      <c r="AD9" s="19">
        <v>0.30138888888888887</v>
      </c>
      <c r="AG9" s="20"/>
      <c r="AH9" s="20"/>
    </row>
    <row r="10" spans="1:34" x14ac:dyDescent="0.25">
      <c r="A10" s="33">
        <f t="shared" si="17"/>
        <v>0.38238304093567249</v>
      </c>
      <c r="B10" s="2">
        <f t="shared" si="18"/>
        <v>5</v>
      </c>
      <c r="C10" s="4">
        <f t="shared" si="19"/>
        <v>6.83</v>
      </c>
      <c r="D10" s="2">
        <v>13.5</v>
      </c>
      <c r="E10" s="33">
        <f t="shared" si="1"/>
        <v>8.0994152046783618E-2</v>
      </c>
      <c r="F10" s="35">
        <f t="shared" si="2"/>
        <v>2.4507042253521125</v>
      </c>
      <c r="G10" s="35">
        <f t="shared" si="3"/>
        <v>15.950704225352112</v>
      </c>
      <c r="H10" s="2">
        <v>50.26548245743669</v>
      </c>
      <c r="I10" s="14">
        <f t="shared" si="4"/>
        <v>3.1732917790769628</v>
      </c>
      <c r="J10" s="2">
        <f t="shared" si="5"/>
        <v>21.673582851095656</v>
      </c>
      <c r="K10" s="2">
        <f t="shared" si="6"/>
        <v>3.1146068296932587</v>
      </c>
      <c r="L10" s="2">
        <f t="shared" si="7"/>
        <v>21.272764646804958</v>
      </c>
      <c r="M10" s="2">
        <f t="shared" si="8"/>
        <v>0.40081820429069737</v>
      </c>
      <c r="N10" s="18">
        <f t="shared" si="20"/>
        <v>0.35877192982456141</v>
      </c>
      <c r="O10" s="2">
        <f t="shared" si="21"/>
        <v>5</v>
      </c>
      <c r="P10" s="2">
        <f t="shared" si="22"/>
        <v>6.58</v>
      </c>
      <c r="Q10" s="2">
        <v>13</v>
      </c>
      <c r="R10" s="33">
        <f t="shared" si="9"/>
        <v>5.7383040935672536E-2</v>
      </c>
      <c r="S10" s="35">
        <f t="shared" si="10"/>
        <v>1.732394366197183</v>
      </c>
      <c r="T10" s="35">
        <f t="shared" si="11"/>
        <v>14.732394366197184</v>
      </c>
      <c r="U10" s="2">
        <v>50.26548245743669</v>
      </c>
      <c r="V10" s="14">
        <f t="shared" si="12"/>
        <v>2.9309167336993402</v>
      </c>
      <c r="W10" s="2">
        <f t="shared" si="13"/>
        <v>19.285432107741659</v>
      </c>
      <c r="X10" s="2">
        <f t="shared" si="14"/>
        <v>3.0520470846308925</v>
      </c>
      <c r="Y10" s="2">
        <f t="shared" si="15"/>
        <v>20.082469816871274</v>
      </c>
      <c r="Z10" s="2">
        <f t="shared" si="16"/>
        <v>0.79703770912961502</v>
      </c>
      <c r="AB10" s="45" t="s">
        <v>33</v>
      </c>
      <c r="AC10" s="47"/>
      <c r="AD10" s="8">
        <v>50</v>
      </c>
      <c r="AG10" s="20"/>
      <c r="AH10" s="20"/>
    </row>
    <row r="11" spans="1:34" x14ac:dyDescent="0.25">
      <c r="A11" s="33">
        <f t="shared" si="17"/>
        <v>0.38249269005847952</v>
      </c>
      <c r="B11" s="2">
        <f t="shared" si="18"/>
        <v>6</v>
      </c>
      <c r="C11" s="4">
        <f t="shared" si="19"/>
        <v>7.33</v>
      </c>
      <c r="D11" s="2">
        <v>17.5</v>
      </c>
      <c r="E11" s="33">
        <f t="shared" si="1"/>
        <v>8.110380116959065E-2</v>
      </c>
      <c r="F11" s="35">
        <f t="shared" si="2"/>
        <v>2.4507042253521125</v>
      </c>
      <c r="G11" s="35">
        <f t="shared" si="3"/>
        <v>19.950704225352112</v>
      </c>
      <c r="H11" s="2">
        <v>50.26548245743669</v>
      </c>
      <c r="I11" s="14">
        <f t="shared" si="4"/>
        <v>3.9690664945364391</v>
      </c>
      <c r="J11" s="2">
        <f t="shared" si="5"/>
        <v>29.093257404952098</v>
      </c>
      <c r="K11" s="2">
        <f t="shared" si="6"/>
        <v>3.1146068296932587</v>
      </c>
      <c r="L11" s="2">
        <f t="shared" si="7"/>
        <v>22.830068061651588</v>
      </c>
      <c r="M11" s="2">
        <f t="shared" si="8"/>
        <v>6.2631893433005104</v>
      </c>
      <c r="N11" s="18">
        <f t="shared" si="20"/>
        <v>0.35888157894736844</v>
      </c>
      <c r="O11" s="2">
        <f t="shared" si="21"/>
        <v>6</v>
      </c>
      <c r="P11" s="2">
        <f t="shared" si="22"/>
        <v>7.08</v>
      </c>
      <c r="Q11" s="2">
        <v>15</v>
      </c>
      <c r="R11" s="33">
        <f t="shared" si="9"/>
        <v>5.7492690058479567E-2</v>
      </c>
      <c r="S11" s="35">
        <f t="shared" si="10"/>
        <v>1.732394366197183</v>
      </c>
      <c r="T11" s="35">
        <f t="shared" si="11"/>
        <v>16.732394366197184</v>
      </c>
      <c r="U11" s="2">
        <v>50.26548245743669</v>
      </c>
      <c r="V11" s="14">
        <f t="shared" si="12"/>
        <v>3.3288040914290788</v>
      </c>
      <c r="W11" s="2">
        <f t="shared" si="13"/>
        <v>23.56793296731788</v>
      </c>
      <c r="X11" s="2">
        <f t="shared" si="14"/>
        <v>3.0520470846308925</v>
      </c>
      <c r="Y11" s="2">
        <f t="shared" si="15"/>
        <v>21.608493359186721</v>
      </c>
      <c r="Z11" s="2">
        <f t="shared" si="16"/>
        <v>1.9594396081311594</v>
      </c>
      <c r="AB11" s="45" t="s">
        <v>34</v>
      </c>
      <c r="AC11" s="47"/>
      <c r="AD11" s="8">
        <v>50</v>
      </c>
      <c r="AG11" s="20"/>
      <c r="AH11" s="21">
        <f>(AH6/AC20)*10</f>
        <v>0.59683103659460746</v>
      </c>
    </row>
    <row r="12" spans="1:34" x14ac:dyDescent="0.25">
      <c r="A12" s="33">
        <f t="shared" si="17"/>
        <v>0.38260233918128655</v>
      </c>
      <c r="B12" s="2">
        <f t="shared" si="18"/>
        <v>7</v>
      </c>
      <c r="C12" s="4">
        <f t="shared" si="19"/>
        <v>7.83</v>
      </c>
      <c r="D12" s="29">
        <v>19</v>
      </c>
      <c r="E12" s="33">
        <f t="shared" si="1"/>
        <v>8.1213450292397682E-2</v>
      </c>
      <c r="F12" s="35">
        <f t="shared" si="2"/>
        <v>2.4507042253521125</v>
      </c>
      <c r="G12" s="35">
        <f t="shared" si="3"/>
        <v>21.450704225352112</v>
      </c>
      <c r="H12" s="2">
        <v>50.26548245743669</v>
      </c>
      <c r="I12" s="14">
        <f t="shared" si="4"/>
        <v>4.2674820128337432</v>
      </c>
      <c r="J12" s="2">
        <f t="shared" si="5"/>
        <v>33.414384160488211</v>
      </c>
      <c r="K12" s="2">
        <f t="shared" si="6"/>
        <v>3.1146068296932587</v>
      </c>
      <c r="L12" s="2">
        <f t="shared" si="7"/>
        <v>24.387371476498217</v>
      </c>
      <c r="M12" s="2">
        <f t="shared" si="8"/>
        <v>9.0270126839899945</v>
      </c>
      <c r="N12" s="18">
        <f t="shared" si="20"/>
        <v>0.35899122807017542</v>
      </c>
      <c r="O12" s="2">
        <f t="shared" si="21"/>
        <v>7</v>
      </c>
      <c r="P12" s="2">
        <f t="shared" si="22"/>
        <v>7.58</v>
      </c>
      <c r="Q12" s="29">
        <v>18</v>
      </c>
      <c r="R12" s="33">
        <f t="shared" si="9"/>
        <v>5.7602339181286544E-2</v>
      </c>
      <c r="S12" s="35">
        <f t="shared" si="10"/>
        <v>1.732394366197183</v>
      </c>
      <c r="T12" s="35">
        <f t="shared" si="11"/>
        <v>19.732394366197184</v>
      </c>
      <c r="U12" s="2">
        <v>50.26548245743669</v>
      </c>
      <c r="V12" s="14">
        <f t="shared" si="12"/>
        <v>3.9256351280236861</v>
      </c>
      <c r="W12" s="2">
        <f t="shared" si="13"/>
        <v>29.756314270419541</v>
      </c>
      <c r="X12" s="2">
        <f t="shared" si="14"/>
        <v>3.0520470846308925</v>
      </c>
      <c r="Y12" s="2">
        <f t="shared" si="15"/>
        <v>23.134516901502167</v>
      </c>
      <c r="Z12" s="2">
        <f t="shared" si="16"/>
        <v>6.6217973689173739</v>
      </c>
      <c r="AB12" s="45" t="s">
        <v>35</v>
      </c>
      <c r="AC12" s="47"/>
      <c r="AD12" s="8">
        <v>50</v>
      </c>
    </row>
    <row r="13" spans="1:34" x14ac:dyDescent="0.25">
      <c r="A13" s="33">
        <f t="shared" si="17"/>
        <v>0.38271198830409353</v>
      </c>
      <c r="B13" s="2">
        <f t="shared" si="18"/>
        <v>8</v>
      </c>
      <c r="C13" s="4">
        <f t="shared" si="19"/>
        <v>8.33</v>
      </c>
      <c r="D13" s="2">
        <v>19</v>
      </c>
      <c r="E13" s="33">
        <f t="shared" si="1"/>
        <v>8.1323099415204658E-2</v>
      </c>
      <c r="F13" s="35">
        <f t="shared" si="2"/>
        <v>2.471830985915493</v>
      </c>
      <c r="G13" s="35">
        <f t="shared" si="3"/>
        <v>21.471830985915492</v>
      </c>
      <c r="H13" s="2">
        <v>50.26548245743669</v>
      </c>
      <c r="I13" s="14">
        <f t="shared" si="4"/>
        <v>4.2716850483027189</v>
      </c>
      <c r="J13" s="2">
        <f t="shared" si="5"/>
        <v>35.58313645236165</v>
      </c>
      <c r="K13" s="2">
        <f t="shared" si="6"/>
        <v>3.1146068296932587</v>
      </c>
      <c r="L13" s="2">
        <f t="shared" si="7"/>
        <v>25.944674891344846</v>
      </c>
      <c r="M13" s="2">
        <f t="shared" si="8"/>
        <v>9.6384615610168041</v>
      </c>
      <c r="N13" s="18">
        <f t="shared" si="20"/>
        <v>0.35910087719298245</v>
      </c>
      <c r="O13" s="2">
        <f t="shared" si="21"/>
        <v>8</v>
      </c>
      <c r="P13" s="2">
        <f t="shared" si="22"/>
        <v>8.08</v>
      </c>
      <c r="Q13" s="2">
        <v>20</v>
      </c>
      <c r="R13" s="33">
        <f t="shared" si="9"/>
        <v>5.7711988304093575E-2</v>
      </c>
      <c r="S13" s="35">
        <f t="shared" si="10"/>
        <v>1.7535211267605633</v>
      </c>
      <c r="T13" s="35">
        <f t="shared" si="11"/>
        <v>21.753521126760564</v>
      </c>
      <c r="U13" s="2">
        <v>50.26548245743669</v>
      </c>
      <c r="V13" s="14">
        <f t="shared" si="12"/>
        <v>4.3277255212224013</v>
      </c>
      <c r="W13" s="2">
        <f t="shared" si="13"/>
        <v>34.968022211477006</v>
      </c>
      <c r="X13" s="2">
        <f t="shared" si="14"/>
        <v>3.0520470846308925</v>
      </c>
      <c r="Y13" s="2">
        <f t="shared" si="15"/>
        <v>24.660540443817613</v>
      </c>
      <c r="Z13" s="2">
        <f t="shared" si="16"/>
        <v>10.307481767659393</v>
      </c>
      <c r="AB13" s="45" t="s">
        <v>36</v>
      </c>
      <c r="AC13" s="47"/>
      <c r="AD13" s="19">
        <v>0.4</v>
      </c>
    </row>
    <row r="14" spans="1:34" x14ac:dyDescent="0.25">
      <c r="A14" s="33">
        <f t="shared" si="17"/>
        <v>0.38282163742690056</v>
      </c>
      <c r="B14" s="2">
        <f t="shared" si="18"/>
        <v>9</v>
      </c>
      <c r="C14" s="4">
        <f t="shared" si="19"/>
        <v>8.83</v>
      </c>
      <c r="D14" s="2">
        <v>20.5</v>
      </c>
      <c r="E14" s="33">
        <f t="shared" si="1"/>
        <v>8.143274853801169E-2</v>
      </c>
      <c r="F14" s="35">
        <f t="shared" si="2"/>
        <v>2.471830985915493</v>
      </c>
      <c r="G14" s="35">
        <f t="shared" si="3"/>
        <v>22.971830985915492</v>
      </c>
      <c r="H14" s="2">
        <v>50.26548245743669</v>
      </c>
      <c r="I14" s="14">
        <f t="shared" si="4"/>
        <v>4.570100566600023</v>
      </c>
      <c r="J14" s="2">
        <f t="shared" si="5"/>
        <v>40.3539880030782</v>
      </c>
      <c r="K14" s="2">
        <f t="shared" si="6"/>
        <v>3.1146068296932587</v>
      </c>
      <c r="L14" s="2">
        <f t="shared" si="7"/>
        <v>27.501978306191475</v>
      </c>
      <c r="M14" s="2">
        <f t="shared" si="8"/>
        <v>12.852009696886725</v>
      </c>
      <c r="N14" s="18">
        <f t="shared" si="20"/>
        <v>0.35921052631578948</v>
      </c>
      <c r="O14" s="2">
        <f t="shared" si="21"/>
        <v>9</v>
      </c>
      <c r="P14" s="2">
        <f t="shared" si="22"/>
        <v>8.58</v>
      </c>
      <c r="Q14" s="2">
        <v>21.5</v>
      </c>
      <c r="R14" s="33">
        <f t="shared" si="9"/>
        <v>5.7821637426900607E-2</v>
      </c>
      <c r="S14" s="35">
        <f t="shared" si="10"/>
        <v>1.7535211267605633</v>
      </c>
      <c r="T14" s="35">
        <f t="shared" si="11"/>
        <v>23.253521126760564</v>
      </c>
      <c r="U14" s="2">
        <v>50.26548245743669</v>
      </c>
      <c r="V14" s="14">
        <f t="shared" si="12"/>
        <v>4.6261410395197045</v>
      </c>
      <c r="W14" s="2">
        <f t="shared" si="13"/>
        <v>39.692290119079061</v>
      </c>
      <c r="X14" s="2">
        <f t="shared" si="14"/>
        <v>3.0520470846308925</v>
      </c>
      <c r="Y14" s="2">
        <f t="shared" si="15"/>
        <v>26.186563986133059</v>
      </c>
      <c r="Z14" s="2">
        <f t="shared" si="16"/>
        <v>13.505726132946002</v>
      </c>
      <c r="AB14" s="45" t="s">
        <v>37</v>
      </c>
      <c r="AC14" s="47"/>
      <c r="AD14" s="8">
        <v>47</v>
      </c>
    </row>
    <row r="15" spans="1:34" x14ac:dyDescent="0.25">
      <c r="A15" s="33">
        <f t="shared" si="17"/>
        <v>0.38293128654970759</v>
      </c>
      <c r="B15" s="2">
        <f t="shared" si="18"/>
        <v>10</v>
      </c>
      <c r="C15" s="4">
        <f t="shared" si="19"/>
        <v>9.33</v>
      </c>
      <c r="D15" s="2">
        <v>21.5</v>
      </c>
      <c r="E15" s="33">
        <f t="shared" si="1"/>
        <v>8.1542397660818722E-2</v>
      </c>
      <c r="F15" s="35">
        <f t="shared" si="2"/>
        <v>2.471830985915493</v>
      </c>
      <c r="G15" s="35">
        <f t="shared" si="3"/>
        <v>23.971830985915492</v>
      </c>
      <c r="H15" s="2">
        <v>50.26548245743669</v>
      </c>
      <c r="I15" s="14">
        <f t="shared" si="4"/>
        <v>4.769044245464892</v>
      </c>
      <c r="J15" s="2">
        <f t="shared" si="5"/>
        <v>44.495182810187444</v>
      </c>
      <c r="K15" s="2">
        <f t="shared" si="6"/>
        <v>3.1146068296932587</v>
      </c>
      <c r="L15" s="2">
        <f t="shared" si="7"/>
        <v>29.059281721038104</v>
      </c>
      <c r="M15" s="2">
        <f t="shared" si="8"/>
        <v>15.43590108914934</v>
      </c>
      <c r="N15" s="18">
        <f t="shared" si="20"/>
        <v>0.35932017543859651</v>
      </c>
      <c r="O15" s="2">
        <f t="shared" si="21"/>
        <v>10</v>
      </c>
      <c r="P15" s="2">
        <f t="shared" si="22"/>
        <v>9.08</v>
      </c>
      <c r="Q15" s="2">
        <v>22.5</v>
      </c>
      <c r="R15" s="33">
        <f t="shared" si="9"/>
        <v>5.7931286549707639E-2</v>
      </c>
      <c r="S15" s="35">
        <f t="shared" si="10"/>
        <v>1.7535211267605633</v>
      </c>
      <c r="T15" s="35">
        <f t="shared" si="11"/>
        <v>24.253521126760564</v>
      </c>
      <c r="U15" s="2">
        <v>50.26548245743669</v>
      </c>
      <c r="V15" s="14">
        <f t="shared" si="12"/>
        <v>4.8250847183845735</v>
      </c>
      <c r="W15" s="2">
        <f t="shared" si="13"/>
        <v>43.811769242931931</v>
      </c>
      <c r="X15" s="2">
        <f t="shared" si="14"/>
        <v>3.0520470846308925</v>
      </c>
      <c r="Y15" s="2">
        <f t="shared" si="15"/>
        <v>27.712587528448505</v>
      </c>
      <c r="Z15" s="2">
        <f t="shared" si="16"/>
        <v>16.099181714483425</v>
      </c>
      <c r="AB15" s="45" t="s">
        <v>38</v>
      </c>
      <c r="AC15" s="47"/>
      <c r="AD15" s="8">
        <v>47</v>
      </c>
    </row>
    <row r="16" spans="1:34" x14ac:dyDescent="0.25">
      <c r="A16" s="33">
        <f t="shared" si="17"/>
        <v>0.38304093567251463</v>
      </c>
      <c r="B16" s="2">
        <f t="shared" si="18"/>
        <v>11</v>
      </c>
      <c r="C16" s="4">
        <f t="shared" si="19"/>
        <v>9.83</v>
      </c>
      <c r="D16" s="2">
        <v>21.5</v>
      </c>
      <c r="E16" s="33">
        <f t="shared" si="1"/>
        <v>8.1652046783625754E-2</v>
      </c>
      <c r="F16" s="35">
        <f t="shared" si="2"/>
        <v>2.471830985915493</v>
      </c>
      <c r="G16" s="35">
        <f t="shared" si="3"/>
        <v>23.971830985915492</v>
      </c>
      <c r="H16" s="2">
        <v>50.26548245743669</v>
      </c>
      <c r="I16" s="14">
        <f t="shared" si="4"/>
        <v>4.769044245464892</v>
      </c>
      <c r="J16" s="2">
        <f t="shared" si="5"/>
        <v>46.879704932919886</v>
      </c>
      <c r="K16" s="2">
        <f t="shared" si="6"/>
        <v>3.1146068296932587</v>
      </c>
      <c r="L16" s="2">
        <f t="shared" si="7"/>
        <v>30.616585135884733</v>
      </c>
      <c r="M16" s="2">
        <f t="shared" si="8"/>
        <v>16.263119797035152</v>
      </c>
      <c r="N16" s="18">
        <f t="shared" si="20"/>
        <v>0.35942982456140349</v>
      </c>
      <c r="O16" s="2">
        <f t="shared" si="21"/>
        <v>11</v>
      </c>
      <c r="P16" s="2">
        <f t="shared" si="22"/>
        <v>9.58</v>
      </c>
      <c r="Q16" s="2">
        <v>22.5</v>
      </c>
      <c r="R16" s="33">
        <f t="shared" si="9"/>
        <v>5.8040935672514615E-2</v>
      </c>
      <c r="S16" s="35">
        <f t="shared" si="10"/>
        <v>1.7535211267605633</v>
      </c>
      <c r="T16" s="35">
        <f t="shared" si="11"/>
        <v>24.253521126760564</v>
      </c>
      <c r="U16" s="2">
        <v>50.26548245743669</v>
      </c>
      <c r="V16" s="14">
        <f t="shared" si="12"/>
        <v>4.8250847183845735</v>
      </c>
      <c r="W16" s="2">
        <f t="shared" si="13"/>
        <v>46.224311602124217</v>
      </c>
      <c r="X16" s="2">
        <f t="shared" si="14"/>
        <v>3.0520470846308925</v>
      </c>
      <c r="Y16" s="2">
        <f t="shared" si="15"/>
        <v>29.238611070763952</v>
      </c>
      <c r="Z16" s="2">
        <f t="shared" si="16"/>
        <v>16.985700531360266</v>
      </c>
      <c r="AB16" s="45" t="s">
        <v>39</v>
      </c>
      <c r="AC16" s="47"/>
      <c r="AD16" s="8">
        <v>47</v>
      </c>
    </row>
    <row r="17" spans="1:30" x14ac:dyDescent="0.25">
      <c r="A17" s="33">
        <f t="shared" si="17"/>
        <v>0.3831505847953216</v>
      </c>
      <c r="B17" s="2">
        <f t="shared" si="18"/>
        <v>12</v>
      </c>
      <c r="C17" s="4">
        <f t="shared" si="19"/>
        <v>10.33</v>
      </c>
      <c r="D17" s="2">
        <v>20</v>
      </c>
      <c r="E17" s="33">
        <f t="shared" si="1"/>
        <v>8.176169590643273E-2</v>
      </c>
      <c r="F17" s="35">
        <f t="shared" si="2"/>
        <v>2.471830985915493</v>
      </c>
      <c r="G17" s="35">
        <f t="shared" si="3"/>
        <v>22.471830985915492</v>
      </c>
      <c r="H17" s="2">
        <v>50.26548245743669</v>
      </c>
      <c r="I17" s="14">
        <f t="shared" si="4"/>
        <v>4.470628727167588</v>
      </c>
      <c r="J17" s="2">
        <f t="shared" si="5"/>
        <v>46.181594751641185</v>
      </c>
      <c r="K17" s="2">
        <f t="shared" si="6"/>
        <v>3.1146068296932587</v>
      </c>
      <c r="L17" s="2">
        <f t="shared" si="7"/>
        <v>32.173888550731363</v>
      </c>
      <c r="M17" s="2">
        <f t="shared" si="8"/>
        <v>14.007706200909823</v>
      </c>
      <c r="N17" s="18">
        <f t="shared" si="20"/>
        <v>0.35953947368421052</v>
      </c>
      <c r="O17" s="2">
        <f t="shared" si="21"/>
        <v>12</v>
      </c>
      <c r="P17" s="2">
        <f t="shared" si="22"/>
        <v>10.08</v>
      </c>
      <c r="Q17" s="2">
        <v>21.5</v>
      </c>
      <c r="R17" s="33">
        <f t="shared" si="9"/>
        <v>5.8150584795321647E-2</v>
      </c>
      <c r="S17" s="35">
        <f t="shared" si="10"/>
        <v>1.7535211267605633</v>
      </c>
      <c r="T17" s="35">
        <f t="shared" si="11"/>
        <v>23.253521126760564</v>
      </c>
      <c r="U17" s="2">
        <v>50.26548245743669</v>
      </c>
      <c r="V17" s="14">
        <f t="shared" si="12"/>
        <v>4.6261410395197045</v>
      </c>
      <c r="W17" s="2">
        <f t="shared" si="13"/>
        <v>46.631501678358624</v>
      </c>
      <c r="X17" s="2">
        <f t="shared" si="14"/>
        <v>3.0520470846308925</v>
      </c>
      <c r="Y17" s="2">
        <f t="shared" si="15"/>
        <v>30.764634613079398</v>
      </c>
      <c r="Z17" s="2">
        <f t="shared" si="16"/>
        <v>15.866867065279227</v>
      </c>
      <c r="AB17" s="49" t="s">
        <v>40</v>
      </c>
      <c r="AC17" s="47"/>
      <c r="AD17" s="22">
        <f>((AD10-AD14)+(AD11-AD15)+(AD12-AD16))/3</f>
        <v>3</v>
      </c>
    </row>
    <row r="18" spans="1:30" x14ac:dyDescent="0.25">
      <c r="A18" s="33">
        <f t="shared" si="17"/>
        <v>0.38326023391812863</v>
      </c>
      <c r="B18" s="2">
        <f t="shared" si="18"/>
        <v>13</v>
      </c>
      <c r="C18" s="4">
        <f t="shared" si="19"/>
        <v>10.83</v>
      </c>
      <c r="D18" s="2">
        <v>20.5</v>
      </c>
      <c r="E18" s="33">
        <f t="shared" si="1"/>
        <v>8.1871345029239762E-2</v>
      </c>
      <c r="F18" s="35">
        <f t="shared" si="2"/>
        <v>2.471830985915493</v>
      </c>
      <c r="G18" s="35">
        <f t="shared" si="3"/>
        <v>22.971830985915492</v>
      </c>
      <c r="H18" s="2">
        <v>50.26548245743669</v>
      </c>
      <c r="I18" s="14">
        <f t="shared" si="4"/>
        <v>4.570100566600023</v>
      </c>
      <c r="J18" s="2">
        <f t="shared" si="5"/>
        <v>49.494189136278251</v>
      </c>
      <c r="K18" s="2">
        <f t="shared" si="6"/>
        <v>3.1146068296932587</v>
      </c>
      <c r="L18" s="2">
        <f t="shared" si="7"/>
        <v>33.731191965577992</v>
      </c>
      <c r="M18" s="2">
        <f t="shared" si="8"/>
        <v>15.76299717070026</v>
      </c>
      <c r="N18" s="18">
        <f t="shared" si="20"/>
        <v>0.35964912280701755</v>
      </c>
      <c r="O18" s="2">
        <f t="shared" si="21"/>
        <v>13</v>
      </c>
      <c r="P18" s="2">
        <f t="shared" si="22"/>
        <v>10.58</v>
      </c>
      <c r="Q18" s="2">
        <v>20</v>
      </c>
      <c r="R18" s="33">
        <f t="shared" si="9"/>
        <v>5.8260233918128679E-2</v>
      </c>
      <c r="S18" s="35">
        <f t="shared" si="10"/>
        <v>1.7535211267605633</v>
      </c>
      <c r="T18" s="35">
        <f t="shared" si="11"/>
        <v>21.753521126760564</v>
      </c>
      <c r="U18" s="2">
        <v>50.26548245743669</v>
      </c>
      <c r="V18" s="14">
        <f t="shared" si="12"/>
        <v>4.3277255212224013</v>
      </c>
      <c r="W18" s="2">
        <f t="shared" si="13"/>
        <v>45.787336014533004</v>
      </c>
      <c r="X18" s="2">
        <f t="shared" si="14"/>
        <v>3.0520470846308925</v>
      </c>
      <c r="Y18" s="2">
        <f t="shared" si="15"/>
        <v>32.290658155394844</v>
      </c>
      <c r="Z18" s="2">
        <f t="shared" si="16"/>
        <v>13.49667785913816</v>
      </c>
      <c r="AB18" s="49" t="s">
        <v>41</v>
      </c>
      <c r="AC18" s="47"/>
      <c r="AD18" s="23" t="s">
        <v>48</v>
      </c>
    </row>
    <row r="19" spans="1:30" x14ac:dyDescent="0.25">
      <c r="A19" s="33">
        <f t="shared" si="17"/>
        <v>0.38336988304093567</v>
      </c>
      <c r="B19" s="2">
        <f t="shared" si="18"/>
        <v>14</v>
      </c>
      <c r="C19" s="4">
        <f t="shared" si="19"/>
        <v>11.33</v>
      </c>
      <c r="D19" s="2">
        <v>19</v>
      </c>
      <c r="E19" s="33">
        <f t="shared" si="1"/>
        <v>8.1980994152046793E-2</v>
      </c>
      <c r="F19" s="35">
        <f t="shared" si="2"/>
        <v>2.492957746478873</v>
      </c>
      <c r="G19" s="35">
        <f t="shared" si="3"/>
        <v>21.492957746478872</v>
      </c>
      <c r="H19" s="2">
        <v>50.26548245743669</v>
      </c>
      <c r="I19" s="14">
        <f t="shared" si="4"/>
        <v>4.2758880837716955</v>
      </c>
      <c r="J19" s="2">
        <f t="shared" si="5"/>
        <v>48.445811989133311</v>
      </c>
      <c r="K19" s="2">
        <f t="shared" si="6"/>
        <v>3.1146068296932587</v>
      </c>
      <c r="L19" s="2">
        <f t="shared" si="7"/>
        <v>35.288495380424621</v>
      </c>
      <c r="M19" s="2">
        <f t="shared" si="8"/>
        <v>13.15731660870869</v>
      </c>
      <c r="N19" s="18">
        <f t="shared" si="20"/>
        <v>0.35975877192982458</v>
      </c>
      <c r="O19" s="2">
        <f t="shared" si="21"/>
        <v>14</v>
      </c>
      <c r="P19" s="2">
        <f t="shared" si="22"/>
        <v>11.08</v>
      </c>
      <c r="Q19" s="2">
        <v>19</v>
      </c>
      <c r="R19" s="33">
        <f t="shared" si="9"/>
        <v>5.8369883040935711E-2</v>
      </c>
      <c r="S19" s="35">
        <f t="shared" si="10"/>
        <v>1.7746478873239435</v>
      </c>
      <c r="T19" s="35">
        <f t="shared" si="11"/>
        <v>20.774647887323944</v>
      </c>
      <c r="U19" s="2">
        <v>50.26548245743669</v>
      </c>
      <c r="V19" s="14">
        <f t="shared" si="12"/>
        <v>4.1329848778265079</v>
      </c>
      <c r="W19" s="2">
        <f t="shared" si="13"/>
        <v>45.793472446317708</v>
      </c>
      <c r="X19" s="2">
        <f t="shared" si="14"/>
        <v>3.0520470846308925</v>
      </c>
      <c r="Y19" s="2">
        <f t="shared" si="15"/>
        <v>33.816681697710287</v>
      </c>
      <c r="Z19" s="2">
        <f t="shared" si="16"/>
        <v>11.976790748607421</v>
      </c>
      <c r="AB19" s="50" t="s">
        <v>43</v>
      </c>
      <c r="AC19" s="46"/>
      <c r="AD19" s="47"/>
    </row>
    <row r="20" spans="1:30" x14ac:dyDescent="0.25">
      <c r="A20" s="33">
        <f t="shared" si="17"/>
        <v>0.3834795321637427</v>
      </c>
      <c r="B20" s="2">
        <f t="shared" si="18"/>
        <v>15</v>
      </c>
      <c r="C20" s="4">
        <f t="shared" si="19"/>
        <v>11.83</v>
      </c>
      <c r="D20" s="2">
        <v>17.5</v>
      </c>
      <c r="E20" s="33">
        <f t="shared" si="1"/>
        <v>8.2090643274853825E-2</v>
      </c>
      <c r="F20" s="35">
        <f t="shared" si="2"/>
        <v>2.492957746478873</v>
      </c>
      <c r="G20" s="35">
        <f t="shared" si="3"/>
        <v>19.992957746478872</v>
      </c>
      <c r="H20" s="2">
        <v>50.26548245743669</v>
      </c>
      <c r="I20" s="14">
        <f t="shared" si="4"/>
        <v>3.9774725654743914</v>
      </c>
      <c r="J20" s="2">
        <f t="shared" si="5"/>
        <v>47.053500449562051</v>
      </c>
      <c r="K20" s="2">
        <f t="shared" si="6"/>
        <v>3.1146068296932587</v>
      </c>
      <c r="L20" s="2">
        <f t="shared" si="7"/>
        <v>36.84579879527125</v>
      </c>
      <c r="M20" s="2">
        <f t="shared" si="8"/>
        <v>10.207701654290801</v>
      </c>
      <c r="N20" s="18">
        <f t="shared" si="20"/>
        <v>0.35986842105263156</v>
      </c>
      <c r="O20" s="2">
        <f t="shared" si="21"/>
        <v>15</v>
      </c>
      <c r="P20" s="2">
        <f t="shared" si="22"/>
        <v>11.58</v>
      </c>
      <c r="Q20" s="2">
        <v>19.5</v>
      </c>
      <c r="R20" s="33">
        <f t="shared" si="9"/>
        <v>5.8479532163742687E-2</v>
      </c>
      <c r="S20" s="35">
        <f t="shared" si="10"/>
        <v>1.7746478873239435</v>
      </c>
      <c r="T20" s="35">
        <f t="shared" si="11"/>
        <v>21.274647887323944</v>
      </c>
      <c r="U20" s="2">
        <v>50.26548245743669</v>
      </c>
      <c r="V20" s="14">
        <f t="shared" si="12"/>
        <v>4.232456717258942</v>
      </c>
      <c r="W20" s="2">
        <f t="shared" si="13"/>
        <v>49.011848785858547</v>
      </c>
      <c r="X20" s="2">
        <f t="shared" si="14"/>
        <v>3.0520470846308925</v>
      </c>
      <c r="Y20" s="2">
        <f t="shared" si="15"/>
        <v>35.342705240025737</v>
      </c>
      <c r="Z20" s="2">
        <f t="shared" si="16"/>
        <v>13.66914354583281</v>
      </c>
      <c r="AB20" s="24" t="s">
        <v>44</v>
      </c>
      <c r="AC20" s="50">
        <f>((((80/10)/2)^2)*PI())</f>
        <v>50.26548245743669</v>
      </c>
      <c r="AD20" s="47"/>
    </row>
    <row r="21" spans="1:30" x14ac:dyDescent="0.25">
      <c r="A21" s="33">
        <f t="shared" si="17"/>
        <v>0.38358918128654967</v>
      </c>
      <c r="B21" s="2">
        <f t="shared" si="18"/>
        <v>16</v>
      </c>
      <c r="C21" s="4">
        <f t="shared" si="19"/>
        <v>12.33</v>
      </c>
      <c r="D21" s="2">
        <v>16</v>
      </c>
      <c r="E21" s="33">
        <f t="shared" si="1"/>
        <v>8.2200292397660801E-2</v>
      </c>
      <c r="F21" s="35">
        <f t="shared" si="2"/>
        <v>2.492957746478873</v>
      </c>
      <c r="G21" s="35">
        <f t="shared" si="3"/>
        <v>18.492957746478872</v>
      </c>
      <c r="H21" s="2">
        <v>50.26548245743669</v>
      </c>
      <c r="I21" s="14">
        <f t="shared" si="4"/>
        <v>3.6790570471770874</v>
      </c>
      <c r="J21" s="2">
        <f t="shared" si="5"/>
        <v>45.362773391693487</v>
      </c>
      <c r="K21" s="2">
        <f t="shared" si="6"/>
        <v>3.1146068296932587</v>
      </c>
      <c r="L21" s="2">
        <f t="shared" si="7"/>
        <v>38.403102210117879</v>
      </c>
      <c r="M21" s="2">
        <f t="shared" si="8"/>
        <v>6.959671181575608</v>
      </c>
      <c r="N21" s="18">
        <f t="shared" si="20"/>
        <v>0.35997807017543859</v>
      </c>
      <c r="O21" s="2">
        <f t="shared" si="21"/>
        <v>16</v>
      </c>
      <c r="P21" s="2">
        <f t="shared" si="22"/>
        <v>12.08</v>
      </c>
      <c r="Q21" s="2">
        <v>15.5</v>
      </c>
      <c r="R21" s="33">
        <f t="shared" si="9"/>
        <v>5.8589181286549719E-2</v>
      </c>
      <c r="S21" s="35">
        <f t="shared" si="10"/>
        <v>1.7746478873239435</v>
      </c>
      <c r="T21" s="35">
        <f t="shared" si="11"/>
        <v>17.274647887323944</v>
      </c>
      <c r="U21" s="2">
        <v>50.26548245743669</v>
      </c>
      <c r="V21" s="14">
        <f t="shared" si="12"/>
        <v>3.4366820017994653</v>
      </c>
      <c r="W21" s="2">
        <f t="shared" si="13"/>
        <v>41.515118581737539</v>
      </c>
      <c r="X21" s="2">
        <f t="shared" si="14"/>
        <v>3.0520470846308925</v>
      </c>
      <c r="Y21" s="2">
        <f t="shared" si="15"/>
        <v>36.868728782341179</v>
      </c>
      <c r="Z21" s="2">
        <f t="shared" si="16"/>
        <v>4.6463897993963599</v>
      </c>
      <c r="AB21" s="50" t="s">
        <v>45</v>
      </c>
      <c r="AC21" s="47"/>
      <c r="AD21" s="25">
        <f>(M2+Z2)/2</f>
        <v>89.143470426770648</v>
      </c>
    </row>
    <row r="22" spans="1:30" x14ac:dyDescent="0.25">
      <c r="A22" s="33">
        <f t="shared" si="17"/>
        <v>0.38369883040935671</v>
      </c>
      <c r="B22" s="2">
        <f t="shared" si="18"/>
        <v>17</v>
      </c>
      <c r="C22" s="4">
        <f t="shared" si="19"/>
        <v>12.83</v>
      </c>
      <c r="D22" s="2">
        <v>15</v>
      </c>
      <c r="E22" s="33">
        <f t="shared" si="1"/>
        <v>8.2309941520467833E-2</v>
      </c>
      <c r="F22" s="35">
        <f t="shared" si="2"/>
        <v>2.492957746478873</v>
      </c>
      <c r="G22" s="35">
        <f t="shared" si="3"/>
        <v>17.492957746478872</v>
      </c>
      <c r="H22" s="2">
        <v>50.26548245743669</v>
      </c>
      <c r="I22" s="14">
        <f t="shared" si="4"/>
        <v>3.4801133683122183</v>
      </c>
      <c r="J22" s="2">
        <f t="shared" si="5"/>
        <v>44.64985451544576</v>
      </c>
      <c r="K22" s="2">
        <f t="shared" si="6"/>
        <v>3.1146068296932587</v>
      </c>
      <c r="L22" s="2">
        <f t="shared" si="7"/>
        <v>39.960405624964508</v>
      </c>
      <c r="M22" s="2">
        <f t="shared" si="8"/>
        <v>4.6894488904812519</v>
      </c>
      <c r="N22" s="18">
        <f t="shared" si="20"/>
        <v>0.36008771929824562</v>
      </c>
      <c r="O22" s="2">
        <f t="shared" si="21"/>
        <v>17</v>
      </c>
      <c r="P22" s="2">
        <f t="shared" si="22"/>
        <v>12.58</v>
      </c>
      <c r="Q22" s="2">
        <v>15.5</v>
      </c>
      <c r="R22" s="33">
        <f t="shared" si="9"/>
        <v>5.869883040935675E-2</v>
      </c>
      <c r="S22" s="35">
        <f t="shared" si="10"/>
        <v>1.7746478873239435</v>
      </c>
      <c r="T22" s="35">
        <f t="shared" si="11"/>
        <v>17.274647887323944</v>
      </c>
      <c r="U22" s="2">
        <v>50.26548245743669</v>
      </c>
      <c r="V22" s="14">
        <f t="shared" si="12"/>
        <v>3.4366820017994653</v>
      </c>
      <c r="W22" s="2">
        <f t="shared" si="13"/>
        <v>43.233459582637273</v>
      </c>
      <c r="X22" s="2">
        <f t="shared" si="14"/>
        <v>3.0520470846308925</v>
      </c>
      <c r="Y22" s="2">
        <f t="shared" si="15"/>
        <v>38.394752324656629</v>
      </c>
      <c r="Z22" s="2">
        <f t="shared" si="16"/>
        <v>4.8387072579806443</v>
      </c>
      <c r="AB22" s="31"/>
      <c r="AC22" s="31"/>
      <c r="AD22" s="32"/>
    </row>
    <row r="23" spans="1:30" x14ac:dyDescent="0.25">
      <c r="A23" s="33">
        <f t="shared" si="17"/>
        <v>0.38380847953216374</v>
      </c>
      <c r="B23" s="2">
        <f t="shared" si="18"/>
        <v>18</v>
      </c>
      <c r="C23" s="4">
        <f t="shared" si="19"/>
        <v>13.33</v>
      </c>
      <c r="D23" s="2">
        <v>15</v>
      </c>
      <c r="E23" s="33">
        <f t="shared" si="1"/>
        <v>8.2419590643274865E-2</v>
      </c>
      <c r="F23" s="35">
        <f t="shared" si="2"/>
        <v>2.492957746478873</v>
      </c>
      <c r="G23" s="35">
        <f t="shared" si="3"/>
        <v>17.492957746478872</v>
      </c>
      <c r="H23" s="2">
        <v>50.26548245743669</v>
      </c>
      <c r="I23" s="14">
        <f t="shared" si="4"/>
        <v>3.4801133683122183</v>
      </c>
      <c r="J23" s="2">
        <f t="shared" si="5"/>
        <v>46.389911199601869</v>
      </c>
      <c r="K23" s="2">
        <f t="shared" si="6"/>
        <v>3.1146068296932587</v>
      </c>
      <c r="L23" s="2">
        <f t="shared" si="7"/>
        <v>41.517709039811137</v>
      </c>
      <c r="M23" s="2">
        <f t="shared" si="8"/>
        <v>4.8722021597907315</v>
      </c>
      <c r="N23" s="18">
        <f t="shared" si="20"/>
        <v>0.36019736842105265</v>
      </c>
      <c r="O23" s="2">
        <f t="shared" si="21"/>
        <v>18</v>
      </c>
      <c r="P23" s="2">
        <f t="shared" si="22"/>
        <v>13.08</v>
      </c>
      <c r="Q23" s="2">
        <v>15.5</v>
      </c>
      <c r="R23" s="33">
        <f t="shared" si="9"/>
        <v>5.8808479532163782E-2</v>
      </c>
      <c r="S23" s="35">
        <f t="shared" si="10"/>
        <v>1.7746478873239435</v>
      </c>
      <c r="T23" s="35">
        <f t="shared" si="11"/>
        <v>17.274647887323944</v>
      </c>
      <c r="U23" s="2">
        <v>50.26548245743669</v>
      </c>
      <c r="V23" s="14">
        <f t="shared" si="12"/>
        <v>3.4366820017994653</v>
      </c>
      <c r="W23" s="2">
        <f t="shared" si="13"/>
        <v>44.951800583537008</v>
      </c>
      <c r="X23" s="2">
        <f t="shared" si="14"/>
        <v>3.0520470846308925</v>
      </c>
      <c r="Y23" s="2">
        <f t="shared" si="15"/>
        <v>39.920775866972072</v>
      </c>
      <c r="Z23" s="2">
        <f t="shared" si="16"/>
        <v>5.0310247165649358</v>
      </c>
      <c r="AB23" s="45" t="s">
        <v>68</v>
      </c>
      <c r="AC23" s="46"/>
      <c r="AD23" s="47"/>
    </row>
    <row r="24" spans="1:30" x14ac:dyDescent="0.25">
      <c r="A24" s="33">
        <f t="shared" si="17"/>
        <v>0.38391812865497077</v>
      </c>
      <c r="B24" s="2">
        <f t="shared" si="18"/>
        <v>19</v>
      </c>
      <c r="C24" s="4">
        <f t="shared" si="19"/>
        <v>13.83</v>
      </c>
      <c r="D24" s="2">
        <v>15</v>
      </c>
      <c r="E24" s="33">
        <f t="shared" si="1"/>
        <v>8.2529239766081897E-2</v>
      </c>
      <c r="F24" s="35">
        <f t="shared" si="2"/>
        <v>2.492957746478873</v>
      </c>
      <c r="G24" s="35">
        <f t="shared" si="3"/>
        <v>17.492957746478872</v>
      </c>
      <c r="H24" s="2">
        <v>50.26548245743669</v>
      </c>
      <c r="I24" s="14">
        <f t="shared" si="4"/>
        <v>3.4801133683122183</v>
      </c>
      <c r="J24" s="2">
        <f t="shared" si="5"/>
        <v>48.129967883757978</v>
      </c>
      <c r="K24" s="2">
        <f t="shared" si="6"/>
        <v>3.1146068296932587</v>
      </c>
      <c r="L24" s="2">
        <f t="shared" si="7"/>
        <v>43.075012454657767</v>
      </c>
      <c r="M24" s="2">
        <f t="shared" si="8"/>
        <v>5.054955429100211</v>
      </c>
      <c r="N24" s="18">
        <f t="shared" si="20"/>
        <v>0.36030701754385963</v>
      </c>
      <c r="O24" s="2">
        <f t="shared" si="21"/>
        <v>19</v>
      </c>
      <c r="P24" s="2">
        <f t="shared" si="22"/>
        <v>13.58</v>
      </c>
      <c r="Q24" s="2">
        <v>15.5</v>
      </c>
      <c r="R24" s="33">
        <f t="shared" si="9"/>
        <v>5.8918128654970758E-2</v>
      </c>
      <c r="S24" s="35">
        <f t="shared" si="10"/>
        <v>1.7746478873239435</v>
      </c>
      <c r="T24" s="35">
        <f t="shared" si="11"/>
        <v>17.274647887323944</v>
      </c>
      <c r="U24" s="2">
        <v>50.26548245743669</v>
      </c>
      <c r="V24" s="14">
        <f t="shared" si="12"/>
        <v>3.4366820017994653</v>
      </c>
      <c r="W24" s="2">
        <f t="shared" si="13"/>
        <v>46.670141584436742</v>
      </c>
      <c r="X24" s="2">
        <f t="shared" si="14"/>
        <v>3.0520470846308925</v>
      </c>
      <c r="Y24" s="2">
        <f t="shared" si="15"/>
        <v>41.446799409287522</v>
      </c>
      <c r="Z24" s="2">
        <f t="shared" si="16"/>
        <v>5.2233421751492202</v>
      </c>
      <c r="AB24" s="60" t="s">
        <v>69</v>
      </c>
      <c r="AC24" s="46"/>
      <c r="AD24" s="47"/>
    </row>
    <row r="25" spans="1:30" x14ac:dyDescent="0.25">
      <c r="A25" s="33">
        <f t="shared" si="17"/>
        <v>0.38402777777777775</v>
      </c>
      <c r="B25" s="2">
        <f t="shared" si="18"/>
        <v>20</v>
      </c>
      <c r="C25" s="4">
        <f t="shared" si="19"/>
        <v>14.33</v>
      </c>
      <c r="D25" s="2">
        <v>14</v>
      </c>
      <c r="E25" s="33">
        <f t="shared" si="1"/>
        <v>8.2638888888888873E-2</v>
      </c>
      <c r="F25" s="35">
        <f t="shared" si="2"/>
        <v>2.5140845070422535</v>
      </c>
      <c r="G25" s="35">
        <f t="shared" si="3"/>
        <v>16.514084507042252</v>
      </c>
      <c r="H25" s="2">
        <v>50.26548245743669</v>
      </c>
      <c r="I25" s="14">
        <f t="shared" si="4"/>
        <v>3.2853727249163249</v>
      </c>
      <c r="J25" s="2">
        <f t="shared" si="5"/>
        <v>47.079391148050938</v>
      </c>
      <c r="K25" s="2">
        <f t="shared" si="6"/>
        <v>3.1146068296932587</v>
      </c>
      <c r="L25" s="2">
        <f t="shared" si="7"/>
        <v>44.632315869504396</v>
      </c>
      <c r="M25" s="2">
        <f t="shared" si="8"/>
        <v>2.4470752785465422</v>
      </c>
      <c r="N25" s="18">
        <f t="shared" si="20"/>
        <v>0.36041666666666666</v>
      </c>
      <c r="O25" s="2">
        <f t="shared" si="21"/>
        <v>20</v>
      </c>
      <c r="P25" s="2">
        <f t="shared" si="22"/>
        <v>14.08</v>
      </c>
      <c r="Q25" s="2">
        <v>24.5</v>
      </c>
      <c r="R25" s="33">
        <f t="shared" si="9"/>
        <v>5.902777777777779E-2</v>
      </c>
      <c r="S25" s="35">
        <f t="shared" si="10"/>
        <v>1.795774647887324</v>
      </c>
      <c r="T25" s="35">
        <f t="shared" si="11"/>
        <v>26.295774647887324</v>
      </c>
      <c r="U25" s="2">
        <v>50.26548245743669</v>
      </c>
      <c r="V25" s="14">
        <f t="shared" si="12"/>
        <v>5.2313781470522649</v>
      </c>
      <c r="W25" s="2">
        <f t="shared" si="13"/>
        <v>73.657804310495891</v>
      </c>
      <c r="X25" s="2">
        <f t="shared" si="14"/>
        <v>3.0520470846308925</v>
      </c>
      <c r="Y25" s="2">
        <f t="shared" si="15"/>
        <v>42.972822951602964</v>
      </c>
      <c r="Z25" s="2">
        <f t="shared" si="16"/>
        <v>30.684981358892927</v>
      </c>
      <c r="AB25" s="45" t="s">
        <v>70</v>
      </c>
      <c r="AC25" s="46"/>
      <c r="AD25" s="47"/>
    </row>
    <row r="26" spans="1:30" x14ac:dyDescent="0.25">
      <c r="A26" s="33">
        <f t="shared" si="17"/>
        <v>0.38413742690058478</v>
      </c>
      <c r="B26" s="2">
        <f t="shared" si="18"/>
        <v>21</v>
      </c>
      <c r="C26" s="4">
        <f t="shared" si="19"/>
        <v>14.83</v>
      </c>
      <c r="D26" s="2">
        <v>12</v>
      </c>
      <c r="E26" s="33">
        <f t="shared" si="1"/>
        <v>8.2748538011695905E-2</v>
      </c>
      <c r="F26" s="35">
        <f t="shared" si="2"/>
        <v>2.5140845070422535</v>
      </c>
      <c r="G26" s="35">
        <f t="shared" si="3"/>
        <v>14.514084507042254</v>
      </c>
      <c r="H26" s="2">
        <v>50.26548245743669</v>
      </c>
      <c r="I26" s="14">
        <f t="shared" si="4"/>
        <v>2.8874853671865877</v>
      </c>
      <c r="J26" s="2">
        <f t="shared" si="5"/>
        <v>42.821407995377093</v>
      </c>
      <c r="K26" s="2">
        <f t="shared" si="6"/>
        <v>3.1146068296932587</v>
      </c>
      <c r="L26" s="2">
        <f t="shared" si="7"/>
        <v>46.189619284351025</v>
      </c>
      <c r="M26" s="2">
        <f t="shared" si="8"/>
        <v>3.3682112889739315</v>
      </c>
      <c r="N26" s="18">
        <f t="shared" si="20"/>
        <v>0.36052631578947369</v>
      </c>
      <c r="O26" s="2">
        <f t="shared" si="21"/>
        <v>21</v>
      </c>
      <c r="P26" s="2">
        <f t="shared" si="22"/>
        <v>14.58</v>
      </c>
      <c r="Q26" s="2">
        <v>14</v>
      </c>
      <c r="R26" s="33">
        <f t="shared" si="9"/>
        <v>5.9137426900584822E-2</v>
      </c>
      <c r="S26" s="35">
        <f t="shared" si="10"/>
        <v>1.795774647887324</v>
      </c>
      <c r="T26" s="35">
        <f t="shared" si="11"/>
        <v>15.795774647887324</v>
      </c>
      <c r="U26" s="2">
        <v>50.26548245743669</v>
      </c>
      <c r="V26" s="14">
        <f t="shared" si="12"/>
        <v>3.1424695189711378</v>
      </c>
      <c r="W26" s="2">
        <f t="shared" si="13"/>
        <v>45.817205586599187</v>
      </c>
      <c r="X26" s="2">
        <f t="shared" si="14"/>
        <v>3.0520470846308925</v>
      </c>
      <c r="Y26" s="2">
        <f t="shared" si="15"/>
        <v>44.498846493918414</v>
      </c>
      <c r="Z26" s="2">
        <f t="shared" si="16"/>
        <v>1.3183590926807724</v>
      </c>
      <c r="AB26" s="60" t="s">
        <v>71</v>
      </c>
      <c r="AC26" s="46"/>
      <c r="AD26" s="47"/>
    </row>
    <row r="27" spans="1:30" x14ac:dyDescent="0.25">
      <c r="A27" s="33">
        <f t="shared" si="17"/>
        <v>0.38424707602339181</v>
      </c>
      <c r="B27" s="2">
        <f t="shared" si="18"/>
        <v>22</v>
      </c>
      <c r="C27" s="4">
        <f t="shared" si="19"/>
        <v>15.33</v>
      </c>
      <c r="D27" s="2">
        <v>13.5</v>
      </c>
      <c r="E27" s="33">
        <f t="shared" si="1"/>
        <v>8.2858187134502936E-2</v>
      </c>
      <c r="F27" s="35">
        <f t="shared" si="2"/>
        <v>2.5140845070422535</v>
      </c>
      <c r="G27" s="35">
        <f t="shared" si="3"/>
        <v>16.014084507042252</v>
      </c>
      <c r="H27" s="2">
        <v>50.26548245743669</v>
      </c>
      <c r="I27" s="14">
        <f t="shared" si="4"/>
        <v>3.1859008854838904</v>
      </c>
      <c r="J27" s="2">
        <f t="shared" si="5"/>
        <v>48.839860574468041</v>
      </c>
      <c r="K27" s="2">
        <f t="shared" si="6"/>
        <v>3.1146068296932587</v>
      </c>
      <c r="L27" s="2">
        <f t="shared" si="7"/>
        <v>47.746922699197654</v>
      </c>
      <c r="M27" s="2">
        <f t="shared" si="8"/>
        <v>1.0929378752703869</v>
      </c>
      <c r="N27" s="18">
        <f t="shared" si="20"/>
        <v>0.36063596491228067</v>
      </c>
      <c r="O27" s="2">
        <f t="shared" si="21"/>
        <v>22</v>
      </c>
      <c r="P27" s="2">
        <f t="shared" si="22"/>
        <v>15.08</v>
      </c>
      <c r="Q27" s="2">
        <v>13</v>
      </c>
      <c r="R27" s="33">
        <f t="shared" si="9"/>
        <v>5.9247076023391798E-2</v>
      </c>
      <c r="S27" s="35">
        <f t="shared" si="10"/>
        <v>1.795774647887324</v>
      </c>
      <c r="T27" s="35">
        <f t="shared" si="11"/>
        <v>14.795774647887324</v>
      </c>
      <c r="U27" s="2">
        <v>50.26548245743669</v>
      </c>
      <c r="V27" s="14">
        <f t="shared" si="12"/>
        <v>2.9435258401062687</v>
      </c>
      <c r="W27" s="2">
        <f t="shared" si="13"/>
        <v>44.388369668802532</v>
      </c>
      <c r="X27" s="2">
        <f t="shared" si="14"/>
        <v>3.0520470846308925</v>
      </c>
      <c r="Y27" s="2">
        <f t="shared" si="15"/>
        <v>46.024870036233857</v>
      </c>
      <c r="Z27" s="2">
        <f t="shared" si="16"/>
        <v>1.6365003674313243</v>
      </c>
      <c r="AB27" s="20"/>
      <c r="AC27" s="20"/>
      <c r="AD27" s="20"/>
    </row>
    <row r="28" spans="1:30" x14ac:dyDescent="0.25">
      <c r="A28" s="33">
        <f t="shared" si="17"/>
        <v>0.38435672514619884</v>
      </c>
      <c r="B28" s="2">
        <f t="shared" si="18"/>
        <v>23</v>
      </c>
      <c r="C28" s="4">
        <f t="shared" si="19"/>
        <v>15.83</v>
      </c>
      <c r="D28" s="2">
        <v>14.5</v>
      </c>
      <c r="E28" s="33">
        <f t="shared" si="1"/>
        <v>8.2967836257309968E-2</v>
      </c>
      <c r="F28" s="35">
        <f t="shared" si="2"/>
        <v>2.5140845070422535</v>
      </c>
      <c r="G28" s="35">
        <f t="shared" si="3"/>
        <v>17.014084507042252</v>
      </c>
      <c r="H28" s="2">
        <v>50.26548245743669</v>
      </c>
      <c r="I28" s="14">
        <f t="shared" si="4"/>
        <v>3.3848445643487595</v>
      </c>
      <c r="J28" s="2">
        <f t="shared" si="5"/>
        <v>53.582089453640862</v>
      </c>
      <c r="K28" s="2">
        <f t="shared" si="6"/>
        <v>3.1146068296932587</v>
      </c>
      <c r="L28" s="2">
        <f t="shared" si="7"/>
        <v>49.304226114044283</v>
      </c>
      <c r="M28" s="2">
        <f t="shared" si="8"/>
        <v>4.2778633395965784</v>
      </c>
      <c r="N28" s="18">
        <f t="shared" si="20"/>
        <v>0.3607456140350877</v>
      </c>
      <c r="O28" s="2">
        <f t="shared" si="21"/>
        <v>23</v>
      </c>
      <c r="P28" s="2">
        <f t="shared" si="22"/>
        <v>15.58</v>
      </c>
      <c r="Q28" s="2">
        <v>14</v>
      </c>
      <c r="R28" s="33">
        <f t="shared" si="9"/>
        <v>5.935672514619883E-2</v>
      </c>
      <c r="S28" s="35">
        <f t="shared" si="10"/>
        <v>1.795774647887324</v>
      </c>
      <c r="T28" s="35">
        <f t="shared" si="11"/>
        <v>15.795774647887324</v>
      </c>
      <c r="U28" s="2">
        <v>50.26548245743669</v>
      </c>
      <c r="V28" s="14">
        <f t="shared" si="12"/>
        <v>3.1424695189711378</v>
      </c>
      <c r="W28" s="2">
        <f t="shared" si="13"/>
        <v>48.959675105570327</v>
      </c>
      <c r="X28" s="2">
        <f t="shared" si="14"/>
        <v>3.0520470846308925</v>
      </c>
      <c r="Y28" s="2">
        <f t="shared" si="15"/>
        <v>47.550893578549307</v>
      </c>
      <c r="Z28" s="2">
        <f t="shared" si="16"/>
        <v>1.40878152702102</v>
      </c>
      <c r="AB28" s="9" t="s">
        <v>72</v>
      </c>
      <c r="AC28" s="9" t="s">
        <v>73</v>
      </c>
      <c r="AD28" s="20"/>
    </row>
    <row r="29" spans="1:30" x14ac:dyDescent="0.25">
      <c r="A29" s="33">
        <f t="shared" si="17"/>
        <v>0.38446637426900587</v>
      </c>
      <c r="B29" s="2">
        <f t="shared" si="18"/>
        <v>24</v>
      </c>
      <c r="C29" s="4">
        <f t="shared" si="19"/>
        <v>16.329999999999998</v>
      </c>
      <c r="D29" s="2">
        <v>14.5</v>
      </c>
      <c r="E29" s="33">
        <f t="shared" si="1"/>
        <v>8.3077485380117E-2</v>
      </c>
      <c r="F29" s="35">
        <f t="shared" si="2"/>
        <v>2.5140845070422535</v>
      </c>
      <c r="G29" s="35">
        <f t="shared" si="3"/>
        <v>17.014084507042252</v>
      </c>
      <c r="H29" s="2">
        <v>50.26548245743669</v>
      </c>
      <c r="I29" s="14">
        <f t="shared" si="4"/>
        <v>3.3848445643487595</v>
      </c>
      <c r="J29" s="2">
        <f t="shared" si="5"/>
        <v>55.274511735815238</v>
      </c>
      <c r="K29" s="2">
        <f t="shared" si="6"/>
        <v>3.1146068296932587</v>
      </c>
      <c r="L29" s="2">
        <f t="shared" si="7"/>
        <v>50.861529528890912</v>
      </c>
      <c r="M29" s="2">
        <f t="shared" si="8"/>
        <v>4.4129822069243261</v>
      </c>
      <c r="N29" s="18">
        <f t="shared" si="20"/>
        <v>0.36085526315789473</v>
      </c>
      <c r="O29" s="2">
        <f t="shared" si="21"/>
        <v>24</v>
      </c>
      <c r="P29" s="2">
        <f t="shared" si="22"/>
        <v>16.079999999999998</v>
      </c>
      <c r="Q29" s="2">
        <v>15</v>
      </c>
      <c r="R29" s="33">
        <f t="shared" si="9"/>
        <v>5.9466374269005862E-2</v>
      </c>
      <c r="S29" s="35">
        <f t="shared" si="10"/>
        <v>1.795774647887324</v>
      </c>
      <c r="T29" s="35">
        <f t="shared" si="11"/>
        <v>16.795774647887324</v>
      </c>
      <c r="U29" s="2">
        <v>50.26548245743669</v>
      </c>
      <c r="V29" s="14">
        <f t="shared" si="12"/>
        <v>3.3414131978360069</v>
      </c>
      <c r="W29" s="2">
        <f t="shared" si="13"/>
        <v>53.729924221202985</v>
      </c>
      <c r="X29" s="2">
        <f t="shared" si="14"/>
        <v>3.0520470846308925</v>
      </c>
      <c r="Y29" s="2">
        <f t="shared" si="15"/>
        <v>49.076917120864749</v>
      </c>
      <c r="Z29" s="2">
        <f t="shared" si="16"/>
        <v>4.6530071003382361</v>
      </c>
      <c r="AB29" s="9">
        <f>MAX(D4:D160)</f>
        <v>24.5</v>
      </c>
      <c r="AC29" s="9">
        <f>MAX(Q4:Q160)</f>
        <v>24.5</v>
      </c>
      <c r="AD29" s="20"/>
    </row>
    <row r="30" spans="1:30" x14ac:dyDescent="0.25">
      <c r="A30" s="33">
        <f t="shared" si="17"/>
        <v>0.38457602339181285</v>
      </c>
      <c r="B30" s="2">
        <f t="shared" si="18"/>
        <v>25</v>
      </c>
      <c r="C30" s="4">
        <f t="shared" si="19"/>
        <v>16.829999999999998</v>
      </c>
      <c r="D30" s="2">
        <v>13.5</v>
      </c>
      <c r="E30" s="33">
        <f t="shared" si="1"/>
        <v>8.3187134502923976E-2</v>
      </c>
      <c r="F30" s="35">
        <f t="shared" si="2"/>
        <v>2.5140845070422535</v>
      </c>
      <c r="G30" s="35">
        <f t="shared" si="3"/>
        <v>16.014084507042252</v>
      </c>
      <c r="H30" s="2">
        <v>50.26548245743669</v>
      </c>
      <c r="I30" s="14">
        <f t="shared" si="4"/>
        <v>3.1859008854838904</v>
      </c>
      <c r="J30" s="2">
        <f t="shared" si="5"/>
        <v>53.618711902693867</v>
      </c>
      <c r="K30" s="2">
        <f t="shared" si="6"/>
        <v>3.1146068296932587</v>
      </c>
      <c r="L30" s="2">
        <f t="shared" si="7"/>
        <v>52.418832943737542</v>
      </c>
      <c r="M30" s="2">
        <f t="shared" si="8"/>
        <v>1.1998789589563259</v>
      </c>
      <c r="N30" s="18">
        <f t="shared" si="20"/>
        <v>0.36096491228070177</v>
      </c>
      <c r="O30" s="2">
        <f t="shared" si="21"/>
        <v>25</v>
      </c>
      <c r="P30" s="2">
        <f t="shared" si="22"/>
        <v>16.579999999999998</v>
      </c>
      <c r="Q30" s="2">
        <v>14.5</v>
      </c>
      <c r="R30" s="33">
        <f t="shared" si="9"/>
        <v>5.9576023391812893E-2</v>
      </c>
      <c r="S30" s="35">
        <f t="shared" si="10"/>
        <v>1.795774647887324</v>
      </c>
      <c r="T30" s="35">
        <f t="shared" si="11"/>
        <v>16.295774647887324</v>
      </c>
      <c r="U30" s="2">
        <v>50.26548245743669</v>
      </c>
      <c r="V30" s="14">
        <f t="shared" si="12"/>
        <v>3.2419413584035723</v>
      </c>
      <c r="W30" s="2">
        <f t="shared" si="13"/>
        <v>53.751387722331224</v>
      </c>
      <c r="X30" s="2">
        <f t="shared" si="14"/>
        <v>3.0520470846308925</v>
      </c>
      <c r="Y30" s="2">
        <f t="shared" si="15"/>
        <v>50.602940663180192</v>
      </c>
      <c r="Z30" s="2">
        <f t="shared" si="16"/>
        <v>3.1484470591510316</v>
      </c>
      <c r="AB30" s="9" t="s">
        <v>16</v>
      </c>
      <c r="AC30" s="9" t="s">
        <v>16</v>
      </c>
      <c r="AD30" s="20"/>
    </row>
    <row r="31" spans="1:30" x14ac:dyDescent="0.25">
      <c r="A31" s="33">
        <f t="shared" si="17"/>
        <v>0.38468567251461988</v>
      </c>
      <c r="B31" s="2">
        <f t="shared" si="18"/>
        <v>26</v>
      </c>
      <c r="C31" s="4">
        <f t="shared" si="19"/>
        <v>17.329999999999998</v>
      </c>
      <c r="D31" s="2">
        <v>14.5</v>
      </c>
      <c r="E31" s="33">
        <f t="shared" si="1"/>
        <v>8.3296783625731008E-2</v>
      </c>
      <c r="F31" s="35">
        <f t="shared" si="2"/>
        <v>2.5140845070422535</v>
      </c>
      <c r="G31" s="35">
        <f t="shared" si="3"/>
        <v>17.014084507042252</v>
      </c>
      <c r="H31" s="2">
        <v>50.26548245743669</v>
      </c>
      <c r="I31" s="14">
        <f t="shared" si="4"/>
        <v>3.3848445643487595</v>
      </c>
      <c r="J31" s="2">
        <f t="shared" si="5"/>
        <v>58.659356300163999</v>
      </c>
      <c r="K31" s="2">
        <f t="shared" si="6"/>
        <v>3.1146068296932587</v>
      </c>
      <c r="L31" s="2">
        <f t="shared" si="7"/>
        <v>53.976136358584171</v>
      </c>
      <c r="M31" s="2">
        <f t="shared" si="8"/>
        <v>4.6832199415798286</v>
      </c>
      <c r="N31" s="18">
        <f t="shared" si="20"/>
        <v>0.36107456140350874</v>
      </c>
      <c r="O31" s="2">
        <f t="shared" si="21"/>
        <v>26</v>
      </c>
      <c r="P31" s="2">
        <f t="shared" si="22"/>
        <v>17.079999999999998</v>
      </c>
      <c r="Q31" s="2">
        <v>14</v>
      </c>
      <c r="R31" s="33">
        <f t="shared" si="9"/>
        <v>5.968567251461987E-2</v>
      </c>
      <c r="S31" s="35">
        <f t="shared" si="10"/>
        <v>1.795774647887324</v>
      </c>
      <c r="T31" s="35">
        <f t="shared" si="11"/>
        <v>15.795774647887324</v>
      </c>
      <c r="U31" s="2">
        <v>50.26548245743669</v>
      </c>
      <c r="V31" s="14">
        <f t="shared" si="12"/>
        <v>3.1424695189711378</v>
      </c>
      <c r="W31" s="2">
        <f t="shared" si="13"/>
        <v>53.673379384027029</v>
      </c>
      <c r="X31" s="2">
        <f t="shared" si="14"/>
        <v>3.0520470846308925</v>
      </c>
      <c r="Y31" s="2">
        <f t="shared" si="15"/>
        <v>52.128964205495642</v>
      </c>
      <c r="Z31" s="2">
        <f t="shared" si="16"/>
        <v>1.5444151785313878</v>
      </c>
      <c r="AB31" s="9">
        <f t="array" ref="AB31">INDEX(B4:B160, MATCH(MAX(D4:D160), D4:D160, 0))</f>
        <v>28</v>
      </c>
      <c r="AC31" s="9">
        <f t="array" ref="AC31">INDEX(O4:O160, MATCH(MAX(Q4:Q160), Q4:Q160, 0))</f>
        <v>20</v>
      </c>
      <c r="AD31" s="20"/>
    </row>
    <row r="32" spans="1:30" x14ac:dyDescent="0.25">
      <c r="A32" s="33">
        <f t="shared" si="17"/>
        <v>0.38479532163742691</v>
      </c>
      <c r="B32" s="2">
        <f t="shared" si="18"/>
        <v>27</v>
      </c>
      <c r="C32" s="4">
        <f t="shared" si="19"/>
        <v>17.829999999999998</v>
      </c>
      <c r="D32" s="2">
        <v>14</v>
      </c>
      <c r="E32" s="33">
        <f t="shared" si="1"/>
        <v>8.340643274853804E-2</v>
      </c>
      <c r="F32" s="35">
        <f t="shared" si="2"/>
        <v>2.535211267605634</v>
      </c>
      <c r="G32" s="35">
        <f t="shared" si="3"/>
        <v>16.535211267605632</v>
      </c>
      <c r="H32" s="2">
        <v>50.26548245743669</v>
      </c>
      <c r="I32" s="14">
        <f t="shared" si="4"/>
        <v>3.2895757603853015</v>
      </c>
      <c r="J32" s="2">
        <f t="shared" si="5"/>
        <v>58.653135807669919</v>
      </c>
      <c r="K32" s="2">
        <f t="shared" si="6"/>
        <v>3.1146068296932587</v>
      </c>
      <c r="L32" s="2">
        <f t="shared" si="7"/>
        <v>55.5334397734308</v>
      </c>
      <c r="M32" s="2">
        <f t="shared" si="8"/>
        <v>3.1196960342391193</v>
      </c>
      <c r="N32" s="18">
        <f t="shared" si="20"/>
        <v>0.36118421052631577</v>
      </c>
      <c r="O32" s="2">
        <f t="shared" si="21"/>
        <v>27</v>
      </c>
      <c r="P32" s="2">
        <f t="shared" si="22"/>
        <v>17.579999999999998</v>
      </c>
      <c r="Q32" s="2">
        <v>14</v>
      </c>
      <c r="R32" s="33">
        <f t="shared" si="9"/>
        <v>5.9795321637426901E-2</v>
      </c>
      <c r="S32" s="35">
        <f t="shared" si="10"/>
        <v>1.8169014084507042</v>
      </c>
      <c r="T32" s="35">
        <f t="shared" si="11"/>
        <v>15.816901408450704</v>
      </c>
      <c r="U32" s="2">
        <v>50.26548245743669</v>
      </c>
      <c r="V32" s="14">
        <f t="shared" si="12"/>
        <v>3.1466725544401135</v>
      </c>
      <c r="W32" s="2">
        <f t="shared" si="13"/>
        <v>55.318503507057187</v>
      </c>
      <c r="X32" s="2">
        <f t="shared" si="14"/>
        <v>3.0520470846308925</v>
      </c>
      <c r="Y32" s="2">
        <f t="shared" si="15"/>
        <v>53.654987747811084</v>
      </c>
      <c r="Z32" s="2">
        <f t="shared" si="16"/>
        <v>1.6635157592461027</v>
      </c>
    </row>
    <row r="33" spans="1:26" x14ac:dyDescent="0.25">
      <c r="A33" s="33">
        <f t="shared" si="17"/>
        <v>0.38490497076023394</v>
      </c>
      <c r="B33" s="2">
        <f t="shared" si="18"/>
        <v>28</v>
      </c>
      <c r="C33" s="4">
        <f t="shared" si="19"/>
        <v>18.329999999999998</v>
      </c>
      <c r="D33" s="2">
        <v>24.5</v>
      </c>
      <c r="E33" s="33">
        <f t="shared" si="1"/>
        <v>8.3516081871345071E-2</v>
      </c>
      <c r="F33" s="35">
        <f t="shared" si="2"/>
        <v>2.535211267605634</v>
      </c>
      <c r="G33" s="35">
        <f t="shared" si="3"/>
        <v>27.035211267605632</v>
      </c>
      <c r="H33" s="2">
        <v>50.26548245743669</v>
      </c>
      <c r="I33" s="14">
        <f t="shared" si="4"/>
        <v>5.3784843884664282</v>
      </c>
      <c r="J33" s="2">
        <f t="shared" si="5"/>
        <v>98.587618840589613</v>
      </c>
      <c r="K33" s="2">
        <f t="shared" si="6"/>
        <v>3.1146068296932587</v>
      </c>
      <c r="L33" s="2">
        <f t="shared" si="7"/>
        <v>57.090743188277429</v>
      </c>
      <c r="M33" s="2">
        <f t="shared" si="8"/>
        <v>41.496875652312184</v>
      </c>
      <c r="N33" s="18">
        <f t="shared" si="20"/>
        <v>0.36129385964912281</v>
      </c>
      <c r="O33" s="2">
        <f t="shared" si="21"/>
        <v>28</v>
      </c>
      <c r="P33" s="2">
        <f t="shared" si="22"/>
        <v>18.079999999999998</v>
      </c>
      <c r="Q33" s="2">
        <v>15</v>
      </c>
      <c r="R33" s="33">
        <f t="shared" si="9"/>
        <v>5.9904970760233933E-2</v>
      </c>
      <c r="S33" s="35">
        <f t="shared" si="10"/>
        <v>1.8169014084507042</v>
      </c>
      <c r="T33" s="35">
        <f t="shared" si="11"/>
        <v>16.816901408450704</v>
      </c>
      <c r="U33" s="2">
        <v>50.26548245743669</v>
      </c>
      <c r="V33" s="14">
        <f t="shared" si="12"/>
        <v>3.345616233304983</v>
      </c>
      <c r="W33" s="2">
        <f t="shared" si="13"/>
        <v>60.488741498154084</v>
      </c>
      <c r="X33" s="2">
        <f t="shared" si="14"/>
        <v>3.0520470846308925</v>
      </c>
      <c r="Y33" s="2">
        <f t="shared" si="15"/>
        <v>55.181011290126534</v>
      </c>
      <c r="Z33" s="2">
        <f t="shared" si="16"/>
        <v>5.3077302080275501</v>
      </c>
    </row>
    <row r="34" spans="1:26" x14ac:dyDescent="0.25">
      <c r="A34" s="33">
        <f t="shared" si="17"/>
        <v>0.38501461988304092</v>
      </c>
      <c r="B34" s="2">
        <f t="shared" si="18"/>
        <v>29</v>
      </c>
      <c r="C34" s="4">
        <f t="shared" si="19"/>
        <v>18.829999999999998</v>
      </c>
      <c r="D34" s="2">
        <v>15</v>
      </c>
      <c r="E34" s="33">
        <f t="shared" si="1"/>
        <v>8.3625730994152048E-2</v>
      </c>
      <c r="F34" s="35">
        <f t="shared" si="2"/>
        <v>2.535211267605634</v>
      </c>
      <c r="G34" s="35">
        <f t="shared" si="3"/>
        <v>17.535211267605632</v>
      </c>
      <c r="H34" s="2">
        <v>50.26548245743669</v>
      </c>
      <c r="I34" s="14">
        <f t="shared" si="4"/>
        <v>3.4885194392501706</v>
      </c>
      <c r="J34" s="2">
        <f t="shared" si="5"/>
        <v>65.688821041080701</v>
      </c>
      <c r="K34" s="2">
        <f t="shared" si="6"/>
        <v>3.1146068296932587</v>
      </c>
      <c r="L34" s="2">
        <f t="shared" si="7"/>
        <v>58.648046603124058</v>
      </c>
      <c r="M34" s="2">
        <f t="shared" si="8"/>
        <v>7.0407744379566424</v>
      </c>
      <c r="N34" s="18">
        <f t="shared" si="20"/>
        <v>0.36140350877192984</v>
      </c>
      <c r="O34" s="2">
        <f t="shared" si="21"/>
        <v>29</v>
      </c>
      <c r="P34" s="2">
        <f t="shared" si="22"/>
        <v>18.579999999999998</v>
      </c>
      <c r="Q34" s="2">
        <v>15</v>
      </c>
      <c r="R34" s="33">
        <f t="shared" si="9"/>
        <v>6.0014619883040965E-2</v>
      </c>
      <c r="S34" s="35">
        <f t="shared" si="10"/>
        <v>1.8169014084507042</v>
      </c>
      <c r="T34" s="35">
        <f t="shared" si="11"/>
        <v>16.816901408450704</v>
      </c>
      <c r="U34" s="2">
        <v>50.26548245743669</v>
      </c>
      <c r="V34" s="14">
        <f t="shared" si="12"/>
        <v>3.345616233304983</v>
      </c>
      <c r="W34" s="2">
        <f t="shared" si="13"/>
        <v>62.161549614806582</v>
      </c>
      <c r="X34" s="2">
        <f t="shared" si="14"/>
        <v>3.0520470846308925</v>
      </c>
      <c r="Y34" s="2">
        <f t="shared" si="15"/>
        <v>56.707034832441977</v>
      </c>
      <c r="Z34" s="2">
        <f t="shared" si="16"/>
        <v>5.4545147823646047</v>
      </c>
    </row>
    <row r="35" spans="1:26" x14ac:dyDescent="0.25">
      <c r="A35" s="33">
        <f t="shared" si="17"/>
        <v>0.38512426900584795</v>
      </c>
      <c r="B35" s="2">
        <f t="shared" si="18"/>
        <v>30</v>
      </c>
      <c r="C35" s="4">
        <f t="shared" si="19"/>
        <v>19.329999999999998</v>
      </c>
      <c r="D35" s="2">
        <v>13.5</v>
      </c>
      <c r="E35" s="33">
        <f t="shared" si="1"/>
        <v>8.3735380116959079E-2</v>
      </c>
      <c r="F35" s="35">
        <f t="shared" si="2"/>
        <v>2.535211267605634</v>
      </c>
      <c r="G35" s="35">
        <f t="shared" si="3"/>
        <v>16.035211267605632</v>
      </c>
      <c r="H35" s="2">
        <v>50.26548245743669</v>
      </c>
      <c r="I35" s="14">
        <f t="shared" si="4"/>
        <v>3.1901039209528665</v>
      </c>
      <c r="J35" s="2">
        <f t="shared" si="5"/>
        <v>61.664708792018907</v>
      </c>
      <c r="K35" s="2">
        <f t="shared" si="6"/>
        <v>3.1146068296932587</v>
      </c>
      <c r="L35" s="2">
        <f t="shared" si="7"/>
        <v>60.205350017970687</v>
      </c>
      <c r="M35" s="2">
        <f t="shared" si="8"/>
        <v>1.4593587740482192</v>
      </c>
      <c r="N35" s="18">
        <f t="shared" si="20"/>
        <v>0.36151315789473681</v>
      </c>
      <c r="O35" s="2">
        <f t="shared" si="21"/>
        <v>30</v>
      </c>
      <c r="P35" s="2">
        <f t="shared" si="22"/>
        <v>19.079999999999998</v>
      </c>
      <c r="Q35" s="2">
        <v>14</v>
      </c>
      <c r="R35" s="33">
        <f t="shared" si="9"/>
        <v>6.0124269005847941E-2</v>
      </c>
      <c r="S35" s="35">
        <f t="shared" si="10"/>
        <v>1.8169014084507042</v>
      </c>
      <c r="T35" s="35">
        <f t="shared" si="11"/>
        <v>15.816901408450704</v>
      </c>
      <c r="U35" s="2">
        <v>50.26548245743669</v>
      </c>
      <c r="V35" s="14">
        <f t="shared" si="12"/>
        <v>3.1466725544401135</v>
      </c>
      <c r="W35" s="2">
        <f t="shared" si="13"/>
        <v>60.038512338717361</v>
      </c>
      <c r="X35" s="2">
        <f t="shared" si="14"/>
        <v>3.0520470846308925</v>
      </c>
      <c r="Y35" s="2">
        <f t="shared" si="15"/>
        <v>58.233058374757427</v>
      </c>
      <c r="Z35" s="2">
        <f t="shared" si="16"/>
        <v>1.8054539639599341</v>
      </c>
    </row>
    <row r="36" spans="1:26" x14ac:dyDescent="0.25">
      <c r="A36" s="33">
        <f t="shared" si="17"/>
        <v>0.38523391812865498</v>
      </c>
      <c r="B36" s="2">
        <f t="shared" si="18"/>
        <v>31</v>
      </c>
      <c r="C36" s="4">
        <f t="shared" si="19"/>
        <v>19.829999999999998</v>
      </c>
      <c r="D36" s="2">
        <v>13.5</v>
      </c>
      <c r="E36" s="33">
        <f t="shared" si="1"/>
        <v>8.3845029239766111E-2</v>
      </c>
      <c r="F36" s="35">
        <f t="shared" si="2"/>
        <v>2.535211267605634</v>
      </c>
      <c r="G36" s="35">
        <f t="shared" si="3"/>
        <v>16.035211267605632</v>
      </c>
      <c r="H36" s="2">
        <v>50.26548245743669</v>
      </c>
      <c r="I36" s="14">
        <f t="shared" si="4"/>
        <v>3.1901039209528665</v>
      </c>
      <c r="J36" s="2">
        <f t="shared" si="5"/>
        <v>63.259760752495339</v>
      </c>
      <c r="K36" s="2">
        <f t="shared" si="6"/>
        <v>3.1146068296932587</v>
      </c>
      <c r="L36" s="2">
        <f t="shared" si="7"/>
        <v>61.762653432817316</v>
      </c>
      <c r="M36" s="2">
        <f t="shared" si="8"/>
        <v>1.4971073196780225</v>
      </c>
      <c r="N36" s="18">
        <f t="shared" si="20"/>
        <v>0.36162280701754385</v>
      </c>
      <c r="O36" s="2">
        <f t="shared" si="21"/>
        <v>31</v>
      </c>
      <c r="P36" s="2">
        <f t="shared" si="22"/>
        <v>19.579999999999998</v>
      </c>
      <c r="Q36" s="2">
        <v>13</v>
      </c>
      <c r="R36" s="33">
        <f t="shared" si="9"/>
        <v>6.0233918128654973E-2</v>
      </c>
      <c r="S36" s="35">
        <f t="shared" si="10"/>
        <v>1.8169014084507042</v>
      </c>
      <c r="T36" s="35">
        <f t="shared" si="11"/>
        <v>14.816901408450704</v>
      </c>
      <c r="U36" s="2">
        <v>50.26548245743669</v>
      </c>
      <c r="V36" s="14">
        <f t="shared" si="12"/>
        <v>2.9477288755752444</v>
      </c>
      <c r="W36" s="2">
        <f t="shared" si="13"/>
        <v>57.716531383763282</v>
      </c>
      <c r="X36" s="2">
        <f t="shared" si="14"/>
        <v>3.0520470846308925</v>
      </c>
      <c r="Y36" s="2">
        <f t="shared" si="15"/>
        <v>59.759081917072869</v>
      </c>
      <c r="Z36" s="2">
        <f t="shared" si="16"/>
        <v>2.042550533309587</v>
      </c>
    </row>
    <row r="37" spans="1:26" x14ac:dyDescent="0.25">
      <c r="A37" s="33">
        <f t="shared" si="17"/>
        <v>0.38534356725146202</v>
      </c>
      <c r="B37" s="2">
        <f t="shared" si="18"/>
        <v>32</v>
      </c>
      <c r="C37" s="4">
        <f t="shared" si="19"/>
        <v>20.329999999999998</v>
      </c>
      <c r="D37" s="29">
        <v>14</v>
      </c>
      <c r="E37" s="33">
        <f t="shared" si="1"/>
        <v>8.3954678362573143E-2</v>
      </c>
      <c r="F37" s="35">
        <f t="shared" si="2"/>
        <v>2.535211267605634</v>
      </c>
      <c r="G37" s="35">
        <f t="shared" si="3"/>
        <v>16.535211267605632</v>
      </c>
      <c r="H37" s="2">
        <v>50.26548245743669</v>
      </c>
      <c r="I37" s="14">
        <f t="shared" si="4"/>
        <v>3.2895757603853015</v>
      </c>
      <c r="J37" s="2">
        <f t="shared" si="5"/>
        <v>66.877075208633173</v>
      </c>
      <c r="K37" s="2">
        <f t="shared" si="6"/>
        <v>3.1146068296932587</v>
      </c>
      <c r="L37" s="2">
        <f t="shared" si="7"/>
        <v>63.319956847663946</v>
      </c>
      <c r="M37" s="2">
        <f t="shared" si="8"/>
        <v>3.557118360969227</v>
      </c>
      <c r="N37" s="18">
        <f t="shared" si="20"/>
        <v>0.36173245614035088</v>
      </c>
      <c r="O37" s="29">
        <f t="shared" si="21"/>
        <v>32</v>
      </c>
      <c r="P37" s="29">
        <f t="shared" si="22"/>
        <v>20.079999999999998</v>
      </c>
      <c r="Q37" s="29">
        <v>13.5</v>
      </c>
      <c r="R37" s="33">
        <f t="shared" si="9"/>
        <v>6.0343567251462005E-2</v>
      </c>
      <c r="S37" s="35">
        <f t="shared" si="10"/>
        <v>1.8169014084507042</v>
      </c>
      <c r="T37" s="35">
        <f t="shared" si="11"/>
        <v>15.316901408450704</v>
      </c>
      <c r="U37" s="2">
        <v>50.26548245743669</v>
      </c>
      <c r="V37" s="14">
        <f t="shared" si="12"/>
        <v>3.047200715007679</v>
      </c>
      <c r="W37" s="2">
        <f t="shared" si="13"/>
        <v>61.187790357354189</v>
      </c>
      <c r="X37" s="2">
        <f t="shared" si="14"/>
        <v>3.0520470846308925</v>
      </c>
      <c r="Y37" s="2">
        <f t="shared" si="15"/>
        <v>61.285105459388319</v>
      </c>
      <c r="Z37" s="2">
        <f t="shared" si="16"/>
        <v>9.7315102034130518E-2</v>
      </c>
    </row>
    <row r="38" spans="1:26" x14ac:dyDescent="0.25">
      <c r="A38" s="33">
        <f t="shared" si="17"/>
        <v>0.38545321637426899</v>
      </c>
      <c r="B38" s="2">
        <f t="shared" si="18"/>
        <v>33</v>
      </c>
      <c r="C38" s="4">
        <f t="shared" si="19"/>
        <v>20.83</v>
      </c>
      <c r="D38" s="2">
        <v>14</v>
      </c>
      <c r="E38" s="33">
        <f t="shared" si="1"/>
        <v>8.4064327485380119E-2</v>
      </c>
      <c r="F38" s="35">
        <f t="shared" si="2"/>
        <v>2.556338028169014</v>
      </c>
      <c r="G38" s="35">
        <f t="shared" si="3"/>
        <v>16.556338028169016</v>
      </c>
      <c r="H38" s="2">
        <v>50.26548245743669</v>
      </c>
      <c r="I38" s="14">
        <f t="shared" si="4"/>
        <v>3.2937787958542781</v>
      </c>
      <c r="J38" s="2">
        <f t="shared" si="5"/>
        <v>68.609412317644612</v>
      </c>
      <c r="K38" s="2">
        <f t="shared" si="6"/>
        <v>3.1146068296932587</v>
      </c>
      <c r="L38" s="2">
        <f t="shared" si="7"/>
        <v>64.877260262510575</v>
      </c>
      <c r="M38" s="2">
        <f t="shared" si="8"/>
        <v>3.732152055134037</v>
      </c>
      <c r="N38" s="18">
        <f t="shared" si="20"/>
        <v>0.36184210526315791</v>
      </c>
      <c r="O38" s="2">
        <f t="shared" si="21"/>
        <v>33</v>
      </c>
      <c r="P38" s="2">
        <f t="shared" si="22"/>
        <v>20.58</v>
      </c>
      <c r="Q38" s="2">
        <v>13.5</v>
      </c>
      <c r="R38" s="33">
        <f t="shared" si="9"/>
        <v>6.0453216374269036E-2</v>
      </c>
      <c r="S38" s="35">
        <f t="shared" si="10"/>
        <v>1.8380281690140845</v>
      </c>
      <c r="T38" s="35">
        <f t="shared" si="11"/>
        <v>15.338028169014084</v>
      </c>
      <c r="U38" s="2">
        <v>50.26548245743669</v>
      </c>
      <c r="V38" s="14">
        <f t="shared" si="12"/>
        <v>3.0514037504766556</v>
      </c>
      <c r="W38" s="2">
        <f t="shared" si="13"/>
        <v>62.79788918480957</v>
      </c>
      <c r="X38" s="2">
        <f t="shared" si="14"/>
        <v>3.0520470846308925</v>
      </c>
      <c r="Y38" s="2">
        <f t="shared" si="15"/>
        <v>62.811129001703762</v>
      </c>
      <c r="Z38" s="2">
        <f t="shared" si="16"/>
        <v>1.3239816894191847E-2</v>
      </c>
    </row>
    <row r="39" spans="1:26" x14ac:dyDescent="0.25">
      <c r="A39" s="33">
        <f t="shared" si="17"/>
        <v>0.38556286549707602</v>
      </c>
      <c r="B39" s="2">
        <f t="shared" si="18"/>
        <v>34</v>
      </c>
      <c r="C39" s="4">
        <f t="shared" si="19"/>
        <v>21.33</v>
      </c>
      <c r="D39" s="2">
        <v>14</v>
      </c>
      <c r="E39" s="33">
        <f t="shared" si="1"/>
        <v>8.4173976608187151E-2</v>
      </c>
      <c r="F39" s="35">
        <f t="shared" si="2"/>
        <v>2.556338028169014</v>
      </c>
      <c r="G39" s="35">
        <f t="shared" si="3"/>
        <v>16.556338028169016</v>
      </c>
      <c r="H39" s="2">
        <v>50.26548245743669</v>
      </c>
      <c r="I39" s="14">
        <f t="shared" si="4"/>
        <v>3.2937787958542781</v>
      </c>
      <c r="J39" s="2">
        <f t="shared" si="5"/>
        <v>70.256301715571752</v>
      </c>
      <c r="K39" s="2">
        <f t="shared" si="6"/>
        <v>3.1146068296932587</v>
      </c>
      <c r="L39" s="2">
        <f t="shared" si="7"/>
        <v>66.434563677357204</v>
      </c>
      <c r="M39" s="2">
        <f t="shared" si="8"/>
        <v>3.8217380382145478</v>
      </c>
      <c r="N39" s="18">
        <f t="shared" si="20"/>
        <v>0.36195175438596489</v>
      </c>
      <c r="O39" s="2">
        <f t="shared" si="21"/>
        <v>34</v>
      </c>
      <c r="P39" s="2">
        <f t="shared" si="22"/>
        <v>21.08</v>
      </c>
      <c r="Q39" s="2">
        <v>13.5</v>
      </c>
      <c r="R39" s="33">
        <f t="shared" si="9"/>
        <v>6.0562865497076013E-2</v>
      </c>
      <c r="S39" s="35">
        <f t="shared" si="10"/>
        <v>1.8380281690140845</v>
      </c>
      <c r="T39" s="35">
        <f t="shared" si="11"/>
        <v>15.338028169014084</v>
      </c>
      <c r="U39" s="2">
        <v>50.26548245743669</v>
      </c>
      <c r="V39" s="14">
        <f t="shared" si="12"/>
        <v>3.0514037504766556</v>
      </c>
      <c r="W39" s="2">
        <f t="shared" si="13"/>
        <v>64.323591060047889</v>
      </c>
      <c r="X39" s="2">
        <f t="shared" si="14"/>
        <v>3.0520470846308925</v>
      </c>
      <c r="Y39" s="2">
        <f t="shared" si="15"/>
        <v>64.337152544019204</v>
      </c>
      <c r="Z39" s="2">
        <f t="shared" si="16"/>
        <v>1.3561483971315624E-2</v>
      </c>
    </row>
    <row r="40" spans="1:26" x14ac:dyDescent="0.25">
      <c r="A40" s="33">
        <f t="shared" si="17"/>
        <v>0.38567251461988306</v>
      </c>
      <c r="B40" s="2">
        <f t="shared" si="18"/>
        <v>35</v>
      </c>
      <c r="C40" s="4">
        <f t="shared" si="19"/>
        <v>21.83</v>
      </c>
      <c r="D40" s="2">
        <v>13</v>
      </c>
      <c r="E40" s="33">
        <f t="shared" si="1"/>
        <v>8.4283625730994183E-2</v>
      </c>
      <c r="F40" s="35">
        <f t="shared" si="2"/>
        <v>2.556338028169014</v>
      </c>
      <c r="G40" s="35">
        <f t="shared" si="3"/>
        <v>15.556338028169014</v>
      </c>
      <c r="H40" s="2">
        <v>50.26548245743669</v>
      </c>
      <c r="I40" s="14">
        <f t="shared" si="4"/>
        <v>3.0948351169894082</v>
      </c>
      <c r="J40" s="2">
        <f t="shared" si="5"/>
        <v>67.560250603878771</v>
      </c>
      <c r="K40" s="2">
        <f t="shared" si="6"/>
        <v>3.1146068296932587</v>
      </c>
      <c r="L40" s="2">
        <f t="shared" si="7"/>
        <v>67.991867092203833</v>
      </c>
      <c r="M40" s="2">
        <f t="shared" si="8"/>
        <v>0.43161648832506216</v>
      </c>
      <c r="N40" s="18">
        <f t="shared" si="20"/>
        <v>0.36206140350877192</v>
      </c>
      <c r="O40" s="2">
        <f t="shared" si="21"/>
        <v>35</v>
      </c>
      <c r="P40" s="2">
        <f t="shared" si="22"/>
        <v>21.58</v>
      </c>
      <c r="Q40" s="2">
        <v>13.5</v>
      </c>
      <c r="R40" s="33">
        <f t="shared" si="9"/>
        <v>6.0672514619883045E-2</v>
      </c>
      <c r="S40" s="35">
        <f t="shared" si="10"/>
        <v>1.8380281690140845</v>
      </c>
      <c r="T40" s="35">
        <f t="shared" si="11"/>
        <v>15.338028169014084</v>
      </c>
      <c r="U40" s="2">
        <v>50.26548245743669</v>
      </c>
      <c r="V40" s="14">
        <f t="shared" si="12"/>
        <v>3.0514037504766556</v>
      </c>
      <c r="W40" s="2">
        <f t="shared" si="13"/>
        <v>65.849292935286229</v>
      </c>
      <c r="X40" s="2">
        <f t="shared" si="14"/>
        <v>3.0520470846308925</v>
      </c>
      <c r="Y40" s="2">
        <f t="shared" si="15"/>
        <v>65.863176086334661</v>
      </c>
      <c r="Z40" s="2">
        <f t="shared" si="16"/>
        <v>1.3883151048432296E-2</v>
      </c>
    </row>
    <row r="41" spans="1:26" x14ac:dyDescent="0.25">
      <c r="A41" s="33">
        <f t="shared" si="17"/>
        <v>0.38578216374269009</v>
      </c>
      <c r="B41" s="2">
        <f t="shared" si="18"/>
        <v>36</v>
      </c>
      <c r="C41" s="4">
        <f t="shared" si="19"/>
        <v>22.33</v>
      </c>
      <c r="D41" s="2">
        <v>13.5</v>
      </c>
      <c r="E41" s="33">
        <f t="shared" si="1"/>
        <v>8.4393274853801215E-2</v>
      </c>
      <c r="F41" s="35">
        <f t="shared" si="2"/>
        <v>2.556338028169014</v>
      </c>
      <c r="G41" s="35">
        <f t="shared" si="3"/>
        <v>16.056338028169016</v>
      </c>
      <c r="H41" s="2">
        <v>50.26548245743669</v>
      </c>
      <c r="I41" s="14">
        <f t="shared" si="4"/>
        <v>3.1943069564218436</v>
      </c>
      <c r="J41" s="2">
        <f t="shared" si="5"/>
        <v>71.328874336899759</v>
      </c>
      <c r="K41" s="2">
        <f t="shared" si="6"/>
        <v>3.1146068296932587</v>
      </c>
      <c r="L41" s="2">
        <f t="shared" si="7"/>
        <v>69.549170507050462</v>
      </c>
      <c r="M41" s="2">
        <f t="shared" si="8"/>
        <v>1.7797038298492964</v>
      </c>
      <c r="N41" s="18">
        <f t="shared" si="20"/>
        <v>0.36217105263157895</v>
      </c>
      <c r="O41" s="2">
        <f t="shared" si="21"/>
        <v>36</v>
      </c>
      <c r="P41" s="2">
        <f t="shared" si="22"/>
        <v>22.08</v>
      </c>
      <c r="Q41" s="2">
        <v>12.5</v>
      </c>
      <c r="R41" s="33">
        <f t="shared" si="9"/>
        <v>6.0782163742690076E-2</v>
      </c>
      <c r="S41" s="35">
        <f t="shared" si="10"/>
        <v>1.8380281690140845</v>
      </c>
      <c r="T41" s="35">
        <f t="shared" si="11"/>
        <v>14.338028169014084</v>
      </c>
      <c r="U41" s="2">
        <v>50.26548245743669</v>
      </c>
      <c r="V41" s="14">
        <f t="shared" si="12"/>
        <v>2.8524600716117861</v>
      </c>
      <c r="W41" s="2">
        <f t="shared" si="13"/>
        <v>62.982318381188229</v>
      </c>
      <c r="X41" s="2">
        <f t="shared" si="14"/>
        <v>3.0520470846308925</v>
      </c>
      <c r="Y41" s="2">
        <f t="shared" si="15"/>
        <v>67.389199628650104</v>
      </c>
      <c r="Z41" s="2">
        <f t="shared" si="16"/>
        <v>4.4068812474618753</v>
      </c>
    </row>
    <row r="42" spans="1:26" x14ac:dyDescent="0.25">
      <c r="A42" s="33">
        <f t="shared" si="17"/>
        <v>0.38589181286549706</v>
      </c>
      <c r="B42" s="2">
        <f t="shared" si="18"/>
        <v>37</v>
      </c>
      <c r="C42" s="4">
        <f t="shared" si="19"/>
        <v>22.83</v>
      </c>
      <c r="D42" s="2">
        <v>14</v>
      </c>
      <c r="E42" s="33">
        <f t="shared" si="1"/>
        <v>8.4502923976608191E-2</v>
      </c>
      <c r="F42" s="35">
        <f t="shared" si="2"/>
        <v>2.556338028169014</v>
      </c>
      <c r="G42" s="35">
        <f t="shared" si="3"/>
        <v>16.556338028169016</v>
      </c>
      <c r="H42" s="2">
        <v>50.26548245743669</v>
      </c>
      <c r="I42" s="14">
        <f t="shared" si="4"/>
        <v>3.2937787958542781</v>
      </c>
      <c r="J42" s="2">
        <f t="shared" si="5"/>
        <v>75.196969909353157</v>
      </c>
      <c r="K42" s="2">
        <f t="shared" si="6"/>
        <v>3.1146068296932587</v>
      </c>
      <c r="L42" s="2">
        <f t="shared" si="7"/>
        <v>71.106473921897091</v>
      </c>
      <c r="M42" s="2">
        <f t="shared" si="8"/>
        <v>4.090495987456066</v>
      </c>
      <c r="N42" s="18">
        <f t="shared" si="20"/>
        <v>0.36228070175438598</v>
      </c>
      <c r="O42" s="2">
        <f t="shared" si="21"/>
        <v>37</v>
      </c>
      <c r="P42" s="2">
        <f t="shared" si="22"/>
        <v>22.58</v>
      </c>
      <c r="Q42" s="2">
        <v>21.5</v>
      </c>
      <c r="R42" s="33">
        <f t="shared" si="9"/>
        <v>6.0891812865497108E-2</v>
      </c>
      <c r="S42" s="35">
        <f t="shared" si="10"/>
        <v>1.8380281690140845</v>
      </c>
      <c r="T42" s="35">
        <f t="shared" si="11"/>
        <v>23.338028169014084</v>
      </c>
      <c r="U42" s="2">
        <v>50.26548245743669</v>
      </c>
      <c r="V42" s="14">
        <f t="shared" si="12"/>
        <v>4.6429531813956091</v>
      </c>
      <c r="W42" s="2">
        <f t="shared" si="13"/>
        <v>104.83788283591285</v>
      </c>
      <c r="X42" s="2">
        <f t="shared" si="14"/>
        <v>3.0520470846308925</v>
      </c>
      <c r="Y42" s="2">
        <f t="shared" si="15"/>
        <v>68.915223170965547</v>
      </c>
      <c r="Z42" s="2">
        <f t="shared" si="16"/>
        <v>35.922659664947304</v>
      </c>
    </row>
    <row r="43" spans="1:26" x14ac:dyDescent="0.25">
      <c r="A43" s="33">
        <f t="shared" si="17"/>
        <v>0.3860014619883041</v>
      </c>
      <c r="B43" s="2">
        <f t="shared" si="18"/>
        <v>38</v>
      </c>
      <c r="C43" s="4">
        <f t="shared" si="19"/>
        <v>23.33</v>
      </c>
      <c r="D43" s="2">
        <v>14</v>
      </c>
      <c r="E43" s="33">
        <f t="shared" si="1"/>
        <v>8.4612573099415223E-2</v>
      </c>
      <c r="F43" s="35">
        <f t="shared" si="2"/>
        <v>2.556338028169014</v>
      </c>
      <c r="G43" s="35">
        <f t="shared" si="3"/>
        <v>16.556338028169016</v>
      </c>
      <c r="H43" s="2">
        <v>50.26548245743669</v>
      </c>
      <c r="I43" s="14">
        <f t="shared" si="4"/>
        <v>3.2937787958542781</v>
      </c>
      <c r="J43" s="2">
        <f t="shared" si="5"/>
        <v>76.843859307280297</v>
      </c>
      <c r="K43" s="2">
        <f t="shared" si="6"/>
        <v>3.1146068296932587</v>
      </c>
      <c r="L43" s="2">
        <f t="shared" si="7"/>
        <v>72.663777336743721</v>
      </c>
      <c r="M43" s="2">
        <f t="shared" si="8"/>
        <v>4.1800819705365768</v>
      </c>
      <c r="N43" s="18">
        <f t="shared" si="20"/>
        <v>0.36239035087719296</v>
      </c>
      <c r="O43" s="2">
        <f t="shared" si="21"/>
        <v>38</v>
      </c>
      <c r="P43" s="2">
        <f t="shared" si="22"/>
        <v>23.08</v>
      </c>
      <c r="Q43" s="2">
        <v>14</v>
      </c>
      <c r="R43" s="33">
        <f t="shared" si="9"/>
        <v>6.1001461988304084E-2</v>
      </c>
      <c r="S43" s="35">
        <f t="shared" si="10"/>
        <v>1.8380281690140845</v>
      </c>
      <c r="T43" s="35">
        <f t="shared" si="11"/>
        <v>15.838028169014084</v>
      </c>
      <c r="U43" s="2">
        <v>50.26548245743669</v>
      </c>
      <c r="V43" s="14">
        <f t="shared" si="12"/>
        <v>3.1508755899090901</v>
      </c>
      <c r="W43" s="2">
        <f t="shared" si="13"/>
        <v>72.722208615101792</v>
      </c>
      <c r="X43" s="2">
        <f t="shared" si="14"/>
        <v>3.0520470846308925</v>
      </c>
      <c r="Y43" s="2">
        <f t="shared" si="15"/>
        <v>70.441246713280989</v>
      </c>
      <c r="Z43" s="2">
        <f t="shared" si="16"/>
        <v>2.2809619018208025</v>
      </c>
    </row>
    <row r="44" spans="1:26" x14ac:dyDescent="0.25">
      <c r="A44" s="13">
        <v>0.38611111111111113</v>
      </c>
      <c r="B44" s="2">
        <f t="shared" si="18"/>
        <v>39</v>
      </c>
      <c r="C44" s="4">
        <f t="shared" si="19"/>
        <v>23.83</v>
      </c>
      <c r="D44" s="2">
        <v>14</v>
      </c>
      <c r="E44" s="33">
        <f t="shared" si="1"/>
        <v>8.4722222222222254E-2</v>
      </c>
      <c r="F44" s="35">
        <f t="shared" si="2"/>
        <v>2.5774647887323945</v>
      </c>
      <c r="G44" s="35">
        <f t="shared" si="3"/>
        <v>16.577464788732396</v>
      </c>
      <c r="H44" s="2">
        <v>50.26548245743669</v>
      </c>
      <c r="I44" s="14">
        <f t="shared" si="4"/>
        <v>3.2979818313232538</v>
      </c>
      <c r="J44" s="2">
        <f t="shared" si="5"/>
        <v>78.590907040433137</v>
      </c>
      <c r="K44" s="2">
        <f t="shared" si="6"/>
        <v>3.1146068296932587</v>
      </c>
      <c r="L44" s="2">
        <f t="shared" si="7"/>
        <v>74.22108075159035</v>
      </c>
      <c r="M44" s="2">
        <f t="shared" si="8"/>
        <v>4.3698262888427877</v>
      </c>
      <c r="N44" s="15">
        <v>0.36249999999999999</v>
      </c>
      <c r="O44" s="2">
        <f t="shared" si="21"/>
        <v>39</v>
      </c>
      <c r="P44" s="2">
        <f t="shared" si="22"/>
        <v>23.58</v>
      </c>
      <c r="Q44" s="2">
        <v>13</v>
      </c>
      <c r="R44" s="33">
        <f t="shared" si="9"/>
        <v>6.1111111111111116E-2</v>
      </c>
      <c r="S44" s="35">
        <f t="shared" si="10"/>
        <v>1.8591549295774648</v>
      </c>
      <c r="T44" s="35">
        <f t="shared" si="11"/>
        <v>14.859154929577464</v>
      </c>
      <c r="U44" s="2">
        <v>50.26548245743669</v>
      </c>
      <c r="V44" s="14">
        <f t="shared" si="12"/>
        <v>2.9561349465131972</v>
      </c>
      <c r="W44" s="2">
        <f t="shared" si="13"/>
        <v>69.705662038781185</v>
      </c>
      <c r="X44" s="2">
        <f t="shared" si="14"/>
        <v>3.0520470846308925</v>
      </c>
      <c r="Y44" s="2">
        <f t="shared" si="15"/>
        <v>71.967270255596446</v>
      </c>
      <c r="Z44" s="2">
        <f t="shared" si="16"/>
        <v>2.2616082168152616</v>
      </c>
    </row>
    <row r="45" spans="1:26" x14ac:dyDescent="0.25">
      <c r="A45" s="17">
        <f t="shared" ref="A45:A82" si="23">IF(AND($A$44&lt;&gt;"",$A$83&lt;&gt;""), $A$44 + (B45 - $B$44) * (($A$83 - $A$44) / ($B$83 - $B$44)), "")</f>
        <v>0.38621794871794873</v>
      </c>
      <c r="B45" s="2">
        <f t="shared" si="18"/>
        <v>40</v>
      </c>
      <c r="C45" s="4">
        <f t="shared" si="19"/>
        <v>24.33</v>
      </c>
      <c r="D45" s="2">
        <v>15</v>
      </c>
      <c r="E45" s="33">
        <f t="shared" si="1"/>
        <v>8.4829059829059861E-2</v>
      </c>
      <c r="F45" s="35">
        <f t="shared" si="2"/>
        <v>2.5774647887323945</v>
      </c>
      <c r="G45" s="35">
        <f t="shared" si="3"/>
        <v>17.577464788732396</v>
      </c>
      <c r="H45" s="2">
        <v>50.26548245743669</v>
      </c>
      <c r="I45" s="14">
        <f t="shared" si="4"/>
        <v>3.4969255101881229</v>
      </c>
      <c r="J45" s="2">
        <f t="shared" si="5"/>
        <v>85.080197662877026</v>
      </c>
      <c r="K45" s="2">
        <f t="shared" si="6"/>
        <v>3.1146068296932587</v>
      </c>
      <c r="L45" s="2">
        <f t="shared" si="7"/>
        <v>75.778384166436979</v>
      </c>
      <c r="M45" s="2">
        <f t="shared" si="8"/>
        <v>9.3018134964400474</v>
      </c>
      <c r="N45" s="18">
        <f t="shared" ref="N45:N82" si="24">IF(AND($N$44&lt;&gt;"",$N$83&lt;&gt;""), $N$44 + (O45 - $O$44) * (($N$83 - $N$44) / ($O$83 - $O$44)), "")</f>
        <v>0.3626068376068376</v>
      </c>
      <c r="O45" s="2">
        <f t="shared" si="21"/>
        <v>40</v>
      </c>
      <c r="P45" s="2">
        <f t="shared" si="22"/>
        <v>24.08</v>
      </c>
      <c r="Q45" s="2">
        <v>14</v>
      </c>
      <c r="R45" s="33">
        <f t="shared" si="9"/>
        <v>6.1217948717948723E-2</v>
      </c>
      <c r="S45" s="35">
        <f t="shared" si="10"/>
        <v>1.8591549295774648</v>
      </c>
      <c r="T45" s="35">
        <f t="shared" si="11"/>
        <v>15.859154929577464</v>
      </c>
      <c r="U45" s="2">
        <v>50.26548245743669</v>
      </c>
      <c r="V45" s="14">
        <f t="shared" si="12"/>
        <v>3.1550786253780663</v>
      </c>
      <c r="W45" s="2">
        <f t="shared" si="13"/>
        <v>75.974293299103834</v>
      </c>
      <c r="X45" s="2">
        <f t="shared" si="14"/>
        <v>3.0520470846308925</v>
      </c>
      <c r="Y45" s="2">
        <f t="shared" si="15"/>
        <v>73.493293797911889</v>
      </c>
      <c r="Z45" s="2">
        <f t="shared" si="16"/>
        <v>2.4809995011919455</v>
      </c>
    </row>
    <row r="46" spans="1:26" x14ac:dyDescent="0.25">
      <c r="A46" s="17">
        <f t="shared" si="23"/>
        <v>0.38632478632478634</v>
      </c>
      <c r="B46" s="2">
        <f t="shared" si="18"/>
        <v>41</v>
      </c>
      <c r="C46" s="4">
        <f t="shared" si="19"/>
        <v>24.83</v>
      </c>
      <c r="D46" s="2">
        <v>23</v>
      </c>
      <c r="E46" s="33">
        <f t="shared" si="1"/>
        <v>8.4935897435897467E-2</v>
      </c>
      <c r="F46" s="35">
        <f t="shared" si="2"/>
        <v>2.5774647887323945</v>
      </c>
      <c r="G46" s="35">
        <f t="shared" si="3"/>
        <v>25.577464788732396</v>
      </c>
      <c r="H46" s="2">
        <v>50.26548245743669</v>
      </c>
      <c r="I46" s="14">
        <f t="shared" si="4"/>
        <v>5.0884749411070764</v>
      </c>
      <c r="J46" s="2">
        <f t="shared" si="5"/>
        <v>126.3468327876887</v>
      </c>
      <c r="K46" s="2">
        <f t="shared" si="6"/>
        <v>3.1146068296932587</v>
      </c>
      <c r="L46" s="2">
        <f t="shared" si="7"/>
        <v>77.335687581283608</v>
      </c>
      <c r="M46" s="2">
        <f t="shared" si="8"/>
        <v>49.011145206405089</v>
      </c>
      <c r="N46" s="18">
        <f t="shared" si="24"/>
        <v>0.3627136752136752</v>
      </c>
      <c r="O46" s="2">
        <f t="shared" si="21"/>
        <v>41</v>
      </c>
      <c r="P46" s="2">
        <f t="shared" si="22"/>
        <v>24.58</v>
      </c>
      <c r="Q46" s="2">
        <v>16</v>
      </c>
      <c r="R46" s="33">
        <f t="shared" si="9"/>
        <v>6.1324786324786329E-2</v>
      </c>
      <c r="S46" s="35">
        <f t="shared" si="10"/>
        <v>1.8591549295774648</v>
      </c>
      <c r="T46" s="35">
        <f t="shared" si="11"/>
        <v>17.859154929577464</v>
      </c>
      <c r="U46" s="2">
        <v>50.26548245743669</v>
      </c>
      <c r="V46" s="14">
        <f t="shared" si="12"/>
        <v>3.5529659831078044</v>
      </c>
      <c r="W46" s="2">
        <f t="shared" si="13"/>
        <v>87.331903864789822</v>
      </c>
      <c r="X46" s="2">
        <f t="shared" si="14"/>
        <v>3.0520470846308925</v>
      </c>
      <c r="Y46" s="2">
        <f t="shared" si="15"/>
        <v>75.019317340227332</v>
      </c>
      <c r="Z46" s="2">
        <f t="shared" si="16"/>
        <v>12.312586524562491</v>
      </c>
    </row>
    <row r="47" spans="1:26" x14ac:dyDescent="0.25">
      <c r="A47" s="17">
        <f t="shared" si="23"/>
        <v>0.38643162393162395</v>
      </c>
      <c r="B47" s="2">
        <f t="shared" si="18"/>
        <v>42</v>
      </c>
      <c r="C47" s="4">
        <f t="shared" si="19"/>
        <v>25.33</v>
      </c>
      <c r="D47" s="2">
        <v>14</v>
      </c>
      <c r="E47" s="33">
        <f t="shared" si="1"/>
        <v>8.5042735042735074E-2</v>
      </c>
      <c r="F47" s="35">
        <f t="shared" si="2"/>
        <v>2.5774647887323945</v>
      </c>
      <c r="G47" s="35">
        <f t="shared" si="3"/>
        <v>16.577464788732396</v>
      </c>
      <c r="H47" s="2">
        <v>50.26548245743669</v>
      </c>
      <c r="I47" s="14">
        <f t="shared" si="4"/>
        <v>3.2979818313232538</v>
      </c>
      <c r="J47" s="2">
        <f t="shared" si="5"/>
        <v>83.537879787418021</v>
      </c>
      <c r="K47" s="2">
        <f t="shared" si="6"/>
        <v>3.1146068296932587</v>
      </c>
      <c r="L47" s="2">
        <f t="shared" si="7"/>
        <v>78.892990996130237</v>
      </c>
      <c r="M47" s="2">
        <f t="shared" si="8"/>
        <v>4.6448887912877836</v>
      </c>
      <c r="N47" s="18">
        <f t="shared" si="24"/>
        <v>0.36282051282051281</v>
      </c>
      <c r="O47" s="2">
        <f t="shared" si="21"/>
        <v>42</v>
      </c>
      <c r="P47" s="2">
        <f t="shared" si="22"/>
        <v>25.08</v>
      </c>
      <c r="Q47" s="2">
        <v>15</v>
      </c>
      <c r="R47" s="33">
        <f t="shared" si="9"/>
        <v>6.1431623931623935E-2</v>
      </c>
      <c r="S47" s="35">
        <f t="shared" si="10"/>
        <v>1.8591549295774648</v>
      </c>
      <c r="T47" s="35">
        <f t="shared" si="11"/>
        <v>16.859154929577464</v>
      </c>
      <c r="U47" s="2">
        <v>50.26548245743669</v>
      </c>
      <c r="V47" s="14">
        <f t="shared" si="12"/>
        <v>3.3540223042429353</v>
      </c>
      <c r="W47" s="2">
        <f t="shared" si="13"/>
        <v>84.118879390412815</v>
      </c>
      <c r="X47" s="2">
        <f t="shared" si="14"/>
        <v>3.0520470846308925</v>
      </c>
      <c r="Y47" s="2">
        <f t="shared" si="15"/>
        <v>76.545340882542774</v>
      </c>
      <c r="Z47" s="2">
        <f t="shared" si="16"/>
        <v>7.5735385078700403</v>
      </c>
    </row>
    <row r="48" spans="1:26" x14ac:dyDescent="0.25">
      <c r="A48" s="17">
        <f t="shared" si="23"/>
        <v>0.38653846153846155</v>
      </c>
      <c r="B48" s="2">
        <f t="shared" si="18"/>
        <v>43</v>
      </c>
      <c r="C48" s="4">
        <f t="shared" si="19"/>
        <v>25.83</v>
      </c>
      <c r="D48" s="2">
        <v>16</v>
      </c>
      <c r="E48" s="33">
        <f t="shared" si="1"/>
        <v>8.514957264957268E-2</v>
      </c>
      <c r="F48" s="35">
        <f t="shared" si="2"/>
        <v>2.5774647887323945</v>
      </c>
      <c r="G48" s="35">
        <f t="shared" si="3"/>
        <v>18.577464788732396</v>
      </c>
      <c r="H48" s="2">
        <v>50.26548245743669</v>
      </c>
      <c r="I48" s="14">
        <f t="shared" si="4"/>
        <v>3.6958691890529929</v>
      </c>
      <c r="J48" s="2">
        <f t="shared" si="5"/>
        <v>95.464301153238793</v>
      </c>
      <c r="K48" s="2">
        <f t="shared" si="6"/>
        <v>3.1146068296932587</v>
      </c>
      <c r="L48" s="2">
        <f t="shared" si="7"/>
        <v>80.450294410976866</v>
      </c>
      <c r="M48" s="2">
        <f t="shared" si="8"/>
        <v>15.014006742261927</v>
      </c>
      <c r="N48" s="18">
        <f t="shared" si="24"/>
        <v>0.36292735042735041</v>
      </c>
      <c r="O48" s="2">
        <f t="shared" si="21"/>
        <v>43</v>
      </c>
      <c r="P48" s="2">
        <f t="shared" si="22"/>
        <v>25.58</v>
      </c>
      <c r="Q48" s="2">
        <v>13.5</v>
      </c>
      <c r="R48" s="33">
        <f t="shared" si="9"/>
        <v>6.1538461538461542E-2</v>
      </c>
      <c r="S48" s="35">
        <f t="shared" si="10"/>
        <v>1.8591549295774648</v>
      </c>
      <c r="T48" s="35">
        <f t="shared" si="11"/>
        <v>15.359154929577464</v>
      </c>
      <c r="U48" s="2">
        <v>50.26548245743669</v>
      </c>
      <c r="V48" s="14">
        <f t="shared" si="12"/>
        <v>3.0556067859456313</v>
      </c>
      <c r="W48" s="2">
        <f t="shared" si="13"/>
        <v>78.162421584489238</v>
      </c>
      <c r="X48" s="2">
        <f t="shared" si="14"/>
        <v>3.0520470846308925</v>
      </c>
      <c r="Y48" s="2">
        <f t="shared" si="15"/>
        <v>78.071364424858231</v>
      </c>
      <c r="Z48" s="2">
        <f t="shared" si="16"/>
        <v>9.1057159631006357E-2</v>
      </c>
    </row>
    <row r="49" spans="1:26" x14ac:dyDescent="0.25">
      <c r="A49" s="17">
        <f t="shared" si="23"/>
        <v>0.38664529914529916</v>
      </c>
      <c r="B49" s="2">
        <f t="shared" si="18"/>
        <v>44</v>
      </c>
      <c r="C49" s="4">
        <f t="shared" si="19"/>
        <v>26.33</v>
      </c>
      <c r="D49" s="2">
        <v>14.5</v>
      </c>
      <c r="E49" s="33">
        <f t="shared" si="1"/>
        <v>8.5256410256410287E-2</v>
      </c>
      <c r="F49" s="35">
        <f t="shared" si="2"/>
        <v>2.5774647887323945</v>
      </c>
      <c r="G49" s="35">
        <f t="shared" si="3"/>
        <v>17.077464788732396</v>
      </c>
      <c r="H49" s="2">
        <v>50.26548245743669</v>
      </c>
      <c r="I49" s="14">
        <f t="shared" si="4"/>
        <v>3.3974536707556884</v>
      </c>
      <c r="J49" s="2">
        <f t="shared" si="5"/>
        <v>89.454955150997264</v>
      </c>
      <c r="K49" s="2">
        <f t="shared" si="6"/>
        <v>3.1146068296932587</v>
      </c>
      <c r="L49" s="2">
        <f t="shared" si="7"/>
        <v>82.007597825823495</v>
      </c>
      <c r="M49" s="2">
        <f t="shared" si="8"/>
        <v>7.447357325173769</v>
      </c>
      <c r="N49" s="18">
        <f t="shared" si="24"/>
        <v>0.36303418803418802</v>
      </c>
      <c r="O49" s="2">
        <f t="shared" si="21"/>
        <v>44</v>
      </c>
      <c r="P49" s="2">
        <f t="shared" si="22"/>
        <v>26.08</v>
      </c>
      <c r="Q49" s="2">
        <v>15</v>
      </c>
      <c r="R49" s="33">
        <f t="shared" si="9"/>
        <v>6.1645299145299148E-2</v>
      </c>
      <c r="S49" s="35">
        <f t="shared" si="10"/>
        <v>1.8591549295774648</v>
      </c>
      <c r="T49" s="35">
        <f t="shared" si="11"/>
        <v>16.859154929577464</v>
      </c>
      <c r="U49" s="2">
        <v>50.26548245743669</v>
      </c>
      <c r="V49" s="14">
        <f t="shared" si="12"/>
        <v>3.3540223042429353</v>
      </c>
      <c r="W49" s="2">
        <f t="shared" si="13"/>
        <v>87.472901694655746</v>
      </c>
      <c r="X49" s="2">
        <f t="shared" si="14"/>
        <v>3.0520470846308925</v>
      </c>
      <c r="Y49" s="2">
        <f t="shared" si="15"/>
        <v>79.597387967173674</v>
      </c>
      <c r="Z49" s="2">
        <f t="shared" si="16"/>
        <v>7.8755137274820726</v>
      </c>
    </row>
    <row r="50" spans="1:26" x14ac:dyDescent="0.25">
      <c r="A50" s="17">
        <f t="shared" si="23"/>
        <v>0.38675213675213677</v>
      </c>
      <c r="B50" s="2">
        <f t="shared" si="18"/>
        <v>45</v>
      </c>
      <c r="C50" s="4">
        <f t="shared" si="19"/>
        <v>26.83</v>
      </c>
      <c r="D50" s="2">
        <v>21</v>
      </c>
      <c r="E50" s="33">
        <f t="shared" si="1"/>
        <v>8.5363247863247893E-2</v>
      </c>
      <c r="F50" s="35">
        <f t="shared" si="2"/>
        <v>2.5774647887323945</v>
      </c>
      <c r="G50" s="35">
        <f t="shared" si="3"/>
        <v>23.577464788732396</v>
      </c>
      <c r="H50" s="2">
        <v>50.26548245743669</v>
      </c>
      <c r="I50" s="14">
        <f t="shared" si="4"/>
        <v>4.6905875833773383</v>
      </c>
      <c r="J50" s="2">
        <f t="shared" si="5"/>
        <v>125.84846486201398</v>
      </c>
      <c r="K50" s="2">
        <f t="shared" si="6"/>
        <v>3.1146068296932587</v>
      </c>
      <c r="L50" s="2">
        <f t="shared" si="7"/>
        <v>83.564901240670125</v>
      </c>
      <c r="M50" s="2">
        <f t="shared" si="8"/>
        <v>42.283563621343859</v>
      </c>
      <c r="N50" s="18">
        <f t="shared" si="24"/>
        <v>0.36314102564102563</v>
      </c>
      <c r="O50" s="2">
        <f t="shared" si="21"/>
        <v>45</v>
      </c>
      <c r="P50" s="2">
        <f t="shared" si="22"/>
        <v>26.58</v>
      </c>
      <c r="Q50" s="2">
        <v>15</v>
      </c>
      <c r="R50" s="33">
        <f t="shared" si="9"/>
        <v>6.1752136752136755E-2</v>
      </c>
      <c r="S50" s="35">
        <f t="shared" si="10"/>
        <v>1.8591549295774648</v>
      </c>
      <c r="T50" s="35">
        <f t="shared" si="11"/>
        <v>16.859154929577464</v>
      </c>
      <c r="U50" s="2">
        <v>50.26548245743669</v>
      </c>
      <c r="V50" s="14">
        <f t="shared" si="12"/>
        <v>3.3540223042429353</v>
      </c>
      <c r="W50" s="2">
        <f t="shared" si="13"/>
        <v>89.149912846777212</v>
      </c>
      <c r="X50" s="2">
        <f t="shared" si="14"/>
        <v>3.0520470846308925</v>
      </c>
      <c r="Y50" s="2">
        <f t="shared" si="15"/>
        <v>81.123411509489117</v>
      </c>
      <c r="Z50" s="2">
        <f t="shared" si="16"/>
        <v>8.0265013372880958</v>
      </c>
    </row>
    <row r="51" spans="1:26" x14ac:dyDescent="0.25">
      <c r="A51" s="17">
        <f t="shared" si="23"/>
        <v>0.38685897435897437</v>
      </c>
      <c r="B51" s="2">
        <f t="shared" si="18"/>
        <v>46</v>
      </c>
      <c r="C51" s="4">
        <f t="shared" si="19"/>
        <v>27.33</v>
      </c>
      <c r="D51" s="2">
        <v>15</v>
      </c>
      <c r="E51" s="33">
        <f t="shared" si="1"/>
        <v>8.54700854700855E-2</v>
      </c>
      <c r="F51" s="35">
        <f t="shared" si="2"/>
        <v>2.5985915492957745</v>
      </c>
      <c r="G51" s="35">
        <f t="shared" si="3"/>
        <v>17.598591549295776</v>
      </c>
      <c r="H51" s="2">
        <v>50.26548245743669</v>
      </c>
      <c r="I51" s="14">
        <f t="shared" si="4"/>
        <v>3.5011285456570995</v>
      </c>
      <c r="J51" s="2">
        <f t="shared" si="5"/>
        <v>95.68584315280853</v>
      </c>
      <c r="K51" s="2">
        <f t="shared" si="6"/>
        <v>3.1146068296932587</v>
      </c>
      <c r="L51" s="2">
        <f t="shared" si="7"/>
        <v>85.122204655516754</v>
      </c>
      <c r="M51" s="2">
        <f t="shared" si="8"/>
        <v>10.563638497291777</v>
      </c>
      <c r="N51" s="18">
        <f t="shared" si="24"/>
        <v>0.36324786324786323</v>
      </c>
      <c r="O51" s="2">
        <f t="shared" si="21"/>
        <v>46</v>
      </c>
      <c r="P51" s="2">
        <f t="shared" si="22"/>
        <v>27.08</v>
      </c>
      <c r="Q51" s="2">
        <v>14.5</v>
      </c>
      <c r="R51" s="33">
        <f t="shared" si="9"/>
        <v>6.1858974358974361E-2</v>
      </c>
      <c r="S51" s="35">
        <f t="shared" si="10"/>
        <v>1.880281690140845</v>
      </c>
      <c r="T51" s="35">
        <f t="shared" si="11"/>
        <v>16.380281690140844</v>
      </c>
      <c r="U51" s="2">
        <v>50.26548245743669</v>
      </c>
      <c r="V51" s="14">
        <f t="shared" si="12"/>
        <v>3.2587535002794765</v>
      </c>
      <c r="W51" s="2">
        <f t="shared" si="13"/>
        <v>88.247044787568214</v>
      </c>
      <c r="X51" s="2">
        <f t="shared" si="14"/>
        <v>3.0520470846308925</v>
      </c>
      <c r="Y51" s="2">
        <f t="shared" si="15"/>
        <v>82.649435051804559</v>
      </c>
      <c r="Z51" s="2">
        <f t="shared" si="16"/>
        <v>5.5976097357636547</v>
      </c>
    </row>
    <row r="52" spans="1:26" x14ac:dyDescent="0.25">
      <c r="A52" s="17">
        <f t="shared" si="23"/>
        <v>0.38696581196581198</v>
      </c>
      <c r="B52" s="2">
        <f t="shared" si="18"/>
        <v>47</v>
      </c>
      <c r="C52" s="4">
        <f t="shared" si="19"/>
        <v>27.83</v>
      </c>
      <c r="D52" s="2">
        <v>15</v>
      </c>
      <c r="E52" s="33">
        <f t="shared" si="1"/>
        <v>8.5576923076923106E-2</v>
      </c>
      <c r="F52" s="35">
        <f t="shared" si="2"/>
        <v>2.5985915492957745</v>
      </c>
      <c r="G52" s="35">
        <f t="shared" si="3"/>
        <v>17.598591549295776</v>
      </c>
      <c r="H52" s="2">
        <v>50.26548245743669</v>
      </c>
      <c r="I52" s="14">
        <f t="shared" si="4"/>
        <v>3.5011285456570995</v>
      </c>
      <c r="J52" s="2">
        <f t="shared" si="5"/>
        <v>97.436407425637071</v>
      </c>
      <c r="K52" s="2">
        <f t="shared" si="6"/>
        <v>3.1146068296932587</v>
      </c>
      <c r="L52" s="2">
        <f t="shared" si="7"/>
        <v>86.679508070363383</v>
      </c>
      <c r="M52" s="2">
        <f t="shared" si="8"/>
        <v>10.756899355273688</v>
      </c>
      <c r="N52" s="18">
        <f t="shared" si="24"/>
        <v>0.36335470085470084</v>
      </c>
      <c r="O52" s="2">
        <f t="shared" si="21"/>
        <v>47</v>
      </c>
      <c r="P52" s="2">
        <f t="shared" si="22"/>
        <v>27.58</v>
      </c>
      <c r="Q52" s="2">
        <v>14.5</v>
      </c>
      <c r="R52" s="33">
        <f t="shared" si="9"/>
        <v>6.1965811965811968E-2</v>
      </c>
      <c r="S52" s="35">
        <f t="shared" si="10"/>
        <v>1.880281690140845</v>
      </c>
      <c r="T52" s="35">
        <f t="shared" si="11"/>
        <v>16.380281690140844</v>
      </c>
      <c r="U52" s="2">
        <v>50.26548245743669</v>
      </c>
      <c r="V52" s="14">
        <f t="shared" si="12"/>
        <v>3.2587535002794765</v>
      </c>
      <c r="W52" s="2">
        <f t="shared" si="13"/>
        <v>89.876421537707955</v>
      </c>
      <c r="X52" s="2">
        <f t="shared" si="14"/>
        <v>3.0520470846308925</v>
      </c>
      <c r="Y52" s="2">
        <f t="shared" si="15"/>
        <v>84.175458594120016</v>
      </c>
      <c r="Z52" s="2">
        <f t="shared" si="16"/>
        <v>5.700962943587939</v>
      </c>
    </row>
    <row r="53" spans="1:26" x14ac:dyDescent="0.25">
      <c r="A53" s="17">
        <f t="shared" si="23"/>
        <v>0.38707264957264959</v>
      </c>
      <c r="B53" s="2">
        <f t="shared" si="18"/>
        <v>48</v>
      </c>
      <c r="C53" s="4">
        <f t="shared" si="19"/>
        <v>28.33</v>
      </c>
      <c r="D53" s="2">
        <v>15</v>
      </c>
      <c r="E53" s="33">
        <f t="shared" si="1"/>
        <v>8.5683760683760712E-2</v>
      </c>
      <c r="F53" s="35">
        <f t="shared" si="2"/>
        <v>2.5985915492957745</v>
      </c>
      <c r="G53" s="35">
        <f t="shared" si="3"/>
        <v>17.598591549295776</v>
      </c>
      <c r="H53" s="2">
        <v>50.26548245743669</v>
      </c>
      <c r="I53" s="14">
        <f t="shared" si="4"/>
        <v>3.5011285456570995</v>
      </c>
      <c r="J53" s="2">
        <f t="shared" si="5"/>
        <v>99.186971698465626</v>
      </c>
      <c r="K53" s="2">
        <f t="shared" si="6"/>
        <v>3.1146068296932587</v>
      </c>
      <c r="L53" s="2">
        <f t="shared" si="7"/>
        <v>88.236811485210012</v>
      </c>
      <c r="M53" s="2">
        <f t="shared" si="8"/>
        <v>10.950160213255614</v>
      </c>
      <c r="N53" s="18">
        <f t="shared" si="24"/>
        <v>0.36346153846153845</v>
      </c>
      <c r="O53" s="2">
        <f t="shared" si="21"/>
        <v>48</v>
      </c>
      <c r="P53" s="2">
        <f t="shared" si="22"/>
        <v>28.08</v>
      </c>
      <c r="Q53" s="2">
        <v>15</v>
      </c>
      <c r="R53" s="33">
        <f t="shared" si="9"/>
        <v>6.2072649572649574E-2</v>
      </c>
      <c r="S53" s="35">
        <f t="shared" si="10"/>
        <v>1.880281690140845</v>
      </c>
      <c r="T53" s="35">
        <f t="shared" si="11"/>
        <v>16.880281690140844</v>
      </c>
      <c r="U53" s="2">
        <v>50.26548245743669</v>
      </c>
      <c r="V53" s="14">
        <f t="shared" si="12"/>
        <v>3.3582253397119111</v>
      </c>
      <c r="W53" s="2">
        <f t="shared" si="13"/>
        <v>94.29896753911045</v>
      </c>
      <c r="X53" s="2">
        <f t="shared" si="14"/>
        <v>3.0520470846308925</v>
      </c>
      <c r="Y53" s="2">
        <f t="shared" si="15"/>
        <v>85.701482136435459</v>
      </c>
      <c r="Z53" s="2">
        <f t="shared" si="16"/>
        <v>8.597485402674991</v>
      </c>
    </row>
    <row r="54" spans="1:26" x14ac:dyDescent="0.25">
      <c r="A54" s="17">
        <f t="shared" si="23"/>
        <v>0.38717948717948719</v>
      </c>
      <c r="B54" s="2">
        <f t="shared" si="18"/>
        <v>49</v>
      </c>
      <c r="C54" s="4">
        <f t="shared" si="19"/>
        <v>28.83</v>
      </c>
      <c r="D54" s="2">
        <v>14.5</v>
      </c>
      <c r="E54" s="33">
        <f t="shared" si="1"/>
        <v>8.5790598290598319E-2</v>
      </c>
      <c r="F54" s="35">
        <f t="shared" si="2"/>
        <v>2.5985915492957745</v>
      </c>
      <c r="G54" s="35">
        <f t="shared" si="3"/>
        <v>17.098591549295776</v>
      </c>
      <c r="H54" s="2">
        <v>50.26548245743669</v>
      </c>
      <c r="I54" s="14">
        <f t="shared" si="4"/>
        <v>3.401656706224665</v>
      </c>
      <c r="J54" s="2">
        <f t="shared" si="5"/>
        <v>98.069762840457088</v>
      </c>
      <c r="K54" s="2">
        <f t="shared" si="6"/>
        <v>3.1146068296932587</v>
      </c>
      <c r="L54" s="2">
        <f t="shared" si="7"/>
        <v>89.794114900056641</v>
      </c>
      <c r="M54" s="2">
        <f t="shared" si="8"/>
        <v>8.2756479404004466</v>
      </c>
      <c r="N54" s="18">
        <f t="shared" si="24"/>
        <v>0.36356837606837605</v>
      </c>
      <c r="O54" s="2">
        <f t="shared" si="21"/>
        <v>49</v>
      </c>
      <c r="P54" s="2">
        <f t="shared" si="22"/>
        <v>28.58</v>
      </c>
      <c r="Q54" s="2">
        <v>15.5</v>
      </c>
      <c r="R54" s="33">
        <f t="shared" si="9"/>
        <v>6.2179487179487181E-2</v>
      </c>
      <c r="S54" s="35">
        <f t="shared" si="10"/>
        <v>1.880281690140845</v>
      </c>
      <c r="T54" s="35">
        <f t="shared" si="11"/>
        <v>17.380281690140844</v>
      </c>
      <c r="U54" s="2">
        <v>50.26548245743669</v>
      </c>
      <c r="V54" s="14">
        <f t="shared" si="12"/>
        <v>3.4576971791443456</v>
      </c>
      <c r="W54" s="2">
        <f t="shared" si="13"/>
        <v>98.820985379945398</v>
      </c>
      <c r="X54" s="2">
        <f t="shared" si="14"/>
        <v>3.0520470846308925</v>
      </c>
      <c r="Y54" s="2">
        <f t="shared" si="15"/>
        <v>87.227505678750902</v>
      </c>
      <c r="Z54" s="2">
        <f t="shared" si="16"/>
        <v>11.593479701194497</v>
      </c>
    </row>
    <row r="55" spans="1:26" x14ac:dyDescent="0.25">
      <c r="A55" s="17">
        <f t="shared" si="23"/>
        <v>0.3872863247863248</v>
      </c>
      <c r="B55" s="2">
        <f t="shared" si="18"/>
        <v>50</v>
      </c>
      <c r="C55" s="4">
        <f t="shared" si="19"/>
        <v>29.33</v>
      </c>
      <c r="D55" s="2">
        <v>14</v>
      </c>
      <c r="E55" s="33">
        <f t="shared" si="1"/>
        <v>8.5897435897435925E-2</v>
      </c>
      <c r="F55" s="35">
        <f t="shared" si="2"/>
        <v>2.5985915492957745</v>
      </c>
      <c r="G55" s="35">
        <f t="shared" si="3"/>
        <v>16.598591549295776</v>
      </c>
      <c r="H55" s="2">
        <v>50.26548245743669</v>
      </c>
      <c r="I55" s="14">
        <f t="shared" si="4"/>
        <v>3.3021848667922304</v>
      </c>
      <c r="J55" s="2">
        <f t="shared" si="5"/>
        <v>96.85308214301611</v>
      </c>
      <c r="K55" s="2">
        <f t="shared" si="6"/>
        <v>3.1146068296932587</v>
      </c>
      <c r="L55" s="2">
        <f t="shared" si="7"/>
        <v>91.35141831490327</v>
      </c>
      <c r="M55" s="2">
        <f t="shared" si="8"/>
        <v>5.5016638281128394</v>
      </c>
      <c r="N55" s="18">
        <f t="shared" si="24"/>
        <v>0.36367521367521366</v>
      </c>
      <c r="O55" s="2">
        <f t="shared" si="21"/>
        <v>50</v>
      </c>
      <c r="P55" s="2">
        <f t="shared" si="22"/>
        <v>29.08</v>
      </c>
      <c r="Q55" s="2">
        <v>17</v>
      </c>
      <c r="R55" s="33">
        <f t="shared" si="9"/>
        <v>6.2286324786324787E-2</v>
      </c>
      <c r="S55" s="35">
        <f t="shared" si="10"/>
        <v>1.880281690140845</v>
      </c>
      <c r="T55" s="35">
        <f t="shared" si="11"/>
        <v>18.880281690140844</v>
      </c>
      <c r="U55" s="2">
        <v>50.26548245743669</v>
      </c>
      <c r="V55" s="14">
        <f t="shared" si="12"/>
        <v>3.7561126974416497</v>
      </c>
      <c r="W55" s="2">
        <f t="shared" si="13"/>
        <v>109.22775724160317</v>
      </c>
      <c r="X55" s="2">
        <f t="shared" si="14"/>
        <v>3.0520470846308925</v>
      </c>
      <c r="Y55" s="2">
        <f t="shared" si="15"/>
        <v>88.753529221066344</v>
      </c>
      <c r="Z55" s="2">
        <f t="shared" si="16"/>
        <v>20.474228020536827</v>
      </c>
    </row>
    <row r="56" spans="1:26" x14ac:dyDescent="0.25">
      <c r="A56" s="17">
        <f t="shared" si="23"/>
        <v>0.3873931623931624</v>
      </c>
      <c r="B56" s="2">
        <f t="shared" si="18"/>
        <v>51</v>
      </c>
      <c r="C56" s="4">
        <f t="shared" si="19"/>
        <v>29.83</v>
      </c>
      <c r="D56" s="2">
        <v>14</v>
      </c>
      <c r="E56" s="33">
        <f t="shared" si="1"/>
        <v>8.6004273504273532E-2</v>
      </c>
      <c r="F56" s="35">
        <f t="shared" si="2"/>
        <v>2.5985915492957745</v>
      </c>
      <c r="G56" s="35">
        <f t="shared" si="3"/>
        <v>16.598591549295776</v>
      </c>
      <c r="H56" s="2">
        <v>50.26548245743669</v>
      </c>
      <c r="I56" s="14">
        <f t="shared" si="4"/>
        <v>3.3021848667922304</v>
      </c>
      <c r="J56" s="2">
        <f t="shared" si="5"/>
        <v>98.504174576412225</v>
      </c>
      <c r="K56" s="2">
        <f t="shared" si="6"/>
        <v>3.1146068296932587</v>
      </c>
      <c r="L56" s="2">
        <f t="shared" si="7"/>
        <v>92.9087217297499</v>
      </c>
      <c r="M56" s="2">
        <f t="shared" si="8"/>
        <v>5.5954528466623259</v>
      </c>
      <c r="N56" s="18">
        <f t="shared" si="24"/>
        <v>0.36378205128205127</v>
      </c>
      <c r="O56" s="2">
        <f t="shared" si="21"/>
        <v>51</v>
      </c>
      <c r="P56" s="2">
        <f t="shared" si="22"/>
        <v>29.58</v>
      </c>
      <c r="Q56" s="2">
        <v>14.5</v>
      </c>
      <c r="R56" s="33">
        <f t="shared" si="9"/>
        <v>6.2393162393162394E-2</v>
      </c>
      <c r="S56" s="35">
        <f t="shared" si="10"/>
        <v>1.880281690140845</v>
      </c>
      <c r="T56" s="35">
        <f t="shared" si="11"/>
        <v>16.380281690140844</v>
      </c>
      <c r="U56" s="2">
        <v>50.26548245743669</v>
      </c>
      <c r="V56" s="14">
        <f t="shared" si="12"/>
        <v>3.2587535002794765</v>
      </c>
      <c r="W56" s="2">
        <f t="shared" si="13"/>
        <v>96.393928538266906</v>
      </c>
      <c r="X56" s="2">
        <f t="shared" si="14"/>
        <v>3.0520470846308925</v>
      </c>
      <c r="Y56" s="2">
        <f t="shared" si="15"/>
        <v>90.279552763381801</v>
      </c>
      <c r="Z56" s="2">
        <f t="shared" si="16"/>
        <v>6.1143757748851044</v>
      </c>
    </row>
    <row r="57" spans="1:26" x14ac:dyDescent="0.25">
      <c r="A57" s="17">
        <f t="shared" si="23"/>
        <v>0.38750000000000001</v>
      </c>
      <c r="B57" s="2">
        <f t="shared" si="18"/>
        <v>52</v>
      </c>
      <c r="C57" s="4">
        <f t="shared" si="19"/>
        <v>30.33</v>
      </c>
      <c r="D57" s="2">
        <v>14</v>
      </c>
      <c r="E57" s="33">
        <f t="shared" si="1"/>
        <v>8.6111111111111138E-2</v>
      </c>
      <c r="F57" s="35">
        <f t="shared" si="2"/>
        <v>2.619718309859155</v>
      </c>
      <c r="G57" s="35">
        <f t="shared" si="3"/>
        <v>16.619718309859156</v>
      </c>
      <c r="H57" s="2">
        <v>50.26548245743669</v>
      </c>
      <c r="I57" s="14">
        <f t="shared" si="4"/>
        <v>3.3063879022612062</v>
      </c>
      <c r="J57" s="2">
        <f t="shared" si="5"/>
        <v>100.28274507558238</v>
      </c>
      <c r="K57" s="2">
        <f t="shared" si="6"/>
        <v>3.1146068296932587</v>
      </c>
      <c r="L57" s="2">
        <f t="shared" si="7"/>
        <v>94.466025144596529</v>
      </c>
      <c r="M57" s="2">
        <f t="shared" si="8"/>
        <v>5.8167199309858546</v>
      </c>
      <c r="N57" s="18">
        <f t="shared" si="24"/>
        <v>0.36388888888888887</v>
      </c>
      <c r="O57" s="2">
        <f t="shared" si="21"/>
        <v>52</v>
      </c>
      <c r="P57" s="2">
        <f t="shared" si="22"/>
        <v>30.08</v>
      </c>
      <c r="Q57" s="2">
        <v>13.5</v>
      </c>
      <c r="R57" s="33">
        <f t="shared" si="9"/>
        <v>6.25E-2</v>
      </c>
      <c r="S57" s="35">
        <f t="shared" si="10"/>
        <v>1.9014084507042253</v>
      </c>
      <c r="T57" s="35">
        <f t="shared" si="11"/>
        <v>15.401408450704226</v>
      </c>
      <c r="U57" s="2">
        <v>50.26548245743669</v>
      </c>
      <c r="V57" s="14">
        <f t="shared" si="12"/>
        <v>3.064012856883584</v>
      </c>
      <c r="W57" s="2">
        <f t="shared" si="13"/>
        <v>92.165506735058202</v>
      </c>
      <c r="X57" s="2">
        <f t="shared" si="14"/>
        <v>3.0520470846308925</v>
      </c>
      <c r="Y57" s="2">
        <f t="shared" si="15"/>
        <v>91.805576305697244</v>
      </c>
      <c r="Z57" s="2">
        <f t="shared" si="16"/>
        <v>0.35993042936095776</v>
      </c>
    </row>
    <row r="58" spans="1:26" x14ac:dyDescent="0.25">
      <c r="A58" s="17">
        <f t="shared" si="23"/>
        <v>0.38760683760683762</v>
      </c>
      <c r="B58" s="2">
        <f t="shared" si="18"/>
        <v>53</v>
      </c>
      <c r="C58" s="4">
        <f t="shared" si="19"/>
        <v>30.83</v>
      </c>
      <c r="D58" s="2">
        <v>14.5</v>
      </c>
      <c r="E58" s="33">
        <f t="shared" si="1"/>
        <v>8.6217948717948745E-2</v>
      </c>
      <c r="F58" s="35">
        <f t="shared" si="2"/>
        <v>2.619718309859155</v>
      </c>
      <c r="G58" s="35">
        <f t="shared" si="3"/>
        <v>17.119718309859156</v>
      </c>
      <c r="H58" s="2">
        <v>50.26548245743669</v>
      </c>
      <c r="I58" s="14">
        <f t="shared" si="4"/>
        <v>3.4058597416936411</v>
      </c>
      <c r="J58" s="2">
        <f t="shared" si="5"/>
        <v>105.00265583641495</v>
      </c>
      <c r="K58" s="2">
        <f t="shared" si="6"/>
        <v>3.1146068296932587</v>
      </c>
      <c r="L58" s="2">
        <f t="shared" si="7"/>
        <v>96.023328559443158</v>
      </c>
      <c r="M58" s="2">
        <f t="shared" si="8"/>
        <v>8.9793272769717873</v>
      </c>
      <c r="N58" s="18">
        <f t="shared" si="24"/>
        <v>0.36399572649572648</v>
      </c>
      <c r="O58" s="2">
        <f t="shared" si="21"/>
        <v>53</v>
      </c>
      <c r="P58" s="2">
        <f t="shared" si="22"/>
        <v>30.58</v>
      </c>
      <c r="Q58" s="2">
        <v>15.5</v>
      </c>
      <c r="R58" s="33">
        <f t="shared" si="9"/>
        <v>6.2606837606837606E-2</v>
      </c>
      <c r="S58" s="35">
        <f t="shared" si="10"/>
        <v>1.9014084507042253</v>
      </c>
      <c r="T58" s="35">
        <f t="shared" si="11"/>
        <v>17.401408450704224</v>
      </c>
      <c r="U58" s="2">
        <v>50.26548245743669</v>
      </c>
      <c r="V58" s="14">
        <f t="shared" si="12"/>
        <v>3.4619002146133222</v>
      </c>
      <c r="W58" s="2">
        <f t="shared" si="13"/>
        <v>105.86490856287539</v>
      </c>
      <c r="X58" s="2">
        <f t="shared" si="14"/>
        <v>3.0520470846308925</v>
      </c>
      <c r="Y58" s="2">
        <f t="shared" si="15"/>
        <v>93.331599848012686</v>
      </c>
      <c r="Z58" s="2">
        <f t="shared" si="16"/>
        <v>12.533308714862699</v>
      </c>
    </row>
    <row r="59" spans="1:26" x14ac:dyDescent="0.25">
      <c r="A59" s="17">
        <f t="shared" si="23"/>
        <v>0.38771367521367522</v>
      </c>
      <c r="B59" s="2">
        <f t="shared" si="18"/>
        <v>54</v>
      </c>
      <c r="C59" s="4">
        <f t="shared" si="19"/>
        <v>31.33</v>
      </c>
      <c r="D59" s="2">
        <v>13.5</v>
      </c>
      <c r="E59" s="33">
        <f t="shared" si="1"/>
        <v>8.6324786324786351E-2</v>
      </c>
      <c r="F59" s="35">
        <f t="shared" si="2"/>
        <v>2.619718309859155</v>
      </c>
      <c r="G59" s="35">
        <f t="shared" si="3"/>
        <v>16.119718309859156</v>
      </c>
      <c r="H59" s="2">
        <v>50.26548245743669</v>
      </c>
      <c r="I59" s="14">
        <f t="shared" si="4"/>
        <v>3.2069160628287721</v>
      </c>
      <c r="J59" s="2">
        <f t="shared" si="5"/>
        <v>100.47268024842542</v>
      </c>
      <c r="K59" s="2">
        <f t="shared" si="6"/>
        <v>3.1146068296932587</v>
      </c>
      <c r="L59" s="2">
        <f t="shared" si="7"/>
        <v>97.580631974289787</v>
      </c>
      <c r="M59" s="2">
        <f t="shared" si="8"/>
        <v>2.8920482741356324</v>
      </c>
      <c r="N59" s="18">
        <f t="shared" si="24"/>
        <v>0.36410256410256409</v>
      </c>
      <c r="O59" s="2">
        <f t="shared" si="21"/>
        <v>54</v>
      </c>
      <c r="P59" s="2">
        <f t="shared" si="22"/>
        <v>31.08</v>
      </c>
      <c r="Q59" s="2">
        <v>22</v>
      </c>
      <c r="R59" s="33">
        <f t="shared" si="9"/>
        <v>6.2713675213675213E-2</v>
      </c>
      <c r="S59" s="35">
        <f t="shared" si="10"/>
        <v>1.9014084507042253</v>
      </c>
      <c r="T59" s="35">
        <f t="shared" si="11"/>
        <v>23.901408450704224</v>
      </c>
      <c r="U59" s="2">
        <v>50.26548245743669</v>
      </c>
      <c r="V59" s="14">
        <f t="shared" si="12"/>
        <v>4.7550341272349712</v>
      </c>
      <c r="W59" s="2">
        <f t="shared" si="13"/>
        <v>147.78646067446289</v>
      </c>
      <c r="X59" s="2">
        <f t="shared" si="14"/>
        <v>3.0520470846308925</v>
      </c>
      <c r="Y59" s="2">
        <f t="shared" si="15"/>
        <v>94.857623390328129</v>
      </c>
      <c r="Z59" s="2">
        <f t="shared" si="16"/>
        <v>52.928837284134758</v>
      </c>
    </row>
    <row r="60" spans="1:26" x14ac:dyDescent="0.25">
      <c r="A60" s="17">
        <f t="shared" si="23"/>
        <v>0.38782051282051283</v>
      </c>
      <c r="B60" s="2">
        <f t="shared" si="18"/>
        <v>55</v>
      </c>
      <c r="C60" s="4">
        <f t="shared" si="19"/>
        <v>31.83</v>
      </c>
      <c r="D60" s="2">
        <v>14</v>
      </c>
      <c r="E60" s="33">
        <f t="shared" si="1"/>
        <v>8.6431623931623958E-2</v>
      </c>
      <c r="F60" s="35">
        <f t="shared" si="2"/>
        <v>2.619718309859155</v>
      </c>
      <c r="G60" s="35">
        <f t="shared" si="3"/>
        <v>16.619718309859156</v>
      </c>
      <c r="H60" s="2">
        <v>50.26548245743669</v>
      </c>
      <c r="I60" s="14">
        <f t="shared" si="4"/>
        <v>3.3063879022612062</v>
      </c>
      <c r="J60" s="2">
        <f t="shared" si="5"/>
        <v>105.24232692897418</v>
      </c>
      <c r="K60" s="2">
        <f t="shared" si="6"/>
        <v>3.1146068296932587</v>
      </c>
      <c r="L60" s="2">
        <f t="shared" si="7"/>
        <v>99.137935389136416</v>
      </c>
      <c r="M60" s="2">
        <f t="shared" si="8"/>
        <v>6.1043915398377635</v>
      </c>
      <c r="N60" s="18">
        <f t="shared" si="24"/>
        <v>0.36420940170940169</v>
      </c>
      <c r="O60" s="2">
        <f t="shared" si="21"/>
        <v>55</v>
      </c>
      <c r="P60" s="2">
        <f t="shared" si="22"/>
        <v>31.58</v>
      </c>
      <c r="Q60" s="2">
        <v>14.5</v>
      </c>
      <c r="R60" s="33">
        <f t="shared" si="9"/>
        <v>6.2820512820512819E-2</v>
      </c>
      <c r="S60" s="35">
        <f t="shared" si="10"/>
        <v>1.9014084507042253</v>
      </c>
      <c r="T60" s="35">
        <f t="shared" si="11"/>
        <v>16.401408450704224</v>
      </c>
      <c r="U60" s="2">
        <v>50.26548245743669</v>
      </c>
      <c r="V60" s="14">
        <f t="shared" si="12"/>
        <v>3.2629565357484527</v>
      </c>
      <c r="W60" s="2">
        <f t="shared" si="13"/>
        <v>103.04416739893612</v>
      </c>
      <c r="X60" s="2">
        <f t="shared" si="14"/>
        <v>3.0520470846308925</v>
      </c>
      <c r="Y60" s="2">
        <f t="shared" si="15"/>
        <v>96.383646932643586</v>
      </c>
      <c r="Z60" s="2">
        <f t="shared" si="16"/>
        <v>6.6605204662925388</v>
      </c>
    </row>
    <row r="61" spans="1:26" x14ac:dyDescent="0.25">
      <c r="A61" s="17">
        <f t="shared" si="23"/>
        <v>0.38792735042735044</v>
      </c>
      <c r="B61" s="2">
        <f t="shared" si="18"/>
        <v>56</v>
      </c>
      <c r="C61" s="4">
        <f t="shared" si="19"/>
        <v>32.33</v>
      </c>
      <c r="D61" s="2">
        <v>15</v>
      </c>
      <c r="E61" s="33">
        <f t="shared" si="1"/>
        <v>8.6538461538461564E-2</v>
      </c>
      <c r="F61" s="35">
        <f t="shared" si="2"/>
        <v>2.619718309859155</v>
      </c>
      <c r="G61" s="35">
        <f t="shared" si="3"/>
        <v>17.619718309859156</v>
      </c>
      <c r="H61" s="2">
        <v>50.26548245743669</v>
      </c>
      <c r="I61" s="14">
        <f t="shared" si="4"/>
        <v>3.5053315811260752</v>
      </c>
      <c r="J61" s="2">
        <f t="shared" si="5"/>
        <v>113.327370017806</v>
      </c>
      <c r="K61" s="2">
        <f t="shared" si="6"/>
        <v>3.1146068296932587</v>
      </c>
      <c r="L61" s="2">
        <f t="shared" si="7"/>
        <v>100.69523880398305</v>
      </c>
      <c r="M61" s="2">
        <f t="shared" si="8"/>
        <v>12.632131213822959</v>
      </c>
      <c r="N61" s="18">
        <f t="shared" si="24"/>
        <v>0.3643162393162393</v>
      </c>
      <c r="O61" s="2">
        <f t="shared" si="21"/>
        <v>56</v>
      </c>
      <c r="P61" s="2">
        <f t="shared" si="22"/>
        <v>32.08</v>
      </c>
      <c r="Q61" s="2">
        <v>14</v>
      </c>
      <c r="R61" s="33">
        <f t="shared" si="9"/>
        <v>6.2927350427350426E-2</v>
      </c>
      <c r="S61" s="35">
        <f t="shared" si="10"/>
        <v>1.9014084507042253</v>
      </c>
      <c r="T61" s="35">
        <f t="shared" si="11"/>
        <v>15.901408450704226</v>
      </c>
      <c r="U61" s="2">
        <v>50.26548245743669</v>
      </c>
      <c r="V61" s="14">
        <f t="shared" si="12"/>
        <v>3.1634846963160186</v>
      </c>
      <c r="W61" s="2">
        <f t="shared" si="13"/>
        <v>101.48458905781787</v>
      </c>
      <c r="X61" s="2">
        <f t="shared" si="14"/>
        <v>3.0520470846308925</v>
      </c>
      <c r="Y61" s="2">
        <f t="shared" si="15"/>
        <v>97.909670474959029</v>
      </c>
      <c r="Z61" s="2">
        <f t="shared" si="16"/>
        <v>3.5749185828588423</v>
      </c>
    </row>
    <row r="62" spans="1:26" x14ac:dyDescent="0.25">
      <c r="A62" s="17">
        <f t="shared" si="23"/>
        <v>0.38803418803418804</v>
      </c>
      <c r="B62" s="2">
        <f t="shared" si="18"/>
        <v>57</v>
      </c>
      <c r="C62" s="4">
        <f t="shared" si="19"/>
        <v>32.83</v>
      </c>
      <c r="D62" s="2">
        <v>14.5</v>
      </c>
      <c r="E62" s="33">
        <f t="shared" si="1"/>
        <v>8.6645299145299171E-2</v>
      </c>
      <c r="F62" s="35">
        <f t="shared" si="2"/>
        <v>2.619718309859155</v>
      </c>
      <c r="G62" s="35">
        <f t="shared" si="3"/>
        <v>17.119718309859156</v>
      </c>
      <c r="H62" s="2">
        <v>50.26548245743669</v>
      </c>
      <c r="I62" s="14">
        <f t="shared" si="4"/>
        <v>3.4058597416936411</v>
      </c>
      <c r="J62" s="2">
        <f t="shared" si="5"/>
        <v>111.81437531980224</v>
      </c>
      <c r="K62" s="2">
        <f t="shared" si="6"/>
        <v>3.1146068296932587</v>
      </c>
      <c r="L62" s="2">
        <f t="shared" si="7"/>
        <v>102.25254221882967</v>
      </c>
      <c r="M62" s="2">
        <f t="shared" si="8"/>
        <v>9.5618331009725637</v>
      </c>
      <c r="N62" s="18">
        <f t="shared" si="24"/>
        <v>0.36442307692307691</v>
      </c>
      <c r="O62" s="2">
        <f t="shared" si="21"/>
        <v>57</v>
      </c>
      <c r="P62" s="2">
        <f t="shared" si="22"/>
        <v>32.58</v>
      </c>
      <c r="Q62" s="2">
        <v>14</v>
      </c>
      <c r="R62" s="33">
        <f t="shared" si="9"/>
        <v>6.3034188034188032E-2</v>
      </c>
      <c r="S62" s="35">
        <f t="shared" si="10"/>
        <v>1.9014084507042253</v>
      </c>
      <c r="T62" s="35">
        <f t="shared" si="11"/>
        <v>15.901408450704226</v>
      </c>
      <c r="U62" s="2">
        <v>50.26548245743669</v>
      </c>
      <c r="V62" s="14">
        <f t="shared" si="12"/>
        <v>3.1634846963160186</v>
      </c>
      <c r="W62" s="2">
        <f t="shared" si="13"/>
        <v>103.06633140597587</v>
      </c>
      <c r="X62" s="2">
        <f t="shared" si="14"/>
        <v>3.0520470846308925</v>
      </c>
      <c r="Y62" s="2">
        <f t="shared" si="15"/>
        <v>99.435694017274471</v>
      </c>
      <c r="Z62" s="2">
        <f t="shared" si="16"/>
        <v>3.6306373887014018</v>
      </c>
    </row>
    <row r="63" spans="1:26" x14ac:dyDescent="0.25">
      <c r="A63" s="17">
        <f t="shared" si="23"/>
        <v>0.38814102564102565</v>
      </c>
      <c r="B63" s="2">
        <f t="shared" si="18"/>
        <v>58</v>
      </c>
      <c r="C63" s="4">
        <f t="shared" si="19"/>
        <v>33.33</v>
      </c>
      <c r="D63" s="2">
        <v>14.5</v>
      </c>
      <c r="E63" s="33">
        <f t="shared" si="1"/>
        <v>8.6752136752136777E-2</v>
      </c>
      <c r="F63" s="35">
        <f t="shared" si="2"/>
        <v>2.619718309859155</v>
      </c>
      <c r="G63" s="35">
        <f t="shared" si="3"/>
        <v>17.119718309859156</v>
      </c>
      <c r="H63" s="2">
        <v>50.26548245743669</v>
      </c>
      <c r="I63" s="14">
        <f t="shared" si="4"/>
        <v>3.4058597416936411</v>
      </c>
      <c r="J63" s="2">
        <f t="shared" si="5"/>
        <v>113.51730519064905</v>
      </c>
      <c r="K63" s="2">
        <f t="shared" si="6"/>
        <v>3.1146068296932587</v>
      </c>
      <c r="L63" s="2">
        <f t="shared" si="7"/>
        <v>103.8098456336763</v>
      </c>
      <c r="M63" s="2">
        <f t="shared" si="8"/>
        <v>9.7074595569727506</v>
      </c>
      <c r="N63" s="18">
        <f t="shared" si="24"/>
        <v>0.36452991452991451</v>
      </c>
      <c r="O63" s="2">
        <f t="shared" si="21"/>
        <v>58</v>
      </c>
      <c r="P63" s="2">
        <f t="shared" si="22"/>
        <v>33.08</v>
      </c>
      <c r="Q63" s="2">
        <v>14.5</v>
      </c>
      <c r="R63" s="33">
        <f t="shared" si="9"/>
        <v>6.3141025641025639E-2</v>
      </c>
      <c r="S63" s="35">
        <f t="shared" si="10"/>
        <v>1.9014084507042253</v>
      </c>
      <c r="T63" s="35">
        <f t="shared" si="11"/>
        <v>16.401408450704224</v>
      </c>
      <c r="U63" s="2">
        <v>50.26548245743669</v>
      </c>
      <c r="V63" s="14">
        <f t="shared" si="12"/>
        <v>3.2629565357484527</v>
      </c>
      <c r="W63" s="2">
        <f t="shared" si="13"/>
        <v>107.93860220255881</v>
      </c>
      <c r="X63" s="2">
        <f t="shared" si="14"/>
        <v>3.0520470846308925</v>
      </c>
      <c r="Y63" s="2">
        <f t="shared" si="15"/>
        <v>100.96171755958991</v>
      </c>
      <c r="Z63" s="2">
        <f t="shared" si="16"/>
        <v>6.9768846429688978</v>
      </c>
    </row>
    <row r="64" spans="1:26" x14ac:dyDescent="0.25">
      <c r="A64" s="17">
        <f t="shared" si="23"/>
        <v>0.38824786324786326</v>
      </c>
      <c r="B64" s="2">
        <f t="shared" si="18"/>
        <v>59</v>
      </c>
      <c r="C64" s="4">
        <f t="shared" si="19"/>
        <v>33.83</v>
      </c>
      <c r="D64" s="2">
        <v>14</v>
      </c>
      <c r="E64" s="33">
        <f t="shared" si="1"/>
        <v>8.6858974358974383E-2</v>
      </c>
      <c r="F64" s="35">
        <f t="shared" si="2"/>
        <v>2.640845070422535</v>
      </c>
      <c r="G64" s="35">
        <f t="shared" si="3"/>
        <v>16.640845070422536</v>
      </c>
      <c r="H64" s="2">
        <v>50.26548245743669</v>
      </c>
      <c r="I64" s="14">
        <f t="shared" si="4"/>
        <v>3.3105909377301823</v>
      </c>
      <c r="J64" s="2">
        <f t="shared" si="5"/>
        <v>111.99729142341207</v>
      </c>
      <c r="K64" s="2">
        <f t="shared" si="6"/>
        <v>3.1146068296932587</v>
      </c>
      <c r="L64" s="2">
        <f t="shared" si="7"/>
        <v>105.36714904852293</v>
      </c>
      <c r="M64" s="2">
        <f t="shared" si="8"/>
        <v>6.6301423748891324</v>
      </c>
      <c r="N64" s="18">
        <f t="shared" si="24"/>
        <v>0.36463675213675212</v>
      </c>
      <c r="O64" s="2">
        <f t="shared" si="21"/>
        <v>59</v>
      </c>
      <c r="P64" s="2">
        <f t="shared" si="22"/>
        <v>33.58</v>
      </c>
      <c r="Q64" s="2">
        <v>14</v>
      </c>
      <c r="R64" s="33">
        <f t="shared" si="9"/>
        <v>6.3247863247863245E-2</v>
      </c>
      <c r="S64" s="35">
        <f t="shared" si="10"/>
        <v>1.9225352112676055</v>
      </c>
      <c r="T64" s="35">
        <f t="shared" si="11"/>
        <v>15.922535211267606</v>
      </c>
      <c r="U64" s="2">
        <v>50.26548245743669</v>
      </c>
      <c r="V64" s="14">
        <f t="shared" si="12"/>
        <v>3.1676877317849943</v>
      </c>
      <c r="W64" s="2">
        <f t="shared" si="13"/>
        <v>106.3709540333401</v>
      </c>
      <c r="X64" s="2">
        <f t="shared" si="14"/>
        <v>3.0520470846308925</v>
      </c>
      <c r="Y64" s="2">
        <f t="shared" si="15"/>
        <v>102.48774110190537</v>
      </c>
      <c r="Z64" s="2">
        <f t="shared" si="16"/>
        <v>3.883212931434727</v>
      </c>
    </row>
    <row r="65" spans="1:26" x14ac:dyDescent="0.25">
      <c r="A65" s="17">
        <f t="shared" si="23"/>
        <v>0.38835470085470086</v>
      </c>
      <c r="B65" s="2">
        <f t="shared" si="18"/>
        <v>60</v>
      </c>
      <c r="C65" s="4">
        <f t="shared" si="19"/>
        <v>34.33</v>
      </c>
      <c r="D65" s="2">
        <v>14</v>
      </c>
      <c r="E65" s="33">
        <f t="shared" si="1"/>
        <v>8.696581196581199E-2</v>
      </c>
      <c r="F65" s="35">
        <f t="shared" si="2"/>
        <v>2.640845070422535</v>
      </c>
      <c r="G65" s="35">
        <f t="shared" si="3"/>
        <v>16.640845070422536</v>
      </c>
      <c r="H65" s="2">
        <v>50.26548245743669</v>
      </c>
      <c r="I65" s="14">
        <f t="shared" si="4"/>
        <v>3.3105909377301823</v>
      </c>
      <c r="J65" s="2">
        <f t="shared" si="5"/>
        <v>113.65258689227716</v>
      </c>
      <c r="K65" s="2">
        <f t="shared" si="6"/>
        <v>3.1146068296932587</v>
      </c>
      <c r="L65" s="2">
        <f t="shared" si="7"/>
        <v>106.92445246336956</v>
      </c>
      <c r="M65" s="2">
        <f t="shared" si="8"/>
        <v>6.7281344289075946</v>
      </c>
      <c r="N65" s="18">
        <f t="shared" si="24"/>
        <v>0.36474358974358972</v>
      </c>
      <c r="O65" s="2">
        <f t="shared" si="21"/>
        <v>60</v>
      </c>
      <c r="P65" s="2">
        <f t="shared" si="22"/>
        <v>34.08</v>
      </c>
      <c r="Q65" s="2">
        <v>13</v>
      </c>
      <c r="R65" s="33">
        <f t="shared" si="9"/>
        <v>6.3354700854700852E-2</v>
      </c>
      <c r="S65" s="35">
        <f t="shared" si="10"/>
        <v>1.9225352112676055</v>
      </c>
      <c r="T65" s="35">
        <f t="shared" si="11"/>
        <v>14.922535211267606</v>
      </c>
      <c r="U65" s="2">
        <v>50.26548245743669</v>
      </c>
      <c r="V65" s="14">
        <f t="shared" si="12"/>
        <v>2.9687440529201252</v>
      </c>
      <c r="W65" s="2">
        <f t="shared" si="13"/>
        <v>101.17479732351786</v>
      </c>
      <c r="X65" s="2">
        <f t="shared" si="14"/>
        <v>3.0520470846308925</v>
      </c>
      <c r="Y65" s="2">
        <f t="shared" si="15"/>
        <v>104.01376464422081</v>
      </c>
      <c r="Z65" s="2">
        <f t="shared" si="16"/>
        <v>2.8389673207029489</v>
      </c>
    </row>
    <row r="66" spans="1:26" x14ac:dyDescent="0.25">
      <c r="A66" s="17">
        <f t="shared" si="23"/>
        <v>0.38846153846153847</v>
      </c>
      <c r="B66" s="2">
        <f t="shared" si="18"/>
        <v>61</v>
      </c>
      <c r="C66" s="4">
        <f t="shared" si="19"/>
        <v>34.83</v>
      </c>
      <c r="D66" s="2">
        <v>13.5</v>
      </c>
      <c r="E66" s="33">
        <f t="shared" si="1"/>
        <v>8.7072649572649596E-2</v>
      </c>
      <c r="F66" s="35">
        <f t="shared" si="2"/>
        <v>2.640845070422535</v>
      </c>
      <c r="G66" s="35">
        <f t="shared" si="3"/>
        <v>16.140845070422536</v>
      </c>
      <c r="H66" s="2">
        <v>50.26548245743669</v>
      </c>
      <c r="I66" s="14">
        <f t="shared" si="4"/>
        <v>3.2111190982977478</v>
      </c>
      <c r="J66" s="2">
        <f t="shared" si="5"/>
        <v>111.84327819371055</v>
      </c>
      <c r="K66" s="2">
        <f t="shared" si="6"/>
        <v>3.1146068296932587</v>
      </c>
      <c r="L66" s="2">
        <f t="shared" si="7"/>
        <v>108.48175587821619</v>
      </c>
      <c r="M66" s="2">
        <f t="shared" si="8"/>
        <v>3.361522315494355</v>
      </c>
      <c r="N66" s="18">
        <f t="shared" si="24"/>
        <v>0.36485042735042733</v>
      </c>
      <c r="O66" s="2">
        <f t="shared" si="21"/>
        <v>61</v>
      </c>
      <c r="P66" s="2">
        <f t="shared" si="22"/>
        <v>34.58</v>
      </c>
      <c r="Q66" s="2">
        <v>13.5</v>
      </c>
      <c r="R66" s="33">
        <f t="shared" si="9"/>
        <v>6.3461538461538458E-2</v>
      </c>
      <c r="S66" s="35">
        <f t="shared" si="10"/>
        <v>1.9225352112676055</v>
      </c>
      <c r="T66" s="35">
        <f t="shared" si="11"/>
        <v>15.422535211267606</v>
      </c>
      <c r="U66" s="2">
        <v>50.26548245743669</v>
      </c>
      <c r="V66" s="14">
        <f t="shared" si="12"/>
        <v>3.0682158923525598</v>
      </c>
      <c r="W66" s="2">
        <f t="shared" si="13"/>
        <v>106.09890555755152</v>
      </c>
      <c r="X66" s="2">
        <f t="shared" si="14"/>
        <v>3.0520470846308925</v>
      </c>
      <c r="Y66" s="2">
        <f t="shared" si="15"/>
        <v>105.53978818653626</v>
      </c>
      <c r="Z66" s="2">
        <f t="shared" si="16"/>
        <v>0.55911737101526171</v>
      </c>
    </row>
    <row r="67" spans="1:26" x14ac:dyDescent="0.25">
      <c r="A67" s="17">
        <f t="shared" si="23"/>
        <v>0.38856837606837608</v>
      </c>
      <c r="B67" s="2">
        <f t="shared" si="18"/>
        <v>62</v>
      </c>
      <c r="C67" s="4">
        <f t="shared" si="19"/>
        <v>35.33</v>
      </c>
      <c r="D67" s="2">
        <v>14</v>
      </c>
      <c r="E67" s="33">
        <f t="shared" si="1"/>
        <v>8.7179487179487203E-2</v>
      </c>
      <c r="F67" s="35">
        <f t="shared" si="2"/>
        <v>2.640845070422535</v>
      </c>
      <c r="G67" s="35">
        <f t="shared" si="3"/>
        <v>16.640845070422536</v>
      </c>
      <c r="H67" s="2">
        <v>50.26548245743669</v>
      </c>
      <c r="I67" s="14">
        <f t="shared" si="4"/>
        <v>3.3105909377301823</v>
      </c>
      <c r="J67" s="2">
        <f t="shared" si="5"/>
        <v>116.96317783000734</v>
      </c>
      <c r="K67" s="2">
        <f t="shared" si="6"/>
        <v>3.1146068296932587</v>
      </c>
      <c r="L67" s="2">
        <f t="shared" si="7"/>
        <v>110.03905929306282</v>
      </c>
      <c r="M67" s="2">
        <f t="shared" si="8"/>
        <v>6.9241185369445191</v>
      </c>
      <c r="N67" s="18">
        <f t="shared" si="24"/>
        <v>0.36495726495726494</v>
      </c>
      <c r="O67" s="2">
        <f t="shared" si="21"/>
        <v>62</v>
      </c>
      <c r="P67" s="2">
        <f t="shared" si="22"/>
        <v>35.08</v>
      </c>
      <c r="Q67" s="2">
        <v>13.5</v>
      </c>
      <c r="R67" s="33">
        <f t="shared" si="9"/>
        <v>6.3568376068376065E-2</v>
      </c>
      <c r="S67" s="35">
        <f t="shared" si="10"/>
        <v>1.9225352112676055</v>
      </c>
      <c r="T67" s="35">
        <f t="shared" si="11"/>
        <v>15.422535211267606</v>
      </c>
      <c r="U67" s="2">
        <v>50.26548245743669</v>
      </c>
      <c r="V67" s="14">
        <f t="shared" si="12"/>
        <v>3.0682158923525598</v>
      </c>
      <c r="W67" s="2">
        <f t="shared" si="13"/>
        <v>107.6330135037278</v>
      </c>
      <c r="X67" s="2">
        <f t="shared" si="14"/>
        <v>3.0520470846308925</v>
      </c>
      <c r="Y67" s="2">
        <f t="shared" si="15"/>
        <v>107.0658117288517</v>
      </c>
      <c r="Z67" s="2">
        <f t="shared" si="16"/>
        <v>0.56720177487609647</v>
      </c>
    </row>
    <row r="68" spans="1:26" x14ac:dyDescent="0.25">
      <c r="A68" s="17">
        <f t="shared" si="23"/>
        <v>0.38867521367521368</v>
      </c>
      <c r="B68" s="2">
        <f t="shared" si="18"/>
        <v>63</v>
      </c>
      <c r="C68" s="4">
        <f t="shared" si="19"/>
        <v>35.83</v>
      </c>
      <c r="D68" s="2">
        <v>14.5</v>
      </c>
      <c r="E68" s="33">
        <f t="shared" si="1"/>
        <v>8.7286324786324809E-2</v>
      </c>
      <c r="F68" s="35">
        <f t="shared" si="2"/>
        <v>2.640845070422535</v>
      </c>
      <c r="G68" s="35">
        <f t="shared" si="3"/>
        <v>17.140845070422536</v>
      </c>
      <c r="H68" s="2">
        <v>50.26548245743669</v>
      </c>
      <c r="I68" s="14">
        <f t="shared" si="4"/>
        <v>3.4100627771626169</v>
      </c>
      <c r="J68" s="2">
        <f t="shared" si="5"/>
        <v>122.18254930573656</v>
      </c>
      <c r="K68" s="2">
        <f t="shared" si="6"/>
        <v>3.1146068296932587</v>
      </c>
      <c r="L68" s="2">
        <f t="shared" si="7"/>
        <v>111.59636270790945</v>
      </c>
      <c r="M68" s="2">
        <f t="shared" si="8"/>
        <v>10.586186597827108</v>
      </c>
      <c r="N68" s="18">
        <f t="shared" si="24"/>
        <v>0.36506410256410254</v>
      </c>
      <c r="O68" s="2">
        <f t="shared" si="21"/>
        <v>63</v>
      </c>
      <c r="P68" s="2">
        <f t="shared" si="22"/>
        <v>35.58</v>
      </c>
      <c r="Q68" s="2">
        <v>14.5</v>
      </c>
      <c r="R68" s="33">
        <f t="shared" si="9"/>
        <v>6.3675213675213671E-2</v>
      </c>
      <c r="S68" s="35">
        <f t="shared" si="10"/>
        <v>1.9225352112676055</v>
      </c>
      <c r="T68" s="35">
        <f t="shared" si="11"/>
        <v>16.422535211267604</v>
      </c>
      <c r="U68" s="2">
        <v>50.26548245743669</v>
      </c>
      <c r="V68" s="14">
        <f t="shared" si="12"/>
        <v>3.2671595712174288</v>
      </c>
      <c r="W68" s="2">
        <f t="shared" si="13"/>
        <v>116.24553754391611</v>
      </c>
      <c r="X68" s="2">
        <f t="shared" si="14"/>
        <v>3.0520470846308925</v>
      </c>
      <c r="Y68" s="2">
        <f t="shared" si="15"/>
        <v>108.59183527116716</v>
      </c>
      <c r="Z68" s="2">
        <f t="shared" si="16"/>
        <v>7.6537022727489585</v>
      </c>
    </row>
    <row r="69" spans="1:26" x14ac:dyDescent="0.25">
      <c r="A69" s="17">
        <f t="shared" si="23"/>
        <v>0.38878205128205129</v>
      </c>
      <c r="B69" s="2">
        <f t="shared" si="18"/>
        <v>64</v>
      </c>
      <c r="C69" s="4">
        <f t="shared" si="19"/>
        <v>36.33</v>
      </c>
      <c r="D69" s="2">
        <v>14</v>
      </c>
      <c r="E69" s="33">
        <f t="shared" si="1"/>
        <v>8.7393162393162416E-2</v>
      </c>
      <c r="F69" s="35">
        <f t="shared" si="2"/>
        <v>2.640845070422535</v>
      </c>
      <c r="G69" s="35">
        <f t="shared" si="3"/>
        <v>16.640845070422536</v>
      </c>
      <c r="H69" s="2">
        <v>50.26548245743669</v>
      </c>
      <c r="I69" s="14">
        <f t="shared" si="4"/>
        <v>3.3105909377301823</v>
      </c>
      <c r="J69" s="2">
        <f t="shared" si="5"/>
        <v>120.27376876773752</v>
      </c>
      <c r="K69" s="2">
        <f t="shared" si="6"/>
        <v>3.1146068296932587</v>
      </c>
      <c r="L69" s="2">
        <f t="shared" si="7"/>
        <v>113.15366612275608</v>
      </c>
      <c r="M69" s="2">
        <f t="shared" si="8"/>
        <v>7.1201026449814435</v>
      </c>
      <c r="N69" s="18">
        <f t="shared" si="24"/>
        <v>0.36517094017094015</v>
      </c>
      <c r="O69" s="2">
        <f t="shared" si="21"/>
        <v>64</v>
      </c>
      <c r="P69" s="2">
        <f t="shared" si="22"/>
        <v>36.08</v>
      </c>
      <c r="Q69" s="2">
        <v>15</v>
      </c>
      <c r="R69" s="33">
        <f t="shared" si="9"/>
        <v>6.3782051282051277E-2</v>
      </c>
      <c r="S69" s="35">
        <f t="shared" si="10"/>
        <v>1.9225352112676055</v>
      </c>
      <c r="T69" s="35">
        <f t="shared" si="11"/>
        <v>16.922535211267604</v>
      </c>
      <c r="U69" s="2">
        <v>50.26548245743669</v>
      </c>
      <c r="V69" s="14">
        <f t="shared" si="12"/>
        <v>3.3666314106498634</v>
      </c>
      <c r="W69" s="2">
        <f t="shared" si="13"/>
        <v>121.46806129624707</v>
      </c>
      <c r="X69" s="2">
        <f t="shared" si="14"/>
        <v>3.0520470846308925</v>
      </c>
      <c r="Y69" s="2">
        <f t="shared" si="15"/>
        <v>110.1178588134826</v>
      </c>
      <c r="Z69" s="2">
        <f t="shared" si="16"/>
        <v>11.350202482764473</v>
      </c>
    </row>
    <row r="70" spans="1:26" x14ac:dyDescent="0.25">
      <c r="A70" s="17">
        <f t="shared" si="23"/>
        <v>0.3888888888888889</v>
      </c>
      <c r="B70" s="2">
        <f t="shared" si="18"/>
        <v>65</v>
      </c>
      <c r="C70" s="4">
        <f t="shared" si="19"/>
        <v>36.83</v>
      </c>
      <c r="D70" s="2">
        <v>13.5</v>
      </c>
      <c r="E70" s="33">
        <f t="shared" si="1"/>
        <v>8.7500000000000022E-2</v>
      </c>
      <c r="F70" s="35">
        <f t="shared" si="2"/>
        <v>2.6619718309859155</v>
      </c>
      <c r="G70" s="35">
        <f t="shared" si="3"/>
        <v>16.161971830985916</v>
      </c>
      <c r="H70" s="2">
        <v>50.26548245743669</v>
      </c>
      <c r="I70" s="14">
        <f t="shared" si="4"/>
        <v>3.2153221337667235</v>
      </c>
      <c r="J70" s="2">
        <f t="shared" si="5"/>
        <v>118.42031418662842</v>
      </c>
      <c r="K70" s="2">
        <f t="shared" si="6"/>
        <v>3.1146068296932587</v>
      </c>
      <c r="L70" s="2">
        <f t="shared" si="7"/>
        <v>114.71096953760271</v>
      </c>
      <c r="M70" s="2">
        <f t="shared" si="8"/>
        <v>3.7093446490257094</v>
      </c>
      <c r="N70" s="18">
        <f t="shared" si="24"/>
        <v>0.36527777777777776</v>
      </c>
      <c r="O70" s="2">
        <f t="shared" si="21"/>
        <v>65</v>
      </c>
      <c r="P70" s="2">
        <f t="shared" si="22"/>
        <v>36.58</v>
      </c>
      <c r="Q70" s="2">
        <v>13.5</v>
      </c>
      <c r="R70" s="33">
        <f t="shared" si="9"/>
        <v>6.3888888888888884E-2</v>
      </c>
      <c r="S70" s="35">
        <f t="shared" si="10"/>
        <v>1.943661971830986</v>
      </c>
      <c r="T70" s="35">
        <f t="shared" si="11"/>
        <v>15.443661971830986</v>
      </c>
      <c r="U70" s="2">
        <v>50.26548245743669</v>
      </c>
      <c r="V70" s="14">
        <f t="shared" si="12"/>
        <v>3.0724189278215359</v>
      </c>
      <c r="W70" s="2">
        <f t="shared" si="13"/>
        <v>112.38908437971178</v>
      </c>
      <c r="X70" s="2">
        <f t="shared" si="14"/>
        <v>3.0520470846308925</v>
      </c>
      <c r="Y70" s="2">
        <f t="shared" si="15"/>
        <v>111.64388235579804</v>
      </c>
      <c r="Z70" s="2">
        <f t="shared" si="16"/>
        <v>0.74520202391373402</v>
      </c>
    </row>
    <row r="71" spans="1:26" x14ac:dyDescent="0.25">
      <c r="A71" s="17">
        <f t="shared" si="23"/>
        <v>0.3889957264957265</v>
      </c>
      <c r="B71" s="2">
        <f t="shared" si="18"/>
        <v>66</v>
      </c>
      <c r="C71" s="4">
        <f t="shared" si="19"/>
        <v>37.33</v>
      </c>
      <c r="D71" s="2">
        <v>15</v>
      </c>
      <c r="E71" s="33">
        <f t="shared" si="1"/>
        <v>8.7606837606837629E-2</v>
      </c>
      <c r="F71" s="35">
        <f t="shared" si="2"/>
        <v>2.6619718309859155</v>
      </c>
      <c r="G71" s="35">
        <f t="shared" si="3"/>
        <v>17.661971830985916</v>
      </c>
      <c r="H71" s="2">
        <v>50.26548245743669</v>
      </c>
      <c r="I71" s="14">
        <f t="shared" si="4"/>
        <v>3.5137376520640276</v>
      </c>
      <c r="J71" s="2">
        <f t="shared" si="5"/>
        <v>131.16782655155015</v>
      </c>
      <c r="K71" s="2">
        <f t="shared" si="6"/>
        <v>3.1146068296932587</v>
      </c>
      <c r="L71" s="2">
        <f t="shared" si="7"/>
        <v>116.26827295244934</v>
      </c>
      <c r="M71" s="2">
        <f t="shared" si="8"/>
        <v>14.899553599100813</v>
      </c>
      <c r="N71" s="18">
        <f t="shared" si="24"/>
        <v>0.36538461538461536</v>
      </c>
      <c r="O71" s="2">
        <f t="shared" si="21"/>
        <v>66</v>
      </c>
      <c r="P71" s="2">
        <f t="shared" si="22"/>
        <v>37.08</v>
      </c>
      <c r="Q71" s="2">
        <v>14.5</v>
      </c>
      <c r="R71" s="33">
        <f t="shared" si="9"/>
        <v>6.399572649572649E-2</v>
      </c>
      <c r="S71" s="35">
        <f t="shared" si="10"/>
        <v>1.943661971830986</v>
      </c>
      <c r="T71" s="35">
        <f t="shared" si="11"/>
        <v>16.443661971830984</v>
      </c>
      <c r="U71" s="2">
        <v>50.26548245743669</v>
      </c>
      <c r="V71" s="14">
        <f t="shared" si="12"/>
        <v>3.271362606686405</v>
      </c>
      <c r="W71" s="2">
        <f t="shared" si="13"/>
        <v>121.30212545593189</v>
      </c>
      <c r="X71" s="2">
        <f t="shared" si="14"/>
        <v>3.0520470846308925</v>
      </c>
      <c r="Y71" s="2">
        <f t="shared" si="15"/>
        <v>113.16990589811348</v>
      </c>
      <c r="Z71" s="2">
        <f t="shared" si="16"/>
        <v>8.1322195578184022</v>
      </c>
    </row>
    <row r="72" spans="1:26" x14ac:dyDescent="0.25">
      <c r="A72" s="17">
        <f t="shared" si="23"/>
        <v>0.38910256410256411</v>
      </c>
      <c r="B72" s="2">
        <f t="shared" si="18"/>
        <v>67</v>
      </c>
      <c r="C72" s="4">
        <f t="shared" si="19"/>
        <v>37.83</v>
      </c>
      <c r="D72" s="2">
        <v>14.5</v>
      </c>
      <c r="E72" s="33">
        <f t="shared" si="1"/>
        <v>8.7713675213675235E-2</v>
      </c>
      <c r="F72" s="35">
        <f t="shared" si="2"/>
        <v>2.6619718309859155</v>
      </c>
      <c r="G72" s="35">
        <f t="shared" si="3"/>
        <v>17.161971830985916</v>
      </c>
      <c r="H72" s="2">
        <v>50.26548245743669</v>
      </c>
      <c r="I72" s="14">
        <f t="shared" si="4"/>
        <v>3.4142658126315926</v>
      </c>
      <c r="J72" s="2">
        <f t="shared" si="5"/>
        <v>129.16167569185313</v>
      </c>
      <c r="K72" s="2">
        <f t="shared" si="6"/>
        <v>3.1146068296932587</v>
      </c>
      <c r="L72" s="2">
        <f t="shared" si="7"/>
        <v>117.82557636729598</v>
      </c>
      <c r="M72" s="2">
        <f t="shared" si="8"/>
        <v>11.336099324557154</v>
      </c>
      <c r="N72" s="18">
        <f t="shared" si="24"/>
        <v>0.36549145299145297</v>
      </c>
      <c r="O72" s="2">
        <f t="shared" si="21"/>
        <v>67</v>
      </c>
      <c r="P72" s="2">
        <f t="shared" si="22"/>
        <v>37.58</v>
      </c>
      <c r="Q72" s="2">
        <v>14</v>
      </c>
      <c r="R72" s="33">
        <f t="shared" si="9"/>
        <v>6.4102564102564097E-2</v>
      </c>
      <c r="S72" s="35">
        <f t="shared" si="10"/>
        <v>1.943661971830986</v>
      </c>
      <c r="T72" s="35">
        <f t="shared" si="11"/>
        <v>15.943661971830986</v>
      </c>
      <c r="U72" s="2">
        <v>50.26548245743669</v>
      </c>
      <c r="V72" s="14">
        <f t="shared" si="12"/>
        <v>3.1718907672539705</v>
      </c>
      <c r="W72" s="2">
        <f t="shared" si="13"/>
        <v>119.1996550334042</v>
      </c>
      <c r="X72" s="2">
        <f t="shared" si="14"/>
        <v>3.0520470846308925</v>
      </c>
      <c r="Y72" s="2">
        <f t="shared" si="15"/>
        <v>114.69592944042894</v>
      </c>
      <c r="Z72" s="2">
        <f t="shared" si="16"/>
        <v>4.5037255929752575</v>
      </c>
    </row>
    <row r="73" spans="1:26" x14ac:dyDescent="0.25">
      <c r="A73" s="17">
        <f t="shared" si="23"/>
        <v>0.38920940170940171</v>
      </c>
      <c r="B73" s="2">
        <f t="shared" si="18"/>
        <v>68</v>
      </c>
      <c r="C73" s="4">
        <f t="shared" si="19"/>
        <v>38.33</v>
      </c>
      <c r="D73" s="2">
        <v>13.5</v>
      </c>
      <c r="E73" s="33">
        <f t="shared" si="1"/>
        <v>8.7820512820512842E-2</v>
      </c>
      <c r="F73" s="35">
        <f t="shared" si="2"/>
        <v>2.6619718309859155</v>
      </c>
      <c r="G73" s="35">
        <f t="shared" si="3"/>
        <v>16.161971830985916</v>
      </c>
      <c r="H73" s="2">
        <v>50.26548245743669</v>
      </c>
      <c r="I73" s="14">
        <f t="shared" si="4"/>
        <v>3.2153221337667235</v>
      </c>
      <c r="J73" s="2">
        <f t="shared" si="5"/>
        <v>123.2432973872785</v>
      </c>
      <c r="K73" s="2">
        <f t="shared" si="6"/>
        <v>3.1146068296932587</v>
      </c>
      <c r="L73" s="2">
        <f t="shared" si="7"/>
        <v>119.38287978214261</v>
      </c>
      <c r="M73" s="2">
        <f t="shared" si="8"/>
        <v>3.8604176051358934</v>
      </c>
      <c r="N73" s="18">
        <f t="shared" si="24"/>
        <v>0.36559829059829058</v>
      </c>
      <c r="O73" s="2">
        <f t="shared" si="21"/>
        <v>68</v>
      </c>
      <c r="P73" s="2">
        <f t="shared" si="22"/>
        <v>38.08</v>
      </c>
      <c r="Q73" s="2">
        <v>13.5</v>
      </c>
      <c r="R73" s="33">
        <f t="shared" si="9"/>
        <v>6.4209401709401703E-2</v>
      </c>
      <c r="S73" s="35">
        <f t="shared" si="10"/>
        <v>1.943661971830986</v>
      </c>
      <c r="T73" s="35">
        <f t="shared" si="11"/>
        <v>15.443661971830986</v>
      </c>
      <c r="U73" s="2">
        <v>50.26548245743669</v>
      </c>
      <c r="V73" s="14">
        <f t="shared" si="12"/>
        <v>3.0724189278215359</v>
      </c>
      <c r="W73" s="2">
        <f t="shared" si="13"/>
        <v>116.99771277144409</v>
      </c>
      <c r="X73" s="2">
        <f t="shared" si="14"/>
        <v>3.0520470846308925</v>
      </c>
      <c r="Y73" s="2">
        <f t="shared" si="15"/>
        <v>116.22195298274438</v>
      </c>
      <c r="Z73" s="2">
        <f t="shared" si="16"/>
        <v>0.77575978869970186</v>
      </c>
    </row>
    <row r="74" spans="1:26" x14ac:dyDescent="0.25">
      <c r="A74" s="17">
        <f t="shared" si="23"/>
        <v>0.38931623931623932</v>
      </c>
      <c r="B74" s="2">
        <f t="shared" si="18"/>
        <v>69</v>
      </c>
      <c r="C74" s="4">
        <f t="shared" si="19"/>
        <v>38.83</v>
      </c>
      <c r="D74" s="2">
        <v>14</v>
      </c>
      <c r="E74" s="33">
        <f t="shared" si="1"/>
        <v>8.7927350427350448E-2</v>
      </c>
      <c r="F74" s="35">
        <f t="shared" si="2"/>
        <v>2.6619718309859155</v>
      </c>
      <c r="G74" s="35">
        <f t="shared" si="3"/>
        <v>16.661971830985916</v>
      </c>
      <c r="H74" s="2">
        <v>50.26548245743669</v>
      </c>
      <c r="I74" s="14">
        <f t="shared" si="4"/>
        <v>3.3147939731991585</v>
      </c>
      <c r="J74" s="2">
        <f t="shared" si="5"/>
        <v>128.71344997932331</v>
      </c>
      <c r="K74" s="2">
        <f t="shared" si="6"/>
        <v>3.1146068296932587</v>
      </c>
      <c r="L74" s="2">
        <f t="shared" si="7"/>
        <v>120.94018319698924</v>
      </c>
      <c r="M74" s="2">
        <f t="shared" si="8"/>
        <v>7.7732667823340762</v>
      </c>
      <c r="N74" s="18">
        <f t="shared" si="24"/>
        <v>0.36570512820512818</v>
      </c>
      <c r="O74" s="2">
        <f t="shared" si="21"/>
        <v>69</v>
      </c>
      <c r="P74" s="2">
        <f t="shared" si="22"/>
        <v>38.58</v>
      </c>
      <c r="Q74" s="2">
        <v>15</v>
      </c>
      <c r="R74" s="33">
        <f t="shared" si="9"/>
        <v>6.431623931623931E-2</v>
      </c>
      <c r="S74" s="35">
        <f t="shared" si="10"/>
        <v>1.943661971830986</v>
      </c>
      <c r="T74" s="35">
        <f t="shared" si="11"/>
        <v>16.943661971830984</v>
      </c>
      <c r="U74" s="2">
        <v>50.26548245743669</v>
      </c>
      <c r="V74" s="14">
        <f t="shared" si="12"/>
        <v>3.3708344461188395</v>
      </c>
      <c r="W74" s="2">
        <f t="shared" si="13"/>
        <v>130.04679293126483</v>
      </c>
      <c r="X74" s="2">
        <f t="shared" si="14"/>
        <v>3.0520470846308925</v>
      </c>
      <c r="Y74" s="2">
        <f t="shared" si="15"/>
        <v>117.74797652505983</v>
      </c>
      <c r="Z74" s="2">
        <f t="shared" si="16"/>
        <v>12.298816406205006</v>
      </c>
    </row>
    <row r="75" spans="1:26" x14ac:dyDescent="0.25">
      <c r="A75" s="17">
        <f t="shared" si="23"/>
        <v>0.38942307692307693</v>
      </c>
      <c r="B75" s="2">
        <f t="shared" si="18"/>
        <v>70</v>
      </c>
      <c r="C75" s="4">
        <f t="shared" si="19"/>
        <v>39.33</v>
      </c>
      <c r="D75" s="2">
        <v>14</v>
      </c>
      <c r="E75" s="33">
        <f t="shared" si="1"/>
        <v>8.8034188034188054E-2</v>
      </c>
      <c r="F75" s="35">
        <f t="shared" si="2"/>
        <v>2.6619718309859155</v>
      </c>
      <c r="G75" s="35">
        <f t="shared" si="3"/>
        <v>16.661971830985916</v>
      </c>
      <c r="H75" s="2">
        <v>50.26548245743669</v>
      </c>
      <c r="I75" s="14">
        <f t="shared" si="4"/>
        <v>3.3147939731991585</v>
      </c>
      <c r="J75" s="2">
        <f t="shared" si="5"/>
        <v>130.37084696592291</v>
      </c>
      <c r="K75" s="2">
        <f t="shared" si="6"/>
        <v>3.1146068296932587</v>
      </c>
      <c r="L75" s="2">
        <f t="shared" si="7"/>
        <v>122.49748661183587</v>
      </c>
      <c r="M75" s="2">
        <f t="shared" si="8"/>
        <v>7.8733603540870405</v>
      </c>
      <c r="N75" s="18">
        <f t="shared" si="24"/>
        <v>0.36581196581196579</v>
      </c>
      <c r="O75" s="2">
        <f t="shared" si="21"/>
        <v>70</v>
      </c>
      <c r="P75" s="2">
        <f t="shared" si="22"/>
        <v>39.08</v>
      </c>
      <c r="Q75" s="2">
        <v>14</v>
      </c>
      <c r="R75" s="33">
        <f t="shared" si="9"/>
        <v>6.4423076923076916E-2</v>
      </c>
      <c r="S75" s="35">
        <f t="shared" si="10"/>
        <v>1.943661971830986</v>
      </c>
      <c r="T75" s="35">
        <f t="shared" si="11"/>
        <v>15.943661971830986</v>
      </c>
      <c r="U75" s="2">
        <v>50.26548245743669</v>
      </c>
      <c r="V75" s="14">
        <f t="shared" si="12"/>
        <v>3.1718907672539705</v>
      </c>
      <c r="W75" s="2">
        <f t="shared" si="13"/>
        <v>123.95749118428516</v>
      </c>
      <c r="X75" s="2">
        <f t="shared" si="14"/>
        <v>3.0520470846308925</v>
      </c>
      <c r="Y75" s="2">
        <f t="shared" si="15"/>
        <v>119.27400006737527</v>
      </c>
      <c r="Z75" s="2">
        <f t="shared" si="16"/>
        <v>4.6834911169098916</v>
      </c>
    </row>
    <row r="76" spans="1:26" x14ac:dyDescent="0.25">
      <c r="A76" s="17">
        <f t="shared" si="23"/>
        <v>0.38952991452991453</v>
      </c>
      <c r="B76" s="2">
        <f t="shared" si="18"/>
        <v>71</v>
      </c>
      <c r="C76" s="4">
        <f t="shared" si="19"/>
        <v>39.83</v>
      </c>
      <c r="D76" s="2">
        <v>14.5</v>
      </c>
      <c r="E76" s="33">
        <f t="shared" si="1"/>
        <v>8.8141025641025661E-2</v>
      </c>
      <c r="F76" s="35">
        <f t="shared" si="2"/>
        <v>2.6619718309859155</v>
      </c>
      <c r="G76" s="35">
        <f t="shared" si="3"/>
        <v>17.161971830985916</v>
      </c>
      <c r="H76" s="2">
        <v>50.26548245743669</v>
      </c>
      <c r="I76" s="14">
        <f t="shared" si="4"/>
        <v>3.4142658126315926</v>
      </c>
      <c r="J76" s="2">
        <f t="shared" si="5"/>
        <v>135.99020731711633</v>
      </c>
      <c r="K76" s="2">
        <f t="shared" si="6"/>
        <v>3.1146068296932587</v>
      </c>
      <c r="L76" s="2">
        <f t="shared" si="7"/>
        <v>124.0547900266825</v>
      </c>
      <c r="M76" s="2">
        <f t="shared" si="8"/>
        <v>11.935417290433833</v>
      </c>
      <c r="N76" s="18">
        <f t="shared" si="24"/>
        <v>0.3659188034188034</v>
      </c>
      <c r="O76" s="2">
        <f t="shared" si="21"/>
        <v>71</v>
      </c>
      <c r="P76" s="2">
        <f t="shared" si="22"/>
        <v>39.58</v>
      </c>
      <c r="Q76" s="2">
        <v>17</v>
      </c>
      <c r="R76" s="33">
        <f t="shared" si="9"/>
        <v>6.4529914529914523E-2</v>
      </c>
      <c r="S76" s="35">
        <f t="shared" si="10"/>
        <v>1.943661971830986</v>
      </c>
      <c r="T76" s="35">
        <f t="shared" si="11"/>
        <v>18.943661971830984</v>
      </c>
      <c r="U76" s="2">
        <v>50.26548245743669</v>
      </c>
      <c r="V76" s="14">
        <f t="shared" si="12"/>
        <v>3.7687218038485777</v>
      </c>
      <c r="W76" s="2">
        <f t="shared" si="13"/>
        <v>149.1660089963267</v>
      </c>
      <c r="X76" s="2">
        <f t="shared" si="14"/>
        <v>3.0520470846308925</v>
      </c>
      <c r="Y76" s="2">
        <f t="shared" si="15"/>
        <v>120.80002360969073</v>
      </c>
      <c r="Z76" s="2">
        <f t="shared" si="16"/>
        <v>28.36598538663597</v>
      </c>
    </row>
    <row r="77" spans="1:26" x14ac:dyDescent="0.25">
      <c r="A77" s="17">
        <f t="shared" si="23"/>
        <v>0.38963675213675214</v>
      </c>
      <c r="B77" s="2">
        <f t="shared" si="18"/>
        <v>72</v>
      </c>
      <c r="C77" s="4">
        <f t="shared" si="19"/>
        <v>40.33</v>
      </c>
      <c r="D77" s="2">
        <v>13</v>
      </c>
      <c r="E77" s="33">
        <f t="shared" si="1"/>
        <v>8.8247863247863267E-2</v>
      </c>
      <c r="F77" s="35">
        <f t="shared" si="2"/>
        <v>2.6830985915492955</v>
      </c>
      <c r="G77" s="35">
        <f t="shared" si="3"/>
        <v>15.683098591549296</v>
      </c>
      <c r="H77" s="2">
        <v>50.26548245743669</v>
      </c>
      <c r="I77" s="14">
        <f t="shared" si="4"/>
        <v>3.1200533298032651</v>
      </c>
      <c r="J77" s="2">
        <f t="shared" si="5"/>
        <v>125.83175079096567</v>
      </c>
      <c r="K77" s="2">
        <f t="shared" si="6"/>
        <v>3.1146068296932587</v>
      </c>
      <c r="L77" s="2">
        <f t="shared" si="7"/>
        <v>125.61209344152913</v>
      </c>
      <c r="M77" s="2">
        <f t="shared" si="8"/>
        <v>0.21965734943654525</v>
      </c>
      <c r="N77" s="18">
        <f t="shared" si="24"/>
        <v>0.366025641025641</v>
      </c>
      <c r="O77" s="2">
        <f t="shared" si="21"/>
        <v>72</v>
      </c>
      <c r="P77" s="2">
        <f t="shared" si="22"/>
        <v>40.08</v>
      </c>
      <c r="Q77" s="2">
        <v>13.5</v>
      </c>
      <c r="R77" s="33">
        <f t="shared" si="9"/>
        <v>6.4636752136752129E-2</v>
      </c>
      <c r="S77" s="35">
        <f t="shared" si="10"/>
        <v>1.9647887323943662</v>
      </c>
      <c r="T77" s="35">
        <f t="shared" si="11"/>
        <v>15.464788732394366</v>
      </c>
      <c r="U77" s="2">
        <v>50.26548245743669</v>
      </c>
      <c r="V77" s="14">
        <f t="shared" si="12"/>
        <v>3.0766219632905125</v>
      </c>
      <c r="W77" s="2">
        <f t="shared" si="13"/>
        <v>123.31100828868374</v>
      </c>
      <c r="X77" s="2">
        <f t="shared" si="14"/>
        <v>3.0520470846308925</v>
      </c>
      <c r="Y77" s="2">
        <f t="shared" si="15"/>
        <v>122.32604715200617</v>
      </c>
      <c r="Z77" s="2">
        <f t="shared" si="16"/>
        <v>0.98496113667756902</v>
      </c>
    </row>
    <row r="78" spans="1:26" x14ac:dyDescent="0.25">
      <c r="A78" s="17">
        <f t="shared" si="23"/>
        <v>0.38974358974358975</v>
      </c>
      <c r="B78" s="2">
        <f t="shared" si="18"/>
        <v>73</v>
      </c>
      <c r="C78" s="4">
        <f t="shared" si="19"/>
        <v>40.83</v>
      </c>
      <c r="D78" s="2">
        <v>12.5</v>
      </c>
      <c r="E78" s="33">
        <f t="shared" si="1"/>
        <v>8.8354700854700874E-2</v>
      </c>
      <c r="F78" s="35">
        <f t="shared" si="2"/>
        <v>2.6830985915492955</v>
      </c>
      <c r="G78" s="35">
        <f t="shared" si="3"/>
        <v>15.183098591549296</v>
      </c>
      <c r="H78" s="2">
        <v>50.26548245743669</v>
      </c>
      <c r="I78" s="14">
        <f t="shared" si="4"/>
        <v>3.0205814903708306</v>
      </c>
      <c r="J78" s="2">
        <f t="shared" si="5"/>
        <v>123.330342251841</v>
      </c>
      <c r="K78" s="2">
        <f t="shared" si="6"/>
        <v>3.1146068296932587</v>
      </c>
      <c r="L78" s="2">
        <f t="shared" si="7"/>
        <v>127.16939685637576</v>
      </c>
      <c r="M78" s="2">
        <f t="shared" si="8"/>
        <v>3.839054604534752</v>
      </c>
      <c r="N78" s="18">
        <f t="shared" si="24"/>
        <v>0.36613247863247861</v>
      </c>
      <c r="O78" s="2">
        <f t="shared" si="21"/>
        <v>73</v>
      </c>
      <c r="P78" s="2">
        <f t="shared" si="22"/>
        <v>40.58</v>
      </c>
      <c r="Q78" s="2">
        <v>12</v>
      </c>
      <c r="R78" s="33">
        <f t="shared" si="9"/>
        <v>6.4743589743589736E-2</v>
      </c>
      <c r="S78" s="35">
        <f t="shared" si="10"/>
        <v>1.9647887323943662</v>
      </c>
      <c r="T78" s="35">
        <f t="shared" si="11"/>
        <v>13.964788732394366</v>
      </c>
      <c r="U78" s="2">
        <v>50.26548245743669</v>
      </c>
      <c r="V78" s="14">
        <f t="shared" si="12"/>
        <v>2.778206444993208</v>
      </c>
      <c r="W78" s="2">
        <f t="shared" si="13"/>
        <v>112.73961753782437</v>
      </c>
      <c r="X78" s="2">
        <f t="shared" si="14"/>
        <v>3.0520470846308925</v>
      </c>
      <c r="Y78" s="2">
        <f t="shared" si="15"/>
        <v>123.85207069432161</v>
      </c>
      <c r="Z78" s="2">
        <f t="shared" si="16"/>
        <v>11.112453156497239</v>
      </c>
    </row>
    <row r="79" spans="1:26" x14ac:dyDescent="0.25">
      <c r="A79" s="17">
        <f t="shared" si="23"/>
        <v>0.38985042735042735</v>
      </c>
      <c r="B79" s="2">
        <f t="shared" si="18"/>
        <v>74</v>
      </c>
      <c r="C79" s="4">
        <f t="shared" si="19"/>
        <v>41.33</v>
      </c>
      <c r="D79" s="2">
        <v>15.5</v>
      </c>
      <c r="E79" s="33">
        <f t="shared" si="1"/>
        <v>8.846153846153848E-2</v>
      </c>
      <c r="F79" s="35">
        <f t="shared" si="2"/>
        <v>2.6830985915492955</v>
      </c>
      <c r="G79" s="35">
        <f t="shared" si="3"/>
        <v>18.183098591549296</v>
      </c>
      <c r="H79" s="2">
        <v>50.26548245743669</v>
      </c>
      <c r="I79" s="14">
        <f t="shared" si="4"/>
        <v>3.6174125269654382</v>
      </c>
      <c r="J79" s="2">
        <f t="shared" si="5"/>
        <v>149.50765973948157</v>
      </c>
      <c r="K79" s="2">
        <f t="shared" si="6"/>
        <v>3.1146068296932587</v>
      </c>
      <c r="L79" s="2">
        <f t="shared" si="7"/>
        <v>128.72670027122237</v>
      </c>
      <c r="M79" s="2">
        <f t="shared" si="8"/>
        <v>20.780959468259198</v>
      </c>
      <c r="N79" s="18">
        <f t="shared" si="24"/>
        <v>0.36623931623931621</v>
      </c>
      <c r="O79" s="2">
        <f t="shared" si="21"/>
        <v>74</v>
      </c>
      <c r="P79" s="2">
        <f t="shared" si="22"/>
        <v>41.08</v>
      </c>
      <c r="Q79" s="2">
        <v>13.5</v>
      </c>
      <c r="R79" s="33">
        <f t="shared" si="9"/>
        <v>6.4850427350427342E-2</v>
      </c>
      <c r="S79" s="35">
        <f t="shared" si="10"/>
        <v>1.9647887323943662</v>
      </c>
      <c r="T79" s="35">
        <f t="shared" si="11"/>
        <v>15.464788732394366</v>
      </c>
      <c r="U79" s="2">
        <v>50.26548245743669</v>
      </c>
      <c r="V79" s="14">
        <f t="shared" si="12"/>
        <v>3.0766219632905125</v>
      </c>
      <c r="W79" s="2">
        <f t="shared" si="13"/>
        <v>126.38763025197424</v>
      </c>
      <c r="X79" s="2">
        <f t="shared" si="14"/>
        <v>3.0520470846308925</v>
      </c>
      <c r="Y79" s="2">
        <f t="shared" si="15"/>
        <v>125.37809423663705</v>
      </c>
      <c r="Z79" s="2">
        <f t="shared" si="16"/>
        <v>1.00953601533719</v>
      </c>
    </row>
    <row r="80" spans="1:26" x14ac:dyDescent="0.25">
      <c r="A80" s="17">
        <f t="shared" si="23"/>
        <v>0.38995726495726496</v>
      </c>
      <c r="B80" s="2">
        <f t="shared" si="18"/>
        <v>75</v>
      </c>
      <c r="C80" s="4">
        <f t="shared" si="19"/>
        <v>41.83</v>
      </c>
      <c r="D80" s="2">
        <v>15.5</v>
      </c>
      <c r="E80" s="33">
        <f t="shared" si="1"/>
        <v>8.8568376068376087E-2</v>
      </c>
      <c r="F80" s="35">
        <f t="shared" si="2"/>
        <v>2.6830985915492955</v>
      </c>
      <c r="G80" s="35">
        <f t="shared" si="3"/>
        <v>18.183098591549296</v>
      </c>
      <c r="H80" s="2">
        <v>50.26548245743669</v>
      </c>
      <c r="I80" s="14">
        <f t="shared" si="4"/>
        <v>3.6174125269654382</v>
      </c>
      <c r="J80" s="2">
        <f t="shared" si="5"/>
        <v>151.31636600296429</v>
      </c>
      <c r="K80" s="2">
        <f t="shared" si="6"/>
        <v>3.1146068296932587</v>
      </c>
      <c r="L80" s="2">
        <f t="shared" si="7"/>
        <v>130.28400368606901</v>
      </c>
      <c r="M80" s="2">
        <f t="shared" si="8"/>
        <v>21.032362316895274</v>
      </c>
      <c r="N80" s="18">
        <f t="shared" si="24"/>
        <v>0.36634615384615382</v>
      </c>
      <c r="O80" s="2">
        <f t="shared" si="21"/>
        <v>75</v>
      </c>
      <c r="P80" s="2">
        <f t="shared" si="22"/>
        <v>41.58</v>
      </c>
      <c r="Q80" s="2">
        <v>15</v>
      </c>
      <c r="R80" s="33">
        <f t="shared" si="9"/>
        <v>6.4957264957264949E-2</v>
      </c>
      <c r="S80" s="35">
        <f t="shared" si="10"/>
        <v>1.9647887323943662</v>
      </c>
      <c r="T80" s="35">
        <f t="shared" si="11"/>
        <v>16.964788732394368</v>
      </c>
      <c r="U80" s="2">
        <v>50.26548245743669</v>
      </c>
      <c r="V80" s="14">
        <f t="shared" si="12"/>
        <v>3.3750374815878157</v>
      </c>
      <c r="W80" s="2">
        <f t="shared" si="13"/>
        <v>140.33405848442138</v>
      </c>
      <c r="X80" s="2">
        <f t="shared" si="14"/>
        <v>3.0520470846308925</v>
      </c>
      <c r="Y80" s="2">
        <f t="shared" si="15"/>
        <v>126.90411777895251</v>
      </c>
      <c r="Z80" s="2">
        <f t="shared" si="16"/>
        <v>13.429940705468866</v>
      </c>
    </row>
    <row r="81" spans="1:26" x14ac:dyDescent="0.25">
      <c r="A81" s="17">
        <f t="shared" si="23"/>
        <v>0.39006410256410257</v>
      </c>
      <c r="B81" s="2">
        <f t="shared" si="18"/>
        <v>76</v>
      </c>
      <c r="C81" s="4">
        <f t="shared" si="19"/>
        <v>42.33</v>
      </c>
      <c r="D81" s="2">
        <v>13.5</v>
      </c>
      <c r="E81" s="33">
        <f t="shared" si="1"/>
        <v>8.8675213675213693E-2</v>
      </c>
      <c r="F81" s="35">
        <f t="shared" si="2"/>
        <v>2.6830985915492955</v>
      </c>
      <c r="G81" s="35">
        <f t="shared" si="3"/>
        <v>16.183098591549296</v>
      </c>
      <c r="H81" s="2">
        <v>50.26548245743669</v>
      </c>
      <c r="I81" s="14">
        <f t="shared" si="4"/>
        <v>3.2195251692356996</v>
      </c>
      <c r="J81" s="2">
        <f t="shared" si="5"/>
        <v>136.28250041374716</v>
      </c>
      <c r="K81" s="2">
        <f t="shared" si="6"/>
        <v>3.1146068296932587</v>
      </c>
      <c r="L81" s="2">
        <f t="shared" si="7"/>
        <v>131.84130710091563</v>
      </c>
      <c r="M81" s="2">
        <f t="shared" si="8"/>
        <v>4.4411933128315297</v>
      </c>
      <c r="N81" s="18">
        <f t="shared" si="24"/>
        <v>0.36645299145299143</v>
      </c>
      <c r="O81" s="2">
        <f t="shared" si="21"/>
        <v>76</v>
      </c>
      <c r="P81" s="2">
        <f t="shared" si="22"/>
        <v>42.08</v>
      </c>
      <c r="Q81" s="2">
        <v>14</v>
      </c>
      <c r="R81" s="33">
        <f t="shared" si="9"/>
        <v>6.5064102564102555E-2</v>
      </c>
      <c r="S81" s="35">
        <f t="shared" si="10"/>
        <v>1.9647887323943662</v>
      </c>
      <c r="T81" s="35">
        <f t="shared" si="11"/>
        <v>15.964788732394366</v>
      </c>
      <c r="U81" s="2">
        <v>50.26548245743669</v>
      </c>
      <c r="V81" s="14">
        <f t="shared" si="12"/>
        <v>3.1760938027229466</v>
      </c>
      <c r="W81" s="2">
        <f t="shared" si="13"/>
        <v>133.65002721858158</v>
      </c>
      <c r="X81" s="2">
        <f t="shared" si="14"/>
        <v>3.0520470846308925</v>
      </c>
      <c r="Y81" s="2">
        <f t="shared" si="15"/>
        <v>128.43014132126794</v>
      </c>
      <c r="Z81" s="2">
        <f t="shared" si="16"/>
        <v>5.2198858973136453</v>
      </c>
    </row>
    <row r="82" spans="1:26" x14ac:dyDescent="0.25">
      <c r="A82" s="17">
        <f t="shared" si="23"/>
        <v>0.39017094017094017</v>
      </c>
      <c r="B82" s="2">
        <f t="shared" si="18"/>
        <v>77</v>
      </c>
      <c r="C82" s="4">
        <f t="shared" si="19"/>
        <v>42.83</v>
      </c>
      <c r="D82" s="2">
        <v>14</v>
      </c>
      <c r="E82" s="33">
        <f t="shared" si="1"/>
        <v>8.87820512820513E-2</v>
      </c>
      <c r="F82" s="35">
        <f t="shared" si="2"/>
        <v>2.6830985915492955</v>
      </c>
      <c r="G82" s="35">
        <f t="shared" si="3"/>
        <v>16.683098591549296</v>
      </c>
      <c r="H82" s="2">
        <v>50.26548245743669</v>
      </c>
      <c r="I82" s="14">
        <f t="shared" si="4"/>
        <v>3.3189970086681342</v>
      </c>
      <c r="J82" s="2">
        <f t="shared" si="5"/>
        <v>142.15264188125619</v>
      </c>
      <c r="K82" s="2">
        <f t="shared" si="6"/>
        <v>3.1146068296932587</v>
      </c>
      <c r="L82" s="2">
        <f t="shared" si="7"/>
        <v>133.39861051576227</v>
      </c>
      <c r="M82" s="2">
        <f t="shared" si="8"/>
        <v>8.7540313654939155</v>
      </c>
      <c r="N82" s="18">
        <f t="shared" si="24"/>
        <v>0.36655982905982903</v>
      </c>
      <c r="O82" s="2">
        <f t="shared" si="21"/>
        <v>77</v>
      </c>
      <c r="P82" s="2">
        <f t="shared" si="22"/>
        <v>42.58</v>
      </c>
      <c r="Q82" s="2">
        <v>13.5</v>
      </c>
      <c r="R82" s="33">
        <f t="shared" si="9"/>
        <v>6.5170940170940161E-2</v>
      </c>
      <c r="S82" s="35">
        <f t="shared" si="10"/>
        <v>1.9647887323943662</v>
      </c>
      <c r="T82" s="35">
        <f t="shared" si="11"/>
        <v>15.464788732394366</v>
      </c>
      <c r="U82" s="2">
        <v>50.26548245743669</v>
      </c>
      <c r="V82" s="14">
        <f t="shared" si="12"/>
        <v>3.0766219632905125</v>
      </c>
      <c r="W82" s="2">
        <f t="shared" si="13"/>
        <v>131.00256319691002</v>
      </c>
      <c r="X82" s="2">
        <f t="shared" si="14"/>
        <v>3.0520470846308925</v>
      </c>
      <c r="Y82" s="2">
        <f t="shared" si="15"/>
        <v>129.95616486358341</v>
      </c>
      <c r="Z82" s="2">
        <f t="shared" si="16"/>
        <v>1.0463983333266071</v>
      </c>
    </row>
    <row r="83" spans="1:26" x14ac:dyDescent="0.25">
      <c r="A83" s="13">
        <v>0.39027777777777778</v>
      </c>
      <c r="B83" s="2">
        <f t="shared" si="18"/>
        <v>78</v>
      </c>
      <c r="C83" s="4">
        <f t="shared" si="19"/>
        <v>43.33</v>
      </c>
      <c r="D83" s="2">
        <v>15</v>
      </c>
      <c r="E83" s="33">
        <f t="shared" si="1"/>
        <v>8.8888888888888906E-2</v>
      </c>
      <c r="F83" s="35">
        <f t="shared" si="2"/>
        <v>2.704225352112676</v>
      </c>
      <c r="G83" s="35">
        <f t="shared" si="3"/>
        <v>17.704225352112676</v>
      </c>
      <c r="H83" s="2">
        <v>50.26548245743669</v>
      </c>
      <c r="I83" s="14">
        <f t="shared" si="4"/>
        <v>3.5221437230019799</v>
      </c>
      <c r="J83" s="2">
        <f t="shared" si="5"/>
        <v>152.61448751767577</v>
      </c>
      <c r="K83" s="2">
        <f t="shared" si="6"/>
        <v>3.1146068296932587</v>
      </c>
      <c r="L83" s="2">
        <f t="shared" si="7"/>
        <v>134.95591393060889</v>
      </c>
      <c r="M83" s="2">
        <f t="shared" si="8"/>
        <v>17.658573587066883</v>
      </c>
      <c r="N83" s="15">
        <v>0.36666666666666664</v>
      </c>
      <c r="O83" s="2">
        <f t="shared" si="21"/>
        <v>78</v>
      </c>
      <c r="P83" s="2">
        <f t="shared" si="22"/>
        <v>43.08</v>
      </c>
      <c r="Q83" s="2">
        <v>13.5</v>
      </c>
      <c r="R83" s="33">
        <f t="shared" si="9"/>
        <v>6.5277777777777768E-2</v>
      </c>
      <c r="S83" s="35">
        <f t="shared" si="10"/>
        <v>1.9859154929577465</v>
      </c>
      <c r="T83" s="35">
        <f t="shared" si="11"/>
        <v>15.485915492957746</v>
      </c>
      <c r="U83" s="2">
        <v>50.26548245743669</v>
      </c>
      <c r="V83" s="14">
        <f t="shared" si="12"/>
        <v>3.0808249987594882</v>
      </c>
      <c r="W83" s="2">
        <f t="shared" si="13"/>
        <v>132.72194094655876</v>
      </c>
      <c r="X83" s="2">
        <f t="shared" si="14"/>
        <v>3.0520470846308925</v>
      </c>
      <c r="Y83" s="2">
        <f t="shared" si="15"/>
        <v>131.48218840589885</v>
      </c>
      <c r="Z83" s="2">
        <f t="shared" si="16"/>
        <v>1.2397525406599073</v>
      </c>
    </row>
    <row r="84" spans="1:26" x14ac:dyDescent="0.25">
      <c r="A84" s="17">
        <f t="shared" ref="A84:A121" si="25">IF(AND($A$83&lt;&gt;"",$A$122&lt;&gt;""), $A$83 + (B84 - $B$83) * (($A$122 - $A$83) / ($B$122 - $B$83)), "")</f>
        <v>0.39038461538461539</v>
      </c>
      <c r="B84" s="2">
        <f t="shared" si="18"/>
        <v>79</v>
      </c>
      <c r="C84" s="4">
        <f t="shared" si="19"/>
        <v>43.83</v>
      </c>
      <c r="D84" s="2">
        <v>15</v>
      </c>
      <c r="E84" s="33">
        <f t="shared" si="1"/>
        <v>8.8995726495726513E-2</v>
      </c>
      <c r="F84" s="35">
        <f t="shared" si="2"/>
        <v>2.704225352112676</v>
      </c>
      <c r="G84" s="35">
        <f t="shared" si="3"/>
        <v>17.704225352112676</v>
      </c>
      <c r="H84" s="2">
        <v>50.26548245743669</v>
      </c>
      <c r="I84" s="14">
        <f t="shared" si="4"/>
        <v>3.5221437230019799</v>
      </c>
      <c r="J84" s="2">
        <f t="shared" si="5"/>
        <v>154.37555937917676</v>
      </c>
      <c r="K84" s="2">
        <f t="shared" si="6"/>
        <v>3.1146068296932587</v>
      </c>
      <c r="L84" s="2">
        <f t="shared" si="7"/>
        <v>136.51321734545553</v>
      </c>
      <c r="M84" s="2">
        <f t="shared" si="8"/>
        <v>17.862342033721234</v>
      </c>
      <c r="N84" s="18">
        <f t="shared" ref="N84:N121" si="26">IF(AND($N$83&lt;&gt;"",$N$122&lt;&gt;""), $N$83 + (O84 - $O$83) * (($N$122 - $N$83) / ($O$122 - $O$83)), "")</f>
        <v>0.36677350427350425</v>
      </c>
      <c r="O84" s="2">
        <f t="shared" si="21"/>
        <v>79</v>
      </c>
      <c r="P84" s="2">
        <f t="shared" si="22"/>
        <v>43.58</v>
      </c>
      <c r="Q84" s="2">
        <v>14.5</v>
      </c>
      <c r="R84" s="33">
        <f t="shared" si="9"/>
        <v>6.5384615384615374E-2</v>
      </c>
      <c r="S84" s="35">
        <f t="shared" si="10"/>
        <v>1.9859154929577465</v>
      </c>
      <c r="T84" s="35">
        <f t="shared" si="11"/>
        <v>16.485915492957748</v>
      </c>
      <c r="U84" s="2">
        <v>50.26548245743669</v>
      </c>
      <c r="V84" s="14">
        <f t="shared" si="12"/>
        <v>3.2797686776243578</v>
      </c>
      <c r="W84" s="2">
        <f t="shared" si="13"/>
        <v>142.93231897086952</v>
      </c>
      <c r="X84" s="2">
        <f t="shared" si="14"/>
        <v>3.0520470846308925</v>
      </c>
      <c r="Y84" s="2">
        <f t="shared" si="15"/>
        <v>133.0082119482143</v>
      </c>
      <c r="Z84" s="2">
        <f t="shared" si="16"/>
        <v>9.924107022655221</v>
      </c>
    </row>
    <row r="85" spans="1:26" x14ac:dyDescent="0.25">
      <c r="A85" s="17">
        <f t="shared" si="25"/>
        <v>0.39049145299145299</v>
      </c>
      <c r="B85" s="2">
        <f t="shared" si="18"/>
        <v>80</v>
      </c>
      <c r="C85" s="4">
        <f t="shared" si="19"/>
        <v>44.33</v>
      </c>
      <c r="D85" s="2">
        <v>14</v>
      </c>
      <c r="E85" s="33">
        <f t="shared" si="1"/>
        <v>8.9102564102564119E-2</v>
      </c>
      <c r="F85" s="35">
        <f t="shared" si="2"/>
        <v>2.704225352112676</v>
      </c>
      <c r="G85" s="35">
        <f t="shared" si="3"/>
        <v>16.704225352112676</v>
      </c>
      <c r="H85" s="2">
        <v>50.26548245743669</v>
      </c>
      <c r="I85" s="14">
        <f t="shared" si="4"/>
        <v>3.3232000441371108</v>
      </c>
      <c r="J85" s="2">
        <f t="shared" si="5"/>
        <v>147.3174579565981</v>
      </c>
      <c r="K85" s="2">
        <f t="shared" si="6"/>
        <v>3.1146068296932587</v>
      </c>
      <c r="L85" s="2">
        <f t="shared" si="7"/>
        <v>138.07052076030214</v>
      </c>
      <c r="M85" s="2">
        <f t="shared" si="8"/>
        <v>9.2469371962959599</v>
      </c>
      <c r="N85" s="18">
        <f t="shared" si="26"/>
        <v>0.36688034188034185</v>
      </c>
      <c r="O85" s="2">
        <f t="shared" si="21"/>
        <v>80</v>
      </c>
      <c r="P85" s="2">
        <f t="shared" si="22"/>
        <v>44.08</v>
      </c>
      <c r="Q85" s="2">
        <v>15</v>
      </c>
      <c r="R85" s="33">
        <f t="shared" si="9"/>
        <v>6.5491452991452981E-2</v>
      </c>
      <c r="S85" s="35">
        <f t="shared" si="10"/>
        <v>1.9859154929577465</v>
      </c>
      <c r="T85" s="35">
        <f t="shared" si="11"/>
        <v>16.985915492957748</v>
      </c>
      <c r="U85" s="2">
        <v>50.26548245743669</v>
      </c>
      <c r="V85" s="14">
        <f t="shared" si="12"/>
        <v>3.3792405170567923</v>
      </c>
      <c r="W85" s="2">
        <f t="shared" si="13"/>
        <v>148.9569219918634</v>
      </c>
      <c r="X85" s="2">
        <f t="shared" si="14"/>
        <v>3.0520470846308925</v>
      </c>
      <c r="Y85" s="2">
        <f t="shared" si="15"/>
        <v>134.53423549052974</v>
      </c>
      <c r="Z85" s="2">
        <f t="shared" si="16"/>
        <v>14.422686501333658</v>
      </c>
    </row>
    <row r="86" spans="1:26" x14ac:dyDescent="0.25">
      <c r="A86" s="17">
        <f t="shared" si="25"/>
        <v>0.3905982905982906</v>
      </c>
      <c r="B86" s="2">
        <f t="shared" si="18"/>
        <v>81</v>
      </c>
      <c r="C86" s="4">
        <f t="shared" si="19"/>
        <v>44.83</v>
      </c>
      <c r="D86" s="2">
        <v>13</v>
      </c>
      <c r="E86" s="33">
        <f t="shared" si="1"/>
        <v>8.9209401709401726E-2</v>
      </c>
      <c r="F86" s="35">
        <f t="shared" si="2"/>
        <v>2.704225352112676</v>
      </c>
      <c r="G86" s="35">
        <f t="shared" si="3"/>
        <v>15.704225352112676</v>
      </c>
      <c r="H86" s="2">
        <v>50.26548245743669</v>
      </c>
      <c r="I86" s="14">
        <f t="shared" si="4"/>
        <v>3.1242563652722408</v>
      </c>
      <c r="J86" s="2">
        <f t="shared" si="5"/>
        <v>140.06041285515454</v>
      </c>
      <c r="K86" s="2">
        <f t="shared" si="6"/>
        <v>3.1146068296932587</v>
      </c>
      <c r="L86" s="2">
        <f t="shared" si="7"/>
        <v>139.62782417514879</v>
      </c>
      <c r="M86" s="2">
        <f t="shared" si="8"/>
        <v>0.43258868000575035</v>
      </c>
      <c r="N86" s="18">
        <f t="shared" si="26"/>
        <v>0.36698717948717946</v>
      </c>
      <c r="O86" s="2">
        <f t="shared" si="21"/>
        <v>81</v>
      </c>
      <c r="P86" s="2">
        <f t="shared" si="22"/>
        <v>44.58</v>
      </c>
      <c r="Q86" s="2">
        <v>14.5</v>
      </c>
      <c r="R86" s="33">
        <f t="shared" si="9"/>
        <v>6.5598290598290587E-2</v>
      </c>
      <c r="S86" s="35">
        <f t="shared" si="10"/>
        <v>1.9859154929577465</v>
      </c>
      <c r="T86" s="35">
        <f t="shared" si="11"/>
        <v>16.485915492957748</v>
      </c>
      <c r="U86" s="2">
        <v>50.26548245743669</v>
      </c>
      <c r="V86" s="14">
        <f t="shared" si="12"/>
        <v>3.2797686776243578</v>
      </c>
      <c r="W86" s="2">
        <f t="shared" si="13"/>
        <v>146.21208764849385</v>
      </c>
      <c r="X86" s="2">
        <f t="shared" si="14"/>
        <v>3.0520470846308925</v>
      </c>
      <c r="Y86" s="2">
        <f t="shared" si="15"/>
        <v>136.06025903284518</v>
      </c>
      <c r="Z86" s="2">
        <f t="shared" si="16"/>
        <v>10.151828615648668</v>
      </c>
    </row>
    <row r="87" spans="1:26" x14ac:dyDescent="0.25">
      <c r="A87" s="17">
        <f t="shared" si="25"/>
        <v>0.3907051282051282</v>
      </c>
      <c r="B87" s="2">
        <f t="shared" si="18"/>
        <v>82</v>
      </c>
      <c r="C87" s="4">
        <f t="shared" si="19"/>
        <v>45.33</v>
      </c>
      <c r="D87" s="2">
        <v>13</v>
      </c>
      <c r="E87" s="33">
        <f t="shared" si="1"/>
        <v>8.9316239316239332E-2</v>
      </c>
      <c r="F87" s="35">
        <f t="shared" si="2"/>
        <v>2.704225352112676</v>
      </c>
      <c r="G87" s="35">
        <f t="shared" si="3"/>
        <v>15.704225352112676</v>
      </c>
      <c r="H87" s="2">
        <v>50.26548245743669</v>
      </c>
      <c r="I87" s="14">
        <f t="shared" si="4"/>
        <v>3.1242563652722408</v>
      </c>
      <c r="J87" s="2">
        <f t="shared" si="5"/>
        <v>141.62254103779068</v>
      </c>
      <c r="K87" s="2">
        <f t="shared" si="6"/>
        <v>3.1146068296932587</v>
      </c>
      <c r="L87" s="2">
        <f t="shared" si="7"/>
        <v>141.1851275899954</v>
      </c>
      <c r="M87" s="2">
        <f t="shared" si="8"/>
        <v>0.43741344779527935</v>
      </c>
      <c r="N87" s="18">
        <f t="shared" si="26"/>
        <v>0.36709401709401707</v>
      </c>
      <c r="O87" s="2">
        <f t="shared" si="21"/>
        <v>82</v>
      </c>
      <c r="P87" s="2">
        <f t="shared" si="22"/>
        <v>45.08</v>
      </c>
      <c r="Q87" s="2">
        <v>13.5</v>
      </c>
      <c r="R87" s="33">
        <f t="shared" si="9"/>
        <v>6.5705128205128194E-2</v>
      </c>
      <c r="S87" s="35">
        <f t="shared" si="10"/>
        <v>1.9859154929577465</v>
      </c>
      <c r="T87" s="35">
        <f t="shared" si="11"/>
        <v>15.485915492957746</v>
      </c>
      <c r="U87" s="2">
        <v>50.26548245743669</v>
      </c>
      <c r="V87" s="14">
        <f t="shared" si="12"/>
        <v>3.0808249987594882</v>
      </c>
      <c r="W87" s="2">
        <f t="shared" si="13"/>
        <v>138.88359094407772</v>
      </c>
      <c r="X87" s="2">
        <f t="shared" si="14"/>
        <v>3.0520470846308925</v>
      </c>
      <c r="Y87" s="2">
        <f t="shared" si="15"/>
        <v>137.58628257516062</v>
      </c>
      <c r="Z87" s="2">
        <f t="shared" si="16"/>
        <v>1.2973083689171006</v>
      </c>
    </row>
    <row r="88" spans="1:26" x14ac:dyDescent="0.25">
      <c r="A88" s="17">
        <f t="shared" si="25"/>
        <v>0.39081196581196581</v>
      </c>
      <c r="B88" s="2">
        <f t="shared" si="18"/>
        <v>83</v>
      </c>
      <c r="C88" s="4">
        <f t="shared" si="19"/>
        <v>45.83</v>
      </c>
      <c r="D88" s="2">
        <v>13.5</v>
      </c>
      <c r="E88" s="33">
        <f t="shared" si="1"/>
        <v>8.9423076923076938E-2</v>
      </c>
      <c r="F88" s="35">
        <f t="shared" si="2"/>
        <v>2.704225352112676</v>
      </c>
      <c r="G88" s="35">
        <f t="shared" si="3"/>
        <v>16.204225352112676</v>
      </c>
      <c r="H88" s="2">
        <v>50.26548245743669</v>
      </c>
      <c r="I88" s="14">
        <f t="shared" si="4"/>
        <v>3.2237282047046762</v>
      </c>
      <c r="J88" s="2">
        <f t="shared" si="5"/>
        <v>147.74346362161532</v>
      </c>
      <c r="K88" s="2">
        <f t="shared" si="6"/>
        <v>3.1146068296932587</v>
      </c>
      <c r="L88" s="2">
        <f t="shared" si="7"/>
        <v>142.74243100484205</v>
      </c>
      <c r="M88" s="2">
        <f t="shared" si="8"/>
        <v>5.0010326167732728</v>
      </c>
      <c r="N88" s="18">
        <f t="shared" si="26"/>
        <v>0.36720085470085467</v>
      </c>
      <c r="O88" s="2">
        <f t="shared" si="21"/>
        <v>83</v>
      </c>
      <c r="P88" s="2">
        <f t="shared" si="22"/>
        <v>45.58</v>
      </c>
      <c r="Q88" s="2">
        <v>13.5</v>
      </c>
      <c r="R88" s="33">
        <f t="shared" si="9"/>
        <v>6.58119658119658E-2</v>
      </c>
      <c r="S88" s="35">
        <f t="shared" si="10"/>
        <v>1.9859154929577465</v>
      </c>
      <c r="T88" s="35">
        <f t="shared" si="11"/>
        <v>15.485915492957746</v>
      </c>
      <c r="U88" s="2">
        <v>50.26548245743669</v>
      </c>
      <c r="V88" s="14">
        <f t="shared" si="12"/>
        <v>3.0808249987594882</v>
      </c>
      <c r="W88" s="2">
        <f t="shared" si="13"/>
        <v>140.42400344345748</v>
      </c>
      <c r="X88" s="2">
        <f t="shared" si="14"/>
        <v>3.0520470846308925</v>
      </c>
      <c r="Y88" s="2">
        <f t="shared" si="15"/>
        <v>139.11230611747607</v>
      </c>
      <c r="Z88" s="2">
        <f t="shared" si="16"/>
        <v>1.3116973259814131</v>
      </c>
    </row>
    <row r="89" spans="1:26" x14ac:dyDescent="0.25">
      <c r="A89" s="17">
        <f t="shared" si="25"/>
        <v>0.39091880341880342</v>
      </c>
      <c r="B89" s="2">
        <f t="shared" si="18"/>
        <v>84</v>
      </c>
      <c r="C89" s="4">
        <f t="shared" si="19"/>
        <v>46.33</v>
      </c>
      <c r="D89" s="2">
        <v>13.5</v>
      </c>
      <c r="E89" s="33">
        <f t="shared" si="1"/>
        <v>8.9529914529914545E-2</v>
      </c>
      <c r="F89" s="35">
        <f t="shared" si="2"/>
        <v>2.704225352112676</v>
      </c>
      <c r="G89" s="35">
        <f t="shared" si="3"/>
        <v>16.204225352112676</v>
      </c>
      <c r="H89" s="2">
        <v>50.26548245743669</v>
      </c>
      <c r="I89" s="14">
        <f t="shared" si="4"/>
        <v>3.2237282047046762</v>
      </c>
      <c r="J89" s="2">
        <f t="shared" si="5"/>
        <v>149.35532772396763</v>
      </c>
      <c r="K89" s="2">
        <f t="shared" si="6"/>
        <v>3.1146068296932587</v>
      </c>
      <c r="L89" s="2">
        <f t="shared" si="7"/>
        <v>144.29973441968866</v>
      </c>
      <c r="M89" s="2">
        <f t="shared" si="8"/>
        <v>5.0555933042789718</v>
      </c>
      <c r="N89" s="18">
        <f t="shared" si="26"/>
        <v>0.36730769230769228</v>
      </c>
      <c r="O89" s="2">
        <f t="shared" si="21"/>
        <v>84</v>
      </c>
      <c r="P89" s="2">
        <f t="shared" si="22"/>
        <v>46.08</v>
      </c>
      <c r="Q89" s="2">
        <v>14</v>
      </c>
      <c r="R89" s="33">
        <f t="shared" si="9"/>
        <v>6.5918803418803407E-2</v>
      </c>
      <c r="S89" s="35">
        <f t="shared" si="10"/>
        <v>1.9859154929577465</v>
      </c>
      <c r="T89" s="35">
        <f t="shared" si="11"/>
        <v>15.985915492957746</v>
      </c>
      <c r="U89" s="2">
        <v>50.26548245743669</v>
      </c>
      <c r="V89" s="14">
        <f t="shared" si="12"/>
        <v>3.1802968381919228</v>
      </c>
      <c r="W89" s="2">
        <f t="shared" si="13"/>
        <v>146.54807830388378</v>
      </c>
      <c r="X89" s="2">
        <f t="shared" si="14"/>
        <v>3.0520470846308925</v>
      </c>
      <c r="Y89" s="2">
        <f t="shared" si="15"/>
        <v>140.63832965979151</v>
      </c>
      <c r="Z89" s="2">
        <f t="shared" si="16"/>
        <v>5.9097486440922751</v>
      </c>
    </row>
    <row r="90" spans="1:26" x14ac:dyDescent="0.25">
      <c r="A90" s="17">
        <f t="shared" si="25"/>
        <v>0.39102564102564102</v>
      </c>
      <c r="B90" s="2">
        <f t="shared" si="18"/>
        <v>85</v>
      </c>
      <c r="C90" s="4">
        <f t="shared" si="19"/>
        <v>46.83</v>
      </c>
      <c r="D90" s="2">
        <v>14.5</v>
      </c>
      <c r="E90" s="33">
        <f t="shared" si="1"/>
        <v>8.9636752136752151E-2</v>
      </c>
      <c r="F90" s="35">
        <f t="shared" si="2"/>
        <v>2.7253521126760565</v>
      </c>
      <c r="G90" s="35">
        <f t="shared" si="3"/>
        <v>17.225352112676056</v>
      </c>
      <c r="H90" s="2">
        <v>50.26548245743669</v>
      </c>
      <c r="I90" s="14">
        <f t="shared" si="4"/>
        <v>3.426874919038521</v>
      </c>
      <c r="J90" s="2">
        <f t="shared" si="5"/>
        <v>160.48055245857392</v>
      </c>
      <c r="K90" s="2">
        <f t="shared" si="6"/>
        <v>3.1146068296932587</v>
      </c>
      <c r="L90" s="2">
        <f t="shared" si="7"/>
        <v>145.8570378345353</v>
      </c>
      <c r="M90" s="2">
        <f t="shared" si="8"/>
        <v>14.62351462403862</v>
      </c>
      <c r="N90" s="18">
        <f t="shared" si="26"/>
        <v>0.36741452991452989</v>
      </c>
      <c r="O90" s="2">
        <f t="shared" si="21"/>
        <v>85</v>
      </c>
      <c r="P90" s="2">
        <f t="shared" si="22"/>
        <v>46.58</v>
      </c>
      <c r="Q90" s="2">
        <v>15.5</v>
      </c>
      <c r="R90" s="33">
        <f t="shared" si="9"/>
        <v>6.6025641025641013E-2</v>
      </c>
      <c r="S90" s="35">
        <f t="shared" si="10"/>
        <v>2.0070422535211265</v>
      </c>
      <c r="T90" s="35">
        <f t="shared" si="11"/>
        <v>17.507042253521128</v>
      </c>
      <c r="U90" s="2">
        <v>50.26548245743669</v>
      </c>
      <c r="V90" s="14">
        <f t="shared" si="12"/>
        <v>3.482915391958203</v>
      </c>
      <c r="W90" s="2">
        <f t="shared" si="13"/>
        <v>162.2341989574131</v>
      </c>
      <c r="X90" s="2">
        <f t="shared" si="14"/>
        <v>3.0520470846308925</v>
      </c>
      <c r="Y90" s="2">
        <f t="shared" si="15"/>
        <v>142.16435320210698</v>
      </c>
      <c r="Z90" s="2">
        <f t="shared" si="16"/>
        <v>20.069845755306119</v>
      </c>
    </row>
    <row r="91" spans="1:26" x14ac:dyDescent="0.25">
      <c r="A91" s="17">
        <f t="shared" si="25"/>
        <v>0.39113247863247863</v>
      </c>
      <c r="B91" s="2">
        <f t="shared" si="18"/>
        <v>86</v>
      </c>
      <c r="C91" s="4">
        <f t="shared" si="19"/>
        <v>47.33</v>
      </c>
      <c r="D91" s="2">
        <v>13.5</v>
      </c>
      <c r="E91" s="33">
        <f t="shared" si="1"/>
        <v>8.9743589743589758E-2</v>
      </c>
      <c r="F91" s="35">
        <f t="shared" si="2"/>
        <v>2.7253521126760565</v>
      </c>
      <c r="G91" s="35">
        <f t="shared" si="3"/>
        <v>16.225352112676056</v>
      </c>
      <c r="H91" s="2">
        <v>50.26548245743669</v>
      </c>
      <c r="I91" s="14">
        <f t="shared" si="4"/>
        <v>3.227931240173652</v>
      </c>
      <c r="J91" s="2">
        <f t="shared" si="5"/>
        <v>152.77798559741893</v>
      </c>
      <c r="K91" s="2">
        <f t="shared" si="6"/>
        <v>3.1146068296932587</v>
      </c>
      <c r="L91" s="2">
        <f t="shared" si="7"/>
        <v>147.41434124938192</v>
      </c>
      <c r="M91" s="2">
        <f t="shared" si="8"/>
        <v>5.3636443480370133</v>
      </c>
      <c r="N91" s="18">
        <f t="shared" si="26"/>
        <v>0.36752136752136749</v>
      </c>
      <c r="O91" s="2">
        <f t="shared" si="21"/>
        <v>86</v>
      </c>
      <c r="P91" s="2">
        <f t="shared" si="22"/>
        <v>47.08</v>
      </c>
      <c r="Q91" s="2">
        <v>15</v>
      </c>
      <c r="R91" s="33">
        <f t="shared" si="9"/>
        <v>6.613247863247862E-2</v>
      </c>
      <c r="S91" s="35">
        <f t="shared" si="10"/>
        <v>2.0070422535211265</v>
      </c>
      <c r="T91" s="35">
        <f t="shared" si="11"/>
        <v>17.007042253521128</v>
      </c>
      <c r="U91" s="2">
        <v>50.26548245743669</v>
      </c>
      <c r="V91" s="14">
        <f t="shared" si="12"/>
        <v>3.3834435525257684</v>
      </c>
      <c r="W91" s="2">
        <f t="shared" si="13"/>
        <v>159.29252245291318</v>
      </c>
      <c r="X91" s="2">
        <f t="shared" si="14"/>
        <v>3.0520470846308925</v>
      </c>
      <c r="Y91" s="2">
        <f t="shared" si="15"/>
        <v>143.69037674442242</v>
      </c>
      <c r="Z91" s="2">
        <f t="shared" si="16"/>
        <v>15.602145708490752</v>
      </c>
    </row>
    <row r="92" spans="1:26" x14ac:dyDescent="0.25">
      <c r="A92" s="17">
        <f t="shared" si="25"/>
        <v>0.39123931623931624</v>
      </c>
      <c r="B92" s="2">
        <f t="shared" si="18"/>
        <v>87</v>
      </c>
      <c r="C92" s="4">
        <f t="shared" si="19"/>
        <v>47.83</v>
      </c>
      <c r="D92" s="2">
        <v>13.5</v>
      </c>
      <c r="E92" s="33">
        <f t="shared" si="1"/>
        <v>8.9850427350427364E-2</v>
      </c>
      <c r="F92" s="35">
        <f t="shared" si="2"/>
        <v>2.7253521126760565</v>
      </c>
      <c r="G92" s="35">
        <f t="shared" si="3"/>
        <v>16.225352112676056</v>
      </c>
      <c r="H92" s="2">
        <v>50.26548245743669</v>
      </c>
      <c r="I92" s="14">
        <f t="shared" si="4"/>
        <v>3.227931240173652</v>
      </c>
      <c r="J92" s="2">
        <f t="shared" si="5"/>
        <v>154.39195121750578</v>
      </c>
      <c r="K92" s="2">
        <f t="shared" si="6"/>
        <v>3.1146068296932587</v>
      </c>
      <c r="L92" s="2">
        <f t="shared" si="7"/>
        <v>148.97164466422856</v>
      </c>
      <c r="M92" s="2">
        <f t="shared" si="8"/>
        <v>5.4203065532772143</v>
      </c>
      <c r="N92" s="18">
        <f t="shared" si="26"/>
        <v>0.3676282051282051</v>
      </c>
      <c r="O92" s="2">
        <f t="shared" si="21"/>
        <v>87</v>
      </c>
      <c r="P92" s="2">
        <f t="shared" si="22"/>
        <v>47.58</v>
      </c>
      <c r="Q92" s="2">
        <v>14</v>
      </c>
      <c r="R92" s="33">
        <f t="shared" si="9"/>
        <v>6.6239316239316226E-2</v>
      </c>
      <c r="S92" s="35">
        <f t="shared" si="10"/>
        <v>2.0070422535211265</v>
      </c>
      <c r="T92" s="35">
        <f t="shared" si="11"/>
        <v>16.007042253521128</v>
      </c>
      <c r="U92" s="2">
        <v>50.26548245743669</v>
      </c>
      <c r="V92" s="14">
        <f t="shared" si="12"/>
        <v>3.1844998736608994</v>
      </c>
      <c r="W92" s="2">
        <f t="shared" si="13"/>
        <v>151.5185039887856</v>
      </c>
      <c r="X92" s="2">
        <f t="shared" si="14"/>
        <v>3.0520470846308925</v>
      </c>
      <c r="Y92" s="2">
        <f t="shared" si="15"/>
        <v>145.21640028673787</v>
      </c>
      <c r="Z92" s="2">
        <f t="shared" si="16"/>
        <v>6.3021037020477308</v>
      </c>
    </row>
    <row r="93" spans="1:26" x14ac:dyDescent="0.25">
      <c r="A93" s="17">
        <f t="shared" si="25"/>
        <v>0.39134615384615384</v>
      </c>
      <c r="B93" s="2">
        <f t="shared" si="18"/>
        <v>88</v>
      </c>
      <c r="C93" s="4">
        <f t="shared" si="19"/>
        <v>48.33</v>
      </c>
      <c r="D93" s="2">
        <v>13.5</v>
      </c>
      <c r="E93" s="33">
        <f t="shared" si="1"/>
        <v>8.9957264957264971E-2</v>
      </c>
      <c r="F93" s="35">
        <f t="shared" si="2"/>
        <v>2.7253521126760565</v>
      </c>
      <c r="G93" s="35">
        <f t="shared" si="3"/>
        <v>16.225352112676056</v>
      </c>
      <c r="H93" s="2">
        <v>50.26548245743669</v>
      </c>
      <c r="I93" s="14">
        <f t="shared" si="4"/>
        <v>3.227931240173652</v>
      </c>
      <c r="J93" s="2">
        <f t="shared" si="5"/>
        <v>156.00591683759259</v>
      </c>
      <c r="K93" s="2">
        <f t="shared" si="6"/>
        <v>3.1146068296932587</v>
      </c>
      <c r="L93" s="2">
        <f t="shared" si="7"/>
        <v>150.52894807907518</v>
      </c>
      <c r="M93" s="2">
        <f t="shared" si="8"/>
        <v>5.4769687585174154</v>
      </c>
      <c r="N93" s="18">
        <f t="shared" si="26"/>
        <v>0.36773504273504271</v>
      </c>
      <c r="O93" s="2">
        <f t="shared" si="21"/>
        <v>88</v>
      </c>
      <c r="P93" s="2">
        <f t="shared" si="22"/>
        <v>48.08</v>
      </c>
      <c r="Q93" s="2">
        <v>14</v>
      </c>
      <c r="R93" s="33">
        <f t="shared" si="9"/>
        <v>6.6346153846153832E-2</v>
      </c>
      <c r="S93" s="35">
        <f t="shared" si="10"/>
        <v>2.0070422535211265</v>
      </c>
      <c r="T93" s="35">
        <f t="shared" si="11"/>
        <v>16.007042253521128</v>
      </c>
      <c r="U93" s="2">
        <v>50.26548245743669</v>
      </c>
      <c r="V93" s="14">
        <f t="shared" si="12"/>
        <v>3.1844998736608994</v>
      </c>
      <c r="W93" s="2">
        <f t="shared" si="13"/>
        <v>153.11075392561602</v>
      </c>
      <c r="X93" s="2">
        <f t="shared" si="14"/>
        <v>3.0520470846308925</v>
      </c>
      <c r="Y93" s="2">
        <f t="shared" si="15"/>
        <v>146.74242382905331</v>
      </c>
      <c r="Z93" s="2">
        <f t="shared" si="16"/>
        <v>6.3683300965627154</v>
      </c>
    </row>
    <row r="94" spans="1:26" x14ac:dyDescent="0.25">
      <c r="A94" s="17">
        <f t="shared" si="25"/>
        <v>0.39145299145299145</v>
      </c>
      <c r="B94" s="2">
        <f t="shared" si="18"/>
        <v>89</v>
      </c>
      <c r="C94" s="4">
        <f t="shared" si="19"/>
        <v>48.83</v>
      </c>
      <c r="D94" s="2">
        <v>4</v>
      </c>
      <c r="E94" s="33">
        <f t="shared" si="1"/>
        <v>9.0064102564102577E-2</v>
      </c>
      <c r="F94" s="35">
        <f t="shared" si="2"/>
        <v>2.7253521126760565</v>
      </c>
      <c r="G94" s="35">
        <f t="shared" si="3"/>
        <v>6.725352112676056</v>
      </c>
      <c r="H94" s="2">
        <v>50.26548245743669</v>
      </c>
      <c r="I94" s="14">
        <f t="shared" si="4"/>
        <v>1.3379662909573948</v>
      </c>
      <c r="J94" s="2">
        <f t="shared" si="5"/>
        <v>65.332893987449594</v>
      </c>
      <c r="K94" s="2">
        <f t="shared" si="6"/>
        <v>3.1146068296932587</v>
      </c>
      <c r="L94" s="2">
        <f t="shared" si="7"/>
        <v>152.08625149392182</v>
      </c>
      <c r="M94" s="2">
        <f t="shared" si="8"/>
        <v>86.753357506472227</v>
      </c>
      <c r="N94" s="18">
        <f t="shared" si="26"/>
        <v>0.36784188034188031</v>
      </c>
      <c r="O94" s="2">
        <f t="shared" si="21"/>
        <v>89</v>
      </c>
      <c r="P94" s="2">
        <f t="shared" si="22"/>
        <v>48.58</v>
      </c>
      <c r="Q94" s="2">
        <v>13</v>
      </c>
      <c r="R94" s="33">
        <f t="shared" si="9"/>
        <v>6.6452991452991439E-2</v>
      </c>
      <c r="S94" s="35">
        <f t="shared" si="10"/>
        <v>2.0070422535211265</v>
      </c>
      <c r="T94" s="35">
        <f t="shared" si="11"/>
        <v>15.007042253521126</v>
      </c>
      <c r="U94" s="2">
        <v>50.26548245743669</v>
      </c>
      <c r="V94" s="14">
        <f t="shared" si="12"/>
        <v>2.9855561947960298</v>
      </c>
      <c r="W94" s="2">
        <f t="shared" si="13"/>
        <v>145.03831994319111</v>
      </c>
      <c r="X94" s="2">
        <f t="shared" si="14"/>
        <v>3.0520470846308925</v>
      </c>
      <c r="Y94" s="2">
        <f t="shared" si="15"/>
        <v>148.26844737136875</v>
      </c>
      <c r="Z94" s="2">
        <f t="shared" si="16"/>
        <v>3.2301274281776386</v>
      </c>
    </row>
    <row r="95" spans="1:26" x14ac:dyDescent="0.25">
      <c r="A95" s="17">
        <f t="shared" si="25"/>
        <v>0.39155982905982906</v>
      </c>
      <c r="B95" s="2">
        <f t="shared" si="18"/>
        <v>90</v>
      </c>
      <c r="C95" s="4">
        <f t="shared" si="19"/>
        <v>49.33</v>
      </c>
      <c r="D95" s="2">
        <v>14</v>
      </c>
      <c r="E95" s="33">
        <f t="shared" si="1"/>
        <v>9.0170940170940184E-2</v>
      </c>
      <c r="F95" s="35">
        <f t="shared" si="2"/>
        <v>2.7253521126760565</v>
      </c>
      <c r="G95" s="35">
        <f t="shared" si="3"/>
        <v>16.725352112676056</v>
      </c>
      <c r="H95" s="2">
        <v>50.26548245743669</v>
      </c>
      <c r="I95" s="14">
        <f t="shared" si="4"/>
        <v>3.3274030796060865</v>
      </c>
      <c r="J95" s="2">
        <f t="shared" si="5"/>
        <v>164.14079391696825</v>
      </c>
      <c r="K95" s="2">
        <f t="shared" si="6"/>
        <v>3.1146068296932587</v>
      </c>
      <c r="L95" s="2">
        <f t="shared" si="7"/>
        <v>153.64355490876844</v>
      </c>
      <c r="M95" s="2">
        <f t="shared" si="8"/>
        <v>10.497239008199813</v>
      </c>
      <c r="N95" s="18">
        <f t="shared" si="26"/>
        <v>0.36794871794871792</v>
      </c>
      <c r="O95" s="2">
        <f t="shared" si="21"/>
        <v>90</v>
      </c>
      <c r="P95" s="2">
        <f t="shared" si="22"/>
        <v>49.08</v>
      </c>
      <c r="Q95" s="2">
        <v>14.5</v>
      </c>
      <c r="R95" s="33">
        <f t="shared" si="9"/>
        <v>6.6559829059829045E-2</v>
      </c>
      <c r="S95" s="35">
        <f t="shared" si="10"/>
        <v>2.0070422535211265</v>
      </c>
      <c r="T95" s="35">
        <f t="shared" si="11"/>
        <v>16.507042253521128</v>
      </c>
      <c r="U95" s="2">
        <v>50.26548245743669</v>
      </c>
      <c r="V95" s="14">
        <f t="shared" si="12"/>
        <v>3.2839717130933339</v>
      </c>
      <c r="W95" s="2">
        <f t="shared" si="13"/>
        <v>161.17733167862082</v>
      </c>
      <c r="X95" s="2">
        <f t="shared" si="14"/>
        <v>3.0520470846308925</v>
      </c>
      <c r="Y95" s="2">
        <f t="shared" si="15"/>
        <v>149.79447091368419</v>
      </c>
      <c r="Z95" s="2">
        <f t="shared" si="16"/>
        <v>11.382860764936623</v>
      </c>
    </row>
    <row r="96" spans="1:26" x14ac:dyDescent="0.25">
      <c r="A96" s="17">
        <f t="shared" si="25"/>
        <v>0.39166666666666666</v>
      </c>
      <c r="B96" s="2">
        <f t="shared" si="18"/>
        <v>91</v>
      </c>
      <c r="C96" s="4">
        <f t="shared" si="19"/>
        <v>49.83</v>
      </c>
      <c r="D96" s="2">
        <v>14.5</v>
      </c>
      <c r="E96" s="33">
        <f t="shared" si="1"/>
        <v>9.027777777777779E-2</v>
      </c>
      <c r="F96" s="35">
        <f t="shared" si="2"/>
        <v>2.7464788732394365</v>
      </c>
      <c r="G96" s="35">
        <f t="shared" si="3"/>
        <v>17.246478873239436</v>
      </c>
      <c r="H96" s="2">
        <v>50.26548245743669</v>
      </c>
      <c r="I96" s="14">
        <f t="shared" si="4"/>
        <v>3.4310779545074972</v>
      </c>
      <c r="J96" s="2">
        <f t="shared" si="5"/>
        <v>170.97061447310858</v>
      </c>
      <c r="K96" s="2">
        <f t="shared" si="6"/>
        <v>3.1146068296932587</v>
      </c>
      <c r="L96" s="2">
        <f t="shared" si="7"/>
        <v>155.20085832361508</v>
      </c>
      <c r="M96" s="2">
        <f t="shared" si="8"/>
        <v>15.769756149493503</v>
      </c>
      <c r="N96" s="18">
        <f t="shared" si="26"/>
        <v>0.36805555555555552</v>
      </c>
      <c r="O96" s="2">
        <f t="shared" si="21"/>
        <v>91</v>
      </c>
      <c r="P96" s="2">
        <f t="shared" si="22"/>
        <v>49.58</v>
      </c>
      <c r="Q96" s="2">
        <v>14.5</v>
      </c>
      <c r="R96" s="33">
        <f t="shared" si="9"/>
        <v>6.6666666666666652E-2</v>
      </c>
      <c r="S96" s="35">
        <f t="shared" si="10"/>
        <v>2.028169014084507</v>
      </c>
      <c r="T96" s="35">
        <f t="shared" si="11"/>
        <v>16.528169014084508</v>
      </c>
      <c r="U96" s="2">
        <v>50.26548245743669</v>
      </c>
      <c r="V96" s="14">
        <f t="shared" si="12"/>
        <v>3.2881747485623096</v>
      </c>
      <c r="W96" s="2">
        <f t="shared" si="13"/>
        <v>163.02770403371932</v>
      </c>
      <c r="X96" s="2">
        <f t="shared" si="14"/>
        <v>3.0520470846308925</v>
      </c>
      <c r="Y96" s="2">
        <f t="shared" si="15"/>
        <v>151.32049445599964</v>
      </c>
      <c r="Z96" s="2">
        <f t="shared" si="16"/>
        <v>11.707209577719681</v>
      </c>
    </row>
    <row r="97" spans="1:26" x14ac:dyDescent="0.25">
      <c r="A97" s="17">
        <f t="shared" si="25"/>
        <v>0.39177350427350427</v>
      </c>
      <c r="B97" s="2">
        <f t="shared" si="18"/>
        <v>92</v>
      </c>
      <c r="C97" s="4">
        <f t="shared" si="19"/>
        <v>50.33</v>
      </c>
      <c r="D97" s="2">
        <v>16</v>
      </c>
      <c r="E97" s="33">
        <f t="shared" si="1"/>
        <v>9.0384615384615397E-2</v>
      </c>
      <c r="F97" s="35">
        <f t="shared" si="2"/>
        <v>2.7464788732394365</v>
      </c>
      <c r="G97" s="35">
        <f t="shared" si="3"/>
        <v>18.746478873239436</v>
      </c>
      <c r="H97" s="2">
        <v>50.26548245743669</v>
      </c>
      <c r="I97" s="14">
        <f t="shared" si="4"/>
        <v>3.7294934728048008</v>
      </c>
      <c r="J97" s="2">
        <f t="shared" si="5"/>
        <v>187.70540648626562</v>
      </c>
      <c r="K97" s="2">
        <f t="shared" si="6"/>
        <v>3.1146068296932587</v>
      </c>
      <c r="L97" s="2">
        <f t="shared" si="7"/>
        <v>156.75816173846169</v>
      </c>
      <c r="M97" s="2">
        <f t="shared" si="8"/>
        <v>30.947244747803921</v>
      </c>
      <c r="N97" s="18">
        <f t="shared" si="26"/>
        <v>0.36816239316239313</v>
      </c>
      <c r="O97" s="2">
        <f t="shared" si="21"/>
        <v>92</v>
      </c>
      <c r="P97" s="2">
        <f t="shared" si="22"/>
        <v>50.08</v>
      </c>
      <c r="Q97" s="2">
        <v>15.5</v>
      </c>
      <c r="R97" s="33">
        <f t="shared" si="9"/>
        <v>6.6773504273504258E-2</v>
      </c>
      <c r="S97" s="35">
        <f t="shared" si="10"/>
        <v>2.028169014084507</v>
      </c>
      <c r="T97" s="35">
        <f t="shared" si="11"/>
        <v>17.528169014084508</v>
      </c>
      <c r="U97" s="2">
        <v>50.26548245743669</v>
      </c>
      <c r="V97" s="14">
        <f t="shared" si="12"/>
        <v>3.4871184274271787</v>
      </c>
      <c r="W97" s="2">
        <f t="shared" si="13"/>
        <v>174.63489084555312</v>
      </c>
      <c r="X97" s="2">
        <f t="shared" si="14"/>
        <v>3.0520470846308925</v>
      </c>
      <c r="Y97" s="2">
        <f t="shared" si="15"/>
        <v>152.84651799831508</v>
      </c>
      <c r="Z97" s="2">
        <f t="shared" si="16"/>
        <v>21.788372847238037</v>
      </c>
    </row>
    <row r="98" spans="1:26" x14ac:dyDescent="0.25">
      <c r="A98" s="17">
        <f t="shared" si="25"/>
        <v>0.39188034188034188</v>
      </c>
      <c r="B98" s="2">
        <f t="shared" si="18"/>
        <v>93</v>
      </c>
      <c r="C98" s="4">
        <f t="shared" si="19"/>
        <v>50.83</v>
      </c>
      <c r="D98" s="2">
        <v>14</v>
      </c>
      <c r="E98" s="33">
        <f t="shared" si="1"/>
        <v>9.0491452991453003E-2</v>
      </c>
      <c r="F98" s="35">
        <f t="shared" si="2"/>
        <v>2.7464788732394365</v>
      </c>
      <c r="G98" s="35">
        <f t="shared" si="3"/>
        <v>16.746478873239436</v>
      </c>
      <c r="H98" s="2">
        <v>50.26548245743669</v>
      </c>
      <c r="I98" s="14">
        <f t="shared" si="4"/>
        <v>3.3316061150750627</v>
      </c>
      <c r="J98" s="2">
        <f t="shared" si="5"/>
        <v>169.34553882926542</v>
      </c>
      <c r="K98" s="2">
        <f t="shared" si="6"/>
        <v>3.1146068296932587</v>
      </c>
      <c r="L98" s="2">
        <f t="shared" si="7"/>
        <v>158.31546515330834</v>
      </c>
      <c r="M98" s="2">
        <f t="shared" si="8"/>
        <v>11.030073675957084</v>
      </c>
      <c r="N98" s="18">
        <f t="shared" si="26"/>
        <v>0.36826923076923074</v>
      </c>
      <c r="O98" s="2">
        <f t="shared" si="21"/>
        <v>93</v>
      </c>
      <c r="P98" s="2">
        <f t="shared" si="22"/>
        <v>50.58</v>
      </c>
      <c r="Q98" s="2">
        <v>14</v>
      </c>
      <c r="R98" s="33">
        <f t="shared" si="9"/>
        <v>6.6880341880341865E-2</v>
      </c>
      <c r="S98" s="35">
        <f t="shared" si="10"/>
        <v>2.028169014084507</v>
      </c>
      <c r="T98" s="35">
        <f t="shared" si="11"/>
        <v>16.028169014084508</v>
      </c>
      <c r="U98" s="2">
        <v>50.26548245743669</v>
      </c>
      <c r="V98" s="14">
        <f t="shared" si="12"/>
        <v>3.1887029091298751</v>
      </c>
      <c r="W98" s="2">
        <f t="shared" si="13"/>
        <v>161.28459314378907</v>
      </c>
      <c r="X98" s="2">
        <f t="shared" si="14"/>
        <v>3.0520470846308925</v>
      </c>
      <c r="Y98" s="2">
        <f t="shared" si="15"/>
        <v>154.37254154063055</v>
      </c>
      <c r="Z98" s="2">
        <f t="shared" si="16"/>
        <v>6.9120516031585169</v>
      </c>
    </row>
    <row r="99" spans="1:26" x14ac:dyDescent="0.25">
      <c r="A99" s="17">
        <f t="shared" si="25"/>
        <v>0.39198717948717948</v>
      </c>
      <c r="B99" s="2">
        <f t="shared" si="18"/>
        <v>94</v>
      </c>
      <c r="C99" s="4">
        <f t="shared" si="19"/>
        <v>51.33</v>
      </c>
      <c r="D99" s="2">
        <v>12</v>
      </c>
      <c r="E99" s="33">
        <f t="shared" si="1"/>
        <v>9.0598290598290609E-2</v>
      </c>
      <c r="F99" s="35">
        <f t="shared" si="2"/>
        <v>2.7464788732394365</v>
      </c>
      <c r="G99" s="35">
        <f t="shared" si="3"/>
        <v>14.746478873239436</v>
      </c>
      <c r="H99" s="2">
        <v>50.26548245743669</v>
      </c>
      <c r="I99" s="14">
        <f t="shared" si="4"/>
        <v>2.9337187573453245</v>
      </c>
      <c r="J99" s="2">
        <f t="shared" si="5"/>
        <v>150.5877838145355</v>
      </c>
      <c r="K99" s="2">
        <f t="shared" si="6"/>
        <v>3.1146068296932587</v>
      </c>
      <c r="L99" s="2">
        <f t="shared" si="7"/>
        <v>159.87276856815495</v>
      </c>
      <c r="M99" s="2">
        <f t="shared" si="8"/>
        <v>9.2849847536194545</v>
      </c>
      <c r="N99" s="18">
        <f t="shared" si="26"/>
        <v>0.36837606837606834</v>
      </c>
      <c r="O99" s="2">
        <f t="shared" si="21"/>
        <v>94</v>
      </c>
      <c r="P99" s="2">
        <f t="shared" si="22"/>
        <v>51.08</v>
      </c>
      <c r="Q99" s="2">
        <v>13.5</v>
      </c>
      <c r="R99" s="33">
        <f t="shared" si="9"/>
        <v>6.6987179487179471E-2</v>
      </c>
      <c r="S99" s="35">
        <f t="shared" si="10"/>
        <v>2.028169014084507</v>
      </c>
      <c r="T99" s="35">
        <f t="shared" si="11"/>
        <v>15.528169014084508</v>
      </c>
      <c r="U99" s="2">
        <v>50.26548245743669</v>
      </c>
      <c r="V99" s="14">
        <f t="shared" si="12"/>
        <v>3.0892310696974405</v>
      </c>
      <c r="W99" s="2">
        <f t="shared" si="13"/>
        <v>157.79792304014526</v>
      </c>
      <c r="X99" s="2">
        <f t="shared" si="14"/>
        <v>3.0520470846308925</v>
      </c>
      <c r="Y99" s="2">
        <f t="shared" si="15"/>
        <v>155.89856508294599</v>
      </c>
      <c r="Z99" s="2">
        <f t="shared" si="16"/>
        <v>1.8993579571992711</v>
      </c>
    </row>
    <row r="100" spans="1:26" x14ac:dyDescent="0.25">
      <c r="A100" s="17">
        <f t="shared" si="25"/>
        <v>0.39209401709401709</v>
      </c>
      <c r="B100" s="2">
        <f t="shared" si="18"/>
        <v>95</v>
      </c>
      <c r="C100" s="4">
        <f t="shared" si="19"/>
        <v>51.83</v>
      </c>
      <c r="D100" s="2">
        <v>12</v>
      </c>
      <c r="E100" s="33">
        <f t="shared" si="1"/>
        <v>9.0705128205128216E-2</v>
      </c>
      <c r="F100" s="35">
        <f t="shared" si="2"/>
        <v>2.7464788732394365</v>
      </c>
      <c r="G100" s="35">
        <f t="shared" si="3"/>
        <v>14.746478873239436</v>
      </c>
      <c r="H100" s="2">
        <v>50.26548245743669</v>
      </c>
      <c r="I100" s="14">
        <f t="shared" si="4"/>
        <v>2.9337187573453245</v>
      </c>
      <c r="J100" s="2">
        <f t="shared" si="5"/>
        <v>152.05464319320816</v>
      </c>
      <c r="K100" s="2">
        <f t="shared" si="6"/>
        <v>3.1146068296932587</v>
      </c>
      <c r="L100" s="2">
        <f t="shared" si="7"/>
        <v>161.4300719830016</v>
      </c>
      <c r="M100" s="2">
        <f t="shared" si="8"/>
        <v>9.3754287897934319</v>
      </c>
      <c r="N100" s="18">
        <f t="shared" si="26"/>
        <v>0.36848290598290595</v>
      </c>
      <c r="O100" s="2">
        <f t="shared" si="21"/>
        <v>95</v>
      </c>
      <c r="P100" s="2">
        <f t="shared" si="22"/>
        <v>51.58</v>
      </c>
      <c r="Q100" s="2">
        <v>12</v>
      </c>
      <c r="R100" s="33">
        <f t="shared" si="9"/>
        <v>6.7094017094017078E-2</v>
      </c>
      <c r="S100" s="35">
        <f t="shared" si="10"/>
        <v>2.028169014084507</v>
      </c>
      <c r="T100" s="35">
        <f t="shared" si="11"/>
        <v>14.028169014084508</v>
      </c>
      <c r="U100" s="2">
        <v>50.26548245743669</v>
      </c>
      <c r="V100" s="14">
        <f t="shared" si="12"/>
        <v>2.7908155514001369</v>
      </c>
      <c r="W100" s="2">
        <f t="shared" si="13"/>
        <v>143.95026614121906</v>
      </c>
      <c r="X100" s="2">
        <f t="shared" si="14"/>
        <v>3.0520470846308925</v>
      </c>
      <c r="Y100" s="2">
        <f t="shared" si="15"/>
        <v>157.42458862526144</v>
      </c>
      <c r="Z100" s="2">
        <f t="shared" si="16"/>
        <v>13.474322484042375</v>
      </c>
    </row>
    <row r="101" spans="1:26" x14ac:dyDescent="0.25">
      <c r="A101" s="17">
        <f t="shared" si="25"/>
        <v>0.3922008547008547</v>
      </c>
      <c r="B101" s="2">
        <f t="shared" si="18"/>
        <v>96</v>
      </c>
      <c r="C101" s="4">
        <f t="shared" si="19"/>
        <v>52.33</v>
      </c>
      <c r="D101" s="2">
        <v>12</v>
      </c>
      <c r="E101" s="33">
        <f t="shared" si="1"/>
        <v>9.0811965811965822E-2</v>
      </c>
      <c r="F101" s="35">
        <f t="shared" si="2"/>
        <v>2.7464788732394365</v>
      </c>
      <c r="G101" s="35">
        <f t="shared" si="3"/>
        <v>14.746478873239436</v>
      </c>
      <c r="H101" s="2">
        <v>50.26548245743669</v>
      </c>
      <c r="I101" s="14">
        <f t="shared" si="4"/>
        <v>2.9337187573453245</v>
      </c>
      <c r="J101" s="2">
        <f t="shared" si="5"/>
        <v>153.52150257188083</v>
      </c>
      <c r="K101" s="2">
        <f t="shared" si="6"/>
        <v>3.1146068296932587</v>
      </c>
      <c r="L101" s="2">
        <f t="shared" si="7"/>
        <v>162.98737539784821</v>
      </c>
      <c r="M101" s="2">
        <f t="shared" si="8"/>
        <v>9.4658728259673808</v>
      </c>
      <c r="N101" s="18">
        <f t="shared" si="26"/>
        <v>0.36858974358974356</v>
      </c>
      <c r="O101" s="2">
        <f t="shared" si="21"/>
        <v>96</v>
      </c>
      <c r="P101" s="2">
        <f t="shared" si="22"/>
        <v>52.08</v>
      </c>
      <c r="Q101" s="2">
        <v>12.5</v>
      </c>
      <c r="R101" s="33">
        <f t="shared" si="9"/>
        <v>6.7200854700854684E-2</v>
      </c>
      <c r="S101" s="35">
        <f t="shared" si="10"/>
        <v>2.028169014084507</v>
      </c>
      <c r="T101" s="35">
        <f t="shared" si="11"/>
        <v>14.528169014084508</v>
      </c>
      <c r="U101" s="2">
        <v>50.26548245743669</v>
      </c>
      <c r="V101" s="14">
        <f t="shared" si="12"/>
        <v>2.8902873908325715</v>
      </c>
      <c r="W101" s="2">
        <f t="shared" si="13"/>
        <v>150.52616731456033</v>
      </c>
      <c r="X101" s="2">
        <f t="shared" si="14"/>
        <v>3.0520470846308925</v>
      </c>
      <c r="Y101" s="2">
        <f t="shared" si="15"/>
        <v>158.95061216757688</v>
      </c>
      <c r="Z101" s="2">
        <f t="shared" si="16"/>
        <v>8.4244448530165528</v>
      </c>
    </row>
    <row r="102" spans="1:26" x14ac:dyDescent="0.25">
      <c r="A102" s="17">
        <f t="shared" si="25"/>
        <v>0.3923076923076923</v>
      </c>
      <c r="B102" s="2">
        <f t="shared" si="18"/>
        <v>97</v>
      </c>
      <c r="C102" s="4">
        <f t="shared" si="19"/>
        <v>52.83</v>
      </c>
      <c r="D102" s="2">
        <v>11.5</v>
      </c>
      <c r="E102" s="33">
        <f t="shared" si="1"/>
        <v>9.0918803418803429E-2</v>
      </c>
      <c r="F102" s="35">
        <f t="shared" si="2"/>
        <v>2.7464788732394365</v>
      </c>
      <c r="G102" s="35">
        <f t="shared" si="3"/>
        <v>14.246478873239436</v>
      </c>
      <c r="H102" s="2">
        <v>50.26548245743669</v>
      </c>
      <c r="I102" s="14">
        <f t="shared" si="4"/>
        <v>2.83424691791289</v>
      </c>
      <c r="J102" s="2">
        <f t="shared" si="5"/>
        <v>149.73326467333797</v>
      </c>
      <c r="K102" s="2">
        <f t="shared" si="6"/>
        <v>3.1146068296932587</v>
      </c>
      <c r="L102" s="2">
        <f t="shared" si="7"/>
        <v>164.54467881269485</v>
      </c>
      <c r="M102" s="2">
        <f t="shared" si="8"/>
        <v>14.811414139356884</v>
      </c>
      <c r="N102" s="18">
        <f t="shared" si="26"/>
        <v>0.36869658119658116</v>
      </c>
      <c r="O102" s="2">
        <f t="shared" si="21"/>
        <v>97</v>
      </c>
      <c r="P102" s="2">
        <f t="shared" si="22"/>
        <v>52.58</v>
      </c>
      <c r="Q102" s="2">
        <v>12.5</v>
      </c>
      <c r="R102" s="33">
        <f t="shared" si="9"/>
        <v>6.7307692307692291E-2</v>
      </c>
      <c r="S102" s="35">
        <f t="shared" si="10"/>
        <v>2.028169014084507</v>
      </c>
      <c r="T102" s="35">
        <f t="shared" si="11"/>
        <v>14.528169014084508</v>
      </c>
      <c r="U102" s="2">
        <v>50.26548245743669</v>
      </c>
      <c r="V102" s="14">
        <f t="shared" si="12"/>
        <v>2.8902873908325715</v>
      </c>
      <c r="W102" s="2">
        <f t="shared" si="13"/>
        <v>151.9713110099766</v>
      </c>
      <c r="X102" s="2">
        <f t="shared" si="14"/>
        <v>3.0520470846308925</v>
      </c>
      <c r="Y102" s="2">
        <f t="shared" si="15"/>
        <v>160.47663570989232</v>
      </c>
      <c r="Z102" s="2">
        <f t="shared" si="16"/>
        <v>8.5053246999157182</v>
      </c>
    </row>
    <row r="103" spans="1:26" x14ac:dyDescent="0.25">
      <c r="A103" s="17">
        <f t="shared" si="25"/>
        <v>0.39241452991452991</v>
      </c>
      <c r="B103" s="2">
        <f t="shared" si="18"/>
        <v>98</v>
      </c>
      <c r="C103" s="4">
        <f t="shared" si="19"/>
        <v>53.33</v>
      </c>
      <c r="D103" s="2">
        <v>10</v>
      </c>
      <c r="E103" s="33">
        <f t="shared" si="1"/>
        <v>9.1025641025641035E-2</v>
      </c>
      <c r="F103" s="35">
        <f t="shared" si="2"/>
        <v>2.767605633802817</v>
      </c>
      <c r="G103" s="35">
        <f t="shared" si="3"/>
        <v>12.767605633802816</v>
      </c>
      <c r="H103" s="2">
        <v>50.26548245743669</v>
      </c>
      <c r="I103" s="14">
        <f t="shared" si="4"/>
        <v>2.5400344350845621</v>
      </c>
      <c r="J103" s="2">
        <f t="shared" si="5"/>
        <v>135.46003642305968</v>
      </c>
      <c r="K103" s="2">
        <f t="shared" si="6"/>
        <v>3.1146068296932587</v>
      </c>
      <c r="L103" s="2">
        <f t="shared" si="7"/>
        <v>166.10198222754147</v>
      </c>
      <c r="M103" s="2">
        <f t="shared" si="8"/>
        <v>30.641945804481793</v>
      </c>
      <c r="N103" s="18">
        <f t="shared" si="26"/>
        <v>0.36880341880341883</v>
      </c>
      <c r="O103" s="2">
        <f t="shared" si="21"/>
        <v>98</v>
      </c>
      <c r="P103" s="2">
        <f t="shared" si="22"/>
        <v>53.08</v>
      </c>
      <c r="Q103" s="2">
        <v>11.5</v>
      </c>
      <c r="R103" s="33">
        <f t="shared" si="9"/>
        <v>6.7414529914529953E-2</v>
      </c>
      <c r="S103" s="35">
        <f t="shared" si="10"/>
        <v>2.0492957746478875</v>
      </c>
      <c r="T103" s="35">
        <f t="shared" si="11"/>
        <v>13.549295774647888</v>
      </c>
      <c r="U103" s="2">
        <v>50.26548245743669</v>
      </c>
      <c r="V103" s="14">
        <f t="shared" si="12"/>
        <v>2.6955467474366785</v>
      </c>
      <c r="W103" s="2">
        <f t="shared" si="13"/>
        <v>143.0796213539389</v>
      </c>
      <c r="X103" s="2">
        <f t="shared" si="14"/>
        <v>3.0520470846308925</v>
      </c>
      <c r="Y103" s="2">
        <f t="shared" si="15"/>
        <v>162.00265925220776</v>
      </c>
      <c r="Z103" s="2">
        <f t="shared" si="16"/>
        <v>18.923037898268859</v>
      </c>
    </row>
    <row r="104" spans="1:26" x14ac:dyDescent="0.25">
      <c r="A104" s="17">
        <f t="shared" si="25"/>
        <v>0.39252136752136751</v>
      </c>
      <c r="B104" s="2">
        <f t="shared" si="18"/>
        <v>99</v>
      </c>
      <c r="C104" s="4">
        <f t="shared" si="19"/>
        <v>53.83</v>
      </c>
      <c r="D104" s="2">
        <v>10.5</v>
      </c>
      <c r="E104" s="33">
        <f t="shared" si="1"/>
        <v>9.1132478632478642E-2</v>
      </c>
      <c r="F104" s="35">
        <f t="shared" si="2"/>
        <v>2.767605633802817</v>
      </c>
      <c r="G104" s="35">
        <f t="shared" si="3"/>
        <v>13.267605633802816</v>
      </c>
      <c r="H104" s="2">
        <v>50.26548245743669</v>
      </c>
      <c r="I104" s="14">
        <f t="shared" si="4"/>
        <v>2.6395062745169966</v>
      </c>
      <c r="J104" s="2">
        <f t="shared" si="5"/>
        <v>142.08462275724992</v>
      </c>
      <c r="K104" s="2">
        <f t="shared" si="6"/>
        <v>3.1146068296932587</v>
      </c>
      <c r="L104" s="2">
        <f t="shared" si="7"/>
        <v>167.65928564238811</v>
      </c>
      <c r="M104" s="2">
        <f t="shared" si="8"/>
        <v>25.574662885138196</v>
      </c>
      <c r="N104" s="18">
        <f t="shared" si="26"/>
        <v>0.36891025641025643</v>
      </c>
      <c r="O104" s="2">
        <f t="shared" si="21"/>
        <v>99</v>
      </c>
      <c r="P104" s="2">
        <f t="shared" si="22"/>
        <v>53.58</v>
      </c>
      <c r="Q104" s="2">
        <v>10</v>
      </c>
      <c r="R104" s="33">
        <f t="shared" si="9"/>
        <v>6.7521367521367559E-2</v>
      </c>
      <c r="S104" s="35">
        <f t="shared" si="10"/>
        <v>2.0492957746478875</v>
      </c>
      <c r="T104" s="35">
        <f t="shared" si="11"/>
        <v>12.049295774647888</v>
      </c>
      <c r="U104" s="2">
        <v>50.26548245743669</v>
      </c>
      <c r="V104" s="14">
        <f t="shared" si="12"/>
        <v>2.3971312291393745</v>
      </c>
      <c r="W104" s="2">
        <f t="shared" si="13"/>
        <v>128.43829125728769</v>
      </c>
      <c r="X104" s="2">
        <f t="shared" si="14"/>
        <v>3.0520470846308925</v>
      </c>
      <c r="Y104" s="2">
        <f t="shared" si="15"/>
        <v>163.52868279452321</v>
      </c>
      <c r="Z104" s="2">
        <f t="shared" si="16"/>
        <v>35.090391537235519</v>
      </c>
    </row>
    <row r="105" spans="1:26" x14ac:dyDescent="0.25">
      <c r="A105" s="17">
        <f t="shared" si="25"/>
        <v>0.39262820512820512</v>
      </c>
      <c r="B105" s="2">
        <f t="shared" si="18"/>
        <v>100</v>
      </c>
      <c r="C105" s="4">
        <f t="shared" si="19"/>
        <v>54.33</v>
      </c>
      <c r="D105" s="2">
        <v>10.5</v>
      </c>
      <c r="E105" s="33">
        <f t="shared" si="1"/>
        <v>9.1239316239316248E-2</v>
      </c>
      <c r="F105" s="35">
        <f t="shared" si="2"/>
        <v>2.767605633802817</v>
      </c>
      <c r="G105" s="35">
        <f t="shared" si="3"/>
        <v>13.267605633802816</v>
      </c>
      <c r="H105" s="2">
        <v>50.26548245743669</v>
      </c>
      <c r="I105" s="14">
        <f t="shared" si="4"/>
        <v>2.6395062745169966</v>
      </c>
      <c r="J105" s="2">
        <f t="shared" si="5"/>
        <v>143.40437589450843</v>
      </c>
      <c r="K105" s="2">
        <f t="shared" si="6"/>
        <v>3.1146068296932587</v>
      </c>
      <c r="L105" s="2">
        <f t="shared" si="7"/>
        <v>169.21658905723476</v>
      </c>
      <c r="M105" s="2">
        <f t="shared" si="8"/>
        <v>25.812213162726323</v>
      </c>
      <c r="N105" s="18">
        <f t="shared" si="26"/>
        <v>0.36901709401709404</v>
      </c>
      <c r="O105" s="2">
        <f t="shared" si="21"/>
        <v>100</v>
      </c>
      <c r="P105" s="2">
        <f t="shared" si="22"/>
        <v>54.08</v>
      </c>
      <c r="Q105" s="2">
        <v>10</v>
      </c>
      <c r="R105" s="33">
        <f t="shared" si="9"/>
        <v>6.7628205128205165E-2</v>
      </c>
      <c r="S105" s="35">
        <f t="shared" si="10"/>
        <v>2.0492957746478875</v>
      </c>
      <c r="T105" s="35">
        <f t="shared" si="11"/>
        <v>12.049295774647888</v>
      </c>
      <c r="U105" s="2">
        <v>50.26548245743669</v>
      </c>
      <c r="V105" s="14">
        <f t="shared" si="12"/>
        <v>2.3971312291393745</v>
      </c>
      <c r="W105" s="2">
        <f t="shared" si="13"/>
        <v>129.63685687185736</v>
      </c>
      <c r="X105" s="2">
        <f t="shared" si="14"/>
        <v>3.0520470846308925</v>
      </c>
      <c r="Y105" s="2">
        <f t="shared" si="15"/>
        <v>165.05470633683865</v>
      </c>
      <c r="Z105" s="2">
        <f t="shared" si="16"/>
        <v>35.417849464981288</v>
      </c>
    </row>
    <row r="106" spans="1:26" x14ac:dyDescent="0.25">
      <c r="A106" s="17">
        <f t="shared" si="25"/>
        <v>0.39273504273504273</v>
      </c>
      <c r="B106" s="2">
        <f t="shared" si="18"/>
        <v>101</v>
      </c>
      <c r="C106" s="4">
        <f t="shared" si="19"/>
        <v>54.83</v>
      </c>
      <c r="D106" s="2">
        <v>11</v>
      </c>
      <c r="E106" s="33">
        <f t="shared" si="1"/>
        <v>9.1346153846153855E-2</v>
      </c>
      <c r="F106" s="35">
        <f t="shared" si="2"/>
        <v>2.767605633802817</v>
      </c>
      <c r="G106" s="35">
        <f t="shared" si="3"/>
        <v>13.767605633802816</v>
      </c>
      <c r="H106" s="2">
        <v>50.26548245743669</v>
      </c>
      <c r="I106" s="14">
        <f t="shared" si="4"/>
        <v>2.7389781139494311</v>
      </c>
      <c r="J106" s="2">
        <f t="shared" si="5"/>
        <v>150.1781699878473</v>
      </c>
      <c r="K106" s="2">
        <f t="shared" si="6"/>
        <v>3.1146068296932587</v>
      </c>
      <c r="L106" s="2">
        <f t="shared" si="7"/>
        <v>170.77389247208137</v>
      </c>
      <c r="M106" s="2">
        <f t="shared" si="8"/>
        <v>20.595722484234074</v>
      </c>
      <c r="N106" s="18">
        <f t="shared" si="26"/>
        <v>0.36912393162393164</v>
      </c>
      <c r="O106" s="2">
        <f t="shared" si="21"/>
        <v>101</v>
      </c>
      <c r="P106" s="2">
        <f t="shared" si="22"/>
        <v>54.58</v>
      </c>
      <c r="Q106" s="2">
        <v>10.5</v>
      </c>
      <c r="R106" s="33">
        <f t="shared" si="9"/>
        <v>6.7735042735042772E-2</v>
      </c>
      <c r="S106" s="35">
        <f t="shared" si="10"/>
        <v>2.0492957746478875</v>
      </c>
      <c r="T106" s="35">
        <f t="shared" si="11"/>
        <v>12.549295774647888</v>
      </c>
      <c r="U106" s="2">
        <v>50.26548245743669</v>
      </c>
      <c r="V106" s="14">
        <f t="shared" si="12"/>
        <v>2.496603068571809</v>
      </c>
      <c r="W106" s="2">
        <f t="shared" si="13"/>
        <v>136.26459548264933</v>
      </c>
      <c r="X106" s="2">
        <f t="shared" si="14"/>
        <v>3.0520470846308925</v>
      </c>
      <c r="Y106" s="2">
        <f t="shared" si="15"/>
        <v>166.58072987915412</v>
      </c>
      <c r="Z106" s="2">
        <f t="shared" si="16"/>
        <v>30.316134396504793</v>
      </c>
    </row>
    <row r="107" spans="1:26" x14ac:dyDescent="0.25">
      <c r="A107" s="17">
        <f t="shared" si="25"/>
        <v>0.39284188034188033</v>
      </c>
      <c r="B107" s="2">
        <f t="shared" si="18"/>
        <v>102</v>
      </c>
      <c r="C107" s="4">
        <f t="shared" si="19"/>
        <v>55.33</v>
      </c>
      <c r="D107" s="2">
        <v>10.5</v>
      </c>
      <c r="E107" s="33">
        <f t="shared" si="1"/>
        <v>9.1452991452991461E-2</v>
      </c>
      <c r="F107" s="35">
        <f t="shared" si="2"/>
        <v>2.767605633802817</v>
      </c>
      <c r="G107" s="35">
        <f t="shared" si="3"/>
        <v>13.267605633802816</v>
      </c>
      <c r="H107" s="2">
        <v>50.26548245743669</v>
      </c>
      <c r="I107" s="14">
        <f t="shared" si="4"/>
        <v>2.6395062745169966</v>
      </c>
      <c r="J107" s="2">
        <f t="shared" si="5"/>
        <v>146.04388216902541</v>
      </c>
      <c r="K107" s="2">
        <f t="shared" si="6"/>
        <v>3.1146068296932587</v>
      </c>
      <c r="L107" s="2">
        <f t="shared" si="7"/>
        <v>172.33119588692801</v>
      </c>
      <c r="M107" s="2">
        <f t="shared" si="8"/>
        <v>26.287313717902606</v>
      </c>
      <c r="N107" s="18">
        <f t="shared" si="26"/>
        <v>0.36923076923076925</v>
      </c>
      <c r="O107" s="2">
        <f t="shared" si="21"/>
        <v>102</v>
      </c>
      <c r="P107" s="2">
        <f t="shared" si="22"/>
        <v>55.08</v>
      </c>
      <c r="Q107" s="2">
        <v>10</v>
      </c>
      <c r="R107" s="33">
        <f t="shared" si="9"/>
        <v>6.7841880341880378E-2</v>
      </c>
      <c r="S107" s="35">
        <f t="shared" si="10"/>
        <v>2.0492957746478875</v>
      </c>
      <c r="T107" s="35">
        <f t="shared" si="11"/>
        <v>12.049295774647888</v>
      </c>
      <c r="U107" s="2">
        <v>50.26548245743669</v>
      </c>
      <c r="V107" s="14">
        <f t="shared" si="12"/>
        <v>2.3971312291393745</v>
      </c>
      <c r="W107" s="2">
        <f t="shared" si="13"/>
        <v>132.03398810099674</v>
      </c>
      <c r="X107" s="2">
        <f t="shared" si="14"/>
        <v>3.0520470846308925</v>
      </c>
      <c r="Y107" s="2">
        <f t="shared" si="15"/>
        <v>168.10675342146956</v>
      </c>
      <c r="Z107" s="2">
        <f t="shared" si="16"/>
        <v>36.072765320472826</v>
      </c>
    </row>
    <row r="108" spans="1:26" x14ac:dyDescent="0.25">
      <c r="A108" s="17">
        <f t="shared" si="25"/>
        <v>0.39294871794871794</v>
      </c>
      <c r="B108" s="2">
        <f t="shared" si="18"/>
        <v>103</v>
      </c>
      <c r="C108" s="4">
        <f t="shared" si="19"/>
        <v>55.83</v>
      </c>
      <c r="D108" s="2">
        <v>9.5</v>
      </c>
      <c r="E108" s="33">
        <f t="shared" si="1"/>
        <v>9.1559829059829068E-2</v>
      </c>
      <c r="F108" s="35">
        <f t="shared" si="2"/>
        <v>2.767605633802817</v>
      </c>
      <c r="G108" s="35">
        <f t="shared" si="3"/>
        <v>12.267605633802816</v>
      </c>
      <c r="H108" s="2">
        <v>50.26548245743669</v>
      </c>
      <c r="I108" s="14">
        <f t="shared" si="4"/>
        <v>2.4405625956521275</v>
      </c>
      <c r="J108" s="2">
        <f t="shared" si="5"/>
        <v>136.25660971525826</v>
      </c>
      <c r="K108" s="2">
        <f t="shared" si="6"/>
        <v>3.1146068296932587</v>
      </c>
      <c r="L108" s="2">
        <f t="shared" si="7"/>
        <v>173.88849930177463</v>
      </c>
      <c r="M108" s="2">
        <f t="shared" si="8"/>
        <v>37.631889586516365</v>
      </c>
      <c r="N108" s="18">
        <f t="shared" si="26"/>
        <v>0.36933760683760686</v>
      </c>
      <c r="O108" s="2">
        <f t="shared" si="21"/>
        <v>103</v>
      </c>
      <c r="P108" s="2">
        <f t="shared" si="22"/>
        <v>55.58</v>
      </c>
      <c r="Q108" s="2">
        <v>11.5</v>
      </c>
      <c r="R108" s="33">
        <f t="shared" si="9"/>
        <v>6.7948717948717985E-2</v>
      </c>
      <c r="S108" s="35">
        <f t="shared" si="10"/>
        <v>2.0492957746478875</v>
      </c>
      <c r="T108" s="35">
        <f t="shared" si="11"/>
        <v>13.549295774647888</v>
      </c>
      <c r="U108" s="2">
        <v>50.26548245743669</v>
      </c>
      <c r="V108" s="14">
        <f t="shared" si="12"/>
        <v>2.6955467474366785</v>
      </c>
      <c r="W108" s="2">
        <f t="shared" si="13"/>
        <v>149.81848822253059</v>
      </c>
      <c r="X108" s="2">
        <f t="shared" si="14"/>
        <v>3.0520470846308925</v>
      </c>
      <c r="Y108" s="2">
        <f t="shared" si="15"/>
        <v>169.63277696378501</v>
      </c>
      <c r="Z108" s="2">
        <f t="shared" si="16"/>
        <v>19.814288741254416</v>
      </c>
    </row>
    <row r="109" spans="1:26" x14ac:dyDescent="0.25">
      <c r="A109" s="17">
        <f t="shared" si="25"/>
        <v>0.39305555555555555</v>
      </c>
      <c r="B109" s="26">
        <f t="shared" si="18"/>
        <v>104</v>
      </c>
      <c r="C109" s="27">
        <f t="shared" si="19"/>
        <v>56.33</v>
      </c>
      <c r="D109" s="26">
        <v>10.5</v>
      </c>
      <c r="E109" s="33">
        <f t="shared" si="1"/>
        <v>9.1666666666666674E-2</v>
      </c>
      <c r="F109" s="35">
        <f t="shared" si="2"/>
        <v>2.788732394366197</v>
      </c>
      <c r="G109" s="35">
        <f t="shared" si="3"/>
        <v>13.288732394366196</v>
      </c>
      <c r="H109" s="2">
        <v>50.26548245743669</v>
      </c>
      <c r="I109" s="14">
        <f t="shared" si="4"/>
        <v>2.6437093099859728</v>
      </c>
      <c r="J109" s="2">
        <f t="shared" si="5"/>
        <v>148.92014543150984</v>
      </c>
      <c r="K109" s="2">
        <f t="shared" si="6"/>
        <v>3.1146068296932587</v>
      </c>
      <c r="L109" s="2">
        <f t="shared" si="7"/>
        <v>175.44580271662127</v>
      </c>
      <c r="M109" s="2">
        <f t="shared" si="8"/>
        <v>26.525657285111436</v>
      </c>
      <c r="N109" s="18">
        <f t="shared" si="26"/>
        <v>0.36944444444444446</v>
      </c>
      <c r="O109" s="26">
        <f t="shared" si="21"/>
        <v>104</v>
      </c>
      <c r="P109" s="26">
        <f t="shared" si="22"/>
        <v>56.08</v>
      </c>
      <c r="Q109" s="26">
        <v>10.5</v>
      </c>
      <c r="R109" s="33">
        <f t="shared" si="9"/>
        <v>6.8055555555555591E-2</v>
      </c>
      <c r="S109" s="35">
        <f t="shared" si="10"/>
        <v>2.0704225352112675</v>
      </c>
      <c r="T109" s="35">
        <f t="shared" si="11"/>
        <v>12.570422535211268</v>
      </c>
      <c r="U109" s="2">
        <v>50.26548245743669</v>
      </c>
      <c r="V109" s="14">
        <f t="shared" si="12"/>
        <v>2.5008061040407852</v>
      </c>
      <c r="W109" s="2">
        <f t="shared" si="13"/>
        <v>140.24520631460723</v>
      </c>
      <c r="X109" s="2">
        <f t="shared" si="14"/>
        <v>3.0520470846308925</v>
      </c>
      <c r="Y109" s="2">
        <f t="shared" si="15"/>
        <v>171.15880050610045</v>
      </c>
      <c r="Z109" s="2">
        <f t="shared" si="16"/>
        <v>30.913594191493218</v>
      </c>
    </row>
    <row r="110" spans="1:26" x14ac:dyDescent="0.25">
      <c r="A110" s="17">
        <f t="shared" si="25"/>
        <v>0.39316239316239315</v>
      </c>
      <c r="B110" s="26">
        <f t="shared" si="18"/>
        <v>105</v>
      </c>
      <c r="C110" s="27">
        <f>C109+1.5</f>
        <v>57.83</v>
      </c>
      <c r="D110" s="26">
        <v>10.5</v>
      </c>
      <c r="E110" s="33">
        <f t="shared" si="1"/>
        <v>9.1773504273504281E-2</v>
      </c>
      <c r="F110" s="35">
        <f t="shared" si="2"/>
        <v>2.788732394366197</v>
      </c>
      <c r="G110" s="35">
        <f t="shared" si="3"/>
        <v>13.288732394366196</v>
      </c>
      <c r="H110" s="2">
        <v>50.26548245743669</v>
      </c>
      <c r="I110" s="14">
        <f t="shared" si="4"/>
        <v>2.6437093099859728</v>
      </c>
      <c r="J110" s="2">
        <f t="shared" si="5"/>
        <v>152.88570939648881</v>
      </c>
      <c r="K110" s="2">
        <f t="shared" si="6"/>
        <v>3.1146068296932587</v>
      </c>
      <c r="L110" s="2">
        <f t="shared" si="7"/>
        <v>180.11771296116115</v>
      </c>
      <c r="M110" s="2">
        <f t="shared" si="8"/>
        <v>27.23200356467234</v>
      </c>
      <c r="N110" s="18">
        <f t="shared" si="26"/>
        <v>0.36955128205128207</v>
      </c>
      <c r="O110" s="26">
        <f t="shared" si="21"/>
        <v>105</v>
      </c>
      <c r="P110" s="26">
        <f>P109+1.5</f>
        <v>57.58</v>
      </c>
      <c r="Q110" s="26">
        <v>11.5</v>
      </c>
      <c r="R110" s="33">
        <f t="shared" si="9"/>
        <v>6.8162393162393198E-2</v>
      </c>
      <c r="S110" s="35">
        <f t="shared" si="10"/>
        <v>2.0704225352112675</v>
      </c>
      <c r="T110" s="35">
        <f t="shared" si="11"/>
        <v>13.570422535211268</v>
      </c>
      <c r="U110" s="2">
        <v>50.26548245743669</v>
      </c>
      <c r="V110" s="14">
        <f t="shared" si="12"/>
        <v>2.6997497829056543</v>
      </c>
      <c r="W110" s="2">
        <f t="shared" si="13"/>
        <v>155.45159249970757</v>
      </c>
      <c r="X110" s="2">
        <f t="shared" si="14"/>
        <v>3.0520470846308925</v>
      </c>
      <c r="Y110" s="2">
        <f t="shared" si="15"/>
        <v>175.73687113304678</v>
      </c>
      <c r="Z110" s="2">
        <f t="shared" si="16"/>
        <v>20.285278633339203</v>
      </c>
    </row>
    <row r="111" spans="1:26" x14ac:dyDescent="0.25">
      <c r="A111" s="17">
        <f t="shared" si="25"/>
        <v>0.39326923076923076</v>
      </c>
      <c r="B111" s="26">
        <f t="shared" si="18"/>
        <v>106</v>
      </c>
      <c r="C111" s="27">
        <f t="shared" ref="C111:C162" si="27">C110+0.5</f>
        <v>58.33</v>
      </c>
      <c r="D111" s="26">
        <v>10.5</v>
      </c>
      <c r="E111" s="33">
        <f t="shared" si="1"/>
        <v>9.1880341880341887E-2</v>
      </c>
      <c r="F111" s="35">
        <f t="shared" si="2"/>
        <v>2.788732394366197</v>
      </c>
      <c r="G111" s="35">
        <f t="shared" si="3"/>
        <v>13.288732394366196</v>
      </c>
      <c r="H111" s="2">
        <v>50.26548245743669</v>
      </c>
      <c r="I111" s="14">
        <f t="shared" si="4"/>
        <v>2.6437093099859728</v>
      </c>
      <c r="J111" s="2">
        <f t="shared" si="5"/>
        <v>154.2075640514818</v>
      </c>
      <c r="K111" s="2">
        <f t="shared" si="6"/>
        <v>3.1146068296932587</v>
      </c>
      <c r="L111" s="2">
        <f t="shared" si="7"/>
        <v>181.67501637600779</v>
      </c>
      <c r="M111" s="2">
        <f t="shared" si="8"/>
        <v>27.467452324525993</v>
      </c>
      <c r="N111" s="18">
        <f t="shared" si="26"/>
        <v>0.36965811965811968</v>
      </c>
      <c r="O111" s="26">
        <f t="shared" si="21"/>
        <v>106</v>
      </c>
      <c r="P111" s="26">
        <f t="shared" ref="P111:P162" si="28">P110+0.5</f>
        <v>58.08</v>
      </c>
      <c r="Q111" s="26">
        <v>11</v>
      </c>
      <c r="R111" s="33">
        <f t="shared" si="9"/>
        <v>6.8269230769230804E-2</v>
      </c>
      <c r="S111" s="35">
        <f t="shared" si="10"/>
        <v>2.0704225352112675</v>
      </c>
      <c r="T111" s="35">
        <f t="shared" si="11"/>
        <v>13.070422535211268</v>
      </c>
      <c r="U111" s="2">
        <v>50.26548245743669</v>
      </c>
      <c r="V111" s="14">
        <f t="shared" si="12"/>
        <v>2.6002779434732197</v>
      </c>
      <c r="W111" s="2">
        <f t="shared" si="13"/>
        <v>151.02414295692461</v>
      </c>
      <c r="X111" s="2">
        <f t="shared" si="14"/>
        <v>3.0520470846308925</v>
      </c>
      <c r="Y111" s="2">
        <f t="shared" si="15"/>
        <v>177.26289467536222</v>
      </c>
      <c r="Z111" s="2">
        <f t="shared" si="16"/>
        <v>26.238751718437612</v>
      </c>
    </row>
    <row r="112" spans="1:26" x14ac:dyDescent="0.25">
      <c r="A112" s="17">
        <f t="shared" si="25"/>
        <v>0.39337606837606837</v>
      </c>
      <c r="B112" s="2">
        <f t="shared" si="18"/>
        <v>107</v>
      </c>
      <c r="C112" s="4">
        <f t="shared" si="27"/>
        <v>58.83</v>
      </c>
      <c r="D112" s="2">
        <v>12</v>
      </c>
      <c r="E112" s="33">
        <f t="shared" si="1"/>
        <v>9.1987179487179493E-2</v>
      </c>
      <c r="F112" s="35">
        <f t="shared" si="2"/>
        <v>2.788732394366197</v>
      </c>
      <c r="G112" s="35">
        <f t="shared" si="3"/>
        <v>14.788732394366196</v>
      </c>
      <c r="H112" s="2">
        <v>50.26548245743669</v>
      </c>
      <c r="I112" s="14">
        <f t="shared" si="4"/>
        <v>2.9421248282832764</v>
      </c>
      <c r="J112" s="2">
        <f t="shared" si="5"/>
        <v>173.08520364790513</v>
      </c>
      <c r="K112" s="2">
        <f t="shared" si="6"/>
        <v>3.1146068296932587</v>
      </c>
      <c r="L112" s="2">
        <f t="shared" si="7"/>
        <v>183.2323197908544</v>
      </c>
      <c r="M112" s="2">
        <f t="shared" si="8"/>
        <v>10.147116142949272</v>
      </c>
      <c r="N112" s="18">
        <f t="shared" si="26"/>
        <v>0.36976495726495728</v>
      </c>
      <c r="O112" s="2">
        <f t="shared" si="21"/>
        <v>107</v>
      </c>
      <c r="P112" s="2">
        <f t="shared" si="28"/>
        <v>58.58</v>
      </c>
      <c r="Q112" s="2">
        <v>11</v>
      </c>
      <c r="R112" s="33">
        <f t="shared" si="9"/>
        <v>6.8376068376068411E-2</v>
      </c>
      <c r="S112" s="35">
        <f t="shared" si="10"/>
        <v>2.0704225352112675</v>
      </c>
      <c r="T112" s="35">
        <f t="shared" si="11"/>
        <v>13.070422535211268</v>
      </c>
      <c r="U112" s="2">
        <v>50.26548245743669</v>
      </c>
      <c r="V112" s="14">
        <f t="shared" si="12"/>
        <v>2.6002779434732197</v>
      </c>
      <c r="W112" s="2">
        <f t="shared" si="13"/>
        <v>152.32428192866121</v>
      </c>
      <c r="X112" s="2">
        <f t="shared" si="14"/>
        <v>3.0520470846308925</v>
      </c>
      <c r="Y112" s="2">
        <f t="shared" si="15"/>
        <v>178.78891821767769</v>
      </c>
      <c r="Z112" s="2">
        <f t="shared" si="16"/>
        <v>26.464636289016482</v>
      </c>
    </row>
    <row r="113" spans="1:26" x14ac:dyDescent="0.25">
      <c r="A113" s="17">
        <f t="shared" si="25"/>
        <v>0.39348290598290597</v>
      </c>
      <c r="B113" s="2">
        <f t="shared" si="18"/>
        <v>108</v>
      </c>
      <c r="C113" s="4">
        <f t="shared" si="27"/>
        <v>59.33</v>
      </c>
      <c r="D113" s="2">
        <v>10.5</v>
      </c>
      <c r="E113" s="33">
        <f t="shared" si="1"/>
        <v>9.20940170940171E-2</v>
      </c>
      <c r="F113" s="35">
        <f t="shared" si="2"/>
        <v>2.788732394366197</v>
      </c>
      <c r="G113" s="35">
        <f t="shared" si="3"/>
        <v>13.288732394366196</v>
      </c>
      <c r="H113" s="2">
        <v>50.26548245743669</v>
      </c>
      <c r="I113" s="14">
        <f t="shared" si="4"/>
        <v>2.6437093099859728</v>
      </c>
      <c r="J113" s="2">
        <f t="shared" si="5"/>
        <v>156.85127336146775</v>
      </c>
      <c r="K113" s="2">
        <f t="shared" si="6"/>
        <v>3.1146068296932587</v>
      </c>
      <c r="L113" s="2">
        <f t="shared" si="7"/>
        <v>184.78962320570105</v>
      </c>
      <c r="M113" s="2">
        <f t="shared" si="8"/>
        <v>27.938349844233301</v>
      </c>
      <c r="N113" s="18">
        <f t="shared" si="26"/>
        <v>0.36987179487179489</v>
      </c>
      <c r="O113" s="2">
        <f t="shared" si="21"/>
        <v>108</v>
      </c>
      <c r="P113" s="2">
        <f t="shared" si="28"/>
        <v>59.08</v>
      </c>
      <c r="Q113" s="2">
        <v>10.5</v>
      </c>
      <c r="R113" s="33">
        <f t="shared" si="9"/>
        <v>6.8482905982906017E-2</v>
      </c>
      <c r="S113" s="35">
        <f t="shared" si="10"/>
        <v>2.0704225352112675</v>
      </c>
      <c r="T113" s="35">
        <f t="shared" si="11"/>
        <v>12.570422535211268</v>
      </c>
      <c r="U113" s="2">
        <v>50.26548245743669</v>
      </c>
      <c r="V113" s="14">
        <f t="shared" si="12"/>
        <v>2.5008061040407852</v>
      </c>
      <c r="W113" s="2">
        <f t="shared" si="13"/>
        <v>147.74762462672959</v>
      </c>
      <c r="X113" s="2">
        <f t="shared" si="14"/>
        <v>3.0520470846308925</v>
      </c>
      <c r="Y113" s="2">
        <f t="shared" si="15"/>
        <v>180.31494175999313</v>
      </c>
      <c r="Z113" s="2">
        <f t="shared" si="16"/>
        <v>32.567317133263543</v>
      </c>
    </row>
    <row r="114" spans="1:26" x14ac:dyDescent="0.25">
      <c r="A114" s="17">
        <f t="shared" si="25"/>
        <v>0.39358974358974358</v>
      </c>
      <c r="B114" s="2">
        <f t="shared" si="18"/>
        <v>109</v>
      </c>
      <c r="C114" s="4">
        <f t="shared" si="27"/>
        <v>59.83</v>
      </c>
      <c r="D114" s="2">
        <v>8.5</v>
      </c>
      <c r="E114" s="33">
        <f t="shared" si="1"/>
        <v>9.2200854700854706E-2</v>
      </c>
      <c r="F114" s="35">
        <f t="shared" si="2"/>
        <v>2.788732394366197</v>
      </c>
      <c r="G114" s="35">
        <f t="shared" si="3"/>
        <v>11.288732394366196</v>
      </c>
      <c r="H114" s="2">
        <v>50.26548245743669</v>
      </c>
      <c r="I114" s="14">
        <f t="shared" si="4"/>
        <v>2.2458219522562342</v>
      </c>
      <c r="J114" s="2">
        <f t="shared" si="5"/>
        <v>134.3675274034905</v>
      </c>
      <c r="K114" s="2">
        <f t="shared" si="6"/>
        <v>3.1146068296932587</v>
      </c>
      <c r="L114" s="2">
        <f t="shared" si="7"/>
        <v>186.34692662054766</v>
      </c>
      <c r="M114" s="2">
        <f t="shared" si="8"/>
        <v>51.979399217057164</v>
      </c>
      <c r="N114" s="18">
        <f t="shared" si="26"/>
        <v>0.3699786324786325</v>
      </c>
      <c r="O114" s="2">
        <f t="shared" si="21"/>
        <v>109</v>
      </c>
      <c r="P114" s="2">
        <f t="shared" si="28"/>
        <v>59.58</v>
      </c>
      <c r="Q114" s="2">
        <v>10.5</v>
      </c>
      <c r="R114" s="33">
        <f t="shared" si="9"/>
        <v>6.8589743589743624E-2</v>
      </c>
      <c r="S114" s="35">
        <f t="shared" si="10"/>
        <v>2.0704225352112675</v>
      </c>
      <c r="T114" s="35">
        <f t="shared" si="11"/>
        <v>12.570422535211268</v>
      </c>
      <c r="U114" s="2">
        <v>50.26548245743669</v>
      </c>
      <c r="V114" s="14">
        <f t="shared" si="12"/>
        <v>2.5008061040407852</v>
      </c>
      <c r="W114" s="2">
        <f t="shared" si="13"/>
        <v>148.99802767874996</v>
      </c>
      <c r="X114" s="2">
        <f t="shared" si="14"/>
        <v>3.0520470846308925</v>
      </c>
      <c r="Y114" s="2">
        <f t="shared" si="15"/>
        <v>181.84096530230858</v>
      </c>
      <c r="Z114" s="2">
        <f t="shared" si="16"/>
        <v>32.842937623558612</v>
      </c>
    </row>
    <row r="115" spans="1:26" x14ac:dyDescent="0.25">
      <c r="A115" s="17">
        <f t="shared" si="25"/>
        <v>0.39369658119658119</v>
      </c>
      <c r="B115" s="2">
        <f t="shared" si="18"/>
        <v>110</v>
      </c>
      <c r="C115" s="4">
        <f t="shared" si="27"/>
        <v>60.33</v>
      </c>
      <c r="D115" s="2">
        <v>9.5</v>
      </c>
      <c r="E115" s="33">
        <f t="shared" si="1"/>
        <v>9.2307692307692313E-2</v>
      </c>
      <c r="F115" s="35">
        <f t="shared" si="2"/>
        <v>2.788732394366197</v>
      </c>
      <c r="G115" s="35">
        <f t="shared" si="3"/>
        <v>12.288732394366196</v>
      </c>
      <c r="H115" s="2">
        <v>50.26548245743669</v>
      </c>
      <c r="I115" s="14">
        <f t="shared" si="4"/>
        <v>2.4447656311211032</v>
      </c>
      <c r="J115" s="2">
        <f t="shared" si="5"/>
        <v>147.49271052553615</v>
      </c>
      <c r="K115" s="2">
        <f t="shared" si="6"/>
        <v>3.1146068296932587</v>
      </c>
      <c r="L115" s="2">
        <f t="shared" si="7"/>
        <v>187.90423003539431</v>
      </c>
      <c r="M115" s="2">
        <f t="shared" si="8"/>
        <v>40.411519509858152</v>
      </c>
      <c r="N115" s="18">
        <f t="shared" si="26"/>
        <v>0.3700854700854701</v>
      </c>
      <c r="O115" s="2">
        <f t="shared" si="21"/>
        <v>110</v>
      </c>
      <c r="P115" s="2">
        <f t="shared" si="28"/>
        <v>60.08</v>
      </c>
      <c r="Q115" s="2">
        <v>10</v>
      </c>
      <c r="R115" s="33">
        <f t="shared" si="9"/>
        <v>6.869658119658123E-2</v>
      </c>
      <c r="S115" s="35">
        <f t="shared" si="10"/>
        <v>2.0704225352112675</v>
      </c>
      <c r="T115" s="35">
        <f t="shared" si="11"/>
        <v>12.070422535211268</v>
      </c>
      <c r="U115" s="2">
        <v>50.26548245743669</v>
      </c>
      <c r="V115" s="14">
        <f t="shared" si="12"/>
        <v>2.4013342646083506</v>
      </c>
      <c r="W115" s="2">
        <f t="shared" si="13"/>
        <v>144.27216261766969</v>
      </c>
      <c r="X115" s="2">
        <f t="shared" si="14"/>
        <v>3.0520470846308925</v>
      </c>
      <c r="Y115" s="2">
        <f t="shared" si="15"/>
        <v>183.36698884462402</v>
      </c>
      <c r="Z115" s="2">
        <f t="shared" si="16"/>
        <v>39.094826226954325</v>
      </c>
    </row>
    <row r="116" spans="1:26" x14ac:dyDescent="0.25">
      <c r="A116" s="17">
        <f t="shared" si="25"/>
        <v>0.39380341880341879</v>
      </c>
      <c r="B116" s="2">
        <f t="shared" si="18"/>
        <v>111</v>
      </c>
      <c r="C116" s="4">
        <f t="shared" si="27"/>
        <v>60.83</v>
      </c>
      <c r="D116" s="2">
        <v>9.5</v>
      </c>
      <c r="E116" s="33">
        <f t="shared" si="1"/>
        <v>9.2414529914529919E-2</v>
      </c>
      <c r="F116" s="35">
        <f t="shared" si="2"/>
        <v>2.8098591549295775</v>
      </c>
      <c r="G116" s="35">
        <f t="shared" si="3"/>
        <v>12.309859154929578</v>
      </c>
      <c r="H116" s="2">
        <v>50.26548245743669</v>
      </c>
      <c r="I116" s="14">
        <f t="shared" si="4"/>
        <v>2.4489686665900798</v>
      </c>
      <c r="J116" s="2">
        <f t="shared" si="5"/>
        <v>148.97076398867455</v>
      </c>
      <c r="K116" s="2">
        <f t="shared" si="6"/>
        <v>3.1146068296932587</v>
      </c>
      <c r="L116" s="2">
        <f t="shared" si="7"/>
        <v>189.46153345024092</v>
      </c>
      <c r="M116" s="2">
        <f t="shared" si="8"/>
        <v>40.490769461566373</v>
      </c>
      <c r="N116" s="18">
        <f t="shared" si="26"/>
        <v>0.37019230769230771</v>
      </c>
      <c r="O116" s="2">
        <f t="shared" si="21"/>
        <v>111</v>
      </c>
      <c r="P116" s="2">
        <f t="shared" si="28"/>
        <v>60.58</v>
      </c>
      <c r="Q116" s="2">
        <v>10</v>
      </c>
      <c r="R116" s="33">
        <f t="shared" si="9"/>
        <v>6.8803418803418837E-2</v>
      </c>
      <c r="S116" s="35">
        <f t="shared" si="10"/>
        <v>2.091549295774648</v>
      </c>
      <c r="T116" s="35">
        <f t="shared" si="11"/>
        <v>12.091549295774648</v>
      </c>
      <c r="U116" s="2">
        <v>50.26548245743669</v>
      </c>
      <c r="V116" s="14">
        <f t="shared" si="12"/>
        <v>2.4055373000773268</v>
      </c>
      <c r="W116" s="2">
        <f t="shared" si="13"/>
        <v>145.72744963868445</v>
      </c>
      <c r="X116" s="2">
        <f t="shared" si="14"/>
        <v>3.0520470846308925</v>
      </c>
      <c r="Y116" s="2">
        <f t="shared" si="15"/>
        <v>184.89301238693946</v>
      </c>
      <c r="Z116" s="2">
        <f t="shared" si="16"/>
        <v>39.165562748255013</v>
      </c>
    </row>
    <row r="117" spans="1:26" x14ac:dyDescent="0.25">
      <c r="A117" s="17">
        <f t="shared" si="25"/>
        <v>0.3939102564102564</v>
      </c>
      <c r="B117" s="2">
        <f t="shared" si="18"/>
        <v>112</v>
      </c>
      <c r="C117" s="4">
        <f t="shared" si="27"/>
        <v>61.33</v>
      </c>
      <c r="D117" s="2">
        <v>9</v>
      </c>
      <c r="E117" s="33">
        <f t="shared" si="1"/>
        <v>9.2521367521367526E-2</v>
      </c>
      <c r="F117" s="35">
        <f t="shared" si="2"/>
        <v>2.8098591549295775</v>
      </c>
      <c r="G117" s="35">
        <f t="shared" si="3"/>
        <v>11.809859154929578</v>
      </c>
      <c r="H117" s="2">
        <v>50.26548245743669</v>
      </c>
      <c r="I117" s="14">
        <f t="shared" si="4"/>
        <v>2.3494968271576453</v>
      </c>
      <c r="J117" s="2">
        <f t="shared" si="5"/>
        <v>144.09464040957837</v>
      </c>
      <c r="K117" s="2">
        <f t="shared" si="6"/>
        <v>3.1146068296932587</v>
      </c>
      <c r="L117" s="2">
        <f t="shared" si="7"/>
        <v>191.01883686508756</v>
      </c>
      <c r="M117" s="2">
        <f t="shared" si="8"/>
        <v>46.92419645550919</v>
      </c>
      <c r="N117" s="18">
        <f t="shared" si="26"/>
        <v>0.37029914529914532</v>
      </c>
      <c r="O117" s="2">
        <f t="shared" si="21"/>
        <v>112</v>
      </c>
      <c r="P117" s="2">
        <f t="shared" si="28"/>
        <v>61.08</v>
      </c>
      <c r="Q117" s="2">
        <v>9.5</v>
      </c>
      <c r="R117" s="33">
        <f t="shared" si="9"/>
        <v>6.8910256410256443E-2</v>
      </c>
      <c r="S117" s="35">
        <f t="shared" si="10"/>
        <v>2.091549295774648</v>
      </c>
      <c r="T117" s="35">
        <f t="shared" si="11"/>
        <v>11.591549295774648</v>
      </c>
      <c r="U117" s="2">
        <v>50.26548245743669</v>
      </c>
      <c r="V117" s="14">
        <f t="shared" si="12"/>
        <v>2.3060654606448923</v>
      </c>
      <c r="W117" s="2">
        <f t="shared" si="13"/>
        <v>140.85447833619003</v>
      </c>
      <c r="X117" s="2">
        <f t="shared" si="14"/>
        <v>3.0520470846308925</v>
      </c>
      <c r="Y117" s="2">
        <f t="shared" si="15"/>
        <v>186.4190359292549</v>
      </c>
      <c r="Z117" s="2">
        <f t="shared" si="16"/>
        <v>45.564557593064876</v>
      </c>
    </row>
    <row r="118" spans="1:26" x14ac:dyDescent="0.25">
      <c r="A118" s="17">
        <f t="shared" si="25"/>
        <v>0.39401709401709401</v>
      </c>
      <c r="B118" s="2">
        <f t="shared" si="18"/>
        <v>113</v>
      </c>
      <c r="C118" s="4">
        <f t="shared" si="27"/>
        <v>61.83</v>
      </c>
      <c r="D118" s="2">
        <v>9</v>
      </c>
      <c r="E118" s="33">
        <f t="shared" si="1"/>
        <v>9.2628205128205132E-2</v>
      </c>
      <c r="F118" s="35">
        <f t="shared" si="2"/>
        <v>2.8098591549295775</v>
      </c>
      <c r="G118" s="35">
        <f t="shared" si="3"/>
        <v>11.809859154929578</v>
      </c>
      <c r="H118" s="2">
        <v>50.26548245743669</v>
      </c>
      <c r="I118" s="14">
        <f t="shared" si="4"/>
        <v>2.3494968271576453</v>
      </c>
      <c r="J118" s="2">
        <f t="shared" si="5"/>
        <v>145.26938882315721</v>
      </c>
      <c r="K118" s="2">
        <f t="shared" si="6"/>
        <v>3.1146068296932587</v>
      </c>
      <c r="L118" s="2">
        <f t="shared" si="7"/>
        <v>192.57614027993418</v>
      </c>
      <c r="M118" s="2">
        <f t="shared" si="8"/>
        <v>47.306751456776965</v>
      </c>
      <c r="N118" s="18">
        <f t="shared" si="26"/>
        <v>0.37040598290598292</v>
      </c>
      <c r="O118" s="2">
        <f t="shared" si="21"/>
        <v>113</v>
      </c>
      <c r="P118" s="2">
        <f t="shared" si="28"/>
        <v>61.58</v>
      </c>
      <c r="Q118" s="2">
        <v>9.5</v>
      </c>
      <c r="R118" s="33">
        <f t="shared" si="9"/>
        <v>6.9017094017094049E-2</v>
      </c>
      <c r="S118" s="35">
        <f t="shared" si="10"/>
        <v>2.091549295774648</v>
      </c>
      <c r="T118" s="35">
        <f t="shared" si="11"/>
        <v>11.591549295774648</v>
      </c>
      <c r="U118" s="2">
        <v>50.26548245743669</v>
      </c>
      <c r="V118" s="14">
        <f t="shared" si="12"/>
        <v>2.3060654606448923</v>
      </c>
      <c r="W118" s="2">
        <f t="shared" si="13"/>
        <v>142.00751106651245</v>
      </c>
      <c r="X118" s="2">
        <f t="shared" si="14"/>
        <v>3.0520470846308925</v>
      </c>
      <c r="Y118" s="2">
        <f t="shared" si="15"/>
        <v>187.94505947157035</v>
      </c>
      <c r="Z118" s="2">
        <f t="shared" si="16"/>
        <v>45.937548405057896</v>
      </c>
    </row>
    <row r="119" spans="1:26" x14ac:dyDescent="0.25">
      <c r="A119" s="17">
        <f t="shared" si="25"/>
        <v>0.39412393162393161</v>
      </c>
      <c r="B119" s="2">
        <f t="shared" si="18"/>
        <v>114</v>
      </c>
      <c r="C119" s="4">
        <f t="shared" si="27"/>
        <v>62.33</v>
      </c>
      <c r="D119" s="2">
        <v>10</v>
      </c>
      <c r="E119" s="33">
        <f t="shared" si="1"/>
        <v>9.2735042735042739E-2</v>
      </c>
      <c r="F119" s="35">
        <f t="shared" si="2"/>
        <v>2.8098591549295775</v>
      </c>
      <c r="G119" s="35">
        <f t="shared" si="3"/>
        <v>12.809859154929578</v>
      </c>
      <c r="H119" s="2">
        <v>50.26548245743669</v>
      </c>
      <c r="I119" s="14">
        <f t="shared" si="4"/>
        <v>2.5484405060225148</v>
      </c>
      <c r="J119" s="2">
        <f t="shared" si="5"/>
        <v>158.84429674038336</v>
      </c>
      <c r="K119" s="2">
        <f t="shared" si="6"/>
        <v>3.1146068296932587</v>
      </c>
      <c r="L119" s="2">
        <f t="shared" si="7"/>
        <v>194.13344369478082</v>
      </c>
      <c r="M119" s="2">
        <f t="shared" si="8"/>
        <v>35.289146954397467</v>
      </c>
      <c r="N119" s="18">
        <f t="shared" si="26"/>
        <v>0.37051282051282053</v>
      </c>
      <c r="O119" s="2">
        <f t="shared" si="21"/>
        <v>114</v>
      </c>
      <c r="P119" s="2">
        <f t="shared" si="28"/>
        <v>62.08</v>
      </c>
      <c r="Q119" s="2">
        <v>10</v>
      </c>
      <c r="R119" s="33">
        <f t="shared" si="9"/>
        <v>6.9123931623931656E-2</v>
      </c>
      <c r="S119" s="35">
        <f t="shared" si="10"/>
        <v>2.091549295774648</v>
      </c>
      <c r="T119" s="35">
        <f t="shared" si="11"/>
        <v>12.091549295774648</v>
      </c>
      <c r="U119" s="2">
        <v>50.26548245743669</v>
      </c>
      <c r="V119" s="14">
        <f t="shared" si="12"/>
        <v>2.4055373000773268</v>
      </c>
      <c r="W119" s="2">
        <f t="shared" si="13"/>
        <v>149.33575558880045</v>
      </c>
      <c r="X119" s="2">
        <f t="shared" si="14"/>
        <v>3.0520470846308925</v>
      </c>
      <c r="Y119" s="2">
        <f t="shared" si="15"/>
        <v>189.47108301388579</v>
      </c>
      <c r="Z119" s="2">
        <f t="shared" si="16"/>
        <v>40.135327425085336</v>
      </c>
    </row>
    <row r="120" spans="1:26" x14ac:dyDescent="0.25">
      <c r="A120" s="17">
        <f t="shared" si="25"/>
        <v>0.39423076923076922</v>
      </c>
      <c r="B120" s="2">
        <f t="shared" si="18"/>
        <v>115</v>
      </c>
      <c r="C120" s="4">
        <f t="shared" si="27"/>
        <v>62.83</v>
      </c>
      <c r="D120" s="2">
        <v>11</v>
      </c>
      <c r="E120" s="33">
        <f t="shared" si="1"/>
        <v>9.2841880341880345E-2</v>
      </c>
      <c r="F120" s="35">
        <f t="shared" si="2"/>
        <v>2.8098591549295775</v>
      </c>
      <c r="G120" s="35">
        <f t="shared" si="3"/>
        <v>13.809859154929578</v>
      </c>
      <c r="H120" s="2">
        <v>50.26548245743669</v>
      </c>
      <c r="I120" s="14">
        <f t="shared" si="4"/>
        <v>2.7473841848873839</v>
      </c>
      <c r="J120" s="2">
        <f t="shared" si="5"/>
        <v>172.61814833647432</v>
      </c>
      <c r="K120" s="2">
        <f t="shared" si="6"/>
        <v>3.1146068296932587</v>
      </c>
      <c r="L120" s="2">
        <f t="shared" si="7"/>
        <v>195.69074710962744</v>
      </c>
      <c r="M120" s="2">
        <f t="shared" si="8"/>
        <v>23.072598773153118</v>
      </c>
      <c r="N120" s="18">
        <f t="shared" si="26"/>
        <v>0.37061965811965814</v>
      </c>
      <c r="O120" s="2">
        <f t="shared" si="21"/>
        <v>115</v>
      </c>
      <c r="P120" s="2">
        <f t="shared" si="28"/>
        <v>62.58</v>
      </c>
      <c r="Q120" s="2">
        <v>11</v>
      </c>
      <c r="R120" s="33">
        <f t="shared" si="9"/>
        <v>6.9230769230769262E-2</v>
      </c>
      <c r="S120" s="35">
        <f t="shared" si="10"/>
        <v>2.091549295774648</v>
      </c>
      <c r="T120" s="35">
        <f t="shared" si="11"/>
        <v>13.091549295774648</v>
      </c>
      <c r="U120" s="2">
        <v>50.26548245743669</v>
      </c>
      <c r="V120" s="14">
        <f t="shared" si="12"/>
        <v>2.6044809789421959</v>
      </c>
      <c r="W120" s="2">
        <f t="shared" si="13"/>
        <v>162.9884196622026</v>
      </c>
      <c r="X120" s="2">
        <f t="shared" si="14"/>
        <v>3.0520470846308925</v>
      </c>
      <c r="Y120" s="2">
        <f t="shared" si="15"/>
        <v>190.99710655620126</v>
      </c>
      <c r="Z120" s="2">
        <f t="shared" si="16"/>
        <v>28.008686893998657</v>
      </c>
    </row>
    <row r="121" spans="1:26" x14ac:dyDescent="0.25">
      <c r="A121" s="17">
        <f t="shared" si="25"/>
        <v>0.39433760683760682</v>
      </c>
      <c r="B121" s="2">
        <f t="shared" si="18"/>
        <v>116</v>
      </c>
      <c r="C121" s="4">
        <f t="shared" si="27"/>
        <v>63.33</v>
      </c>
      <c r="D121" s="2">
        <v>10</v>
      </c>
      <c r="E121" s="33">
        <f t="shared" si="1"/>
        <v>9.2948717948717952E-2</v>
      </c>
      <c r="F121" s="35">
        <f t="shared" si="2"/>
        <v>2.8098591549295775</v>
      </c>
      <c r="G121" s="35">
        <f t="shared" si="3"/>
        <v>12.809859154929578</v>
      </c>
      <c r="H121" s="2">
        <v>50.26548245743669</v>
      </c>
      <c r="I121" s="14">
        <f t="shared" si="4"/>
        <v>2.5484405060225148</v>
      </c>
      <c r="J121" s="2">
        <f t="shared" si="5"/>
        <v>161.39273724640586</v>
      </c>
      <c r="K121" s="2">
        <f t="shared" si="6"/>
        <v>3.1146068296932587</v>
      </c>
      <c r="L121" s="2">
        <f t="shared" si="7"/>
        <v>197.24805052447408</v>
      </c>
      <c r="M121" s="2">
        <f t="shared" si="8"/>
        <v>35.855313278068223</v>
      </c>
      <c r="N121" s="18">
        <f t="shared" si="26"/>
        <v>0.37072649572649574</v>
      </c>
      <c r="O121" s="2">
        <f t="shared" si="21"/>
        <v>116</v>
      </c>
      <c r="P121" s="2">
        <f t="shared" si="28"/>
        <v>63.08</v>
      </c>
      <c r="Q121" s="2">
        <v>13.5</v>
      </c>
      <c r="R121" s="33">
        <f t="shared" si="9"/>
        <v>6.9337606837606869E-2</v>
      </c>
      <c r="S121" s="35">
        <f t="shared" si="10"/>
        <v>2.091549295774648</v>
      </c>
      <c r="T121" s="35">
        <f t="shared" si="11"/>
        <v>15.591549295774648</v>
      </c>
      <c r="U121" s="2">
        <v>50.26548245743669</v>
      </c>
      <c r="V121" s="14">
        <f t="shared" si="12"/>
        <v>3.101840176104369</v>
      </c>
      <c r="W121" s="2">
        <f t="shared" si="13"/>
        <v>195.66407830866359</v>
      </c>
      <c r="X121" s="2">
        <f t="shared" si="14"/>
        <v>3.0520470846308925</v>
      </c>
      <c r="Y121" s="2">
        <f t="shared" si="15"/>
        <v>192.5231300985167</v>
      </c>
      <c r="Z121" s="2">
        <f t="shared" si="16"/>
        <v>3.1409482101468882</v>
      </c>
    </row>
    <row r="122" spans="1:26" x14ac:dyDescent="0.25">
      <c r="A122" s="13">
        <v>0.39444444444444443</v>
      </c>
      <c r="B122" s="2">
        <f t="shared" si="18"/>
        <v>117</v>
      </c>
      <c r="C122" s="4">
        <f t="shared" si="27"/>
        <v>63.83</v>
      </c>
      <c r="D122" s="2">
        <v>10</v>
      </c>
      <c r="E122" s="33">
        <f t="shared" si="1"/>
        <v>9.3055555555555558E-2</v>
      </c>
      <c r="F122" s="35">
        <f t="shared" si="2"/>
        <v>2.8309859154929575</v>
      </c>
      <c r="G122" s="35">
        <f t="shared" si="3"/>
        <v>12.830985915492958</v>
      </c>
      <c r="H122" s="2">
        <v>50.26548245743669</v>
      </c>
      <c r="I122" s="14">
        <f t="shared" si="4"/>
        <v>2.5526435414914905</v>
      </c>
      <c r="J122" s="2">
        <f t="shared" si="5"/>
        <v>162.93523725340182</v>
      </c>
      <c r="K122" s="2">
        <f t="shared" si="6"/>
        <v>3.1146068296932587</v>
      </c>
      <c r="L122" s="2">
        <f t="shared" si="7"/>
        <v>198.8053539393207</v>
      </c>
      <c r="M122" s="2">
        <f t="shared" si="8"/>
        <v>35.870116685918873</v>
      </c>
      <c r="N122" s="15">
        <v>0.37083333333333335</v>
      </c>
      <c r="O122" s="2">
        <f t="shared" si="21"/>
        <v>117</v>
      </c>
      <c r="P122" s="2">
        <f t="shared" si="28"/>
        <v>63.58</v>
      </c>
      <c r="Q122" s="2">
        <v>11.5</v>
      </c>
      <c r="R122" s="33">
        <f t="shared" si="9"/>
        <v>6.9444444444444475E-2</v>
      </c>
      <c r="S122" s="35">
        <f t="shared" si="10"/>
        <v>2.112676056338028</v>
      </c>
      <c r="T122" s="35">
        <f t="shared" si="11"/>
        <v>13.612676056338028</v>
      </c>
      <c r="U122" s="2">
        <v>50.26548245743669</v>
      </c>
      <c r="V122" s="14">
        <f t="shared" si="12"/>
        <v>2.7081558538436061</v>
      </c>
      <c r="W122" s="2">
        <f t="shared" si="13"/>
        <v>172.18454918737646</v>
      </c>
      <c r="X122" s="2">
        <f t="shared" si="14"/>
        <v>3.0520470846308925</v>
      </c>
      <c r="Y122" s="2">
        <f t="shared" si="15"/>
        <v>194.04915364083215</v>
      </c>
      <c r="Z122" s="2">
        <f t="shared" si="16"/>
        <v>21.864604453455684</v>
      </c>
    </row>
    <row r="123" spans="1:26" x14ac:dyDescent="0.25">
      <c r="A123" s="17">
        <f t="shared" ref="A123:A160" si="29">IF(AND($A$122&lt;&gt;"",$A$161&lt;&gt;""), $A$122 + (B123 - $B$122) * (($A$161 - $A$122) / ($B$161 - $B$122)), "")</f>
        <v>0.39455128205128204</v>
      </c>
      <c r="B123" s="2">
        <f t="shared" si="18"/>
        <v>118</v>
      </c>
      <c r="C123" s="4">
        <f t="shared" si="27"/>
        <v>64.33</v>
      </c>
      <c r="D123" s="2">
        <v>11</v>
      </c>
      <c r="E123" s="33">
        <f t="shared" si="1"/>
        <v>9.3162393162393164E-2</v>
      </c>
      <c r="F123" s="35">
        <f t="shared" si="2"/>
        <v>2.8309859154929575</v>
      </c>
      <c r="G123" s="35">
        <f t="shared" si="3"/>
        <v>13.830985915492958</v>
      </c>
      <c r="H123" s="2">
        <v>50.26548245743669</v>
      </c>
      <c r="I123" s="14">
        <f t="shared" si="4"/>
        <v>2.7515872203563596</v>
      </c>
      <c r="J123" s="2">
        <f t="shared" si="5"/>
        <v>177.00960588552462</v>
      </c>
      <c r="K123" s="2">
        <f t="shared" si="6"/>
        <v>3.1146068296932587</v>
      </c>
      <c r="L123" s="2">
        <f t="shared" si="7"/>
        <v>200.36265735416734</v>
      </c>
      <c r="M123" s="2">
        <f t="shared" si="8"/>
        <v>23.353051468642718</v>
      </c>
      <c r="N123" s="18">
        <f t="shared" ref="N123:N160" si="30">IF(AND($N$122&lt;&gt;"",$N$161&lt;&gt;""), $N$122 + (O123 - $O$122) * (($N$161 - $N$122) / ($O$161 - $O$122)), "")</f>
        <v>0.37095797720797724</v>
      </c>
      <c r="O123" s="2">
        <f t="shared" si="21"/>
        <v>118</v>
      </c>
      <c r="P123" s="2">
        <f t="shared" si="28"/>
        <v>64.08</v>
      </c>
      <c r="Q123" s="2">
        <v>11.5</v>
      </c>
      <c r="R123" s="33">
        <f t="shared" si="9"/>
        <v>6.9569088319088368E-2</v>
      </c>
      <c r="S123" s="35">
        <f t="shared" si="10"/>
        <v>2.112676056338028</v>
      </c>
      <c r="T123" s="35">
        <f t="shared" si="11"/>
        <v>13.612676056338028</v>
      </c>
      <c r="U123" s="2">
        <v>50.26548245743669</v>
      </c>
      <c r="V123" s="14">
        <f t="shared" si="12"/>
        <v>2.7081558538436061</v>
      </c>
      <c r="W123" s="2">
        <f t="shared" si="13"/>
        <v>173.53862711429827</v>
      </c>
      <c r="X123" s="2">
        <f t="shared" si="14"/>
        <v>3.0520470846308925</v>
      </c>
      <c r="Y123" s="2">
        <f t="shared" si="15"/>
        <v>195.57517718314759</v>
      </c>
      <c r="Z123" s="2">
        <f t="shared" si="16"/>
        <v>22.036550068849323</v>
      </c>
    </row>
    <row r="124" spans="1:26" x14ac:dyDescent="0.25">
      <c r="A124" s="17">
        <f t="shared" si="29"/>
        <v>0.39465811965811964</v>
      </c>
      <c r="B124" s="2">
        <f t="shared" si="18"/>
        <v>119</v>
      </c>
      <c r="C124" s="4">
        <f t="shared" si="27"/>
        <v>64.83</v>
      </c>
      <c r="D124" s="2">
        <v>10</v>
      </c>
      <c r="E124" s="33">
        <f t="shared" si="1"/>
        <v>9.3269230769230771E-2</v>
      </c>
      <c r="F124" s="35">
        <f t="shared" si="2"/>
        <v>2.8309859154929575</v>
      </c>
      <c r="G124" s="35">
        <f t="shared" si="3"/>
        <v>12.830985915492958</v>
      </c>
      <c r="H124" s="2">
        <v>50.26548245743669</v>
      </c>
      <c r="I124" s="14">
        <f t="shared" si="4"/>
        <v>2.5526435414914905</v>
      </c>
      <c r="J124" s="2">
        <f t="shared" si="5"/>
        <v>165.48788079489333</v>
      </c>
      <c r="K124" s="2">
        <f t="shared" si="6"/>
        <v>3.1146068296932587</v>
      </c>
      <c r="L124" s="2">
        <f t="shared" si="7"/>
        <v>201.91996076901395</v>
      </c>
      <c r="M124" s="2">
        <f t="shared" si="8"/>
        <v>36.432079974120626</v>
      </c>
      <c r="N124" s="18">
        <f t="shared" si="30"/>
        <v>0.37108262108262108</v>
      </c>
      <c r="O124" s="2">
        <f t="shared" si="21"/>
        <v>119</v>
      </c>
      <c r="P124" s="2">
        <f t="shared" si="28"/>
        <v>64.58</v>
      </c>
      <c r="Q124" s="2">
        <v>12</v>
      </c>
      <c r="R124" s="33">
        <f t="shared" si="9"/>
        <v>6.9693732193732205E-2</v>
      </c>
      <c r="S124" s="35">
        <f t="shared" si="10"/>
        <v>2.112676056338028</v>
      </c>
      <c r="T124" s="35">
        <f t="shared" si="11"/>
        <v>14.112676056338028</v>
      </c>
      <c r="U124" s="2">
        <v>50.26548245743669</v>
      </c>
      <c r="V124" s="14">
        <f t="shared" si="12"/>
        <v>2.8076276932760407</v>
      </c>
      <c r="W124" s="2">
        <f t="shared" si="13"/>
        <v>181.3165964317667</v>
      </c>
      <c r="X124" s="2">
        <f t="shared" si="14"/>
        <v>3.0520470846308925</v>
      </c>
      <c r="Y124" s="2">
        <f t="shared" si="15"/>
        <v>197.10120072546303</v>
      </c>
      <c r="Z124" s="2">
        <f t="shared" si="16"/>
        <v>15.784604293696333</v>
      </c>
    </row>
    <row r="125" spans="1:26" x14ac:dyDescent="0.25">
      <c r="A125" s="17">
        <f t="shared" si="29"/>
        <v>0.39476495726495725</v>
      </c>
      <c r="B125" s="2">
        <f t="shared" si="18"/>
        <v>120</v>
      </c>
      <c r="C125" s="4">
        <f t="shared" si="27"/>
        <v>65.33</v>
      </c>
      <c r="D125" s="2">
        <v>10.5</v>
      </c>
      <c r="E125" s="33">
        <f t="shared" si="1"/>
        <v>9.3376068376068377E-2</v>
      </c>
      <c r="F125" s="35">
        <f t="shared" si="2"/>
        <v>2.8309859154929575</v>
      </c>
      <c r="G125" s="35">
        <f t="shared" si="3"/>
        <v>13.330985915492958</v>
      </c>
      <c r="H125" s="2">
        <v>50.26548245743669</v>
      </c>
      <c r="I125" s="14">
        <f t="shared" si="4"/>
        <v>2.6521153809239251</v>
      </c>
      <c r="J125" s="2">
        <f t="shared" si="5"/>
        <v>173.26269783576001</v>
      </c>
      <c r="K125" s="2">
        <f t="shared" si="6"/>
        <v>3.1146068296932587</v>
      </c>
      <c r="L125" s="2">
        <f t="shared" si="7"/>
        <v>203.4772641838606</v>
      </c>
      <c r="M125" s="2">
        <f t="shared" si="8"/>
        <v>30.21456634810059</v>
      </c>
      <c r="N125" s="18">
        <f t="shared" si="30"/>
        <v>0.37120726495726497</v>
      </c>
      <c r="O125" s="2">
        <f t="shared" si="21"/>
        <v>120</v>
      </c>
      <c r="P125" s="2">
        <f t="shared" si="28"/>
        <v>65.08</v>
      </c>
      <c r="Q125" s="2">
        <v>11.5</v>
      </c>
      <c r="R125" s="33">
        <f t="shared" si="9"/>
        <v>6.9818376068376098E-2</v>
      </c>
      <c r="S125" s="35">
        <f t="shared" si="10"/>
        <v>2.112676056338028</v>
      </c>
      <c r="T125" s="35">
        <f t="shared" si="11"/>
        <v>13.612676056338028</v>
      </c>
      <c r="U125" s="2">
        <v>50.26548245743669</v>
      </c>
      <c r="V125" s="14">
        <f t="shared" si="12"/>
        <v>2.7081558538436061</v>
      </c>
      <c r="W125" s="2">
        <f t="shared" si="13"/>
        <v>176.24678296814187</v>
      </c>
      <c r="X125" s="2">
        <f t="shared" si="14"/>
        <v>3.0520470846308925</v>
      </c>
      <c r="Y125" s="2">
        <f t="shared" si="15"/>
        <v>198.62722426777847</v>
      </c>
      <c r="Z125" s="2">
        <f t="shared" si="16"/>
        <v>22.380441299636601</v>
      </c>
    </row>
    <row r="126" spans="1:26" x14ac:dyDescent="0.25">
      <c r="A126" s="17">
        <f t="shared" si="29"/>
        <v>0.39487179487179486</v>
      </c>
      <c r="B126" s="2">
        <f t="shared" si="18"/>
        <v>121</v>
      </c>
      <c r="C126" s="4">
        <f t="shared" si="27"/>
        <v>65.83</v>
      </c>
      <c r="D126" s="2">
        <v>11</v>
      </c>
      <c r="E126" s="33">
        <f t="shared" si="1"/>
        <v>9.3482905982905984E-2</v>
      </c>
      <c r="F126" s="35">
        <f t="shared" si="2"/>
        <v>2.8309859154929575</v>
      </c>
      <c r="G126" s="35">
        <f t="shared" si="3"/>
        <v>13.830985915492958</v>
      </c>
      <c r="H126" s="2">
        <v>50.26548245743669</v>
      </c>
      <c r="I126" s="14">
        <f t="shared" si="4"/>
        <v>2.7515872203563596</v>
      </c>
      <c r="J126" s="2">
        <f t="shared" si="5"/>
        <v>181.13698671605914</v>
      </c>
      <c r="K126" s="2">
        <f t="shared" si="6"/>
        <v>3.1146068296932587</v>
      </c>
      <c r="L126" s="2">
        <f t="shared" si="7"/>
        <v>205.03456759870721</v>
      </c>
      <c r="M126" s="2">
        <f t="shared" si="8"/>
        <v>23.897580882648072</v>
      </c>
      <c r="N126" s="18">
        <f t="shared" si="30"/>
        <v>0.37133190883190886</v>
      </c>
      <c r="O126" s="2">
        <f t="shared" si="21"/>
        <v>121</v>
      </c>
      <c r="P126" s="2">
        <f t="shared" si="28"/>
        <v>65.58</v>
      </c>
      <c r="Q126" s="2">
        <v>10.5</v>
      </c>
      <c r="R126" s="33">
        <f t="shared" si="9"/>
        <v>6.9943019943019991E-2</v>
      </c>
      <c r="S126" s="35">
        <f t="shared" si="10"/>
        <v>2.112676056338028</v>
      </c>
      <c r="T126" s="35">
        <f t="shared" si="11"/>
        <v>12.612676056338028</v>
      </c>
      <c r="U126" s="2">
        <v>50.26548245743669</v>
      </c>
      <c r="V126" s="14">
        <f t="shared" si="12"/>
        <v>2.5092121749787371</v>
      </c>
      <c r="W126" s="2">
        <f t="shared" si="13"/>
        <v>164.55413443510557</v>
      </c>
      <c r="X126" s="2">
        <f t="shared" si="14"/>
        <v>3.0520470846308925</v>
      </c>
      <c r="Y126" s="2">
        <f t="shared" si="15"/>
        <v>200.15324781009392</v>
      </c>
      <c r="Z126" s="2">
        <f t="shared" si="16"/>
        <v>35.599113374988349</v>
      </c>
    </row>
    <row r="127" spans="1:26" x14ac:dyDescent="0.25">
      <c r="A127" s="17">
        <f t="shared" si="29"/>
        <v>0.39497863247863246</v>
      </c>
      <c r="B127" s="2">
        <f t="shared" si="18"/>
        <v>122</v>
      </c>
      <c r="C127" s="4">
        <f t="shared" si="27"/>
        <v>66.33</v>
      </c>
      <c r="D127" s="2">
        <v>11</v>
      </c>
      <c r="E127" s="33">
        <f t="shared" si="1"/>
        <v>9.358974358974359E-2</v>
      </c>
      <c r="F127" s="35">
        <f t="shared" si="2"/>
        <v>2.8309859154929575</v>
      </c>
      <c r="G127" s="35">
        <f t="shared" si="3"/>
        <v>13.830985915492958</v>
      </c>
      <c r="H127" s="2">
        <v>50.26548245743669</v>
      </c>
      <c r="I127" s="14">
        <f t="shared" si="4"/>
        <v>2.7515872203563596</v>
      </c>
      <c r="J127" s="2">
        <f t="shared" si="5"/>
        <v>182.51278032623733</v>
      </c>
      <c r="K127" s="2">
        <f t="shared" si="6"/>
        <v>3.1146068296932587</v>
      </c>
      <c r="L127" s="2">
        <f t="shared" si="7"/>
        <v>206.59187101355386</v>
      </c>
      <c r="M127" s="2">
        <f t="shared" si="8"/>
        <v>24.079090687316523</v>
      </c>
      <c r="N127" s="18">
        <f t="shared" si="30"/>
        <v>0.3714565527065527</v>
      </c>
      <c r="O127" s="2">
        <f t="shared" si="21"/>
        <v>122</v>
      </c>
      <c r="P127" s="2">
        <f t="shared" si="28"/>
        <v>66.08</v>
      </c>
      <c r="Q127" s="2">
        <v>11.5</v>
      </c>
      <c r="R127" s="33">
        <f t="shared" si="9"/>
        <v>7.0067663817663828E-2</v>
      </c>
      <c r="S127" s="35">
        <f t="shared" si="10"/>
        <v>2.112676056338028</v>
      </c>
      <c r="T127" s="35">
        <f t="shared" si="11"/>
        <v>13.612676056338028</v>
      </c>
      <c r="U127" s="2">
        <v>50.26548245743669</v>
      </c>
      <c r="V127" s="14">
        <f t="shared" si="12"/>
        <v>2.7081558538436061</v>
      </c>
      <c r="W127" s="2">
        <f t="shared" si="13"/>
        <v>178.95493882198548</v>
      </c>
      <c r="X127" s="2">
        <f t="shared" si="14"/>
        <v>3.0520470846308925</v>
      </c>
      <c r="Y127" s="2">
        <f t="shared" si="15"/>
        <v>201.67927135240936</v>
      </c>
      <c r="Z127" s="2">
        <f t="shared" si="16"/>
        <v>22.724332530423879</v>
      </c>
    </row>
    <row r="128" spans="1:26" x14ac:dyDescent="0.25">
      <c r="A128" s="17">
        <f t="shared" si="29"/>
        <v>0.39508547008547007</v>
      </c>
      <c r="B128" s="2">
        <f t="shared" si="18"/>
        <v>123</v>
      </c>
      <c r="C128" s="4">
        <f t="shared" si="27"/>
        <v>66.83</v>
      </c>
      <c r="D128" s="2">
        <v>12</v>
      </c>
      <c r="E128" s="33">
        <f t="shared" si="1"/>
        <v>9.3696581196581197E-2</v>
      </c>
      <c r="F128" s="35">
        <f t="shared" si="2"/>
        <v>2.8309859154929575</v>
      </c>
      <c r="G128" s="35">
        <f t="shared" si="3"/>
        <v>14.830985915492958</v>
      </c>
      <c r="H128" s="2">
        <v>50.26548245743669</v>
      </c>
      <c r="I128" s="14">
        <f t="shared" si="4"/>
        <v>2.9505308992212287</v>
      </c>
      <c r="J128" s="2">
        <f t="shared" si="5"/>
        <v>197.18397999495471</v>
      </c>
      <c r="K128" s="2">
        <f t="shared" si="6"/>
        <v>3.1146068296932587</v>
      </c>
      <c r="L128" s="2">
        <f t="shared" si="7"/>
        <v>208.14917442840047</v>
      </c>
      <c r="M128" s="2">
        <f t="shared" si="8"/>
        <v>10.96519443344576</v>
      </c>
      <c r="N128" s="18">
        <f t="shared" si="30"/>
        <v>0.37158119658119659</v>
      </c>
      <c r="O128" s="2">
        <f t="shared" si="21"/>
        <v>123</v>
      </c>
      <c r="P128" s="2">
        <f t="shared" si="28"/>
        <v>66.58</v>
      </c>
      <c r="Q128" s="2">
        <v>11.5</v>
      </c>
      <c r="R128" s="33">
        <f t="shared" si="9"/>
        <v>7.019230769230772E-2</v>
      </c>
      <c r="S128" s="35">
        <f t="shared" si="10"/>
        <v>2.1338028169014085</v>
      </c>
      <c r="T128" s="35">
        <f t="shared" si="11"/>
        <v>13.633802816901408</v>
      </c>
      <c r="U128" s="2">
        <v>50.26548245743669</v>
      </c>
      <c r="V128" s="14">
        <f t="shared" si="12"/>
        <v>2.7123588893125827</v>
      </c>
      <c r="W128" s="2">
        <f t="shared" si="13"/>
        <v>180.58885485043174</v>
      </c>
      <c r="X128" s="2">
        <f t="shared" si="14"/>
        <v>3.0520470846308925</v>
      </c>
      <c r="Y128" s="2">
        <f t="shared" si="15"/>
        <v>203.20529489472483</v>
      </c>
      <c r="Z128" s="2">
        <f t="shared" si="16"/>
        <v>22.616440044293086</v>
      </c>
    </row>
    <row r="129" spans="1:26" x14ac:dyDescent="0.25">
      <c r="A129" s="17">
        <f t="shared" si="29"/>
        <v>0.39519230769230768</v>
      </c>
      <c r="B129" s="2">
        <f t="shared" si="18"/>
        <v>124</v>
      </c>
      <c r="C129" s="4">
        <f t="shared" si="27"/>
        <v>67.33</v>
      </c>
      <c r="D129" s="2">
        <v>12</v>
      </c>
      <c r="E129" s="33">
        <f t="shared" si="1"/>
        <v>9.3803418803418803E-2</v>
      </c>
      <c r="F129" s="35">
        <f t="shared" si="2"/>
        <v>2.852112676056338</v>
      </c>
      <c r="G129" s="35">
        <f t="shared" si="3"/>
        <v>14.852112676056338</v>
      </c>
      <c r="H129" s="2">
        <v>50.26548245743669</v>
      </c>
      <c r="I129" s="14">
        <f t="shared" si="4"/>
        <v>2.9547339346902044</v>
      </c>
      <c r="J129" s="2">
        <f t="shared" si="5"/>
        <v>198.94223582269146</v>
      </c>
      <c r="K129" s="2">
        <f t="shared" si="6"/>
        <v>3.1146068296932587</v>
      </c>
      <c r="L129" s="2">
        <f t="shared" si="7"/>
        <v>209.70647784324711</v>
      </c>
      <c r="M129" s="2">
        <f t="shared" si="8"/>
        <v>10.764242020555656</v>
      </c>
      <c r="N129" s="18">
        <f t="shared" si="30"/>
        <v>0.37170584045584049</v>
      </c>
      <c r="O129" s="2">
        <f t="shared" si="21"/>
        <v>124</v>
      </c>
      <c r="P129" s="2">
        <f t="shared" si="28"/>
        <v>67.08</v>
      </c>
      <c r="Q129" s="2">
        <v>12.5</v>
      </c>
      <c r="R129" s="33">
        <f t="shared" si="9"/>
        <v>7.0316951566951613E-2</v>
      </c>
      <c r="S129" s="35">
        <f t="shared" si="10"/>
        <v>2.1338028169014085</v>
      </c>
      <c r="T129" s="35">
        <f t="shared" si="11"/>
        <v>14.633802816901408</v>
      </c>
      <c r="U129" s="2">
        <v>50.26548245743669</v>
      </c>
      <c r="V129" s="14">
        <f t="shared" si="12"/>
        <v>2.9113025681774518</v>
      </c>
      <c r="W129" s="2">
        <f t="shared" si="13"/>
        <v>195.29017627334346</v>
      </c>
      <c r="X129" s="2">
        <f t="shared" si="14"/>
        <v>3.0520470846308925</v>
      </c>
      <c r="Y129" s="2">
        <f t="shared" si="15"/>
        <v>204.73131843704027</v>
      </c>
      <c r="Z129" s="2">
        <f t="shared" si="16"/>
        <v>9.44114216369681</v>
      </c>
    </row>
    <row r="130" spans="1:26" x14ac:dyDescent="0.25">
      <c r="A130" s="17">
        <f t="shared" si="29"/>
        <v>0.39529914529914528</v>
      </c>
      <c r="B130" s="2">
        <f t="shared" si="18"/>
        <v>125</v>
      </c>
      <c r="C130" s="4">
        <f t="shared" si="27"/>
        <v>67.83</v>
      </c>
      <c r="D130" s="2">
        <v>11.5</v>
      </c>
      <c r="E130" s="33">
        <f t="shared" si="1"/>
        <v>9.391025641025641E-2</v>
      </c>
      <c r="F130" s="35">
        <f t="shared" si="2"/>
        <v>2.852112676056338</v>
      </c>
      <c r="G130" s="35">
        <f t="shared" si="3"/>
        <v>14.352112676056338</v>
      </c>
      <c r="H130" s="2">
        <v>50.26548245743669</v>
      </c>
      <c r="I130" s="14">
        <f t="shared" si="4"/>
        <v>2.8552620952577703</v>
      </c>
      <c r="J130" s="2">
        <f t="shared" si="5"/>
        <v>193.67242792133456</v>
      </c>
      <c r="K130" s="2">
        <f t="shared" si="6"/>
        <v>3.1146068296932587</v>
      </c>
      <c r="L130" s="2">
        <f t="shared" si="7"/>
        <v>211.26378125809373</v>
      </c>
      <c r="M130" s="2">
        <f t="shared" si="8"/>
        <v>17.59135333675917</v>
      </c>
      <c r="N130" s="18">
        <f t="shared" si="30"/>
        <v>0.37183048433048432</v>
      </c>
      <c r="O130" s="2">
        <f t="shared" si="21"/>
        <v>125</v>
      </c>
      <c r="P130" s="2">
        <f t="shared" si="28"/>
        <v>67.58</v>
      </c>
      <c r="Q130" s="2">
        <v>12.5</v>
      </c>
      <c r="R130" s="33">
        <f t="shared" si="9"/>
        <v>7.044159544159545E-2</v>
      </c>
      <c r="S130" s="35">
        <f t="shared" si="10"/>
        <v>2.1338028169014085</v>
      </c>
      <c r="T130" s="35">
        <f t="shared" si="11"/>
        <v>14.633802816901408</v>
      </c>
      <c r="U130" s="2">
        <v>50.26548245743669</v>
      </c>
      <c r="V130" s="14">
        <f t="shared" si="12"/>
        <v>2.9113025681774518</v>
      </c>
      <c r="W130" s="2">
        <f t="shared" si="13"/>
        <v>196.74582755743219</v>
      </c>
      <c r="X130" s="2">
        <f t="shared" si="14"/>
        <v>3.0520470846308925</v>
      </c>
      <c r="Y130" s="2">
        <f t="shared" si="15"/>
        <v>206.25734197935572</v>
      </c>
      <c r="Z130" s="2">
        <f t="shared" si="16"/>
        <v>9.5115144219235219</v>
      </c>
    </row>
    <row r="131" spans="1:26" x14ac:dyDescent="0.25">
      <c r="A131" s="17">
        <f t="shared" si="29"/>
        <v>0.39540598290598289</v>
      </c>
      <c r="B131" s="2">
        <f t="shared" si="18"/>
        <v>126</v>
      </c>
      <c r="C131" s="4">
        <f t="shared" si="27"/>
        <v>68.33</v>
      </c>
      <c r="D131" s="2">
        <v>11</v>
      </c>
      <c r="E131" s="33">
        <f t="shared" si="1"/>
        <v>9.4017094017094016E-2</v>
      </c>
      <c r="F131" s="35">
        <f t="shared" si="2"/>
        <v>2.852112676056338</v>
      </c>
      <c r="G131" s="35">
        <f t="shared" si="3"/>
        <v>13.852112676056338</v>
      </c>
      <c r="H131" s="2">
        <v>50.26548245743669</v>
      </c>
      <c r="I131" s="14">
        <f t="shared" si="4"/>
        <v>2.7557902558253353</v>
      </c>
      <c r="J131" s="2">
        <f t="shared" si="5"/>
        <v>188.30314818054515</v>
      </c>
      <c r="K131" s="2">
        <f t="shared" si="6"/>
        <v>3.1146068296932587</v>
      </c>
      <c r="L131" s="2">
        <f t="shared" si="7"/>
        <v>212.82108467294037</v>
      </c>
      <c r="M131" s="2">
        <f t="shared" si="8"/>
        <v>24.517936492395222</v>
      </c>
      <c r="N131" s="18">
        <f t="shared" si="30"/>
        <v>0.37195512820512822</v>
      </c>
      <c r="O131" s="2">
        <f t="shared" si="21"/>
        <v>126</v>
      </c>
      <c r="P131" s="2">
        <f t="shared" si="28"/>
        <v>68.08</v>
      </c>
      <c r="Q131" s="2">
        <v>12.5</v>
      </c>
      <c r="R131" s="33">
        <f t="shared" si="9"/>
        <v>7.0566239316239343E-2</v>
      </c>
      <c r="S131" s="35">
        <f t="shared" si="10"/>
        <v>2.1338028169014085</v>
      </c>
      <c r="T131" s="35">
        <f t="shared" si="11"/>
        <v>14.633802816901408</v>
      </c>
      <c r="U131" s="2">
        <v>50.26548245743669</v>
      </c>
      <c r="V131" s="14">
        <f t="shared" si="12"/>
        <v>2.9113025681774518</v>
      </c>
      <c r="W131" s="2">
        <f t="shared" si="13"/>
        <v>198.20147884152092</v>
      </c>
      <c r="X131" s="2">
        <f t="shared" si="14"/>
        <v>3.0520470846308925</v>
      </c>
      <c r="Y131" s="2">
        <f t="shared" si="15"/>
        <v>207.78336552167116</v>
      </c>
      <c r="Z131" s="2">
        <f t="shared" si="16"/>
        <v>9.5818866801502338</v>
      </c>
    </row>
    <row r="132" spans="1:26" x14ac:dyDescent="0.25">
      <c r="A132" s="17">
        <f t="shared" si="29"/>
        <v>0.3955128205128205</v>
      </c>
      <c r="B132" s="2">
        <f t="shared" si="18"/>
        <v>127</v>
      </c>
      <c r="C132" s="4">
        <f t="shared" si="27"/>
        <v>68.83</v>
      </c>
      <c r="D132" s="2">
        <v>11.5</v>
      </c>
      <c r="E132" s="33">
        <f t="shared" si="1"/>
        <v>9.4123931623931623E-2</v>
      </c>
      <c r="F132" s="35">
        <f t="shared" si="2"/>
        <v>2.852112676056338</v>
      </c>
      <c r="G132" s="35">
        <f t="shared" si="3"/>
        <v>14.352112676056338</v>
      </c>
      <c r="H132" s="2">
        <v>50.26548245743669</v>
      </c>
      <c r="I132" s="14">
        <f t="shared" si="4"/>
        <v>2.8552620952577703</v>
      </c>
      <c r="J132" s="2">
        <f t="shared" si="5"/>
        <v>196.52769001659232</v>
      </c>
      <c r="K132" s="2">
        <f t="shared" si="6"/>
        <v>3.1146068296932587</v>
      </c>
      <c r="L132" s="2">
        <f t="shared" si="7"/>
        <v>214.37838808778699</v>
      </c>
      <c r="M132" s="2">
        <f t="shared" si="8"/>
        <v>17.850698071194671</v>
      </c>
      <c r="N132" s="18">
        <f t="shared" si="30"/>
        <v>0.37207977207977211</v>
      </c>
      <c r="O132" s="2">
        <f t="shared" si="21"/>
        <v>127</v>
      </c>
      <c r="P132" s="2">
        <f t="shared" si="28"/>
        <v>68.58</v>
      </c>
      <c r="Q132" s="2">
        <v>12</v>
      </c>
      <c r="R132" s="33">
        <f t="shared" si="9"/>
        <v>7.0690883190883236E-2</v>
      </c>
      <c r="S132" s="35">
        <f t="shared" si="10"/>
        <v>2.1338028169014085</v>
      </c>
      <c r="T132" s="35">
        <f t="shared" si="11"/>
        <v>14.133802816901408</v>
      </c>
      <c r="U132" s="2">
        <v>50.26548245743669</v>
      </c>
      <c r="V132" s="14">
        <f t="shared" si="12"/>
        <v>2.8118307287450173</v>
      </c>
      <c r="W132" s="2">
        <f t="shared" si="13"/>
        <v>192.83535137733327</v>
      </c>
      <c r="X132" s="2">
        <f t="shared" si="14"/>
        <v>3.0520470846308925</v>
      </c>
      <c r="Y132" s="2">
        <f t="shared" si="15"/>
        <v>209.3093890639866</v>
      </c>
      <c r="Z132" s="2">
        <f t="shared" si="16"/>
        <v>16.474037686653332</v>
      </c>
    </row>
    <row r="133" spans="1:26" x14ac:dyDescent="0.25">
      <c r="A133" s="17">
        <f t="shared" si="29"/>
        <v>0.3956196581196581</v>
      </c>
      <c r="B133" s="2">
        <f t="shared" si="18"/>
        <v>128</v>
      </c>
      <c r="C133" s="4">
        <f t="shared" si="27"/>
        <v>69.33</v>
      </c>
      <c r="D133" s="2">
        <v>12</v>
      </c>
      <c r="E133" s="33">
        <f t="shared" si="1"/>
        <v>9.4230769230769229E-2</v>
      </c>
      <c r="F133" s="35">
        <f t="shared" si="2"/>
        <v>2.852112676056338</v>
      </c>
      <c r="G133" s="35">
        <f t="shared" si="3"/>
        <v>14.852112676056338</v>
      </c>
      <c r="H133" s="2">
        <v>50.26548245743669</v>
      </c>
      <c r="I133" s="14">
        <f t="shared" si="4"/>
        <v>2.9547339346902044</v>
      </c>
      <c r="J133" s="2">
        <f t="shared" si="5"/>
        <v>204.85170369207188</v>
      </c>
      <c r="K133" s="2">
        <f t="shared" si="6"/>
        <v>3.1146068296932587</v>
      </c>
      <c r="L133" s="2">
        <f t="shared" si="7"/>
        <v>215.93569150263363</v>
      </c>
      <c r="M133" s="2">
        <f t="shared" si="8"/>
        <v>11.083987810561752</v>
      </c>
      <c r="N133" s="18">
        <f t="shared" si="30"/>
        <v>0.37220441595441595</v>
      </c>
      <c r="O133" s="2">
        <f t="shared" si="21"/>
        <v>128</v>
      </c>
      <c r="P133" s="2">
        <f t="shared" si="28"/>
        <v>69.08</v>
      </c>
      <c r="Q133" s="2">
        <v>12</v>
      </c>
      <c r="R133" s="33">
        <f t="shared" si="9"/>
        <v>7.0815527065527073E-2</v>
      </c>
      <c r="S133" s="35">
        <f t="shared" si="10"/>
        <v>2.1338028169014085</v>
      </c>
      <c r="T133" s="35">
        <f t="shared" si="11"/>
        <v>14.133802816901408</v>
      </c>
      <c r="U133" s="2">
        <v>50.26548245743669</v>
      </c>
      <c r="V133" s="14">
        <f t="shared" si="12"/>
        <v>2.8118307287450173</v>
      </c>
      <c r="W133" s="2">
        <f t="shared" si="13"/>
        <v>194.2412667417058</v>
      </c>
      <c r="X133" s="2">
        <f t="shared" si="14"/>
        <v>3.0520470846308925</v>
      </c>
      <c r="Y133" s="2">
        <f t="shared" si="15"/>
        <v>210.83541260630204</v>
      </c>
      <c r="Z133" s="2">
        <f t="shared" si="16"/>
        <v>16.594145864596243</v>
      </c>
    </row>
    <row r="134" spans="1:26" x14ac:dyDescent="0.25">
      <c r="A134" s="17">
        <f t="shared" si="29"/>
        <v>0.39572649572649571</v>
      </c>
      <c r="B134" s="2">
        <f t="shared" si="18"/>
        <v>129</v>
      </c>
      <c r="C134" s="4">
        <f t="shared" si="27"/>
        <v>69.83</v>
      </c>
      <c r="D134" s="2">
        <v>12</v>
      </c>
      <c r="E134" s="33">
        <f t="shared" si="1"/>
        <v>9.4337606837606836E-2</v>
      </c>
      <c r="F134" s="35">
        <f t="shared" si="2"/>
        <v>2.852112676056338</v>
      </c>
      <c r="G134" s="35">
        <f t="shared" si="3"/>
        <v>14.852112676056338</v>
      </c>
      <c r="H134" s="2">
        <v>50.26548245743669</v>
      </c>
      <c r="I134" s="14">
        <f t="shared" si="4"/>
        <v>2.9547339346902044</v>
      </c>
      <c r="J134" s="2">
        <f t="shared" si="5"/>
        <v>206.32907065941697</v>
      </c>
      <c r="K134" s="2">
        <f t="shared" si="6"/>
        <v>3.1146068296932587</v>
      </c>
      <c r="L134" s="2">
        <f t="shared" si="7"/>
        <v>217.49299491748025</v>
      </c>
      <c r="M134" s="2">
        <f t="shared" si="8"/>
        <v>11.163924258063275</v>
      </c>
      <c r="N134" s="18">
        <f t="shared" si="30"/>
        <v>0.37232905982905984</v>
      </c>
      <c r="O134" s="2">
        <f t="shared" si="21"/>
        <v>129</v>
      </c>
      <c r="P134" s="2">
        <f t="shared" si="28"/>
        <v>69.58</v>
      </c>
      <c r="Q134" s="2">
        <v>11.5</v>
      </c>
      <c r="R134" s="33">
        <f t="shared" si="9"/>
        <v>7.0940170940170966E-2</v>
      </c>
      <c r="S134" s="35">
        <f t="shared" si="10"/>
        <v>2.1549295774647885</v>
      </c>
      <c r="T134" s="35">
        <f t="shared" si="11"/>
        <v>13.654929577464788</v>
      </c>
      <c r="U134" s="2">
        <v>50.26548245743669</v>
      </c>
      <c r="V134" s="14">
        <f t="shared" si="12"/>
        <v>2.7165619247815584</v>
      </c>
      <c r="W134" s="2">
        <f t="shared" si="13"/>
        <v>189.01837872630082</v>
      </c>
      <c r="X134" s="2">
        <f t="shared" si="14"/>
        <v>3.0520470846308925</v>
      </c>
      <c r="Y134" s="2">
        <f t="shared" si="15"/>
        <v>212.36143614861749</v>
      </c>
      <c r="Z134" s="2">
        <f t="shared" si="16"/>
        <v>23.343057422316662</v>
      </c>
    </row>
    <row r="135" spans="1:26" x14ac:dyDescent="0.25">
      <c r="A135" s="17">
        <f t="shared" si="29"/>
        <v>0.39583333333333331</v>
      </c>
      <c r="B135" s="2">
        <f t="shared" si="18"/>
        <v>130</v>
      </c>
      <c r="C135" s="4">
        <f t="shared" si="27"/>
        <v>70.33</v>
      </c>
      <c r="D135" s="2">
        <v>12</v>
      </c>
      <c r="E135" s="33">
        <f t="shared" si="1"/>
        <v>9.4444444444444442E-2</v>
      </c>
      <c r="F135" s="35">
        <f t="shared" si="2"/>
        <v>2.873239436619718</v>
      </c>
      <c r="G135" s="35">
        <f t="shared" si="3"/>
        <v>14.873239436619718</v>
      </c>
      <c r="H135" s="2">
        <v>50.26548245743669</v>
      </c>
      <c r="I135" s="14">
        <f t="shared" si="4"/>
        <v>2.958936970159181</v>
      </c>
      <c r="J135" s="2">
        <f t="shared" si="5"/>
        <v>208.1020371112952</v>
      </c>
      <c r="K135" s="2">
        <f t="shared" si="6"/>
        <v>3.1146068296932587</v>
      </c>
      <c r="L135" s="2">
        <f t="shared" si="7"/>
        <v>219.05029833232689</v>
      </c>
      <c r="M135" s="2">
        <f t="shared" si="8"/>
        <v>10.948261221031686</v>
      </c>
      <c r="N135" s="18">
        <f t="shared" si="30"/>
        <v>0.37245370370370373</v>
      </c>
      <c r="O135" s="2">
        <f t="shared" si="21"/>
        <v>130</v>
      </c>
      <c r="P135" s="2">
        <f t="shared" si="28"/>
        <v>70.08</v>
      </c>
      <c r="Q135" s="2">
        <v>12.5</v>
      </c>
      <c r="R135" s="33">
        <f t="shared" si="9"/>
        <v>7.1064814814814858E-2</v>
      </c>
      <c r="S135" s="35">
        <f t="shared" si="10"/>
        <v>2.1549295774647885</v>
      </c>
      <c r="T135" s="35">
        <f t="shared" si="11"/>
        <v>14.654929577464788</v>
      </c>
      <c r="U135" s="2">
        <v>50.26548245743669</v>
      </c>
      <c r="V135" s="14">
        <f t="shared" si="12"/>
        <v>2.9155056036464275</v>
      </c>
      <c r="W135" s="2">
        <f t="shared" si="13"/>
        <v>204.31863270354162</v>
      </c>
      <c r="X135" s="2">
        <f t="shared" si="14"/>
        <v>3.0520470846308925</v>
      </c>
      <c r="Y135" s="2">
        <f t="shared" si="15"/>
        <v>213.88745969093293</v>
      </c>
      <c r="Z135" s="2">
        <f t="shared" si="16"/>
        <v>9.5688269873913043</v>
      </c>
    </row>
    <row r="136" spans="1:26" x14ac:dyDescent="0.25">
      <c r="A136" s="17">
        <f t="shared" si="29"/>
        <v>0.39594017094017092</v>
      </c>
      <c r="B136" s="2">
        <f t="shared" si="18"/>
        <v>131</v>
      </c>
      <c r="C136" s="4">
        <f t="shared" si="27"/>
        <v>70.83</v>
      </c>
      <c r="D136" s="2">
        <v>13</v>
      </c>
      <c r="E136" s="33">
        <f t="shared" si="1"/>
        <v>9.4551282051282048E-2</v>
      </c>
      <c r="F136" s="35">
        <f t="shared" si="2"/>
        <v>2.873239436619718</v>
      </c>
      <c r="G136" s="35">
        <f t="shared" si="3"/>
        <v>15.873239436619718</v>
      </c>
      <c r="H136" s="2">
        <v>50.26548245743669</v>
      </c>
      <c r="I136" s="14">
        <f t="shared" si="4"/>
        <v>3.1578806490240501</v>
      </c>
      <c r="J136" s="2">
        <f t="shared" si="5"/>
        <v>223.67268637037347</v>
      </c>
      <c r="K136" s="2">
        <f t="shared" si="6"/>
        <v>3.1146068296932587</v>
      </c>
      <c r="L136" s="2">
        <f t="shared" si="7"/>
        <v>220.6076017471735</v>
      </c>
      <c r="M136" s="2">
        <f t="shared" si="8"/>
        <v>3.0650846231999651</v>
      </c>
      <c r="N136" s="18">
        <f t="shared" si="30"/>
        <v>0.37257834757834757</v>
      </c>
      <c r="O136" s="2">
        <f t="shared" si="21"/>
        <v>131</v>
      </c>
      <c r="P136" s="2">
        <f t="shared" si="28"/>
        <v>70.58</v>
      </c>
      <c r="Q136" s="2">
        <v>13.5</v>
      </c>
      <c r="R136" s="33">
        <f t="shared" si="9"/>
        <v>7.1189458689458696E-2</v>
      </c>
      <c r="S136" s="35">
        <f t="shared" si="10"/>
        <v>2.1549295774647885</v>
      </c>
      <c r="T136" s="35">
        <f t="shared" si="11"/>
        <v>15.654929577464788</v>
      </c>
      <c r="U136" s="2">
        <v>50.26548245743669</v>
      </c>
      <c r="V136" s="14">
        <f t="shared" si="12"/>
        <v>3.1144492825112966</v>
      </c>
      <c r="W136" s="2">
        <f t="shared" si="13"/>
        <v>219.8178303596473</v>
      </c>
      <c r="X136" s="2">
        <f t="shared" si="14"/>
        <v>3.0520470846308925</v>
      </c>
      <c r="Y136" s="2">
        <f t="shared" si="15"/>
        <v>215.4134832332484</v>
      </c>
      <c r="Z136" s="2">
        <f t="shared" si="16"/>
        <v>4.4043471263989034</v>
      </c>
    </row>
    <row r="137" spans="1:26" x14ac:dyDescent="0.25">
      <c r="A137" s="17">
        <f t="shared" si="29"/>
        <v>0.39604700854700853</v>
      </c>
      <c r="B137" s="2">
        <f t="shared" si="18"/>
        <v>132</v>
      </c>
      <c r="C137" s="4">
        <f t="shared" si="27"/>
        <v>71.33</v>
      </c>
      <c r="D137" s="2">
        <v>13</v>
      </c>
      <c r="E137" s="33">
        <f t="shared" si="1"/>
        <v>9.4658119658119655E-2</v>
      </c>
      <c r="F137" s="35">
        <f t="shared" si="2"/>
        <v>2.873239436619718</v>
      </c>
      <c r="G137" s="35">
        <f t="shared" si="3"/>
        <v>15.873239436619718</v>
      </c>
      <c r="H137" s="2">
        <v>50.26548245743669</v>
      </c>
      <c r="I137" s="14">
        <f t="shared" si="4"/>
        <v>3.1578806490240501</v>
      </c>
      <c r="J137" s="2">
        <f t="shared" si="5"/>
        <v>225.25162669488549</v>
      </c>
      <c r="K137" s="2">
        <f t="shared" si="6"/>
        <v>3.1146068296932587</v>
      </c>
      <c r="L137" s="2">
        <f t="shared" si="7"/>
        <v>222.16490516202015</v>
      </c>
      <c r="M137" s="2">
        <f t="shared" si="8"/>
        <v>3.0867215328653401</v>
      </c>
      <c r="N137" s="18">
        <f t="shared" si="30"/>
        <v>0.37270299145299146</v>
      </c>
      <c r="O137" s="2">
        <f t="shared" si="21"/>
        <v>132</v>
      </c>
      <c r="P137" s="2">
        <f t="shared" si="28"/>
        <v>71.08</v>
      </c>
      <c r="Q137" s="2">
        <v>13</v>
      </c>
      <c r="R137" s="33">
        <f t="shared" si="9"/>
        <v>7.1314102564102588E-2</v>
      </c>
      <c r="S137" s="35">
        <f t="shared" si="10"/>
        <v>2.1549295774647885</v>
      </c>
      <c r="T137" s="35">
        <f t="shared" si="11"/>
        <v>15.154929577464788</v>
      </c>
      <c r="U137" s="2">
        <v>50.26548245743669</v>
      </c>
      <c r="V137" s="14">
        <f t="shared" si="12"/>
        <v>3.0149774430788625</v>
      </c>
      <c r="W137" s="2">
        <f t="shared" si="13"/>
        <v>214.30459665404555</v>
      </c>
      <c r="X137" s="2">
        <f t="shared" si="14"/>
        <v>3.0520470846308925</v>
      </c>
      <c r="Y137" s="2">
        <f t="shared" si="15"/>
        <v>216.93950677556384</v>
      </c>
      <c r="Z137" s="2">
        <f t="shared" si="16"/>
        <v>2.6349101215182884</v>
      </c>
    </row>
    <row r="138" spans="1:26" x14ac:dyDescent="0.25">
      <c r="A138" s="17">
        <f t="shared" si="29"/>
        <v>0.39615384615384613</v>
      </c>
      <c r="B138" s="2">
        <f t="shared" si="18"/>
        <v>133</v>
      </c>
      <c r="C138" s="4">
        <f t="shared" si="27"/>
        <v>71.83</v>
      </c>
      <c r="D138" s="2">
        <v>12.5</v>
      </c>
      <c r="E138" s="33">
        <f t="shared" si="1"/>
        <v>9.4764957264957261E-2</v>
      </c>
      <c r="F138" s="35">
        <f t="shared" si="2"/>
        <v>2.873239436619718</v>
      </c>
      <c r="G138" s="35">
        <f t="shared" si="3"/>
        <v>15.373239436619718</v>
      </c>
      <c r="H138" s="2">
        <v>50.26548245743669</v>
      </c>
      <c r="I138" s="14">
        <f t="shared" si="4"/>
        <v>3.0584088095916155</v>
      </c>
      <c r="J138" s="2">
        <f t="shared" si="5"/>
        <v>219.68550479296573</v>
      </c>
      <c r="K138" s="2">
        <f t="shared" si="6"/>
        <v>3.1146068296932587</v>
      </c>
      <c r="L138" s="2">
        <f t="shared" si="7"/>
        <v>223.72220857686676</v>
      </c>
      <c r="M138" s="2">
        <f t="shared" si="8"/>
        <v>4.0367037839010322</v>
      </c>
      <c r="N138" s="18">
        <f t="shared" si="30"/>
        <v>0.37282763532763535</v>
      </c>
      <c r="O138" s="2">
        <f t="shared" si="21"/>
        <v>133</v>
      </c>
      <c r="P138" s="2">
        <f t="shared" si="28"/>
        <v>71.58</v>
      </c>
      <c r="Q138" s="2">
        <v>13</v>
      </c>
      <c r="R138" s="33">
        <f t="shared" si="9"/>
        <v>7.1438746438746481E-2</v>
      </c>
      <c r="S138" s="35">
        <f t="shared" si="10"/>
        <v>2.1549295774647885</v>
      </c>
      <c r="T138" s="35">
        <f t="shared" si="11"/>
        <v>15.154929577464788</v>
      </c>
      <c r="U138" s="2">
        <v>50.26548245743669</v>
      </c>
      <c r="V138" s="14">
        <f t="shared" si="12"/>
        <v>3.0149774430788625</v>
      </c>
      <c r="W138" s="2">
        <f t="shared" si="13"/>
        <v>215.81208537558499</v>
      </c>
      <c r="X138" s="2">
        <f t="shared" si="14"/>
        <v>3.0520470846308925</v>
      </c>
      <c r="Y138" s="2">
        <f t="shared" si="15"/>
        <v>218.46553031787928</v>
      </c>
      <c r="Z138" s="2">
        <f t="shared" si="16"/>
        <v>2.6534449422942998</v>
      </c>
    </row>
    <row r="139" spans="1:26" x14ac:dyDescent="0.25">
      <c r="A139" s="17">
        <f t="shared" si="29"/>
        <v>0.39626068376068374</v>
      </c>
      <c r="B139" s="2">
        <f t="shared" si="18"/>
        <v>134</v>
      </c>
      <c r="C139" s="4">
        <f t="shared" si="27"/>
        <v>72.33</v>
      </c>
      <c r="D139" s="2">
        <v>13.5</v>
      </c>
      <c r="E139" s="33">
        <f t="shared" si="1"/>
        <v>9.4871794871794868E-2</v>
      </c>
      <c r="F139" s="35">
        <f t="shared" si="2"/>
        <v>2.873239436619718</v>
      </c>
      <c r="G139" s="35">
        <f t="shared" si="3"/>
        <v>16.37323943661972</v>
      </c>
      <c r="H139" s="2">
        <v>50.26548245743669</v>
      </c>
      <c r="I139" s="14">
        <f t="shared" si="4"/>
        <v>3.2573524884564851</v>
      </c>
      <c r="J139" s="2">
        <f t="shared" si="5"/>
        <v>235.60430549005756</v>
      </c>
      <c r="K139" s="2">
        <f t="shared" si="6"/>
        <v>3.1146068296932587</v>
      </c>
      <c r="L139" s="2">
        <f t="shared" si="7"/>
        <v>225.27951199171341</v>
      </c>
      <c r="M139" s="2">
        <f t="shared" si="8"/>
        <v>10.32479349834415</v>
      </c>
      <c r="N139" s="18">
        <f t="shared" si="30"/>
        <v>0.37295227920227919</v>
      </c>
      <c r="O139" s="2">
        <f t="shared" si="21"/>
        <v>134</v>
      </c>
      <c r="P139" s="2">
        <f t="shared" si="28"/>
        <v>72.08</v>
      </c>
      <c r="Q139" s="2">
        <v>15</v>
      </c>
      <c r="R139" s="33">
        <f t="shared" si="9"/>
        <v>7.1563390313390318E-2</v>
      </c>
      <c r="S139" s="35">
        <f t="shared" si="10"/>
        <v>2.176056338028169</v>
      </c>
      <c r="T139" s="35">
        <f t="shared" si="11"/>
        <v>17.176056338028168</v>
      </c>
      <c r="U139" s="2">
        <v>50.26548245743669</v>
      </c>
      <c r="V139" s="14">
        <f t="shared" si="12"/>
        <v>3.4170678362775768</v>
      </c>
      <c r="W139" s="2">
        <f t="shared" si="13"/>
        <v>246.30224963888773</v>
      </c>
      <c r="X139" s="2">
        <f t="shared" si="14"/>
        <v>3.0520470846308925</v>
      </c>
      <c r="Y139" s="2">
        <f t="shared" si="15"/>
        <v>219.99155386019473</v>
      </c>
      <c r="Z139" s="2">
        <f t="shared" si="16"/>
        <v>26.310695778693002</v>
      </c>
    </row>
    <row r="140" spans="1:26" x14ac:dyDescent="0.25">
      <c r="A140" s="17">
        <f t="shared" si="29"/>
        <v>0.39636752136752135</v>
      </c>
      <c r="B140" s="2">
        <f t="shared" si="18"/>
        <v>135</v>
      </c>
      <c r="C140" s="4">
        <f t="shared" si="27"/>
        <v>72.83</v>
      </c>
      <c r="D140" s="2">
        <v>14</v>
      </c>
      <c r="E140" s="33">
        <f t="shared" si="1"/>
        <v>9.4978632478632474E-2</v>
      </c>
      <c r="F140" s="35">
        <f t="shared" si="2"/>
        <v>2.873239436619718</v>
      </c>
      <c r="G140" s="35">
        <f t="shared" si="3"/>
        <v>16.87323943661972</v>
      </c>
      <c r="H140" s="2">
        <v>50.26548245743669</v>
      </c>
      <c r="I140" s="14">
        <f t="shared" si="4"/>
        <v>3.35682432788892</v>
      </c>
      <c r="J140" s="2">
        <f t="shared" si="5"/>
        <v>244.47751580015003</v>
      </c>
      <c r="K140" s="2">
        <f t="shared" si="6"/>
        <v>3.1146068296932587</v>
      </c>
      <c r="L140" s="2">
        <f t="shared" si="7"/>
        <v>226.83681540656002</v>
      </c>
      <c r="M140" s="2">
        <f t="shared" si="8"/>
        <v>17.640700393590009</v>
      </c>
      <c r="N140" s="18">
        <f t="shared" si="30"/>
        <v>0.37307692307692308</v>
      </c>
      <c r="O140" s="2">
        <f t="shared" si="21"/>
        <v>135</v>
      </c>
      <c r="P140" s="2">
        <f t="shared" si="28"/>
        <v>72.58</v>
      </c>
      <c r="Q140" s="2">
        <v>14</v>
      </c>
      <c r="R140" s="33">
        <f t="shared" si="9"/>
        <v>7.1688034188034211E-2</v>
      </c>
      <c r="S140" s="35">
        <f t="shared" si="10"/>
        <v>2.176056338028169</v>
      </c>
      <c r="T140" s="35">
        <f t="shared" si="11"/>
        <v>16.176056338028168</v>
      </c>
      <c r="U140" s="2">
        <v>50.26548245743669</v>
      </c>
      <c r="V140" s="14">
        <f t="shared" si="12"/>
        <v>3.2181241574127073</v>
      </c>
      <c r="W140" s="2">
        <f t="shared" si="13"/>
        <v>233.57145134501428</v>
      </c>
      <c r="X140" s="2">
        <f t="shared" si="14"/>
        <v>3.0520470846308925</v>
      </c>
      <c r="Y140" s="2">
        <f t="shared" si="15"/>
        <v>221.51757740251017</v>
      </c>
      <c r="Z140" s="2">
        <f t="shared" si="16"/>
        <v>12.053873942504111</v>
      </c>
    </row>
    <row r="141" spans="1:26" x14ac:dyDescent="0.25">
      <c r="A141" s="17">
        <f t="shared" si="29"/>
        <v>0.39647435897435895</v>
      </c>
      <c r="B141" s="2">
        <f t="shared" si="18"/>
        <v>136</v>
      </c>
      <c r="C141" s="4">
        <f t="shared" si="27"/>
        <v>73.33</v>
      </c>
      <c r="D141" s="2">
        <v>13.5</v>
      </c>
      <c r="E141" s="33">
        <f t="shared" si="1"/>
        <v>9.5085470085470081E-2</v>
      </c>
      <c r="F141" s="35">
        <f t="shared" si="2"/>
        <v>2.873239436619718</v>
      </c>
      <c r="G141" s="35">
        <f t="shared" si="3"/>
        <v>16.37323943661972</v>
      </c>
      <c r="H141" s="2">
        <v>50.26548245743669</v>
      </c>
      <c r="I141" s="14">
        <f t="shared" si="4"/>
        <v>3.2573524884564851</v>
      </c>
      <c r="J141" s="2">
        <f t="shared" si="5"/>
        <v>238.86165797851405</v>
      </c>
      <c r="K141" s="2">
        <f t="shared" si="6"/>
        <v>3.1146068296932587</v>
      </c>
      <c r="L141" s="2">
        <f t="shared" si="7"/>
        <v>228.39411882140666</v>
      </c>
      <c r="M141" s="2">
        <f t="shared" si="8"/>
        <v>10.467539157107382</v>
      </c>
      <c r="N141" s="18">
        <f t="shared" si="30"/>
        <v>0.37320156695156698</v>
      </c>
      <c r="O141" s="2">
        <f t="shared" si="21"/>
        <v>136</v>
      </c>
      <c r="P141" s="2">
        <f t="shared" si="28"/>
        <v>73.08</v>
      </c>
      <c r="Q141" s="2">
        <v>14.5</v>
      </c>
      <c r="R141" s="33">
        <f t="shared" si="9"/>
        <v>7.1812678062678104E-2</v>
      </c>
      <c r="S141" s="35">
        <f t="shared" si="10"/>
        <v>2.176056338028169</v>
      </c>
      <c r="T141" s="35">
        <f t="shared" si="11"/>
        <v>16.676056338028168</v>
      </c>
      <c r="U141" s="2">
        <v>50.26548245743669</v>
      </c>
      <c r="V141" s="14">
        <f t="shared" si="12"/>
        <v>3.3175959968451423</v>
      </c>
      <c r="W141" s="2">
        <f t="shared" si="13"/>
        <v>242.44991544944298</v>
      </c>
      <c r="X141" s="2">
        <f t="shared" si="14"/>
        <v>3.0520470846308925</v>
      </c>
      <c r="Y141" s="2">
        <f t="shared" si="15"/>
        <v>223.04360094482561</v>
      </c>
      <c r="Z141" s="2">
        <f t="shared" si="16"/>
        <v>19.40631450461737</v>
      </c>
    </row>
    <row r="142" spans="1:26" x14ac:dyDescent="0.25">
      <c r="A142" s="17">
        <f t="shared" si="29"/>
        <v>0.39658119658119662</v>
      </c>
      <c r="B142" s="2">
        <f t="shared" si="18"/>
        <v>137</v>
      </c>
      <c r="C142" s="4">
        <f t="shared" si="27"/>
        <v>73.83</v>
      </c>
      <c r="D142" s="2">
        <v>15</v>
      </c>
      <c r="E142" s="33">
        <f t="shared" si="1"/>
        <v>9.5192307692307743E-2</v>
      </c>
      <c r="F142" s="35">
        <f t="shared" si="2"/>
        <v>2.8943661971830985</v>
      </c>
      <c r="G142" s="35">
        <f t="shared" si="3"/>
        <v>17.8943661971831</v>
      </c>
      <c r="H142" s="2">
        <v>50.26548245743669</v>
      </c>
      <c r="I142" s="14">
        <f t="shared" si="4"/>
        <v>3.5599710422227648</v>
      </c>
      <c r="J142" s="2">
        <f t="shared" si="5"/>
        <v>262.83266204730671</v>
      </c>
      <c r="K142" s="2">
        <f t="shared" si="6"/>
        <v>3.1146068296932587</v>
      </c>
      <c r="L142" s="2">
        <f t="shared" si="7"/>
        <v>229.95142223625328</v>
      </c>
      <c r="M142" s="2">
        <f t="shared" si="8"/>
        <v>32.881239811053433</v>
      </c>
      <c r="N142" s="18">
        <f t="shared" si="30"/>
        <v>0.37332621082621081</v>
      </c>
      <c r="O142" s="2">
        <f t="shared" si="21"/>
        <v>137</v>
      </c>
      <c r="P142" s="2">
        <f t="shared" si="28"/>
        <v>73.58</v>
      </c>
      <c r="Q142" s="2">
        <v>17.5</v>
      </c>
      <c r="R142" s="33">
        <f t="shared" si="9"/>
        <v>7.1937321937321941E-2</v>
      </c>
      <c r="S142" s="35">
        <f t="shared" si="10"/>
        <v>2.176056338028169</v>
      </c>
      <c r="T142" s="35">
        <f t="shared" si="11"/>
        <v>19.676056338028168</v>
      </c>
      <c r="U142" s="2">
        <v>50.26548245743669</v>
      </c>
      <c r="V142" s="14">
        <f t="shared" si="12"/>
        <v>3.9144270334397495</v>
      </c>
      <c r="W142" s="2">
        <f t="shared" si="13"/>
        <v>288.02354112049676</v>
      </c>
      <c r="X142" s="2">
        <f t="shared" si="14"/>
        <v>3.0520470846308925</v>
      </c>
      <c r="Y142" s="2">
        <f t="shared" si="15"/>
        <v>224.56962448714106</v>
      </c>
      <c r="Z142" s="2">
        <f t="shared" si="16"/>
        <v>63.453916633355703</v>
      </c>
    </row>
    <row r="143" spans="1:26" x14ac:dyDescent="0.25">
      <c r="A143" s="17">
        <f t="shared" si="29"/>
        <v>0.39668803418803422</v>
      </c>
      <c r="B143" s="2">
        <f t="shared" si="18"/>
        <v>138</v>
      </c>
      <c r="C143" s="4">
        <f t="shared" si="27"/>
        <v>74.33</v>
      </c>
      <c r="D143" s="2">
        <v>15</v>
      </c>
      <c r="E143" s="33">
        <f t="shared" si="1"/>
        <v>9.5299145299145349E-2</v>
      </c>
      <c r="F143" s="35">
        <f t="shared" si="2"/>
        <v>2.8943661971830985</v>
      </c>
      <c r="G143" s="35">
        <f t="shared" si="3"/>
        <v>17.8943661971831</v>
      </c>
      <c r="H143" s="2">
        <v>50.26548245743669</v>
      </c>
      <c r="I143" s="14">
        <f t="shared" si="4"/>
        <v>3.5599710422227648</v>
      </c>
      <c r="J143" s="2">
        <f t="shared" si="5"/>
        <v>264.61264756841808</v>
      </c>
      <c r="K143" s="2">
        <f t="shared" si="6"/>
        <v>3.1146068296932587</v>
      </c>
      <c r="L143" s="2">
        <f t="shared" si="7"/>
        <v>231.50872565109992</v>
      </c>
      <c r="M143" s="2">
        <f t="shared" si="8"/>
        <v>33.103921917318161</v>
      </c>
      <c r="N143" s="18">
        <f t="shared" si="30"/>
        <v>0.37345085470085471</v>
      </c>
      <c r="O143" s="2">
        <f t="shared" si="21"/>
        <v>138</v>
      </c>
      <c r="P143" s="2">
        <f t="shared" si="28"/>
        <v>74.08</v>
      </c>
      <c r="Q143" s="2">
        <v>15.5</v>
      </c>
      <c r="R143" s="33">
        <f t="shared" si="9"/>
        <v>7.2061965811965834E-2</v>
      </c>
      <c r="S143" s="35">
        <f t="shared" si="10"/>
        <v>2.176056338028169</v>
      </c>
      <c r="T143" s="35">
        <f t="shared" si="11"/>
        <v>17.676056338028168</v>
      </c>
      <c r="U143" s="2">
        <v>50.26548245743669</v>
      </c>
      <c r="V143" s="14">
        <f t="shared" si="12"/>
        <v>3.5165396757100114</v>
      </c>
      <c r="W143" s="2">
        <f t="shared" si="13"/>
        <v>260.50525917659763</v>
      </c>
      <c r="X143" s="2">
        <f t="shared" si="14"/>
        <v>3.0520470846308925</v>
      </c>
      <c r="Y143" s="2">
        <f t="shared" si="15"/>
        <v>226.0956480294565</v>
      </c>
      <c r="Z143" s="2">
        <f t="shared" si="16"/>
        <v>34.409611147141135</v>
      </c>
    </row>
    <row r="144" spans="1:26" x14ac:dyDescent="0.25">
      <c r="A144" s="17">
        <f t="shared" si="29"/>
        <v>0.39679487179487183</v>
      </c>
      <c r="B144" s="2">
        <f t="shared" si="18"/>
        <v>139</v>
      </c>
      <c r="C144" s="4">
        <f t="shared" si="27"/>
        <v>74.83</v>
      </c>
      <c r="D144" s="2">
        <v>14</v>
      </c>
      <c r="E144" s="33">
        <f t="shared" si="1"/>
        <v>9.5405982905982956E-2</v>
      </c>
      <c r="F144" s="35">
        <f t="shared" si="2"/>
        <v>2.8943661971830985</v>
      </c>
      <c r="G144" s="35">
        <f t="shared" si="3"/>
        <v>16.8943661971831</v>
      </c>
      <c r="H144" s="2">
        <v>50.26548245743669</v>
      </c>
      <c r="I144" s="14">
        <f t="shared" si="4"/>
        <v>3.3610273633578958</v>
      </c>
      <c r="J144" s="2">
        <f t="shared" si="5"/>
        <v>251.50567760007132</v>
      </c>
      <c r="K144" s="2">
        <f t="shared" si="6"/>
        <v>3.1146068296932587</v>
      </c>
      <c r="L144" s="2">
        <f t="shared" si="7"/>
        <v>233.06602906594654</v>
      </c>
      <c r="M144" s="2">
        <f t="shared" si="8"/>
        <v>18.439648534124785</v>
      </c>
      <c r="N144" s="18">
        <f t="shared" si="30"/>
        <v>0.3735754985754986</v>
      </c>
      <c r="O144" s="2">
        <f t="shared" si="21"/>
        <v>139</v>
      </c>
      <c r="P144" s="2">
        <f t="shared" si="28"/>
        <v>74.58</v>
      </c>
      <c r="Q144" s="2">
        <v>14.5</v>
      </c>
      <c r="R144" s="33">
        <f t="shared" si="9"/>
        <v>7.2186609686609726E-2</v>
      </c>
      <c r="S144" s="35">
        <f t="shared" si="10"/>
        <v>2.176056338028169</v>
      </c>
      <c r="T144" s="35">
        <f t="shared" si="11"/>
        <v>16.676056338028168</v>
      </c>
      <c r="U144" s="2">
        <v>50.26548245743669</v>
      </c>
      <c r="V144" s="14">
        <f t="shared" si="12"/>
        <v>3.3175959968451423</v>
      </c>
      <c r="W144" s="2">
        <f t="shared" si="13"/>
        <v>247.42630944471071</v>
      </c>
      <c r="X144" s="2">
        <f t="shared" si="14"/>
        <v>3.0520470846308925</v>
      </c>
      <c r="Y144" s="2">
        <f t="shared" si="15"/>
        <v>227.62167157177197</v>
      </c>
      <c r="Z144" s="2">
        <f t="shared" si="16"/>
        <v>19.804637872938741</v>
      </c>
    </row>
    <row r="145" spans="1:26" x14ac:dyDescent="0.25">
      <c r="A145" s="17">
        <f t="shared" si="29"/>
        <v>0.39690170940170943</v>
      </c>
      <c r="B145" s="2">
        <f t="shared" si="18"/>
        <v>140</v>
      </c>
      <c r="C145" s="4">
        <f t="shared" si="27"/>
        <v>75.33</v>
      </c>
      <c r="D145" s="2">
        <v>15</v>
      </c>
      <c r="E145" s="33">
        <f t="shared" si="1"/>
        <v>9.5512820512820562E-2</v>
      </c>
      <c r="F145" s="35">
        <f t="shared" si="2"/>
        <v>2.8943661971830985</v>
      </c>
      <c r="G145" s="35">
        <f t="shared" si="3"/>
        <v>17.8943661971831</v>
      </c>
      <c r="H145" s="2">
        <v>50.26548245743669</v>
      </c>
      <c r="I145" s="14">
        <f t="shared" si="4"/>
        <v>3.5599710422227648</v>
      </c>
      <c r="J145" s="2">
        <f t="shared" si="5"/>
        <v>268.17261861064088</v>
      </c>
      <c r="K145" s="2">
        <f t="shared" si="6"/>
        <v>3.1146068296932587</v>
      </c>
      <c r="L145" s="2">
        <f t="shared" si="7"/>
        <v>234.62333248079318</v>
      </c>
      <c r="M145" s="2">
        <f t="shared" si="8"/>
        <v>33.549286129847701</v>
      </c>
      <c r="N145" s="18">
        <f t="shared" si="30"/>
        <v>0.37370014245014244</v>
      </c>
      <c r="O145" s="2">
        <f t="shared" si="21"/>
        <v>140</v>
      </c>
      <c r="P145" s="2">
        <f t="shared" si="28"/>
        <v>75.08</v>
      </c>
      <c r="Q145" s="2">
        <v>14.5</v>
      </c>
      <c r="R145" s="33">
        <f t="shared" si="9"/>
        <v>7.2311253561253563E-2</v>
      </c>
      <c r="S145" s="35">
        <f t="shared" si="10"/>
        <v>2.197183098591549</v>
      </c>
      <c r="T145" s="35">
        <f t="shared" si="11"/>
        <v>16.697183098591548</v>
      </c>
      <c r="U145" s="2">
        <v>50.26548245743669</v>
      </c>
      <c r="V145" s="14">
        <f t="shared" si="12"/>
        <v>3.3217990323141184</v>
      </c>
      <c r="W145" s="2">
        <f t="shared" si="13"/>
        <v>249.40067134614401</v>
      </c>
      <c r="X145" s="2">
        <f t="shared" si="14"/>
        <v>3.0520470846308925</v>
      </c>
      <c r="Y145" s="2">
        <f t="shared" si="15"/>
        <v>229.14769511408741</v>
      </c>
      <c r="Z145" s="2">
        <f t="shared" si="16"/>
        <v>20.252976232056596</v>
      </c>
    </row>
    <row r="146" spans="1:26" x14ac:dyDescent="0.25">
      <c r="A146" s="17">
        <f t="shared" si="29"/>
        <v>0.39700854700854704</v>
      </c>
      <c r="B146" s="2">
        <f t="shared" si="18"/>
        <v>141</v>
      </c>
      <c r="C146" s="4">
        <f t="shared" si="27"/>
        <v>75.83</v>
      </c>
      <c r="D146" s="2">
        <v>14.5</v>
      </c>
      <c r="E146" s="33">
        <f t="shared" si="1"/>
        <v>9.5619658119658169E-2</v>
      </c>
      <c r="F146" s="35">
        <f t="shared" si="2"/>
        <v>2.8943661971830985</v>
      </c>
      <c r="G146" s="35">
        <f t="shared" si="3"/>
        <v>17.3943661971831</v>
      </c>
      <c r="H146" s="2">
        <v>50.26548245743669</v>
      </c>
      <c r="I146" s="14">
        <f t="shared" si="4"/>
        <v>3.4604992027903303</v>
      </c>
      <c r="J146" s="2">
        <f t="shared" si="5"/>
        <v>262.40965454759072</v>
      </c>
      <c r="K146" s="2">
        <f t="shared" si="6"/>
        <v>3.1146068296932587</v>
      </c>
      <c r="L146" s="2">
        <f t="shared" si="7"/>
        <v>236.1806358956398</v>
      </c>
      <c r="M146" s="2">
        <f t="shared" si="8"/>
        <v>26.229018651950923</v>
      </c>
      <c r="N146" s="18">
        <f t="shared" si="30"/>
        <v>0.37382478632478633</v>
      </c>
      <c r="O146" s="2">
        <f t="shared" si="21"/>
        <v>141</v>
      </c>
      <c r="P146" s="2">
        <f t="shared" si="28"/>
        <v>75.58</v>
      </c>
      <c r="Q146" s="2">
        <v>14.5</v>
      </c>
      <c r="R146" s="33">
        <f t="shared" si="9"/>
        <v>7.2435897435897456E-2</v>
      </c>
      <c r="S146" s="35">
        <f t="shared" si="10"/>
        <v>2.197183098591549</v>
      </c>
      <c r="T146" s="35">
        <f t="shared" si="11"/>
        <v>16.697183098591548</v>
      </c>
      <c r="U146" s="2">
        <v>50.26548245743669</v>
      </c>
      <c r="V146" s="14">
        <f t="shared" si="12"/>
        <v>3.3217990323141184</v>
      </c>
      <c r="W146" s="2">
        <f t="shared" si="13"/>
        <v>251.06157086230107</v>
      </c>
      <c r="X146" s="2">
        <f t="shared" si="14"/>
        <v>3.0520470846308925</v>
      </c>
      <c r="Y146" s="2">
        <f t="shared" si="15"/>
        <v>230.67371865640285</v>
      </c>
      <c r="Z146" s="2">
        <f t="shared" si="16"/>
        <v>20.387852205898213</v>
      </c>
    </row>
    <row r="147" spans="1:26" x14ac:dyDescent="0.25">
      <c r="A147" s="17">
        <f t="shared" si="29"/>
        <v>0.39711538461538465</v>
      </c>
      <c r="B147" s="2">
        <f t="shared" si="18"/>
        <v>142</v>
      </c>
      <c r="C147" s="4">
        <f t="shared" si="27"/>
        <v>76.33</v>
      </c>
      <c r="D147" s="2">
        <v>14</v>
      </c>
      <c r="E147" s="33">
        <f t="shared" si="1"/>
        <v>9.5726495726495775E-2</v>
      </c>
      <c r="F147" s="35">
        <f t="shared" si="2"/>
        <v>2.8943661971830985</v>
      </c>
      <c r="G147" s="35">
        <f t="shared" si="3"/>
        <v>16.8943661971831</v>
      </c>
      <c r="H147" s="2">
        <v>50.26548245743669</v>
      </c>
      <c r="I147" s="14">
        <f t="shared" si="4"/>
        <v>3.3610273633578958</v>
      </c>
      <c r="J147" s="2">
        <f t="shared" si="5"/>
        <v>256.54721864510816</v>
      </c>
      <c r="K147" s="2">
        <f t="shared" si="6"/>
        <v>3.1146068296932587</v>
      </c>
      <c r="L147" s="2">
        <f t="shared" si="7"/>
        <v>237.73793931048644</v>
      </c>
      <c r="M147" s="2">
        <f t="shared" si="8"/>
        <v>18.809279334621721</v>
      </c>
      <c r="N147" s="18">
        <f t="shared" si="30"/>
        <v>0.37394943019943022</v>
      </c>
      <c r="O147" s="2">
        <f t="shared" si="21"/>
        <v>142</v>
      </c>
      <c r="P147" s="2">
        <f t="shared" si="28"/>
        <v>76.08</v>
      </c>
      <c r="Q147" s="2">
        <v>13</v>
      </c>
      <c r="R147" s="33">
        <f t="shared" si="9"/>
        <v>7.2560541310541349E-2</v>
      </c>
      <c r="S147" s="35">
        <f t="shared" si="10"/>
        <v>2.197183098591549</v>
      </c>
      <c r="T147" s="35">
        <f t="shared" si="11"/>
        <v>15.197183098591548</v>
      </c>
      <c r="U147" s="2">
        <v>50.26548245743669</v>
      </c>
      <c r="V147" s="14">
        <f t="shared" si="12"/>
        <v>3.0233835140168148</v>
      </c>
      <c r="W147" s="2">
        <f t="shared" si="13"/>
        <v>230.01901774639927</v>
      </c>
      <c r="X147" s="2">
        <f t="shared" si="14"/>
        <v>3.0520470846308925</v>
      </c>
      <c r="Y147" s="2">
        <f t="shared" si="15"/>
        <v>232.1997421987183</v>
      </c>
      <c r="Z147" s="2">
        <f t="shared" si="16"/>
        <v>2.1807244523190263</v>
      </c>
    </row>
    <row r="148" spans="1:26" x14ac:dyDescent="0.25">
      <c r="A148" s="17">
        <f t="shared" si="29"/>
        <v>0.39722222222222225</v>
      </c>
      <c r="B148" s="2">
        <f t="shared" si="18"/>
        <v>143</v>
      </c>
      <c r="C148" s="4">
        <f t="shared" si="27"/>
        <v>76.83</v>
      </c>
      <c r="D148" s="2">
        <v>14</v>
      </c>
      <c r="E148" s="33">
        <f t="shared" si="1"/>
        <v>9.5833333333333381E-2</v>
      </c>
      <c r="F148" s="35">
        <f t="shared" si="2"/>
        <v>2.915492957746479</v>
      </c>
      <c r="G148" s="35">
        <f t="shared" si="3"/>
        <v>16.91549295774648</v>
      </c>
      <c r="H148" s="2">
        <v>50.26548245743669</v>
      </c>
      <c r="I148" s="14">
        <f t="shared" si="4"/>
        <v>3.3652303988268715</v>
      </c>
      <c r="J148" s="2">
        <f t="shared" si="5"/>
        <v>258.55065154186855</v>
      </c>
      <c r="K148" s="2">
        <f t="shared" si="6"/>
        <v>3.1146068296932587</v>
      </c>
      <c r="L148" s="2">
        <f t="shared" si="7"/>
        <v>239.29524272533305</v>
      </c>
      <c r="M148" s="2">
        <f t="shared" si="8"/>
        <v>19.255408816535493</v>
      </c>
      <c r="N148" s="18">
        <f t="shared" si="30"/>
        <v>0.37407407407407406</v>
      </c>
      <c r="O148" s="2">
        <f t="shared" si="21"/>
        <v>143</v>
      </c>
      <c r="P148" s="2">
        <f t="shared" si="28"/>
        <v>76.58</v>
      </c>
      <c r="Q148" s="2">
        <v>14.5</v>
      </c>
      <c r="R148" s="33">
        <f t="shared" si="9"/>
        <v>7.2685185185185186E-2</v>
      </c>
      <c r="S148" s="35">
        <f t="shared" si="10"/>
        <v>2.197183098591549</v>
      </c>
      <c r="T148" s="35">
        <f t="shared" si="11"/>
        <v>16.697183098591548</v>
      </c>
      <c r="U148" s="2">
        <v>50.26548245743669</v>
      </c>
      <c r="V148" s="14">
        <f t="shared" si="12"/>
        <v>3.3217990323141184</v>
      </c>
      <c r="W148" s="2">
        <f t="shared" si="13"/>
        <v>254.38336989461519</v>
      </c>
      <c r="X148" s="2">
        <f t="shared" si="14"/>
        <v>3.0520470846308925</v>
      </c>
      <c r="Y148" s="2">
        <f t="shared" si="15"/>
        <v>233.72576574103374</v>
      </c>
      <c r="Z148" s="2">
        <f t="shared" si="16"/>
        <v>20.657604153581445</v>
      </c>
    </row>
    <row r="149" spans="1:26" x14ac:dyDescent="0.25">
      <c r="A149" s="17">
        <f t="shared" si="29"/>
        <v>0.39732905982905986</v>
      </c>
      <c r="B149" s="2">
        <f t="shared" si="18"/>
        <v>144</v>
      </c>
      <c r="C149" s="4">
        <f t="shared" si="27"/>
        <v>77.33</v>
      </c>
      <c r="D149" s="2">
        <v>14</v>
      </c>
      <c r="E149" s="33">
        <f t="shared" si="1"/>
        <v>9.5940170940170988E-2</v>
      </c>
      <c r="F149" s="35">
        <f t="shared" si="2"/>
        <v>2.915492957746479</v>
      </c>
      <c r="G149" s="35">
        <f t="shared" si="3"/>
        <v>16.91549295774648</v>
      </c>
      <c r="H149" s="2">
        <v>50.26548245743669</v>
      </c>
      <c r="I149" s="14">
        <f t="shared" si="4"/>
        <v>3.3652303988268715</v>
      </c>
      <c r="J149" s="2">
        <f t="shared" si="5"/>
        <v>260.23326674128197</v>
      </c>
      <c r="K149" s="2">
        <f t="shared" si="6"/>
        <v>3.1146068296932587</v>
      </c>
      <c r="L149" s="2">
        <f t="shared" si="7"/>
        <v>240.8525461401797</v>
      </c>
      <c r="M149" s="2">
        <f t="shared" si="8"/>
        <v>19.380720601102269</v>
      </c>
      <c r="N149" s="18">
        <f t="shared" si="30"/>
        <v>0.37419871794871795</v>
      </c>
      <c r="O149" s="2">
        <f t="shared" si="21"/>
        <v>144</v>
      </c>
      <c r="P149" s="2">
        <f t="shared" si="28"/>
        <v>77.08</v>
      </c>
      <c r="Q149" s="2">
        <v>14.5</v>
      </c>
      <c r="R149" s="33">
        <f t="shared" si="9"/>
        <v>7.2809829059829079E-2</v>
      </c>
      <c r="S149" s="35">
        <f t="shared" si="10"/>
        <v>2.197183098591549</v>
      </c>
      <c r="T149" s="35">
        <f t="shared" si="11"/>
        <v>16.697183098591548</v>
      </c>
      <c r="U149" s="2">
        <v>50.26548245743669</v>
      </c>
      <c r="V149" s="14">
        <f t="shared" si="12"/>
        <v>3.3217990323141184</v>
      </c>
      <c r="W149" s="2">
        <f t="shared" si="13"/>
        <v>256.04426941077224</v>
      </c>
      <c r="X149" s="2">
        <f t="shared" si="14"/>
        <v>3.0520470846308925</v>
      </c>
      <c r="Y149" s="2">
        <f t="shared" si="15"/>
        <v>235.25178928334918</v>
      </c>
      <c r="Z149" s="2">
        <f t="shared" si="16"/>
        <v>20.792480127423062</v>
      </c>
    </row>
    <row r="150" spans="1:26" x14ac:dyDescent="0.25">
      <c r="A150" s="17">
        <f t="shared" si="29"/>
        <v>0.39743589743589747</v>
      </c>
      <c r="B150" s="2">
        <f t="shared" si="18"/>
        <v>145</v>
      </c>
      <c r="C150" s="4">
        <f t="shared" si="27"/>
        <v>77.83</v>
      </c>
      <c r="D150" s="2">
        <v>14.5</v>
      </c>
      <c r="E150" s="33">
        <f t="shared" si="1"/>
        <v>9.6047008547008594E-2</v>
      </c>
      <c r="F150" s="35">
        <f t="shared" si="2"/>
        <v>2.915492957746479</v>
      </c>
      <c r="G150" s="35">
        <f t="shared" si="3"/>
        <v>17.41549295774648</v>
      </c>
      <c r="H150" s="2">
        <v>50.26548245743669</v>
      </c>
      <c r="I150" s="14">
        <f t="shared" si="4"/>
        <v>3.4647022382593065</v>
      </c>
      <c r="J150" s="2">
        <f t="shared" si="5"/>
        <v>269.65777520372183</v>
      </c>
      <c r="K150" s="2">
        <f t="shared" si="6"/>
        <v>3.1146068296932587</v>
      </c>
      <c r="L150" s="2">
        <f t="shared" si="7"/>
        <v>242.40984955502631</v>
      </c>
      <c r="M150" s="2">
        <f t="shared" si="8"/>
        <v>27.247925648695514</v>
      </c>
      <c r="N150" s="18">
        <f t="shared" si="30"/>
        <v>0.37432336182336184</v>
      </c>
      <c r="O150" s="2">
        <f t="shared" si="21"/>
        <v>145</v>
      </c>
      <c r="P150" s="2">
        <f t="shared" si="28"/>
        <v>77.58</v>
      </c>
      <c r="Q150" s="2">
        <v>14</v>
      </c>
      <c r="R150" s="33">
        <f t="shared" si="9"/>
        <v>7.2934472934472971E-2</v>
      </c>
      <c r="S150" s="35">
        <f t="shared" si="10"/>
        <v>2.2183098591549295</v>
      </c>
      <c r="T150" s="35">
        <f t="shared" si="11"/>
        <v>16.218309859154928</v>
      </c>
      <c r="U150" s="2">
        <v>50.26548245743669</v>
      </c>
      <c r="V150" s="14">
        <f t="shared" si="12"/>
        <v>3.2265302283506596</v>
      </c>
      <c r="W150" s="2">
        <f t="shared" si="13"/>
        <v>250.31421511544417</v>
      </c>
      <c r="X150" s="2">
        <f t="shared" si="14"/>
        <v>3.0520470846308925</v>
      </c>
      <c r="Y150" s="2">
        <f t="shared" si="15"/>
        <v>236.77781282566463</v>
      </c>
      <c r="Z150" s="2">
        <f t="shared" si="16"/>
        <v>13.536402289779545</v>
      </c>
    </row>
    <row r="151" spans="1:26" x14ac:dyDescent="0.25">
      <c r="A151" s="17">
        <f t="shared" si="29"/>
        <v>0.39754273504273507</v>
      </c>
      <c r="B151" s="2">
        <f t="shared" si="18"/>
        <v>146</v>
      </c>
      <c r="C151" s="4">
        <f t="shared" si="27"/>
        <v>78.33</v>
      </c>
      <c r="D151" s="2">
        <v>14</v>
      </c>
      <c r="E151" s="33">
        <f t="shared" si="1"/>
        <v>9.6153846153846201E-2</v>
      </c>
      <c r="F151" s="35">
        <f t="shared" si="2"/>
        <v>2.915492957746479</v>
      </c>
      <c r="G151" s="35">
        <f t="shared" si="3"/>
        <v>16.91549295774648</v>
      </c>
      <c r="H151" s="2">
        <v>50.26548245743669</v>
      </c>
      <c r="I151" s="14">
        <f t="shared" si="4"/>
        <v>3.3652303988268715</v>
      </c>
      <c r="J151" s="2">
        <f t="shared" si="5"/>
        <v>263.59849714010886</v>
      </c>
      <c r="K151" s="2">
        <f t="shared" si="6"/>
        <v>3.1146068296932587</v>
      </c>
      <c r="L151" s="2">
        <f t="shared" si="7"/>
        <v>243.96715296987296</v>
      </c>
      <c r="M151" s="2">
        <f t="shared" si="8"/>
        <v>19.631344170235906</v>
      </c>
      <c r="N151" s="18">
        <f t="shared" si="30"/>
        <v>0.37444800569800568</v>
      </c>
      <c r="O151" s="2">
        <f t="shared" si="21"/>
        <v>146</v>
      </c>
      <c r="P151" s="2">
        <f t="shared" si="28"/>
        <v>78.08</v>
      </c>
      <c r="Q151" s="2">
        <v>15.5</v>
      </c>
      <c r="R151" s="33">
        <f t="shared" si="9"/>
        <v>7.3059116809116809E-2</v>
      </c>
      <c r="S151" s="35">
        <f t="shared" si="10"/>
        <v>2.2183098591549295</v>
      </c>
      <c r="T151" s="35">
        <f t="shared" si="11"/>
        <v>17.718309859154928</v>
      </c>
      <c r="U151" s="2">
        <v>50.26548245743669</v>
      </c>
      <c r="V151" s="14">
        <f t="shared" si="12"/>
        <v>3.5249457466479632</v>
      </c>
      <c r="W151" s="2">
        <f t="shared" si="13"/>
        <v>275.22776389827294</v>
      </c>
      <c r="X151" s="2">
        <f t="shared" si="14"/>
        <v>3.0520470846308925</v>
      </c>
      <c r="Y151" s="2">
        <f t="shared" si="15"/>
        <v>238.30383636798007</v>
      </c>
      <c r="Z151" s="2">
        <f t="shared" si="16"/>
        <v>36.923927530292872</v>
      </c>
    </row>
    <row r="152" spans="1:26" x14ac:dyDescent="0.25">
      <c r="A152" s="17">
        <f t="shared" si="29"/>
        <v>0.39764957264957268</v>
      </c>
      <c r="B152" s="2">
        <f t="shared" si="18"/>
        <v>147</v>
      </c>
      <c r="C152" s="4">
        <f t="shared" si="27"/>
        <v>78.83</v>
      </c>
      <c r="D152" s="2">
        <v>14</v>
      </c>
      <c r="E152" s="33">
        <f t="shared" si="1"/>
        <v>9.6260683760683807E-2</v>
      </c>
      <c r="F152" s="35">
        <f t="shared" si="2"/>
        <v>2.915492957746479</v>
      </c>
      <c r="G152" s="35">
        <f t="shared" si="3"/>
        <v>16.91549295774648</v>
      </c>
      <c r="H152" s="2">
        <v>50.26548245743669</v>
      </c>
      <c r="I152" s="14">
        <f t="shared" si="4"/>
        <v>3.3652303988268715</v>
      </c>
      <c r="J152" s="2">
        <f t="shared" si="5"/>
        <v>265.28111233952228</v>
      </c>
      <c r="K152" s="2">
        <f t="shared" si="6"/>
        <v>3.1146068296932587</v>
      </c>
      <c r="L152" s="2">
        <f t="shared" si="7"/>
        <v>245.52445638471957</v>
      </c>
      <c r="M152" s="2">
        <f t="shared" si="8"/>
        <v>19.75665595480271</v>
      </c>
      <c r="N152" s="18">
        <f t="shared" si="30"/>
        <v>0.37457264957264957</v>
      </c>
      <c r="O152" s="2">
        <f t="shared" si="21"/>
        <v>147</v>
      </c>
      <c r="P152" s="2">
        <f t="shared" si="28"/>
        <v>78.58</v>
      </c>
      <c r="Q152" s="2">
        <v>15</v>
      </c>
      <c r="R152" s="33">
        <f t="shared" si="9"/>
        <v>7.3183760683760701E-2</v>
      </c>
      <c r="S152" s="35">
        <f t="shared" si="10"/>
        <v>2.2183098591549295</v>
      </c>
      <c r="T152" s="35">
        <f t="shared" si="11"/>
        <v>17.218309859154928</v>
      </c>
      <c r="U152" s="2">
        <v>50.26548245743669</v>
      </c>
      <c r="V152" s="14">
        <f t="shared" si="12"/>
        <v>3.4254739072155287</v>
      </c>
      <c r="W152" s="2">
        <f t="shared" si="13"/>
        <v>269.17373962899626</v>
      </c>
      <c r="X152" s="2">
        <f t="shared" si="14"/>
        <v>3.0520470846308925</v>
      </c>
      <c r="Y152" s="2">
        <f t="shared" si="15"/>
        <v>239.82985991029554</v>
      </c>
      <c r="Z152" s="2">
        <f t="shared" si="16"/>
        <v>29.34387971870072</v>
      </c>
    </row>
    <row r="153" spans="1:26" x14ac:dyDescent="0.25">
      <c r="A153" s="17">
        <f t="shared" si="29"/>
        <v>0.39775641025641029</v>
      </c>
      <c r="B153" s="2">
        <f t="shared" si="18"/>
        <v>148</v>
      </c>
      <c r="C153" s="4">
        <f t="shared" si="27"/>
        <v>79.33</v>
      </c>
      <c r="D153" s="2">
        <v>15</v>
      </c>
      <c r="E153" s="33">
        <f t="shared" si="1"/>
        <v>9.6367521367521414E-2</v>
      </c>
      <c r="F153" s="35">
        <f t="shared" si="2"/>
        <v>2.915492957746479</v>
      </c>
      <c r="G153" s="35">
        <f t="shared" si="3"/>
        <v>17.91549295774648</v>
      </c>
      <c r="H153" s="2">
        <v>50.26548245743669</v>
      </c>
      <c r="I153" s="14">
        <f t="shared" si="4"/>
        <v>3.5641740776917405</v>
      </c>
      <c r="J153" s="2">
        <f t="shared" si="5"/>
        <v>282.74592958328577</v>
      </c>
      <c r="K153" s="2">
        <f t="shared" si="6"/>
        <v>3.1146068296932587</v>
      </c>
      <c r="L153" s="2">
        <f t="shared" si="7"/>
        <v>247.08175979956621</v>
      </c>
      <c r="M153" s="2">
        <f t="shared" si="8"/>
        <v>35.664169783719558</v>
      </c>
      <c r="N153" s="18">
        <f t="shared" si="30"/>
        <v>0.37469729344729347</v>
      </c>
      <c r="O153" s="2">
        <f t="shared" si="21"/>
        <v>148</v>
      </c>
      <c r="P153" s="2">
        <f t="shared" si="28"/>
        <v>79.08</v>
      </c>
      <c r="Q153" s="2">
        <v>15.5</v>
      </c>
      <c r="R153" s="33">
        <f t="shared" si="9"/>
        <v>7.3308404558404594E-2</v>
      </c>
      <c r="S153" s="35">
        <f t="shared" si="10"/>
        <v>2.2183098591549295</v>
      </c>
      <c r="T153" s="35">
        <f t="shared" si="11"/>
        <v>17.718309859154928</v>
      </c>
      <c r="U153" s="2">
        <v>50.26548245743669</v>
      </c>
      <c r="V153" s="14">
        <f t="shared" si="12"/>
        <v>3.5249457466479632</v>
      </c>
      <c r="W153" s="2">
        <f t="shared" si="13"/>
        <v>278.75270964492091</v>
      </c>
      <c r="X153" s="2">
        <f t="shared" si="14"/>
        <v>3.0520470846308925</v>
      </c>
      <c r="Y153" s="2">
        <f t="shared" si="15"/>
        <v>241.35588345261098</v>
      </c>
      <c r="Z153" s="2">
        <f t="shared" si="16"/>
        <v>37.396826192309931</v>
      </c>
    </row>
    <row r="154" spans="1:26" x14ac:dyDescent="0.25">
      <c r="A154" s="17">
        <f t="shared" si="29"/>
        <v>0.39786324786324789</v>
      </c>
      <c r="B154" s="2">
        <f t="shared" si="18"/>
        <v>149</v>
      </c>
      <c r="C154" s="4">
        <f t="shared" si="27"/>
        <v>79.83</v>
      </c>
      <c r="D154" s="2">
        <v>14.5</v>
      </c>
      <c r="E154" s="33">
        <f t="shared" si="1"/>
        <v>9.647435897435902E-2</v>
      </c>
      <c r="F154" s="35">
        <f t="shared" si="2"/>
        <v>2.915492957746479</v>
      </c>
      <c r="G154" s="35">
        <f t="shared" si="3"/>
        <v>17.41549295774648</v>
      </c>
      <c r="H154" s="2">
        <v>50.26548245743669</v>
      </c>
      <c r="I154" s="14">
        <f t="shared" si="4"/>
        <v>3.4647022382593065</v>
      </c>
      <c r="J154" s="2">
        <f t="shared" si="5"/>
        <v>276.58717968024041</v>
      </c>
      <c r="K154" s="2">
        <f t="shared" si="6"/>
        <v>3.1146068296932587</v>
      </c>
      <c r="L154" s="2">
        <f t="shared" si="7"/>
        <v>248.63906321441283</v>
      </c>
      <c r="M154" s="2">
        <f t="shared" si="8"/>
        <v>27.948116465827582</v>
      </c>
      <c r="N154" s="18">
        <f t="shared" si="30"/>
        <v>0.3748219373219373</v>
      </c>
      <c r="O154" s="2">
        <f t="shared" si="21"/>
        <v>149</v>
      </c>
      <c r="P154" s="2">
        <f t="shared" si="28"/>
        <v>79.58</v>
      </c>
      <c r="Q154" s="2">
        <v>14.5</v>
      </c>
      <c r="R154" s="33">
        <f t="shared" si="9"/>
        <v>7.3433048433048431E-2</v>
      </c>
      <c r="S154" s="35">
        <f t="shared" si="10"/>
        <v>2.2183098591549295</v>
      </c>
      <c r="T154" s="35">
        <f t="shared" si="11"/>
        <v>16.718309859154928</v>
      </c>
      <c r="U154" s="2">
        <v>50.26548245743669</v>
      </c>
      <c r="V154" s="14">
        <f t="shared" si="12"/>
        <v>3.3260020677830942</v>
      </c>
      <c r="W154" s="2">
        <f t="shared" si="13"/>
        <v>264.6832445541786</v>
      </c>
      <c r="X154" s="2">
        <f t="shared" si="14"/>
        <v>3.0520470846308925</v>
      </c>
      <c r="Y154" s="2">
        <f t="shared" si="15"/>
        <v>242.88190699492642</v>
      </c>
      <c r="Z154" s="2">
        <f t="shared" si="16"/>
        <v>21.801337559252175</v>
      </c>
    </row>
    <row r="155" spans="1:26" x14ac:dyDescent="0.25">
      <c r="A155" s="17">
        <f t="shared" si="29"/>
        <v>0.3979700854700855</v>
      </c>
      <c r="B155" s="2">
        <f t="shared" si="18"/>
        <v>150</v>
      </c>
      <c r="C155" s="4">
        <f t="shared" si="27"/>
        <v>80.33</v>
      </c>
      <c r="D155" s="2">
        <v>13.5</v>
      </c>
      <c r="E155" s="33">
        <f t="shared" si="1"/>
        <v>9.6581196581196627E-2</v>
      </c>
      <c r="F155" s="35">
        <f t="shared" si="2"/>
        <v>2.936619718309859</v>
      </c>
      <c r="G155" s="35">
        <f t="shared" si="3"/>
        <v>16.43661971830986</v>
      </c>
      <c r="H155" s="2">
        <v>50.26548245743669</v>
      </c>
      <c r="I155" s="14">
        <f t="shared" si="4"/>
        <v>3.2699615948634131</v>
      </c>
      <c r="J155" s="2">
        <f t="shared" si="5"/>
        <v>262.67601491537795</v>
      </c>
      <c r="K155" s="2">
        <f t="shared" si="6"/>
        <v>3.1146068296932587</v>
      </c>
      <c r="L155" s="2">
        <f t="shared" si="7"/>
        <v>250.19636662925947</v>
      </c>
      <c r="M155" s="2">
        <f t="shared" si="8"/>
        <v>12.479648286118476</v>
      </c>
      <c r="N155" s="18">
        <f t="shared" si="30"/>
        <v>0.3749465811965812</v>
      </c>
      <c r="O155" s="2">
        <f t="shared" si="21"/>
        <v>150</v>
      </c>
      <c r="P155" s="2">
        <f t="shared" si="28"/>
        <v>80.08</v>
      </c>
      <c r="Q155" s="2">
        <v>15</v>
      </c>
      <c r="R155" s="33">
        <f t="shared" si="9"/>
        <v>7.3557692307692324E-2</v>
      </c>
      <c r="S155" s="35">
        <f t="shared" si="10"/>
        <v>2.2183098591549295</v>
      </c>
      <c r="T155" s="35">
        <f t="shared" si="11"/>
        <v>17.218309859154928</v>
      </c>
      <c r="U155" s="2">
        <v>50.26548245743669</v>
      </c>
      <c r="V155" s="14">
        <f t="shared" si="12"/>
        <v>3.4254739072155287</v>
      </c>
      <c r="W155" s="2">
        <f t="shared" si="13"/>
        <v>274.31195048981954</v>
      </c>
      <c r="X155" s="2">
        <f t="shared" si="14"/>
        <v>3.0520470846308925</v>
      </c>
      <c r="Y155" s="2">
        <f t="shared" si="15"/>
        <v>244.40793053724187</v>
      </c>
      <c r="Z155" s="2">
        <f t="shared" si="16"/>
        <v>29.90401995257767</v>
      </c>
    </row>
    <row r="156" spans="1:26" x14ac:dyDescent="0.25">
      <c r="A156" s="17">
        <f t="shared" si="29"/>
        <v>0.39807692307692311</v>
      </c>
      <c r="B156" s="2">
        <f t="shared" si="18"/>
        <v>151</v>
      </c>
      <c r="C156" s="4">
        <f t="shared" si="27"/>
        <v>80.83</v>
      </c>
      <c r="D156" s="2">
        <v>13</v>
      </c>
      <c r="E156" s="33">
        <f t="shared" si="1"/>
        <v>9.6688034188034233E-2</v>
      </c>
      <c r="F156" s="35">
        <f t="shared" si="2"/>
        <v>2.936619718309859</v>
      </c>
      <c r="G156" s="35">
        <f t="shared" si="3"/>
        <v>15.93661971830986</v>
      </c>
      <c r="H156" s="2">
        <v>50.26548245743669</v>
      </c>
      <c r="I156" s="14">
        <f t="shared" si="4"/>
        <v>3.1704897554309786</v>
      </c>
      <c r="J156" s="2">
        <f t="shared" si="5"/>
        <v>256.27068693148601</v>
      </c>
      <c r="K156" s="2">
        <f t="shared" si="6"/>
        <v>3.1146068296932587</v>
      </c>
      <c r="L156" s="2">
        <f t="shared" si="7"/>
        <v>251.75367004410609</v>
      </c>
      <c r="M156" s="2">
        <f t="shared" si="8"/>
        <v>4.5170168873799241</v>
      </c>
      <c r="N156" s="18">
        <f t="shared" si="30"/>
        <v>0.37507122507122509</v>
      </c>
      <c r="O156" s="2">
        <f t="shared" si="21"/>
        <v>151</v>
      </c>
      <c r="P156" s="2">
        <f t="shared" si="28"/>
        <v>80.58</v>
      </c>
      <c r="Q156" s="2">
        <v>14.5</v>
      </c>
      <c r="R156" s="33">
        <f t="shared" si="9"/>
        <v>7.3682336182336217E-2</v>
      </c>
      <c r="S156" s="35">
        <f t="shared" si="10"/>
        <v>2.23943661971831</v>
      </c>
      <c r="T156" s="35">
        <f t="shared" si="11"/>
        <v>16.739436619718312</v>
      </c>
      <c r="U156" s="2">
        <v>50.26548245743669</v>
      </c>
      <c r="V156" s="14">
        <f t="shared" si="12"/>
        <v>3.3302051032520712</v>
      </c>
      <c r="W156" s="2">
        <f t="shared" si="13"/>
        <v>268.34792722005187</v>
      </c>
      <c r="X156" s="2">
        <f t="shared" si="14"/>
        <v>3.0520470846308925</v>
      </c>
      <c r="Y156" s="2">
        <f t="shared" si="15"/>
        <v>245.93395407955731</v>
      </c>
      <c r="Z156" s="2">
        <f t="shared" si="16"/>
        <v>22.413973140494562</v>
      </c>
    </row>
    <row r="157" spans="1:26" x14ac:dyDescent="0.25">
      <c r="A157" s="17">
        <f t="shared" si="29"/>
        <v>0.39818376068376071</v>
      </c>
      <c r="B157" s="2">
        <f t="shared" si="18"/>
        <v>152</v>
      </c>
      <c r="C157" s="4">
        <f t="shared" si="27"/>
        <v>81.33</v>
      </c>
      <c r="D157" s="2">
        <v>13</v>
      </c>
      <c r="E157" s="33">
        <f t="shared" si="1"/>
        <v>9.679487179487184E-2</v>
      </c>
      <c r="F157" s="35">
        <f t="shared" si="2"/>
        <v>2.936619718309859</v>
      </c>
      <c r="G157" s="35">
        <f t="shared" si="3"/>
        <v>15.93661971830986</v>
      </c>
      <c r="H157" s="2">
        <v>50.26548245743669</v>
      </c>
      <c r="I157" s="14">
        <f t="shared" si="4"/>
        <v>3.1704897554309786</v>
      </c>
      <c r="J157" s="2">
        <f t="shared" si="5"/>
        <v>257.85593180920148</v>
      </c>
      <c r="K157" s="2">
        <f t="shared" si="6"/>
        <v>3.1146068296932587</v>
      </c>
      <c r="L157" s="2">
        <f t="shared" si="7"/>
        <v>253.31097345895273</v>
      </c>
      <c r="M157" s="2">
        <f t="shared" si="8"/>
        <v>4.5449583502487485</v>
      </c>
      <c r="N157" s="18">
        <f t="shared" si="30"/>
        <v>0.37519586894586893</v>
      </c>
      <c r="O157" s="2">
        <f t="shared" si="21"/>
        <v>152</v>
      </c>
      <c r="P157" s="2">
        <f t="shared" si="28"/>
        <v>81.08</v>
      </c>
      <c r="Q157" s="2">
        <v>12.5</v>
      </c>
      <c r="R157" s="33">
        <f t="shared" si="9"/>
        <v>7.3806980056980054E-2</v>
      </c>
      <c r="S157" s="35">
        <f t="shared" si="10"/>
        <v>2.23943661971831</v>
      </c>
      <c r="T157" s="35">
        <f t="shared" si="11"/>
        <v>14.73943661971831</v>
      </c>
      <c r="U157" s="2">
        <v>50.26548245743669</v>
      </c>
      <c r="V157" s="14">
        <f t="shared" si="12"/>
        <v>2.9323177455223326</v>
      </c>
      <c r="W157" s="2">
        <f t="shared" si="13"/>
        <v>237.75232280695073</v>
      </c>
      <c r="X157" s="2">
        <f t="shared" si="14"/>
        <v>3.0520470846308925</v>
      </c>
      <c r="Y157" s="2">
        <f t="shared" si="15"/>
        <v>247.45997762187275</v>
      </c>
      <c r="Z157" s="2">
        <f t="shared" si="16"/>
        <v>9.707654814922023</v>
      </c>
    </row>
    <row r="158" spans="1:26" x14ac:dyDescent="0.25">
      <c r="A158" s="17">
        <f t="shared" si="29"/>
        <v>0.39829059829059832</v>
      </c>
      <c r="B158" s="2">
        <f t="shared" si="18"/>
        <v>153</v>
      </c>
      <c r="C158" s="4">
        <f t="shared" si="27"/>
        <v>81.83</v>
      </c>
      <c r="D158" s="2">
        <v>12.5</v>
      </c>
      <c r="E158" s="33">
        <f t="shared" si="1"/>
        <v>9.6901709401709446E-2</v>
      </c>
      <c r="F158" s="35">
        <f t="shared" si="2"/>
        <v>2.936619718309859</v>
      </c>
      <c r="G158" s="35">
        <f t="shared" si="3"/>
        <v>15.43661971830986</v>
      </c>
      <c r="H158" s="2">
        <v>50.26548245743669</v>
      </c>
      <c r="I158" s="14">
        <f t="shared" si="4"/>
        <v>3.071017915998544</v>
      </c>
      <c r="J158" s="2">
        <f t="shared" si="5"/>
        <v>251.30139606616086</v>
      </c>
      <c r="K158" s="2">
        <f t="shared" si="6"/>
        <v>3.1146068296932587</v>
      </c>
      <c r="L158" s="2">
        <f t="shared" si="7"/>
        <v>254.86827687379935</v>
      </c>
      <c r="M158" s="2">
        <f t="shared" si="8"/>
        <v>3.5668808076384835</v>
      </c>
      <c r="N158" s="18">
        <f t="shared" si="30"/>
        <v>0.37532051282051282</v>
      </c>
      <c r="O158" s="2">
        <f t="shared" si="21"/>
        <v>153</v>
      </c>
      <c r="P158" s="2">
        <f t="shared" si="28"/>
        <v>81.58</v>
      </c>
      <c r="Q158" s="2">
        <v>12</v>
      </c>
      <c r="R158" s="33">
        <f t="shared" si="9"/>
        <v>7.3931623931623947E-2</v>
      </c>
      <c r="S158" s="35">
        <f t="shared" si="10"/>
        <v>2.23943661971831</v>
      </c>
      <c r="T158" s="35">
        <f t="shared" si="11"/>
        <v>14.23943661971831</v>
      </c>
      <c r="U158" s="2">
        <v>50.26548245743669</v>
      </c>
      <c r="V158" s="14">
        <f t="shared" si="12"/>
        <v>2.8328459060898976</v>
      </c>
      <c r="W158" s="2">
        <f t="shared" si="13"/>
        <v>231.10356901881383</v>
      </c>
      <c r="X158" s="2">
        <f t="shared" si="14"/>
        <v>3.0520470846308925</v>
      </c>
      <c r="Y158" s="2">
        <f t="shared" si="15"/>
        <v>248.9860011641882</v>
      </c>
      <c r="Z158" s="2">
        <f t="shared" si="16"/>
        <v>17.882432145374366</v>
      </c>
    </row>
    <row r="159" spans="1:26" x14ac:dyDescent="0.25">
      <c r="A159" s="17">
        <f t="shared" si="29"/>
        <v>0.39839743589743593</v>
      </c>
      <c r="B159" s="2">
        <f t="shared" si="18"/>
        <v>154</v>
      </c>
      <c r="C159" s="4">
        <f t="shared" si="27"/>
        <v>82.33</v>
      </c>
      <c r="D159" s="2">
        <v>11.5</v>
      </c>
      <c r="E159" s="33">
        <f t="shared" si="1"/>
        <v>9.7008547008547052E-2</v>
      </c>
      <c r="F159" s="35">
        <f t="shared" si="2"/>
        <v>2.936619718309859</v>
      </c>
      <c r="G159" s="35">
        <f t="shared" si="3"/>
        <v>14.43661971830986</v>
      </c>
      <c r="H159" s="2">
        <v>50.26548245743669</v>
      </c>
      <c r="I159" s="14">
        <f t="shared" si="4"/>
        <v>2.8720742371336749</v>
      </c>
      <c r="J159" s="2">
        <f t="shared" si="5"/>
        <v>236.45787194321545</v>
      </c>
      <c r="K159" s="2">
        <f t="shared" si="6"/>
        <v>3.1146068296932587</v>
      </c>
      <c r="L159" s="2">
        <f t="shared" si="7"/>
        <v>256.42558028864596</v>
      </c>
      <c r="M159" s="2">
        <f t="shared" si="8"/>
        <v>19.967708345430509</v>
      </c>
      <c r="N159" s="18">
        <f t="shared" si="30"/>
        <v>0.37544515669515671</v>
      </c>
      <c r="O159" s="2">
        <f t="shared" si="21"/>
        <v>154</v>
      </c>
      <c r="P159" s="2">
        <f t="shared" si="28"/>
        <v>82.08</v>
      </c>
      <c r="Q159" s="2">
        <v>11.5</v>
      </c>
      <c r="R159" s="33">
        <f t="shared" si="9"/>
        <v>7.4056267806267839E-2</v>
      </c>
      <c r="S159" s="35">
        <f t="shared" si="10"/>
        <v>2.23943661971831</v>
      </c>
      <c r="T159" s="35">
        <f t="shared" si="11"/>
        <v>13.73943661971831</v>
      </c>
      <c r="U159" s="2">
        <v>50.26548245743669</v>
      </c>
      <c r="V159" s="14">
        <f t="shared" si="12"/>
        <v>2.7333740666574631</v>
      </c>
      <c r="W159" s="2">
        <f t="shared" si="13"/>
        <v>224.35534339124456</v>
      </c>
      <c r="X159" s="2">
        <f t="shared" si="14"/>
        <v>3.0520470846308925</v>
      </c>
      <c r="Y159" s="2">
        <f t="shared" si="15"/>
        <v>250.51202470650364</v>
      </c>
      <c r="Z159" s="2">
        <f t="shared" si="16"/>
        <v>26.156681315259078</v>
      </c>
    </row>
    <row r="160" spans="1:26" x14ac:dyDescent="0.25">
      <c r="A160" s="17">
        <f t="shared" si="29"/>
        <v>0.39850427350427353</v>
      </c>
      <c r="B160" s="2">
        <f t="shared" si="18"/>
        <v>155</v>
      </c>
      <c r="C160" s="4">
        <f t="shared" si="27"/>
        <v>82.83</v>
      </c>
      <c r="D160" s="2">
        <v>11.5</v>
      </c>
      <c r="E160" s="33">
        <f t="shared" si="1"/>
        <v>9.7115384615384659E-2</v>
      </c>
      <c r="F160" s="35">
        <f t="shared" si="2"/>
        <v>2.936619718309859</v>
      </c>
      <c r="G160" s="35">
        <f t="shared" si="3"/>
        <v>14.43661971830986</v>
      </c>
      <c r="H160" s="2">
        <v>50.26548245743669</v>
      </c>
      <c r="I160" s="14">
        <f t="shared" si="4"/>
        <v>2.8720742371336749</v>
      </c>
      <c r="J160" s="2">
        <f t="shared" si="5"/>
        <v>237.8939090617823</v>
      </c>
      <c r="K160" s="2">
        <f t="shared" si="6"/>
        <v>3.1146068296932587</v>
      </c>
      <c r="L160" s="2">
        <f t="shared" si="7"/>
        <v>257.98288370349263</v>
      </c>
      <c r="M160" s="2">
        <f t="shared" si="8"/>
        <v>20.088974641710337</v>
      </c>
      <c r="N160" s="18">
        <f t="shared" si="30"/>
        <v>0.37556980056980055</v>
      </c>
      <c r="O160" s="2">
        <f t="shared" si="21"/>
        <v>155</v>
      </c>
      <c r="P160" s="2">
        <f t="shared" si="28"/>
        <v>82.58</v>
      </c>
      <c r="Q160" s="2">
        <v>11</v>
      </c>
      <c r="R160" s="33">
        <f t="shared" si="9"/>
        <v>7.4180911680911676E-2</v>
      </c>
      <c r="S160" s="35">
        <f t="shared" si="10"/>
        <v>2.23943661971831</v>
      </c>
      <c r="T160" s="35">
        <f t="shared" si="11"/>
        <v>13.23943661971831</v>
      </c>
      <c r="U160" s="2">
        <v>50.26548245743669</v>
      </c>
      <c r="V160" s="14">
        <f t="shared" si="12"/>
        <v>2.6339022272250285</v>
      </c>
      <c r="W160" s="2">
        <f t="shared" si="13"/>
        <v>217.50764592424287</v>
      </c>
      <c r="X160" s="2">
        <f t="shared" si="14"/>
        <v>3.0520470846308925</v>
      </c>
      <c r="Y160" s="2">
        <f t="shared" si="15"/>
        <v>252.03804824881911</v>
      </c>
      <c r="Z160" s="2">
        <f t="shared" si="16"/>
        <v>34.530402324576244</v>
      </c>
    </row>
    <row r="161" spans="1:26" x14ac:dyDescent="0.25">
      <c r="A161" s="13">
        <v>0.39861111111111114</v>
      </c>
      <c r="B161" s="2">
        <f t="shared" si="18"/>
        <v>156</v>
      </c>
      <c r="C161" s="4">
        <f t="shared" si="27"/>
        <v>83.33</v>
      </c>
      <c r="D161" s="2">
        <v>10.5</v>
      </c>
      <c r="E161" s="33">
        <f t="shared" si="1"/>
        <v>9.7222222222222265E-2</v>
      </c>
      <c r="F161" s="35">
        <f t="shared" si="2"/>
        <v>2.9577464788732395</v>
      </c>
      <c r="G161" s="35">
        <f t="shared" si="3"/>
        <v>13.45774647887324</v>
      </c>
      <c r="H161" s="2">
        <v>50.26548245743669</v>
      </c>
      <c r="I161" s="14">
        <f t="shared" si="4"/>
        <v>2.6773335937377816</v>
      </c>
      <c r="J161" s="2">
        <f t="shared" si="5"/>
        <v>223.10220836616932</v>
      </c>
      <c r="K161" s="2">
        <f t="shared" si="6"/>
        <v>3.1146068296932587</v>
      </c>
      <c r="L161" s="2">
        <f t="shared" si="7"/>
        <v>259.54018711833925</v>
      </c>
      <c r="M161" s="2">
        <f t="shared" si="8"/>
        <v>36.437978752169926</v>
      </c>
      <c r="N161" s="15">
        <v>0.37569444444444444</v>
      </c>
      <c r="O161" s="2">
        <f t="shared" si="21"/>
        <v>156</v>
      </c>
      <c r="P161" s="2">
        <f t="shared" si="28"/>
        <v>83.08</v>
      </c>
      <c r="Q161" s="2">
        <v>11</v>
      </c>
      <c r="R161" s="33">
        <f t="shared" si="9"/>
        <v>7.4305555555555569E-2</v>
      </c>
      <c r="S161" s="35">
        <f t="shared" si="10"/>
        <v>2.26056338028169</v>
      </c>
      <c r="T161" s="35">
        <f t="shared" si="11"/>
        <v>13.26056338028169</v>
      </c>
      <c r="U161" s="2">
        <v>50.26548245743669</v>
      </c>
      <c r="V161" s="14">
        <f t="shared" si="12"/>
        <v>2.6381052626940042</v>
      </c>
      <c r="W161" s="2">
        <f t="shared" si="13"/>
        <v>219.17378522461786</v>
      </c>
      <c r="X161" s="2">
        <f t="shared" si="14"/>
        <v>3.0520470846308925</v>
      </c>
      <c r="Y161" s="2">
        <f t="shared" si="15"/>
        <v>253.56407179113455</v>
      </c>
      <c r="Z161" s="2">
        <f t="shared" si="16"/>
        <v>34.390286566516693</v>
      </c>
    </row>
    <row r="162" spans="1:26" x14ac:dyDescent="0.25">
      <c r="A162" s="13">
        <v>0.39861111111111114</v>
      </c>
      <c r="B162" s="2">
        <f t="shared" si="18"/>
        <v>157</v>
      </c>
      <c r="C162" s="4">
        <f t="shared" si="27"/>
        <v>83.83</v>
      </c>
      <c r="D162" s="2">
        <v>9.5</v>
      </c>
      <c r="E162" s="33">
        <f t="shared" si="1"/>
        <v>9.7222222222222265E-2</v>
      </c>
      <c r="F162" s="35">
        <f t="shared" si="2"/>
        <v>2.9577464788732395</v>
      </c>
      <c r="G162" s="35">
        <f t="shared" si="3"/>
        <v>12.45774647887324</v>
      </c>
      <c r="H162" s="2">
        <v>50.26548245743669</v>
      </c>
      <c r="I162" s="14">
        <f t="shared" si="4"/>
        <v>2.4783899148729125</v>
      </c>
      <c r="J162" s="2">
        <f t="shared" si="5"/>
        <v>207.76342656379626</v>
      </c>
      <c r="K162" s="2">
        <f t="shared" si="6"/>
        <v>3.1146068296932587</v>
      </c>
      <c r="L162" s="2">
        <f t="shared" si="7"/>
        <v>261.09749053318586</v>
      </c>
      <c r="M162" s="2">
        <f t="shared" si="8"/>
        <v>53.334063969389604</v>
      </c>
      <c r="N162" s="15">
        <v>0.37569444444444444</v>
      </c>
      <c r="O162" s="2">
        <f t="shared" si="21"/>
        <v>157</v>
      </c>
      <c r="P162" s="2">
        <f t="shared" si="28"/>
        <v>83.58</v>
      </c>
      <c r="Q162" s="2">
        <v>8.5</v>
      </c>
      <c r="R162" s="33">
        <f t="shared" si="9"/>
        <v>7.4305555555555569E-2</v>
      </c>
      <c r="S162" s="35">
        <f t="shared" si="10"/>
        <v>2.26056338028169</v>
      </c>
      <c r="T162" s="35">
        <f t="shared" si="11"/>
        <v>10.76056338028169</v>
      </c>
      <c r="U162" s="2">
        <v>50.26548245743669</v>
      </c>
      <c r="V162" s="14">
        <f t="shared" si="12"/>
        <v>2.1407460655318316</v>
      </c>
      <c r="W162" s="2">
        <f t="shared" si="13"/>
        <v>178.92355615715047</v>
      </c>
      <c r="X162" s="2">
        <f t="shared" si="14"/>
        <v>3.0520470846308925</v>
      </c>
      <c r="Y162" s="2">
        <f t="shared" si="15"/>
        <v>255.09009533344999</v>
      </c>
      <c r="Z162" s="2">
        <f t="shared" si="16"/>
        <v>76.166539176299523</v>
      </c>
    </row>
    <row r="163" spans="1:26" x14ac:dyDescent="0.25">
      <c r="A163" s="13"/>
      <c r="C163" s="4"/>
      <c r="E163" s="33"/>
      <c r="F163" s="35"/>
      <c r="G163" s="35"/>
      <c r="I163" s="14"/>
      <c r="N163" s="15"/>
      <c r="R163" s="33"/>
      <c r="S163" s="35"/>
      <c r="T163" s="35"/>
      <c r="V163" s="14"/>
    </row>
    <row r="164" spans="1:26" x14ac:dyDescent="0.25">
      <c r="A164" s="13"/>
      <c r="C164" s="4"/>
      <c r="E164" s="33"/>
      <c r="F164" s="35"/>
      <c r="G164" s="35"/>
      <c r="I164" s="14"/>
      <c r="N164" s="15"/>
      <c r="R164" s="33"/>
      <c r="S164" s="35"/>
      <c r="T164" s="35"/>
      <c r="V164" s="14"/>
    </row>
    <row r="165" spans="1:26" x14ac:dyDescent="0.25">
      <c r="A165" s="13"/>
      <c r="C165" s="4"/>
      <c r="E165" s="33"/>
      <c r="F165" s="35"/>
      <c r="G165" s="35"/>
      <c r="I165" s="14"/>
      <c r="N165" s="15"/>
      <c r="R165" s="33"/>
      <c r="S165" s="35"/>
      <c r="T165" s="35"/>
      <c r="V165" s="14"/>
    </row>
    <row r="166" spans="1:26" x14ac:dyDescent="0.25">
      <c r="C166" s="4"/>
      <c r="I166" s="14"/>
      <c r="N166" s="30"/>
      <c r="V166" s="14"/>
    </row>
    <row r="167" spans="1:26" x14ac:dyDescent="0.25">
      <c r="C167" s="4"/>
      <c r="I167" s="14"/>
      <c r="N167" s="30"/>
      <c r="V167" s="14"/>
    </row>
    <row r="168" spans="1:26" x14ac:dyDescent="0.25">
      <c r="C168" s="4"/>
      <c r="I168" s="14"/>
      <c r="N168" s="30"/>
      <c r="V168" s="14"/>
    </row>
    <row r="169" spans="1:26" x14ac:dyDescent="0.25">
      <c r="C169" s="4"/>
      <c r="I169" s="14"/>
      <c r="N169" s="30"/>
      <c r="V169" s="14"/>
    </row>
    <row r="170" spans="1:26" x14ac:dyDescent="0.25">
      <c r="C170" s="4"/>
      <c r="I170" s="14"/>
      <c r="N170" s="30"/>
      <c r="V170" s="14"/>
    </row>
    <row r="171" spans="1:26" x14ac:dyDescent="0.25">
      <c r="C171" s="4"/>
      <c r="I171" s="14"/>
      <c r="N171" s="30"/>
      <c r="V171" s="14"/>
    </row>
    <row r="172" spans="1:26" x14ac:dyDescent="0.25">
      <c r="C172" s="4"/>
      <c r="I172" s="14"/>
      <c r="N172" s="30"/>
      <c r="V172" s="14"/>
    </row>
    <row r="173" spans="1:26" x14ac:dyDescent="0.25">
      <c r="C173" s="4"/>
      <c r="I173" s="14"/>
      <c r="N173" s="30"/>
      <c r="V173" s="14"/>
    </row>
    <row r="174" spans="1:26" x14ac:dyDescent="0.25">
      <c r="A174" s="17"/>
      <c r="C174" s="4"/>
      <c r="I174" s="14"/>
      <c r="N174" s="18"/>
      <c r="V174" s="14"/>
    </row>
  </sheetData>
  <mergeCells count="29">
    <mergeCell ref="AB23:AD23"/>
    <mergeCell ref="AB24:AD24"/>
    <mergeCell ref="AB25:AD25"/>
    <mergeCell ref="AB26:AD26"/>
    <mergeCell ref="AB11:AC11"/>
    <mergeCell ref="AB12:AC12"/>
    <mergeCell ref="AB13:AC13"/>
    <mergeCell ref="AB14:AC14"/>
    <mergeCell ref="AB15:AC15"/>
    <mergeCell ref="AB16:AC16"/>
    <mergeCell ref="AB17:AC17"/>
    <mergeCell ref="AB10:AC10"/>
    <mergeCell ref="AB18:AC18"/>
    <mergeCell ref="AB19:AD19"/>
    <mergeCell ref="AC20:AD20"/>
    <mergeCell ref="AB21:AC21"/>
    <mergeCell ref="AB5:AC5"/>
    <mergeCell ref="AB6:AC6"/>
    <mergeCell ref="AB7:AC7"/>
    <mergeCell ref="AB8:AD8"/>
    <mergeCell ref="AB9:AC9"/>
    <mergeCell ref="A3:I3"/>
    <mergeCell ref="N3:V3"/>
    <mergeCell ref="AB3:AD3"/>
    <mergeCell ref="B4:C4"/>
    <mergeCell ref="H4:I4"/>
    <mergeCell ref="O4:P4"/>
    <mergeCell ref="U4:V4"/>
    <mergeCell ref="AB4:AC4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H174"/>
  <sheetViews>
    <sheetView workbookViewId="0"/>
  </sheetViews>
  <sheetFormatPr defaultColWidth="12.6640625" defaultRowHeight="15.75" customHeight="1" x14ac:dyDescent="0.25"/>
  <sheetData>
    <row r="1" spans="1:34" x14ac:dyDescent="0.25">
      <c r="A1" s="1"/>
      <c r="B1" s="1"/>
      <c r="C1" s="1"/>
      <c r="D1" s="1"/>
      <c r="E1" s="1"/>
      <c r="F1" s="1"/>
      <c r="G1" s="1"/>
      <c r="H1" s="1"/>
      <c r="I1" s="2" t="s">
        <v>0</v>
      </c>
      <c r="J1" s="2" t="s">
        <v>1</v>
      </c>
      <c r="K1" s="2" t="s">
        <v>2</v>
      </c>
      <c r="L1" s="3" t="s">
        <v>3</v>
      </c>
      <c r="M1" s="2" t="s">
        <v>4</v>
      </c>
      <c r="N1" s="1"/>
      <c r="O1" s="1"/>
      <c r="P1" s="1"/>
      <c r="Q1" s="1"/>
      <c r="R1" s="1"/>
      <c r="S1" s="1"/>
      <c r="T1" s="1"/>
      <c r="U1" s="1"/>
      <c r="V1" s="2" t="s">
        <v>0</v>
      </c>
      <c r="W1" s="2" t="s">
        <v>1</v>
      </c>
      <c r="X1" s="2" t="s">
        <v>2</v>
      </c>
      <c r="Y1" s="3" t="s">
        <v>3</v>
      </c>
      <c r="Z1" s="2" t="s">
        <v>4</v>
      </c>
    </row>
    <row r="2" spans="1:34" x14ac:dyDescent="0.25">
      <c r="A2" s="1"/>
      <c r="B2" s="1"/>
      <c r="C2" s="1"/>
      <c r="D2" s="1"/>
      <c r="E2" s="1"/>
      <c r="F2" s="1"/>
      <c r="G2" s="1"/>
      <c r="H2" s="1"/>
      <c r="I2" s="2">
        <f>SUM(J6:J174)</f>
        <v>19337.577494934776</v>
      </c>
      <c r="J2" s="4">
        <f>SUM(C6:C174)</f>
        <v>6934.3099999999931</v>
      </c>
      <c r="K2" s="2">
        <f>I2/J2</f>
        <v>2.788680848553756</v>
      </c>
      <c r="L2" s="2">
        <f>SUM(M6:M174)</f>
        <v>2314.9927735773522</v>
      </c>
      <c r="M2" s="2">
        <f>(1-(L2/(I2)))*100</f>
        <v>88.028527491699862</v>
      </c>
      <c r="N2" s="1"/>
      <c r="O2" s="1"/>
      <c r="P2" s="1"/>
      <c r="Q2" s="1"/>
      <c r="R2" s="1"/>
      <c r="S2" s="1"/>
      <c r="T2" s="1"/>
      <c r="U2" s="1"/>
      <c r="V2" s="2">
        <f>SUM(W6:W174)</f>
        <v>17991.417164521579</v>
      </c>
      <c r="W2" s="2">
        <f>SUM(P6:P174)</f>
        <v>6895.0599999999931</v>
      </c>
      <c r="X2" s="2">
        <f>V2/W2</f>
        <v>2.6093198847467023</v>
      </c>
      <c r="Y2" s="2">
        <f>SUM(Z6:Z174)</f>
        <v>2068.9600808851874</v>
      </c>
      <c r="Z2" s="2">
        <f>(1-(Y2/(V2)))*100</f>
        <v>88.500293990375027</v>
      </c>
    </row>
    <row r="3" spans="1:34" x14ac:dyDescent="0.25">
      <c r="A3" s="42" t="s">
        <v>5</v>
      </c>
      <c r="B3" s="43"/>
      <c r="C3" s="43"/>
      <c r="D3" s="43"/>
      <c r="E3" s="43"/>
      <c r="F3" s="43"/>
      <c r="G3" s="43"/>
      <c r="H3" s="43"/>
      <c r="I3" s="43"/>
      <c r="J3" s="1"/>
      <c r="K3" s="1"/>
      <c r="L3" s="1"/>
      <c r="M3" s="1"/>
      <c r="N3" s="44" t="s">
        <v>5</v>
      </c>
      <c r="O3" s="43"/>
      <c r="P3" s="43"/>
      <c r="Q3" s="43"/>
      <c r="R3" s="43"/>
      <c r="S3" s="43"/>
      <c r="T3" s="43"/>
      <c r="U3" s="43"/>
      <c r="V3" s="43"/>
      <c r="AB3" s="45" t="s">
        <v>6</v>
      </c>
      <c r="AC3" s="46"/>
      <c r="AD3" s="47"/>
      <c r="AG3" s="6" t="s">
        <v>7</v>
      </c>
      <c r="AH3" s="7">
        <f>AD13-AD9</f>
        <v>9.0972222222222232E-2</v>
      </c>
    </row>
    <row r="4" spans="1:34" x14ac:dyDescent="0.25">
      <c r="A4" s="1" t="s">
        <v>8</v>
      </c>
      <c r="B4" s="42" t="s">
        <v>9</v>
      </c>
      <c r="C4" s="43"/>
      <c r="D4" s="1" t="s">
        <v>10</v>
      </c>
      <c r="E4" s="21"/>
      <c r="F4" s="21"/>
      <c r="G4" s="21"/>
      <c r="H4" s="59" t="s">
        <v>59</v>
      </c>
      <c r="I4" s="43"/>
      <c r="J4" s="1"/>
      <c r="K4" s="1"/>
      <c r="L4" s="1"/>
      <c r="M4" s="1"/>
      <c r="N4" s="5" t="s">
        <v>8</v>
      </c>
      <c r="O4" s="42" t="s">
        <v>12</v>
      </c>
      <c r="P4" s="43"/>
      <c r="Q4" s="1" t="s">
        <v>10</v>
      </c>
      <c r="R4" s="21"/>
      <c r="S4" s="21"/>
      <c r="T4" s="21"/>
      <c r="U4" s="59" t="s">
        <v>59</v>
      </c>
      <c r="V4" s="43"/>
      <c r="AB4" s="45" t="s">
        <v>13</v>
      </c>
      <c r="AC4" s="47"/>
      <c r="AD4" s="8" t="s">
        <v>59</v>
      </c>
      <c r="AG4" s="6" t="s">
        <v>14</v>
      </c>
      <c r="AH4" s="9">
        <f t="shared" ref="AH4:AH6" si="0">AD10-AD14</f>
        <v>3</v>
      </c>
    </row>
    <row r="5" spans="1:34" x14ac:dyDescent="0.25">
      <c r="A5" s="1" t="s">
        <v>15</v>
      </c>
      <c r="B5" s="1" t="s">
        <v>16</v>
      </c>
      <c r="C5" s="10" t="s">
        <v>17</v>
      </c>
      <c r="D5" s="1" t="s">
        <v>18</v>
      </c>
      <c r="E5" s="34" t="s">
        <v>62</v>
      </c>
      <c r="F5" s="34" t="s">
        <v>63</v>
      </c>
      <c r="G5" s="34" t="s">
        <v>64</v>
      </c>
      <c r="H5" s="11" t="s">
        <v>19</v>
      </c>
      <c r="I5" s="1" t="s">
        <v>20</v>
      </c>
      <c r="J5" s="2" t="s">
        <v>21</v>
      </c>
      <c r="K5" s="2" t="s">
        <v>2</v>
      </c>
      <c r="L5" s="2" t="s">
        <v>22</v>
      </c>
      <c r="M5" s="2" t="s">
        <v>23</v>
      </c>
      <c r="N5" s="5" t="s">
        <v>15</v>
      </c>
      <c r="O5" s="1" t="s">
        <v>16</v>
      </c>
      <c r="P5" s="10" t="s">
        <v>17</v>
      </c>
      <c r="Q5" s="1" t="s">
        <v>18</v>
      </c>
      <c r="R5" s="34" t="s">
        <v>62</v>
      </c>
      <c r="S5" s="34" t="s">
        <v>63</v>
      </c>
      <c r="T5" s="34" t="s">
        <v>64</v>
      </c>
      <c r="U5" s="11" t="s">
        <v>19</v>
      </c>
      <c r="V5" s="1" t="s">
        <v>20</v>
      </c>
      <c r="W5" s="2" t="s">
        <v>21</v>
      </c>
      <c r="X5" s="2" t="s">
        <v>2</v>
      </c>
      <c r="Y5" s="2" t="s">
        <v>22</v>
      </c>
      <c r="Z5" s="2" t="s">
        <v>23</v>
      </c>
      <c r="AB5" s="45" t="s">
        <v>24</v>
      </c>
      <c r="AC5" s="47"/>
      <c r="AD5" s="12">
        <v>45793</v>
      </c>
      <c r="AG5" s="6" t="s">
        <v>25</v>
      </c>
      <c r="AH5" s="9">
        <f t="shared" si="0"/>
        <v>3</v>
      </c>
    </row>
    <row r="6" spans="1:34" x14ac:dyDescent="0.25">
      <c r="A6" s="13">
        <v>0.47013888888888888</v>
      </c>
      <c r="B6" s="2">
        <v>1</v>
      </c>
      <c r="C6" s="4">
        <v>4.83</v>
      </c>
      <c r="D6" s="2">
        <v>2</v>
      </c>
      <c r="E6" s="33">
        <f t="shared" ref="E6:E162" si="1">A6-$AD$9</f>
        <v>6.8749999999999978E-2</v>
      </c>
      <c r="F6" s="35">
        <f t="shared" ref="F6:F162" si="2">$AH$8*(MINUTE(E6)+HOUR(E6)*60)</f>
        <v>2.5190839694656488</v>
      </c>
      <c r="G6" s="35">
        <f t="shared" ref="G6:G162" si="3">D6+F6</f>
        <v>4.5190839694656493</v>
      </c>
      <c r="H6" s="2">
        <v>50.26548245743669</v>
      </c>
      <c r="I6" s="14">
        <f t="shared" ref="I6:I162" si="4">(G6/H6)*10</f>
        <v>0.89904318998475241</v>
      </c>
      <c r="J6" s="2">
        <f t="shared" ref="J6:J162" si="5">I6*C6</f>
        <v>4.3423786076263546</v>
      </c>
      <c r="K6" s="2">
        <f t="shared" ref="K6:K162" si="6">$K$2</f>
        <v>2.788680848553756</v>
      </c>
      <c r="L6" s="2">
        <f t="shared" ref="L6:L162" si="7">K6*C6</f>
        <v>13.469328498514642</v>
      </c>
      <c r="M6" s="2">
        <f t="shared" ref="M6:M162" si="8">ABS(J6-L6)</f>
        <v>9.1269498908882873</v>
      </c>
      <c r="N6" s="15">
        <v>0.44930555555555557</v>
      </c>
      <c r="O6" s="2">
        <v>1</v>
      </c>
      <c r="P6" s="2">
        <v>4.58</v>
      </c>
      <c r="Q6" s="2">
        <v>1</v>
      </c>
      <c r="R6" s="33">
        <f t="shared" ref="R6:R162" si="9">N6-$AD$9</f>
        <v>4.7916666666666663E-2</v>
      </c>
      <c r="S6" s="35">
        <f t="shared" ref="S6:S162" si="10">$AH$8*(MINUTE(R6)+HOUR(R6)*60)</f>
        <v>1.7557251908396947</v>
      </c>
      <c r="T6" s="35">
        <f t="shared" ref="T6:T162" si="11">Q6+S6</f>
        <v>2.7557251908396947</v>
      </c>
      <c r="U6" s="2">
        <v>50.26548245743669</v>
      </c>
      <c r="V6" s="14">
        <f t="shared" ref="V6:V162" si="12">(T6/U6)*10</f>
        <v>0.54823410740624257</v>
      </c>
      <c r="W6" s="2">
        <f t="shared" ref="W6:W162" si="13">V6*P6</f>
        <v>2.5109122119205911</v>
      </c>
      <c r="X6" s="2">
        <f t="shared" ref="X6:X162" si="14">$X$2</f>
        <v>2.6093198847467023</v>
      </c>
      <c r="Y6" s="2">
        <f t="shared" ref="Y6:Y162" si="15">X6*P6</f>
        <v>11.950685072139896</v>
      </c>
      <c r="Z6" s="2">
        <f t="shared" ref="Z6:Z162" si="16">ABS(W6-Y6)</f>
        <v>9.4397728602193052</v>
      </c>
      <c r="AB6" s="48" t="s">
        <v>26</v>
      </c>
      <c r="AC6" s="47"/>
      <c r="AD6" s="16" t="s">
        <v>98</v>
      </c>
      <c r="AG6" s="6" t="s">
        <v>27</v>
      </c>
      <c r="AH6" s="9">
        <f t="shared" si="0"/>
        <v>4</v>
      </c>
    </row>
    <row r="7" spans="1:34" x14ac:dyDescent="0.25">
      <c r="A7" s="33">
        <f t="shared" ref="A7:A43" si="17">IF(AND($A$6&lt;&gt;"",$A$44&lt;&gt;""), $A$6 + (B7 - $B$6) * (($A$44 - $A$6) / ($B$44 - $B$6)), "")</f>
        <v>0.47028508771929822</v>
      </c>
      <c r="B7" s="2">
        <f t="shared" ref="B7:B162" si="18">B6+1</f>
        <v>2</v>
      </c>
      <c r="C7" s="4">
        <f t="shared" ref="C7:C109" si="19">C6+0.5</f>
        <v>5.33</v>
      </c>
      <c r="D7" s="2">
        <v>4</v>
      </c>
      <c r="E7" s="33">
        <f t="shared" si="1"/>
        <v>6.8896198830409316E-2</v>
      </c>
      <c r="F7" s="35">
        <f t="shared" si="2"/>
        <v>2.5190839694656488</v>
      </c>
      <c r="G7" s="35">
        <f t="shared" si="3"/>
        <v>6.5190839694656493</v>
      </c>
      <c r="H7" s="2">
        <v>50.26548245743669</v>
      </c>
      <c r="I7" s="14">
        <f t="shared" si="4"/>
        <v>1.2969305477144908</v>
      </c>
      <c r="J7" s="2">
        <f t="shared" si="5"/>
        <v>6.9126398193182359</v>
      </c>
      <c r="K7" s="2">
        <f t="shared" si="6"/>
        <v>2.788680848553756</v>
      </c>
      <c r="L7" s="2">
        <f t="shared" si="7"/>
        <v>14.86366892279152</v>
      </c>
      <c r="M7" s="2">
        <f t="shared" si="8"/>
        <v>7.9510291034732843</v>
      </c>
      <c r="N7" s="18">
        <f t="shared" ref="N7:N43" si="20">IF(AND($N$6&lt;&gt;"",$N$44&lt;&gt;""), $N$6 + (O7 - $O$6) * (($N$44 - $N$6) / ($O$44 - $O$6)), "")</f>
        <v>0.44943347953216378</v>
      </c>
      <c r="O7" s="2">
        <f t="shared" ref="O7:O162" si="21">O6+1</f>
        <v>2</v>
      </c>
      <c r="P7" s="2">
        <f t="shared" ref="P7:P109" si="22">P6+0.5</f>
        <v>5.08</v>
      </c>
      <c r="Q7" s="2">
        <v>3</v>
      </c>
      <c r="R7" s="33">
        <f t="shared" si="9"/>
        <v>4.8044590643274876E-2</v>
      </c>
      <c r="S7" s="35">
        <f t="shared" si="10"/>
        <v>1.7557251908396947</v>
      </c>
      <c r="T7" s="35">
        <f t="shared" si="11"/>
        <v>4.7557251908396942</v>
      </c>
      <c r="U7" s="2">
        <v>50.26548245743669</v>
      </c>
      <c r="V7" s="14">
        <f t="shared" si="12"/>
        <v>0.94612146513598072</v>
      </c>
      <c r="W7" s="2">
        <f t="shared" si="13"/>
        <v>4.8062970428907823</v>
      </c>
      <c r="X7" s="2">
        <f t="shared" si="14"/>
        <v>2.6093198847467023</v>
      </c>
      <c r="Y7" s="2">
        <f t="shared" si="15"/>
        <v>13.255345014513248</v>
      </c>
      <c r="Z7" s="2">
        <f t="shared" si="16"/>
        <v>8.4490479716224662</v>
      </c>
      <c r="AB7" s="48" t="s">
        <v>28</v>
      </c>
      <c r="AC7" s="47"/>
      <c r="AD7" s="8" t="s">
        <v>99</v>
      </c>
      <c r="AG7" s="6" t="s">
        <v>29</v>
      </c>
      <c r="AH7" s="9">
        <f>AVERAGE(AH4:AH6)</f>
        <v>3.3333333333333335</v>
      </c>
    </row>
    <row r="8" spans="1:34" x14ac:dyDescent="0.25">
      <c r="A8" s="33">
        <f t="shared" si="17"/>
        <v>0.47043128654970762</v>
      </c>
      <c r="B8" s="2">
        <f t="shared" si="18"/>
        <v>3</v>
      </c>
      <c r="C8" s="4">
        <f t="shared" si="19"/>
        <v>5.83</v>
      </c>
      <c r="D8" s="2">
        <v>6</v>
      </c>
      <c r="E8" s="33">
        <f t="shared" si="1"/>
        <v>6.9042397660818711E-2</v>
      </c>
      <c r="F8" s="35">
        <f t="shared" si="2"/>
        <v>2.5190839694656488</v>
      </c>
      <c r="G8" s="35">
        <f t="shared" si="3"/>
        <v>8.5190839694656493</v>
      </c>
      <c r="H8" s="2">
        <v>50.26548245743669</v>
      </c>
      <c r="I8" s="14">
        <f t="shared" si="4"/>
        <v>1.6948179054442292</v>
      </c>
      <c r="J8" s="2">
        <f t="shared" si="5"/>
        <v>9.8807883887398553</v>
      </c>
      <c r="K8" s="2">
        <f t="shared" si="6"/>
        <v>2.788680848553756</v>
      </c>
      <c r="L8" s="2">
        <f t="shared" si="7"/>
        <v>16.258009347068398</v>
      </c>
      <c r="M8" s="2">
        <f t="shared" si="8"/>
        <v>6.3772209583285431</v>
      </c>
      <c r="N8" s="18">
        <f t="shared" si="20"/>
        <v>0.44956140350877194</v>
      </c>
      <c r="O8" s="2">
        <f t="shared" si="21"/>
        <v>3</v>
      </c>
      <c r="P8" s="2">
        <f t="shared" si="22"/>
        <v>5.58</v>
      </c>
      <c r="Q8" s="2">
        <v>6</v>
      </c>
      <c r="R8" s="33">
        <f t="shared" si="9"/>
        <v>4.8172514619883033E-2</v>
      </c>
      <c r="S8" s="35">
        <f t="shared" si="10"/>
        <v>1.7557251908396947</v>
      </c>
      <c r="T8" s="35">
        <f t="shared" si="11"/>
        <v>7.7557251908396942</v>
      </c>
      <c r="U8" s="2">
        <v>50.26548245743669</v>
      </c>
      <c r="V8" s="14">
        <f t="shared" si="12"/>
        <v>1.5429525017305883</v>
      </c>
      <c r="W8" s="2">
        <f t="shared" si="13"/>
        <v>8.6096749596566831</v>
      </c>
      <c r="X8" s="2">
        <f t="shared" si="14"/>
        <v>2.6093198847467023</v>
      </c>
      <c r="Y8" s="2">
        <f t="shared" si="15"/>
        <v>14.560004956886599</v>
      </c>
      <c r="Z8" s="2">
        <f t="shared" si="16"/>
        <v>5.9503299972299164</v>
      </c>
      <c r="AB8" s="45" t="s">
        <v>30</v>
      </c>
      <c r="AC8" s="46"/>
      <c r="AD8" s="47"/>
      <c r="AG8" s="6" t="s">
        <v>31</v>
      </c>
      <c r="AH8" s="9">
        <f>AH7/(MINUTE(AH3)+(HOUR(AH3)*60))</f>
        <v>2.5445292620865142E-2</v>
      </c>
    </row>
    <row r="9" spans="1:34" x14ac:dyDescent="0.25">
      <c r="A9" s="33">
        <f t="shared" si="17"/>
        <v>0.47057748538011696</v>
      </c>
      <c r="B9" s="2">
        <f t="shared" si="18"/>
        <v>4</v>
      </c>
      <c r="C9" s="4">
        <f t="shared" si="19"/>
        <v>6.33</v>
      </c>
      <c r="D9" s="2">
        <v>7</v>
      </c>
      <c r="E9" s="33">
        <f t="shared" si="1"/>
        <v>6.9188596491228049E-2</v>
      </c>
      <c r="F9" s="35">
        <f t="shared" si="2"/>
        <v>2.5190839694656488</v>
      </c>
      <c r="G9" s="35">
        <f t="shared" si="3"/>
        <v>9.5190839694656493</v>
      </c>
      <c r="H9" s="2">
        <v>50.26548245743669</v>
      </c>
      <c r="I9" s="14">
        <f t="shared" si="4"/>
        <v>1.8937615843090982</v>
      </c>
      <c r="J9" s="2">
        <f t="shared" si="5"/>
        <v>11.987510828676593</v>
      </c>
      <c r="K9" s="2">
        <f t="shared" si="6"/>
        <v>2.788680848553756</v>
      </c>
      <c r="L9" s="2">
        <f t="shared" si="7"/>
        <v>17.652349771345275</v>
      </c>
      <c r="M9" s="2">
        <f t="shared" si="8"/>
        <v>5.6648389426686823</v>
      </c>
      <c r="N9" s="18">
        <f t="shared" si="20"/>
        <v>0.44968932748538015</v>
      </c>
      <c r="O9" s="2">
        <f t="shared" si="21"/>
        <v>4</v>
      </c>
      <c r="P9" s="2">
        <f t="shared" si="22"/>
        <v>6.08</v>
      </c>
      <c r="Q9" s="2">
        <v>7.5</v>
      </c>
      <c r="R9" s="33">
        <f t="shared" si="9"/>
        <v>4.8300438596491246E-2</v>
      </c>
      <c r="S9" s="35">
        <f t="shared" si="10"/>
        <v>1.7557251908396947</v>
      </c>
      <c r="T9" s="35">
        <f t="shared" si="11"/>
        <v>9.2557251908396942</v>
      </c>
      <c r="U9" s="2">
        <v>50.26548245743669</v>
      </c>
      <c r="V9" s="14">
        <f t="shared" si="12"/>
        <v>1.8413680200278919</v>
      </c>
      <c r="W9" s="2">
        <f t="shared" si="13"/>
        <v>11.195517561769583</v>
      </c>
      <c r="X9" s="2">
        <f t="shared" si="14"/>
        <v>2.6093198847467023</v>
      </c>
      <c r="Y9" s="2">
        <f t="shared" si="15"/>
        <v>15.864664899259949</v>
      </c>
      <c r="Z9" s="2">
        <f t="shared" si="16"/>
        <v>4.6691473374903669</v>
      </c>
      <c r="AB9" s="45" t="s">
        <v>32</v>
      </c>
      <c r="AC9" s="47"/>
      <c r="AD9" s="19">
        <v>0.40138888888888891</v>
      </c>
      <c r="AG9" s="20"/>
      <c r="AH9" s="20"/>
    </row>
    <row r="10" spans="1:34" x14ac:dyDescent="0.25">
      <c r="A10" s="33">
        <f t="shared" si="17"/>
        <v>0.47072368421052629</v>
      </c>
      <c r="B10" s="2">
        <f t="shared" si="18"/>
        <v>5</v>
      </c>
      <c r="C10" s="4">
        <f t="shared" si="19"/>
        <v>6.83</v>
      </c>
      <c r="D10" s="2">
        <v>9</v>
      </c>
      <c r="E10" s="33">
        <f t="shared" si="1"/>
        <v>6.9334795321637388E-2</v>
      </c>
      <c r="F10" s="35">
        <f t="shared" si="2"/>
        <v>2.5190839694656488</v>
      </c>
      <c r="G10" s="35">
        <f t="shared" si="3"/>
        <v>11.519083969465649</v>
      </c>
      <c r="H10" s="2">
        <v>50.26548245743669</v>
      </c>
      <c r="I10" s="14">
        <f t="shared" si="4"/>
        <v>2.2916489420388366</v>
      </c>
      <c r="J10" s="2">
        <f t="shared" si="5"/>
        <v>15.651962274125255</v>
      </c>
      <c r="K10" s="2">
        <f t="shared" si="6"/>
        <v>2.788680848553756</v>
      </c>
      <c r="L10" s="2">
        <f t="shared" si="7"/>
        <v>19.046690195622155</v>
      </c>
      <c r="M10" s="2">
        <f t="shared" si="8"/>
        <v>3.3947279214968997</v>
      </c>
      <c r="N10" s="18">
        <f t="shared" si="20"/>
        <v>0.44981725146198831</v>
      </c>
      <c r="O10" s="2">
        <f t="shared" si="21"/>
        <v>5</v>
      </c>
      <c r="P10" s="2">
        <f t="shared" si="22"/>
        <v>6.58</v>
      </c>
      <c r="Q10" s="2">
        <v>8.5</v>
      </c>
      <c r="R10" s="33">
        <f t="shared" si="9"/>
        <v>4.8428362573099404E-2</v>
      </c>
      <c r="S10" s="35">
        <f t="shared" si="10"/>
        <v>1.7557251908396947</v>
      </c>
      <c r="T10" s="35">
        <f t="shared" si="11"/>
        <v>10.255725190839694</v>
      </c>
      <c r="U10" s="2">
        <v>50.26548245743669</v>
      </c>
      <c r="V10" s="14">
        <f t="shared" si="12"/>
        <v>2.0403116988927614</v>
      </c>
      <c r="W10" s="2">
        <f t="shared" si="13"/>
        <v>13.42525097871437</v>
      </c>
      <c r="X10" s="2">
        <f t="shared" si="14"/>
        <v>2.6093198847467023</v>
      </c>
      <c r="Y10" s="2">
        <f t="shared" si="15"/>
        <v>17.169324841633301</v>
      </c>
      <c r="Z10" s="2">
        <f t="shared" si="16"/>
        <v>3.7440738629189312</v>
      </c>
      <c r="AB10" s="45" t="s">
        <v>33</v>
      </c>
      <c r="AC10" s="47"/>
      <c r="AD10" s="8">
        <v>50</v>
      </c>
      <c r="AG10" s="20"/>
      <c r="AH10" s="20"/>
    </row>
    <row r="11" spans="1:34" x14ac:dyDescent="0.25">
      <c r="A11" s="33">
        <f t="shared" si="17"/>
        <v>0.47086988304093569</v>
      </c>
      <c r="B11" s="2">
        <f t="shared" si="18"/>
        <v>6</v>
      </c>
      <c r="C11" s="4">
        <f t="shared" si="19"/>
        <v>7.33</v>
      </c>
      <c r="D11" s="2">
        <v>11.5</v>
      </c>
      <c r="E11" s="33">
        <f t="shared" si="1"/>
        <v>6.9480994152046782E-2</v>
      </c>
      <c r="F11" s="35">
        <f t="shared" si="2"/>
        <v>2.5445292620865141</v>
      </c>
      <c r="G11" s="35">
        <f t="shared" si="3"/>
        <v>14.044529262086513</v>
      </c>
      <c r="H11" s="2">
        <v>50.26548245743669</v>
      </c>
      <c r="I11" s="14">
        <f t="shared" si="4"/>
        <v>2.7940703193247973</v>
      </c>
      <c r="J11" s="2">
        <f t="shared" si="5"/>
        <v>20.480535440650765</v>
      </c>
      <c r="K11" s="2">
        <f t="shared" si="6"/>
        <v>2.788680848553756</v>
      </c>
      <c r="L11" s="2">
        <f t="shared" si="7"/>
        <v>20.441030619899031</v>
      </c>
      <c r="M11" s="2">
        <f t="shared" si="8"/>
        <v>3.9504820751734115E-2</v>
      </c>
      <c r="N11" s="18">
        <f t="shared" si="20"/>
        <v>0.44994517543859652</v>
      </c>
      <c r="O11" s="2">
        <f t="shared" si="21"/>
        <v>6</v>
      </c>
      <c r="P11" s="2">
        <f t="shared" si="22"/>
        <v>7.08</v>
      </c>
      <c r="Q11" s="2">
        <v>10</v>
      </c>
      <c r="R11" s="33">
        <f t="shared" si="9"/>
        <v>4.8556286549707617E-2</v>
      </c>
      <c r="S11" s="35">
        <f t="shared" si="10"/>
        <v>1.7557251908396947</v>
      </c>
      <c r="T11" s="35">
        <f t="shared" si="11"/>
        <v>11.755725190839694</v>
      </c>
      <c r="U11" s="2">
        <v>50.26548245743669</v>
      </c>
      <c r="V11" s="14">
        <f t="shared" si="12"/>
        <v>2.338727217190065</v>
      </c>
      <c r="W11" s="2">
        <f t="shared" si="13"/>
        <v>16.55818869770566</v>
      </c>
      <c r="X11" s="2">
        <f t="shared" si="14"/>
        <v>2.6093198847467023</v>
      </c>
      <c r="Y11" s="2">
        <f t="shared" si="15"/>
        <v>18.473984784006653</v>
      </c>
      <c r="Z11" s="2">
        <f t="shared" si="16"/>
        <v>1.9157960863009933</v>
      </c>
      <c r="AB11" s="45" t="s">
        <v>34</v>
      </c>
      <c r="AC11" s="47"/>
      <c r="AD11" s="8">
        <v>50</v>
      </c>
      <c r="AG11" s="20"/>
      <c r="AH11" s="21">
        <f>(AH6/AC20)*10</f>
        <v>0.79577471545947676</v>
      </c>
    </row>
    <row r="12" spans="1:34" x14ac:dyDescent="0.25">
      <c r="A12" s="33">
        <f t="shared" si="17"/>
        <v>0.47101608187134503</v>
      </c>
      <c r="B12" s="2">
        <f t="shared" si="18"/>
        <v>7</v>
      </c>
      <c r="C12" s="4">
        <f t="shared" si="19"/>
        <v>7.83</v>
      </c>
      <c r="D12" s="29">
        <v>14</v>
      </c>
      <c r="E12" s="33">
        <f t="shared" si="1"/>
        <v>6.9627192982456121E-2</v>
      </c>
      <c r="F12" s="35">
        <f t="shared" si="2"/>
        <v>2.5445292620865141</v>
      </c>
      <c r="G12" s="35">
        <f t="shared" si="3"/>
        <v>16.544529262086513</v>
      </c>
      <c r="H12" s="2">
        <v>50.26548245743669</v>
      </c>
      <c r="I12" s="14">
        <f t="shared" si="4"/>
        <v>3.2914295164869705</v>
      </c>
      <c r="J12" s="2">
        <f t="shared" si="5"/>
        <v>25.771893114092979</v>
      </c>
      <c r="K12" s="2">
        <f t="shared" si="6"/>
        <v>2.788680848553756</v>
      </c>
      <c r="L12" s="2">
        <f t="shared" si="7"/>
        <v>21.835371044175911</v>
      </c>
      <c r="M12" s="2">
        <f t="shared" si="8"/>
        <v>3.9365220699170678</v>
      </c>
      <c r="N12" s="18">
        <f t="shared" si="20"/>
        <v>0.45007309941520468</v>
      </c>
      <c r="O12" s="2">
        <f t="shared" si="21"/>
        <v>7</v>
      </c>
      <c r="P12" s="2">
        <f t="shared" si="22"/>
        <v>7.58</v>
      </c>
      <c r="Q12" s="29">
        <v>14</v>
      </c>
      <c r="R12" s="33">
        <f t="shared" si="9"/>
        <v>4.8684210526315774E-2</v>
      </c>
      <c r="S12" s="35">
        <f t="shared" si="10"/>
        <v>1.78117048346056</v>
      </c>
      <c r="T12" s="35">
        <f t="shared" si="11"/>
        <v>15.78117048346056</v>
      </c>
      <c r="U12" s="2">
        <v>50.26548245743669</v>
      </c>
      <c r="V12" s="14">
        <f t="shared" si="12"/>
        <v>3.1395641127733298</v>
      </c>
      <c r="W12" s="2">
        <f t="shared" si="13"/>
        <v>23.797895974821841</v>
      </c>
      <c r="X12" s="2">
        <f t="shared" si="14"/>
        <v>2.6093198847467023</v>
      </c>
      <c r="Y12" s="2">
        <f t="shared" si="15"/>
        <v>19.778644726380005</v>
      </c>
      <c r="Z12" s="2">
        <f t="shared" si="16"/>
        <v>4.0192512484418366</v>
      </c>
      <c r="AB12" s="45" t="s">
        <v>35</v>
      </c>
      <c r="AC12" s="47"/>
      <c r="AD12" s="8">
        <v>50</v>
      </c>
    </row>
    <row r="13" spans="1:34" x14ac:dyDescent="0.25">
      <c r="A13" s="33">
        <f t="shared" si="17"/>
        <v>0.47116228070175437</v>
      </c>
      <c r="B13" s="2">
        <f t="shared" si="18"/>
        <v>8</v>
      </c>
      <c r="C13" s="4">
        <f t="shared" si="19"/>
        <v>8.33</v>
      </c>
      <c r="D13" s="2">
        <v>15.5</v>
      </c>
      <c r="E13" s="33">
        <f t="shared" si="1"/>
        <v>6.977339181286546E-2</v>
      </c>
      <c r="F13" s="35">
        <f t="shared" si="2"/>
        <v>2.5445292620865141</v>
      </c>
      <c r="G13" s="35">
        <f t="shared" si="3"/>
        <v>18.044529262086513</v>
      </c>
      <c r="H13" s="2">
        <v>50.26548245743669</v>
      </c>
      <c r="I13" s="14">
        <f t="shared" si="4"/>
        <v>3.5898450347842741</v>
      </c>
      <c r="J13" s="2">
        <f t="shared" si="5"/>
        <v>29.903409139753002</v>
      </c>
      <c r="K13" s="2">
        <f t="shared" si="6"/>
        <v>2.788680848553756</v>
      </c>
      <c r="L13" s="2">
        <f t="shared" si="7"/>
        <v>23.229711468452788</v>
      </c>
      <c r="M13" s="2">
        <f t="shared" si="8"/>
        <v>6.6736976713002143</v>
      </c>
      <c r="N13" s="18">
        <f t="shared" si="20"/>
        <v>0.45020102339181289</v>
      </c>
      <c r="O13" s="2">
        <f t="shared" si="21"/>
        <v>8</v>
      </c>
      <c r="P13" s="2">
        <f t="shared" si="22"/>
        <v>8.08</v>
      </c>
      <c r="Q13" s="2">
        <v>16</v>
      </c>
      <c r="R13" s="33">
        <f t="shared" si="9"/>
        <v>4.8812134502923987E-2</v>
      </c>
      <c r="S13" s="35">
        <f t="shared" si="10"/>
        <v>1.78117048346056</v>
      </c>
      <c r="T13" s="35">
        <f t="shared" si="11"/>
        <v>17.78117048346056</v>
      </c>
      <c r="U13" s="2">
        <v>50.26548245743669</v>
      </c>
      <c r="V13" s="14">
        <f t="shared" si="12"/>
        <v>3.5374514705030684</v>
      </c>
      <c r="W13" s="2">
        <f t="shared" si="13"/>
        <v>28.582607881664792</v>
      </c>
      <c r="X13" s="2">
        <f t="shared" si="14"/>
        <v>2.6093198847467023</v>
      </c>
      <c r="Y13" s="2">
        <f t="shared" si="15"/>
        <v>21.083304668753353</v>
      </c>
      <c r="Z13" s="2">
        <f t="shared" si="16"/>
        <v>7.499303212911439</v>
      </c>
      <c r="AB13" s="45" t="s">
        <v>36</v>
      </c>
      <c r="AC13" s="47"/>
      <c r="AD13" s="19">
        <v>0.49236111111111114</v>
      </c>
    </row>
    <row r="14" spans="1:34" x14ac:dyDescent="0.25">
      <c r="A14" s="33">
        <f t="shared" si="17"/>
        <v>0.47130847953216376</v>
      </c>
      <c r="B14" s="2">
        <f t="shared" si="18"/>
        <v>9</v>
      </c>
      <c r="C14" s="4">
        <f t="shared" si="19"/>
        <v>8.83</v>
      </c>
      <c r="D14" s="2">
        <v>16</v>
      </c>
      <c r="E14" s="33">
        <f t="shared" si="1"/>
        <v>6.9919590643274854E-2</v>
      </c>
      <c r="F14" s="35">
        <f t="shared" si="2"/>
        <v>2.5445292620865141</v>
      </c>
      <c r="G14" s="35">
        <f t="shared" si="3"/>
        <v>18.544529262086513</v>
      </c>
      <c r="H14" s="2">
        <v>50.26548245743669</v>
      </c>
      <c r="I14" s="14">
        <f t="shared" si="4"/>
        <v>3.6893168742167086</v>
      </c>
      <c r="J14" s="2">
        <f t="shared" si="5"/>
        <v>32.576667999333537</v>
      </c>
      <c r="K14" s="2">
        <f t="shared" si="6"/>
        <v>2.788680848553756</v>
      </c>
      <c r="L14" s="2">
        <f t="shared" si="7"/>
        <v>24.624051892729664</v>
      </c>
      <c r="M14" s="2">
        <f t="shared" si="8"/>
        <v>7.9526161066038732</v>
      </c>
      <c r="N14" s="18">
        <f t="shared" si="20"/>
        <v>0.45032894736842105</v>
      </c>
      <c r="O14" s="2">
        <f t="shared" si="21"/>
        <v>9</v>
      </c>
      <c r="P14" s="2">
        <f t="shared" si="22"/>
        <v>8.58</v>
      </c>
      <c r="Q14" s="2">
        <v>16</v>
      </c>
      <c r="R14" s="33">
        <f t="shared" si="9"/>
        <v>4.8940058479532145E-2</v>
      </c>
      <c r="S14" s="35">
        <f t="shared" si="10"/>
        <v>1.78117048346056</v>
      </c>
      <c r="T14" s="35">
        <f t="shared" si="11"/>
        <v>17.78117048346056</v>
      </c>
      <c r="U14" s="2">
        <v>50.26548245743669</v>
      </c>
      <c r="V14" s="14">
        <f t="shared" si="12"/>
        <v>3.5374514705030684</v>
      </c>
      <c r="W14" s="2">
        <f t="shared" si="13"/>
        <v>30.351333616916328</v>
      </c>
      <c r="X14" s="2">
        <f t="shared" si="14"/>
        <v>2.6093198847467023</v>
      </c>
      <c r="Y14" s="2">
        <f t="shared" si="15"/>
        <v>22.387964611126705</v>
      </c>
      <c r="Z14" s="2">
        <f t="shared" si="16"/>
        <v>7.9633690057896231</v>
      </c>
      <c r="AB14" s="45" t="s">
        <v>37</v>
      </c>
      <c r="AC14" s="47"/>
      <c r="AD14" s="8">
        <v>47</v>
      </c>
    </row>
    <row r="15" spans="1:34" x14ac:dyDescent="0.25">
      <c r="A15" s="33">
        <f t="shared" si="17"/>
        <v>0.4714546783625731</v>
      </c>
      <c r="B15" s="2">
        <f t="shared" si="18"/>
        <v>10</v>
      </c>
      <c r="C15" s="4">
        <f t="shared" si="19"/>
        <v>9.33</v>
      </c>
      <c r="D15" s="2">
        <v>18</v>
      </c>
      <c r="E15" s="33">
        <f t="shared" si="1"/>
        <v>7.0065789473684192E-2</v>
      </c>
      <c r="F15" s="35">
        <f t="shared" si="2"/>
        <v>2.5445292620865141</v>
      </c>
      <c r="G15" s="35">
        <f t="shared" si="3"/>
        <v>20.544529262086513</v>
      </c>
      <c r="H15" s="2">
        <v>50.26548245743669</v>
      </c>
      <c r="I15" s="14">
        <f t="shared" si="4"/>
        <v>4.0872042319464468</v>
      </c>
      <c r="J15" s="2">
        <f t="shared" si="5"/>
        <v>38.13361548406035</v>
      </c>
      <c r="K15" s="2">
        <f t="shared" si="6"/>
        <v>2.788680848553756</v>
      </c>
      <c r="L15" s="2">
        <f t="shared" si="7"/>
        <v>26.018392317006544</v>
      </c>
      <c r="M15" s="2">
        <f t="shared" si="8"/>
        <v>12.115223167053806</v>
      </c>
      <c r="N15" s="18">
        <f t="shared" si="20"/>
        <v>0.45045687134502926</v>
      </c>
      <c r="O15" s="2">
        <f t="shared" si="21"/>
        <v>10</v>
      </c>
      <c r="P15" s="2">
        <f t="shared" si="22"/>
        <v>9.08</v>
      </c>
      <c r="Q15" s="2">
        <v>16.5</v>
      </c>
      <c r="R15" s="33">
        <f t="shared" si="9"/>
        <v>4.9067982456140358E-2</v>
      </c>
      <c r="S15" s="35">
        <f t="shared" si="10"/>
        <v>1.78117048346056</v>
      </c>
      <c r="T15" s="35">
        <f t="shared" si="11"/>
        <v>18.28117048346056</v>
      </c>
      <c r="U15" s="2">
        <v>50.26548245743669</v>
      </c>
      <c r="V15" s="14">
        <f t="shared" si="12"/>
        <v>3.6369233099355029</v>
      </c>
      <c r="W15" s="2">
        <f t="shared" si="13"/>
        <v>33.023263654214368</v>
      </c>
      <c r="X15" s="2">
        <f t="shared" si="14"/>
        <v>2.6093198847467023</v>
      </c>
      <c r="Y15" s="2">
        <f t="shared" si="15"/>
        <v>23.692624553500057</v>
      </c>
      <c r="Z15" s="2">
        <f t="shared" si="16"/>
        <v>9.3306391007143112</v>
      </c>
      <c r="AB15" s="45" t="s">
        <v>38</v>
      </c>
      <c r="AC15" s="47"/>
      <c r="AD15" s="8">
        <v>47</v>
      </c>
    </row>
    <row r="16" spans="1:34" x14ac:dyDescent="0.25">
      <c r="A16" s="33">
        <f t="shared" si="17"/>
        <v>0.47160087719298244</v>
      </c>
      <c r="B16" s="2">
        <f t="shared" si="18"/>
        <v>11</v>
      </c>
      <c r="C16" s="4">
        <f t="shared" si="19"/>
        <v>9.83</v>
      </c>
      <c r="D16" s="2">
        <v>21.5</v>
      </c>
      <c r="E16" s="33">
        <f t="shared" si="1"/>
        <v>7.0211988304093531E-2</v>
      </c>
      <c r="F16" s="35">
        <f t="shared" si="2"/>
        <v>2.5699745547073793</v>
      </c>
      <c r="G16" s="35">
        <f t="shared" si="3"/>
        <v>24.069974554707379</v>
      </c>
      <c r="H16" s="2">
        <v>50.26548245743669</v>
      </c>
      <c r="I16" s="14">
        <f t="shared" si="4"/>
        <v>4.7885692880972774</v>
      </c>
      <c r="J16" s="2">
        <f t="shared" si="5"/>
        <v>47.071636101996241</v>
      </c>
      <c r="K16" s="2">
        <f t="shared" si="6"/>
        <v>2.788680848553756</v>
      </c>
      <c r="L16" s="2">
        <f t="shared" si="7"/>
        <v>27.412732741283421</v>
      </c>
      <c r="M16" s="2">
        <f t="shared" si="8"/>
        <v>19.65890336071282</v>
      </c>
      <c r="N16" s="18">
        <f t="shared" si="20"/>
        <v>0.45058479532163742</v>
      </c>
      <c r="O16" s="2">
        <f t="shared" si="21"/>
        <v>11</v>
      </c>
      <c r="P16" s="2">
        <f t="shared" si="22"/>
        <v>9.58</v>
      </c>
      <c r="Q16" s="2">
        <v>20.5</v>
      </c>
      <c r="R16" s="33">
        <f t="shared" si="9"/>
        <v>4.9195906432748515E-2</v>
      </c>
      <c r="S16" s="35">
        <f t="shared" si="10"/>
        <v>1.78117048346056</v>
      </c>
      <c r="T16" s="35">
        <f t="shared" si="11"/>
        <v>22.28117048346056</v>
      </c>
      <c r="U16" s="2">
        <v>50.26548245743669</v>
      </c>
      <c r="V16" s="14">
        <f t="shared" si="12"/>
        <v>4.4326980253949797</v>
      </c>
      <c r="W16" s="2">
        <f t="shared" si="13"/>
        <v>42.465247083283906</v>
      </c>
      <c r="X16" s="2">
        <f t="shared" si="14"/>
        <v>2.6093198847467023</v>
      </c>
      <c r="Y16" s="2">
        <f t="shared" si="15"/>
        <v>24.997284495873409</v>
      </c>
      <c r="Z16" s="2">
        <f t="shared" si="16"/>
        <v>17.467962587410497</v>
      </c>
      <c r="AB16" s="45" t="s">
        <v>39</v>
      </c>
      <c r="AC16" s="47"/>
      <c r="AD16" s="8">
        <v>46</v>
      </c>
    </row>
    <row r="17" spans="1:30" x14ac:dyDescent="0.25">
      <c r="A17" s="33">
        <f t="shared" si="17"/>
        <v>0.47174707602339178</v>
      </c>
      <c r="B17" s="2">
        <f t="shared" si="18"/>
        <v>12</v>
      </c>
      <c r="C17" s="4">
        <f t="shared" si="19"/>
        <v>10.33</v>
      </c>
      <c r="D17" s="2">
        <v>20</v>
      </c>
      <c r="E17" s="33">
        <f t="shared" si="1"/>
        <v>7.035818713450287E-2</v>
      </c>
      <c r="F17" s="35">
        <f t="shared" si="2"/>
        <v>2.5699745547073793</v>
      </c>
      <c r="G17" s="35">
        <f t="shared" si="3"/>
        <v>22.569974554707379</v>
      </c>
      <c r="H17" s="2">
        <v>50.26548245743669</v>
      </c>
      <c r="I17" s="14">
        <f t="shared" si="4"/>
        <v>4.4901537697999734</v>
      </c>
      <c r="J17" s="2">
        <f t="shared" si="5"/>
        <v>46.383288442033724</v>
      </c>
      <c r="K17" s="2">
        <f t="shared" si="6"/>
        <v>2.788680848553756</v>
      </c>
      <c r="L17" s="2">
        <f t="shared" si="7"/>
        <v>28.807073165560301</v>
      </c>
      <c r="M17" s="2">
        <f t="shared" si="8"/>
        <v>17.576215276473423</v>
      </c>
      <c r="N17" s="18">
        <f t="shared" si="20"/>
        <v>0.45071271929824563</v>
      </c>
      <c r="O17" s="2">
        <f t="shared" si="21"/>
        <v>12</v>
      </c>
      <c r="P17" s="2">
        <f t="shared" si="22"/>
        <v>10.08</v>
      </c>
      <c r="Q17" s="2">
        <v>21</v>
      </c>
      <c r="R17" s="33">
        <f t="shared" si="9"/>
        <v>4.9323830409356728E-2</v>
      </c>
      <c r="S17" s="35">
        <f t="shared" si="10"/>
        <v>1.806615776081425</v>
      </c>
      <c r="T17" s="35">
        <f t="shared" si="11"/>
        <v>22.806615776081426</v>
      </c>
      <c r="U17" s="2">
        <v>50.26548245743669</v>
      </c>
      <c r="V17" s="14">
        <f t="shared" si="12"/>
        <v>4.5372320449512022</v>
      </c>
      <c r="W17" s="2">
        <f t="shared" si="13"/>
        <v>45.735299013108119</v>
      </c>
      <c r="X17" s="2">
        <f t="shared" si="14"/>
        <v>2.6093198847467023</v>
      </c>
      <c r="Y17" s="2">
        <f t="shared" si="15"/>
        <v>26.30194443824676</v>
      </c>
      <c r="Z17" s="2">
        <f t="shared" si="16"/>
        <v>19.433354574861358</v>
      </c>
      <c r="AB17" s="49" t="s">
        <v>40</v>
      </c>
      <c r="AC17" s="47"/>
      <c r="AD17" s="22">
        <f>((AD10-AD14)+(AD11-AD15)+(AD12-AD16))/3</f>
        <v>3.3333333333333335</v>
      </c>
    </row>
    <row r="18" spans="1:30" x14ac:dyDescent="0.25">
      <c r="A18" s="33">
        <f t="shared" si="17"/>
        <v>0.47189327485380117</v>
      </c>
      <c r="B18" s="2">
        <f t="shared" si="18"/>
        <v>13</v>
      </c>
      <c r="C18" s="4">
        <f t="shared" si="19"/>
        <v>10.83</v>
      </c>
      <c r="D18" s="2">
        <v>20.5</v>
      </c>
      <c r="E18" s="33">
        <f t="shared" si="1"/>
        <v>7.0504385964912264E-2</v>
      </c>
      <c r="F18" s="35">
        <f t="shared" si="2"/>
        <v>2.5699745547073793</v>
      </c>
      <c r="G18" s="35">
        <f t="shared" si="3"/>
        <v>23.069974554707379</v>
      </c>
      <c r="H18" s="2">
        <v>50.26548245743669</v>
      </c>
      <c r="I18" s="14">
        <f t="shared" si="4"/>
        <v>4.5896256092324084</v>
      </c>
      <c r="J18" s="2">
        <f t="shared" si="5"/>
        <v>49.70564534798698</v>
      </c>
      <c r="K18" s="2">
        <f t="shared" si="6"/>
        <v>2.788680848553756</v>
      </c>
      <c r="L18" s="2">
        <f t="shared" si="7"/>
        <v>30.201413589837177</v>
      </c>
      <c r="M18" s="2">
        <f t="shared" si="8"/>
        <v>19.504231758149803</v>
      </c>
      <c r="N18" s="18">
        <f t="shared" si="20"/>
        <v>0.45084064327485379</v>
      </c>
      <c r="O18" s="2">
        <f t="shared" si="21"/>
        <v>13</v>
      </c>
      <c r="P18" s="2">
        <f t="shared" si="22"/>
        <v>10.58</v>
      </c>
      <c r="Q18" s="2">
        <v>20.5</v>
      </c>
      <c r="R18" s="33">
        <f t="shared" si="9"/>
        <v>4.9451754385964886E-2</v>
      </c>
      <c r="S18" s="35">
        <f t="shared" si="10"/>
        <v>1.806615776081425</v>
      </c>
      <c r="T18" s="35">
        <f t="shared" si="11"/>
        <v>22.306615776081426</v>
      </c>
      <c r="U18" s="2">
        <v>50.26548245743669</v>
      </c>
      <c r="V18" s="14">
        <f t="shared" si="12"/>
        <v>4.4377602055187673</v>
      </c>
      <c r="W18" s="2">
        <f t="shared" si="13"/>
        <v>46.951502974388561</v>
      </c>
      <c r="X18" s="2">
        <f t="shared" si="14"/>
        <v>2.6093198847467023</v>
      </c>
      <c r="Y18" s="2">
        <f t="shared" si="15"/>
        <v>27.606604380620109</v>
      </c>
      <c r="Z18" s="2">
        <f t="shared" si="16"/>
        <v>19.344898593768452</v>
      </c>
      <c r="AB18" s="49" t="s">
        <v>41</v>
      </c>
      <c r="AC18" s="47"/>
      <c r="AD18" s="23" t="s">
        <v>48</v>
      </c>
    </row>
    <row r="19" spans="1:30" x14ac:dyDescent="0.25">
      <c r="A19" s="33">
        <f t="shared" si="17"/>
        <v>0.47203947368421051</v>
      </c>
      <c r="B19" s="2">
        <f t="shared" si="18"/>
        <v>14</v>
      </c>
      <c r="C19" s="4">
        <f t="shared" si="19"/>
        <v>11.33</v>
      </c>
      <c r="D19" s="2">
        <v>19</v>
      </c>
      <c r="E19" s="33">
        <f t="shared" si="1"/>
        <v>7.0650584795321603E-2</v>
      </c>
      <c r="F19" s="35">
        <f t="shared" si="2"/>
        <v>2.5699745547073793</v>
      </c>
      <c r="G19" s="35">
        <f t="shared" si="3"/>
        <v>21.569974554707379</v>
      </c>
      <c r="H19" s="2">
        <v>50.26548245743669</v>
      </c>
      <c r="I19" s="14">
        <f t="shared" si="4"/>
        <v>4.2912100909351043</v>
      </c>
      <c r="J19" s="2">
        <f t="shared" si="5"/>
        <v>48.619410330294734</v>
      </c>
      <c r="K19" s="2">
        <f t="shared" si="6"/>
        <v>2.788680848553756</v>
      </c>
      <c r="L19" s="2">
        <f t="shared" si="7"/>
        <v>31.595754014114057</v>
      </c>
      <c r="M19" s="2">
        <f t="shared" si="8"/>
        <v>17.023656316180677</v>
      </c>
      <c r="N19" s="18">
        <f t="shared" si="20"/>
        <v>0.450968567251462</v>
      </c>
      <c r="O19" s="2">
        <f t="shared" si="21"/>
        <v>14</v>
      </c>
      <c r="P19" s="2">
        <f t="shared" si="22"/>
        <v>11.08</v>
      </c>
      <c r="Q19" s="2">
        <v>18</v>
      </c>
      <c r="R19" s="33">
        <f t="shared" si="9"/>
        <v>4.9579678362573099E-2</v>
      </c>
      <c r="S19" s="35">
        <f t="shared" si="10"/>
        <v>1.806615776081425</v>
      </c>
      <c r="T19" s="35">
        <f t="shared" si="11"/>
        <v>19.806615776081426</v>
      </c>
      <c r="U19" s="2">
        <v>50.26548245743669</v>
      </c>
      <c r="V19" s="14">
        <f t="shared" si="12"/>
        <v>3.940401008356595</v>
      </c>
      <c r="W19" s="2">
        <f t="shared" si="13"/>
        <v>43.659643172591075</v>
      </c>
      <c r="X19" s="2">
        <f t="shared" si="14"/>
        <v>2.6093198847467023</v>
      </c>
      <c r="Y19" s="2">
        <f t="shared" si="15"/>
        <v>28.91126432299346</v>
      </c>
      <c r="Z19" s="2">
        <f t="shared" si="16"/>
        <v>14.748378849597614</v>
      </c>
      <c r="AB19" s="50" t="s">
        <v>43</v>
      </c>
      <c r="AC19" s="46"/>
      <c r="AD19" s="47"/>
    </row>
    <row r="20" spans="1:30" x14ac:dyDescent="0.25">
      <c r="A20" s="33">
        <f t="shared" si="17"/>
        <v>0.47218567251461985</v>
      </c>
      <c r="B20" s="2">
        <f t="shared" si="18"/>
        <v>15</v>
      </c>
      <c r="C20" s="4">
        <f t="shared" si="19"/>
        <v>11.83</v>
      </c>
      <c r="D20" s="2">
        <v>20</v>
      </c>
      <c r="E20" s="33">
        <f t="shared" si="1"/>
        <v>7.0796783625730941E-2</v>
      </c>
      <c r="F20" s="35">
        <f t="shared" si="2"/>
        <v>2.5699745547073793</v>
      </c>
      <c r="G20" s="35">
        <f t="shared" si="3"/>
        <v>22.569974554707379</v>
      </c>
      <c r="H20" s="2">
        <v>50.26548245743669</v>
      </c>
      <c r="I20" s="14">
        <f t="shared" si="4"/>
        <v>4.4901537697999734</v>
      </c>
      <c r="J20" s="2">
        <f t="shared" si="5"/>
        <v>53.118519096733685</v>
      </c>
      <c r="K20" s="2">
        <f t="shared" si="6"/>
        <v>2.788680848553756</v>
      </c>
      <c r="L20" s="2">
        <f t="shared" si="7"/>
        <v>32.990094438390933</v>
      </c>
      <c r="M20" s="2">
        <f t="shared" si="8"/>
        <v>20.128424658342752</v>
      </c>
      <c r="N20" s="18">
        <f t="shared" si="20"/>
        <v>0.45109649122807016</v>
      </c>
      <c r="O20" s="2">
        <f t="shared" si="21"/>
        <v>15</v>
      </c>
      <c r="P20" s="2">
        <f t="shared" si="22"/>
        <v>11.58</v>
      </c>
      <c r="Q20" s="2">
        <v>19.5</v>
      </c>
      <c r="R20" s="33">
        <f t="shared" si="9"/>
        <v>4.9707602339181256E-2</v>
      </c>
      <c r="S20" s="35">
        <f t="shared" si="10"/>
        <v>1.806615776081425</v>
      </c>
      <c r="T20" s="35">
        <f t="shared" si="11"/>
        <v>21.306615776081426</v>
      </c>
      <c r="U20" s="2">
        <v>50.26548245743669</v>
      </c>
      <c r="V20" s="14">
        <f t="shared" si="12"/>
        <v>4.2388165266538982</v>
      </c>
      <c r="W20" s="2">
        <f t="shared" si="13"/>
        <v>49.085495378652141</v>
      </c>
      <c r="X20" s="2">
        <f t="shared" si="14"/>
        <v>2.6093198847467023</v>
      </c>
      <c r="Y20" s="2">
        <f t="shared" si="15"/>
        <v>30.215924265366812</v>
      </c>
      <c r="Z20" s="2">
        <f t="shared" si="16"/>
        <v>18.869571113285328</v>
      </c>
      <c r="AB20" s="24" t="s">
        <v>44</v>
      </c>
      <c r="AC20" s="50">
        <f>((((80/10)/2)^2)*PI())</f>
        <v>50.26548245743669</v>
      </c>
      <c r="AD20" s="47"/>
    </row>
    <row r="21" spans="1:30" x14ac:dyDescent="0.25">
      <c r="A21" s="33">
        <f t="shared" si="17"/>
        <v>0.47233187134502924</v>
      </c>
      <c r="B21" s="2">
        <f t="shared" si="18"/>
        <v>16</v>
      </c>
      <c r="C21" s="4">
        <f t="shared" si="19"/>
        <v>12.33</v>
      </c>
      <c r="D21" s="2">
        <v>16</v>
      </c>
      <c r="E21" s="33">
        <f t="shared" si="1"/>
        <v>7.0942982456140335E-2</v>
      </c>
      <c r="F21" s="35">
        <f t="shared" si="2"/>
        <v>2.5954198473282446</v>
      </c>
      <c r="G21" s="35">
        <f t="shared" si="3"/>
        <v>18.595419847328245</v>
      </c>
      <c r="H21" s="2">
        <v>50.26548245743669</v>
      </c>
      <c r="I21" s="14">
        <f t="shared" si="4"/>
        <v>3.6994412344642851</v>
      </c>
      <c r="J21" s="2">
        <f t="shared" si="5"/>
        <v>45.614110420944634</v>
      </c>
      <c r="K21" s="2">
        <f t="shared" si="6"/>
        <v>2.788680848553756</v>
      </c>
      <c r="L21" s="2">
        <f t="shared" si="7"/>
        <v>34.38443486266781</v>
      </c>
      <c r="M21" s="2">
        <f t="shared" si="8"/>
        <v>11.229675558276824</v>
      </c>
      <c r="N21" s="18">
        <f t="shared" si="20"/>
        <v>0.45122441520467838</v>
      </c>
      <c r="O21" s="2">
        <f t="shared" si="21"/>
        <v>16</v>
      </c>
      <c r="P21" s="2">
        <f t="shared" si="22"/>
        <v>12.08</v>
      </c>
      <c r="Q21" s="2">
        <v>18.5</v>
      </c>
      <c r="R21" s="33">
        <f t="shared" si="9"/>
        <v>4.9835526315789469E-2</v>
      </c>
      <c r="S21" s="35">
        <f t="shared" si="10"/>
        <v>1.806615776081425</v>
      </c>
      <c r="T21" s="35">
        <f t="shared" si="11"/>
        <v>20.306615776081426</v>
      </c>
      <c r="U21" s="2">
        <v>50.26548245743669</v>
      </c>
      <c r="V21" s="14">
        <f t="shared" si="12"/>
        <v>4.0398728477890291</v>
      </c>
      <c r="W21" s="2">
        <f t="shared" si="13"/>
        <v>48.801664001291471</v>
      </c>
      <c r="X21" s="2">
        <f t="shared" si="14"/>
        <v>2.6093198847467023</v>
      </c>
      <c r="Y21" s="2">
        <f t="shared" si="15"/>
        <v>31.520584207740164</v>
      </c>
      <c r="Z21" s="2">
        <f t="shared" si="16"/>
        <v>17.281079793551307</v>
      </c>
      <c r="AB21" s="50" t="s">
        <v>45</v>
      </c>
      <c r="AC21" s="47"/>
      <c r="AD21" s="25">
        <f>(M2+Z2)/2</f>
        <v>88.264410741037437</v>
      </c>
    </row>
    <row r="22" spans="1:30" x14ac:dyDescent="0.25">
      <c r="A22" s="33">
        <f t="shared" si="17"/>
        <v>0.47247807017543858</v>
      </c>
      <c r="B22" s="2">
        <f t="shared" si="18"/>
        <v>17</v>
      </c>
      <c r="C22" s="4">
        <f t="shared" si="19"/>
        <v>12.83</v>
      </c>
      <c r="D22" s="2">
        <v>15.5</v>
      </c>
      <c r="E22" s="33">
        <f t="shared" si="1"/>
        <v>7.1089181286549674E-2</v>
      </c>
      <c r="F22" s="35">
        <f t="shared" si="2"/>
        <v>2.5954198473282446</v>
      </c>
      <c r="G22" s="35">
        <f t="shared" si="3"/>
        <v>18.095419847328245</v>
      </c>
      <c r="H22" s="2">
        <v>50.26548245743669</v>
      </c>
      <c r="I22" s="14">
        <f t="shared" si="4"/>
        <v>3.5999693950318501</v>
      </c>
      <c r="J22" s="2">
        <f t="shared" si="5"/>
        <v>46.187607338258637</v>
      </c>
      <c r="K22" s="2">
        <f t="shared" si="6"/>
        <v>2.788680848553756</v>
      </c>
      <c r="L22" s="2">
        <f t="shared" si="7"/>
        <v>35.778775286944686</v>
      </c>
      <c r="M22" s="2">
        <f t="shared" si="8"/>
        <v>10.408832051313951</v>
      </c>
      <c r="N22" s="18">
        <f t="shared" si="20"/>
        <v>0.45135233918128653</v>
      </c>
      <c r="O22" s="2">
        <f t="shared" si="21"/>
        <v>17</v>
      </c>
      <c r="P22" s="2">
        <f t="shared" si="22"/>
        <v>12.58</v>
      </c>
      <c r="Q22" s="2">
        <v>15</v>
      </c>
      <c r="R22" s="33">
        <f t="shared" si="9"/>
        <v>4.9963450292397626E-2</v>
      </c>
      <c r="S22" s="35">
        <f t="shared" si="10"/>
        <v>1.806615776081425</v>
      </c>
      <c r="T22" s="35">
        <f t="shared" si="11"/>
        <v>16.806615776081426</v>
      </c>
      <c r="U22" s="2">
        <v>50.26548245743669</v>
      </c>
      <c r="V22" s="14">
        <f t="shared" si="12"/>
        <v>3.3435699717619869</v>
      </c>
      <c r="W22" s="2">
        <f t="shared" si="13"/>
        <v>42.062110244765798</v>
      </c>
      <c r="X22" s="2">
        <f t="shared" si="14"/>
        <v>2.6093198847467023</v>
      </c>
      <c r="Y22" s="2">
        <f t="shared" si="15"/>
        <v>32.825244150113512</v>
      </c>
      <c r="Z22" s="2">
        <f t="shared" si="16"/>
        <v>9.2368660946522851</v>
      </c>
      <c r="AB22" s="31"/>
      <c r="AC22" s="31"/>
      <c r="AD22" s="32"/>
    </row>
    <row r="23" spans="1:30" x14ac:dyDescent="0.25">
      <c r="A23" s="33">
        <f t="shared" si="17"/>
        <v>0.47262426900584792</v>
      </c>
      <c r="B23" s="2">
        <f t="shared" si="18"/>
        <v>18</v>
      </c>
      <c r="C23" s="4">
        <f t="shared" si="19"/>
        <v>13.33</v>
      </c>
      <c r="D23" s="2">
        <v>14</v>
      </c>
      <c r="E23" s="33">
        <f t="shared" si="1"/>
        <v>7.1235380116959013E-2</v>
      </c>
      <c r="F23" s="35">
        <f t="shared" si="2"/>
        <v>2.5954198473282446</v>
      </c>
      <c r="G23" s="35">
        <f t="shared" si="3"/>
        <v>16.595419847328245</v>
      </c>
      <c r="H23" s="2">
        <v>50.26548245743669</v>
      </c>
      <c r="I23" s="14">
        <f t="shared" si="4"/>
        <v>3.3015538767345465</v>
      </c>
      <c r="J23" s="2">
        <f t="shared" si="5"/>
        <v>44.009713176871507</v>
      </c>
      <c r="K23" s="2">
        <f t="shared" si="6"/>
        <v>2.788680848553756</v>
      </c>
      <c r="L23" s="2">
        <f t="shared" si="7"/>
        <v>37.17311571122157</v>
      </c>
      <c r="M23" s="2">
        <f t="shared" si="8"/>
        <v>6.8365974656499375</v>
      </c>
      <c r="N23" s="18">
        <f t="shared" si="20"/>
        <v>0.45148026315789475</v>
      </c>
      <c r="O23" s="2">
        <f t="shared" si="21"/>
        <v>18</v>
      </c>
      <c r="P23" s="2">
        <f t="shared" si="22"/>
        <v>13.08</v>
      </c>
      <c r="Q23" s="2">
        <v>15.5</v>
      </c>
      <c r="R23" s="33">
        <f t="shared" si="9"/>
        <v>5.0091374269005839E-2</v>
      </c>
      <c r="S23" s="35">
        <f t="shared" si="10"/>
        <v>1.8320610687022902</v>
      </c>
      <c r="T23" s="35">
        <f t="shared" si="11"/>
        <v>17.332061068702291</v>
      </c>
      <c r="U23" s="2">
        <v>50.26548245743669</v>
      </c>
      <c r="V23" s="14">
        <f t="shared" si="12"/>
        <v>3.4481039913182099</v>
      </c>
      <c r="W23" s="2">
        <f t="shared" si="13"/>
        <v>45.101200206442186</v>
      </c>
      <c r="X23" s="2">
        <f t="shared" si="14"/>
        <v>2.6093198847467023</v>
      </c>
      <c r="Y23" s="2">
        <f t="shared" si="15"/>
        <v>34.129904092486868</v>
      </c>
      <c r="Z23" s="2">
        <f t="shared" si="16"/>
        <v>10.971296113955319</v>
      </c>
      <c r="AB23" s="45" t="s">
        <v>68</v>
      </c>
      <c r="AC23" s="46"/>
      <c r="AD23" s="47"/>
    </row>
    <row r="24" spans="1:30" x14ac:dyDescent="0.25">
      <c r="A24" s="33">
        <f t="shared" si="17"/>
        <v>0.47277046783625731</v>
      </c>
      <c r="B24" s="2">
        <f t="shared" si="18"/>
        <v>19</v>
      </c>
      <c r="C24" s="4">
        <f t="shared" si="19"/>
        <v>13.83</v>
      </c>
      <c r="D24" s="2">
        <v>15</v>
      </c>
      <c r="E24" s="33">
        <f t="shared" si="1"/>
        <v>7.1381578947368407E-2</v>
      </c>
      <c r="F24" s="35">
        <f t="shared" si="2"/>
        <v>2.5954198473282446</v>
      </c>
      <c r="G24" s="35">
        <f t="shared" si="3"/>
        <v>17.595419847328245</v>
      </c>
      <c r="H24" s="2">
        <v>50.26548245743669</v>
      </c>
      <c r="I24" s="14">
        <f t="shared" si="4"/>
        <v>3.5004975555994156</v>
      </c>
      <c r="J24" s="2">
        <f t="shared" si="5"/>
        <v>48.411881193939919</v>
      </c>
      <c r="K24" s="2">
        <f t="shared" si="6"/>
        <v>2.788680848553756</v>
      </c>
      <c r="L24" s="2">
        <f t="shared" si="7"/>
        <v>38.567456135498446</v>
      </c>
      <c r="M24" s="2">
        <f t="shared" si="8"/>
        <v>9.8444250584414732</v>
      </c>
      <c r="N24" s="18">
        <f t="shared" si="20"/>
        <v>0.4516081871345029</v>
      </c>
      <c r="O24" s="2">
        <f t="shared" si="21"/>
        <v>19</v>
      </c>
      <c r="P24" s="2">
        <f t="shared" si="22"/>
        <v>13.58</v>
      </c>
      <c r="Q24" s="2">
        <v>15.5</v>
      </c>
      <c r="R24" s="33">
        <f t="shared" si="9"/>
        <v>5.0219298245613997E-2</v>
      </c>
      <c r="S24" s="35">
        <f t="shared" si="10"/>
        <v>1.8320610687022902</v>
      </c>
      <c r="T24" s="35">
        <f t="shared" si="11"/>
        <v>17.332061068702291</v>
      </c>
      <c r="U24" s="2">
        <v>50.26548245743669</v>
      </c>
      <c r="V24" s="14">
        <f t="shared" si="12"/>
        <v>3.4481039913182099</v>
      </c>
      <c r="W24" s="2">
        <f t="shared" si="13"/>
        <v>46.825252202101289</v>
      </c>
      <c r="X24" s="2">
        <f t="shared" si="14"/>
        <v>2.6093198847467023</v>
      </c>
      <c r="Y24" s="2">
        <f t="shared" si="15"/>
        <v>35.434564034860216</v>
      </c>
      <c r="Z24" s="2">
        <f t="shared" si="16"/>
        <v>11.390688167241073</v>
      </c>
      <c r="AB24" s="60" t="s">
        <v>69</v>
      </c>
      <c r="AC24" s="46"/>
      <c r="AD24" s="47"/>
    </row>
    <row r="25" spans="1:30" x14ac:dyDescent="0.25">
      <c r="A25" s="33">
        <f t="shared" si="17"/>
        <v>0.47291666666666665</v>
      </c>
      <c r="B25" s="2">
        <f t="shared" si="18"/>
        <v>20</v>
      </c>
      <c r="C25" s="4">
        <f t="shared" si="19"/>
        <v>14.33</v>
      </c>
      <c r="D25" s="2">
        <v>14.5</v>
      </c>
      <c r="E25" s="33">
        <f t="shared" si="1"/>
        <v>7.1527777777777746E-2</v>
      </c>
      <c r="F25" s="35">
        <f t="shared" si="2"/>
        <v>2.6208651399491094</v>
      </c>
      <c r="G25" s="35">
        <f t="shared" si="3"/>
        <v>17.12086513994911</v>
      </c>
      <c r="H25" s="2">
        <v>50.26548245743669</v>
      </c>
      <c r="I25" s="14">
        <f t="shared" si="4"/>
        <v>3.406087896290769</v>
      </c>
      <c r="J25" s="2">
        <f t="shared" si="5"/>
        <v>48.809239553846723</v>
      </c>
      <c r="K25" s="2">
        <f t="shared" si="6"/>
        <v>2.788680848553756</v>
      </c>
      <c r="L25" s="2">
        <f t="shared" si="7"/>
        <v>39.961796559775323</v>
      </c>
      <c r="M25" s="2">
        <f t="shared" si="8"/>
        <v>8.8474429940714003</v>
      </c>
      <c r="N25" s="18">
        <f t="shared" si="20"/>
        <v>0.45173611111111112</v>
      </c>
      <c r="O25" s="2">
        <f t="shared" si="21"/>
        <v>20</v>
      </c>
      <c r="P25" s="2">
        <f t="shared" si="22"/>
        <v>14.08</v>
      </c>
      <c r="Q25" s="2">
        <v>15.5</v>
      </c>
      <c r="R25" s="33">
        <f t="shared" si="9"/>
        <v>5.034722222222221E-2</v>
      </c>
      <c r="S25" s="35">
        <f t="shared" si="10"/>
        <v>1.8320610687022902</v>
      </c>
      <c r="T25" s="35">
        <f t="shared" si="11"/>
        <v>17.332061068702291</v>
      </c>
      <c r="U25" s="2">
        <v>50.26548245743669</v>
      </c>
      <c r="V25" s="14">
        <f t="shared" si="12"/>
        <v>3.4481039913182099</v>
      </c>
      <c r="W25" s="2">
        <f t="shared" si="13"/>
        <v>48.549304197760392</v>
      </c>
      <c r="X25" s="2">
        <f t="shared" si="14"/>
        <v>2.6093198847467023</v>
      </c>
      <c r="Y25" s="2">
        <f t="shared" si="15"/>
        <v>36.739223977233571</v>
      </c>
      <c r="Z25" s="2">
        <f t="shared" si="16"/>
        <v>11.810080220526821</v>
      </c>
      <c r="AB25" s="45" t="s">
        <v>70</v>
      </c>
      <c r="AC25" s="46"/>
      <c r="AD25" s="47"/>
    </row>
    <row r="26" spans="1:30" x14ac:dyDescent="0.25">
      <c r="A26" s="33">
        <f t="shared" si="17"/>
        <v>0.47306286549707599</v>
      </c>
      <c r="B26" s="2">
        <f t="shared" si="18"/>
        <v>21</v>
      </c>
      <c r="C26" s="4">
        <f t="shared" si="19"/>
        <v>14.83</v>
      </c>
      <c r="D26" s="2">
        <v>13.5</v>
      </c>
      <c r="E26" s="33">
        <f t="shared" si="1"/>
        <v>7.1673976608187084E-2</v>
      </c>
      <c r="F26" s="35">
        <f t="shared" si="2"/>
        <v>2.6208651399491094</v>
      </c>
      <c r="G26" s="35">
        <f t="shared" si="3"/>
        <v>16.12086513994911</v>
      </c>
      <c r="H26" s="2">
        <v>50.26548245743669</v>
      </c>
      <c r="I26" s="14">
        <f t="shared" si="4"/>
        <v>3.2071442174258999</v>
      </c>
      <c r="J26" s="2">
        <f t="shared" si="5"/>
        <v>47.561948744426097</v>
      </c>
      <c r="K26" s="2">
        <f t="shared" si="6"/>
        <v>2.788680848553756</v>
      </c>
      <c r="L26" s="2">
        <f t="shared" si="7"/>
        <v>41.356136984052199</v>
      </c>
      <c r="M26" s="2">
        <f t="shared" si="8"/>
        <v>6.2058117603738978</v>
      </c>
      <c r="N26" s="18">
        <f t="shared" si="20"/>
        <v>0.45186403508771933</v>
      </c>
      <c r="O26" s="2">
        <f t="shared" si="21"/>
        <v>21</v>
      </c>
      <c r="P26" s="2">
        <f t="shared" si="22"/>
        <v>14.58</v>
      </c>
      <c r="Q26" s="2">
        <v>13.5</v>
      </c>
      <c r="R26" s="33">
        <f t="shared" si="9"/>
        <v>5.0475146198830423E-2</v>
      </c>
      <c r="S26" s="35">
        <f t="shared" si="10"/>
        <v>1.8320610687022902</v>
      </c>
      <c r="T26" s="35">
        <f t="shared" si="11"/>
        <v>15.33206106870229</v>
      </c>
      <c r="U26" s="2">
        <v>50.26548245743669</v>
      </c>
      <c r="V26" s="14">
        <f t="shared" si="12"/>
        <v>3.0502166335884713</v>
      </c>
      <c r="W26" s="2">
        <f t="shared" si="13"/>
        <v>44.472158517719912</v>
      </c>
      <c r="X26" s="2">
        <f t="shared" si="14"/>
        <v>2.6093198847467023</v>
      </c>
      <c r="Y26" s="2">
        <f t="shared" si="15"/>
        <v>38.04388391960692</v>
      </c>
      <c r="Z26" s="2">
        <f t="shared" si="16"/>
        <v>6.4282745981129921</v>
      </c>
      <c r="AB26" s="60" t="s">
        <v>71</v>
      </c>
      <c r="AC26" s="46"/>
      <c r="AD26" s="47"/>
    </row>
    <row r="27" spans="1:30" x14ac:dyDescent="0.25">
      <c r="A27" s="33">
        <f t="shared" si="17"/>
        <v>0.47320906432748538</v>
      </c>
      <c r="B27" s="2">
        <f t="shared" si="18"/>
        <v>22</v>
      </c>
      <c r="C27" s="4">
        <f t="shared" si="19"/>
        <v>15.33</v>
      </c>
      <c r="D27" s="2">
        <v>12</v>
      </c>
      <c r="E27" s="33">
        <f t="shared" si="1"/>
        <v>7.1820175438596479E-2</v>
      </c>
      <c r="F27" s="35">
        <f t="shared" si="2"/>
        <v>2.6208651399491094</v>
      </c>
      <c r="G27" s="35">
        <f t="shared" si="3"/>
        <v>14.62086513994911</v>
      </c>
      <c r="H27" s="2">
        <v>50.26548245743669</v>
      </c>
      <c r="I27" s="14">
        <f t="shared" si="4"/>
        <v>2.9087286991285968</v>
      </c>
      <c r="J27" s="2">
        <f t="shared" si="5"/>
        <v>44.590810957641388</v>
      </c>
      <c r="K27" s="2">
        <f t="shared" si="6"/>
        <v>2.788680848553756</v>
      </c>
      <c r="L27" s="2">
        <f t="shared" si="7"/>
        <v>42.750477408329083</v>
      </c>
      <c r="M27" s="2">
        <f t="shared" si="8"/>
        <v>1.8403335493123052</v>
      </c>
      <c r="N27" s="18">
        <f t="shared" si="20"/>
        <v>0.45199195906432749</v>
      </c>
      <c r="O27" s="2">
        <f t="shared" si="21"/>
        <v>22</v>
      </c>
      <c r="P27" s="2">
        <f t="shared" si="22"/>
        <v>15.08</v>
      </c>
      <c r="Q27" s="2">
        <v>13</v>
      </c>
      <c r="R27" s="33">
        <f t="shared" si="9"/>
        <v>5.060307017543858E-2</v>
      </c>
      <c r="S27" s="35">
        <f t="shared" si="10"/>
        <v>1.8320610687022902</v>
      </c>
      <c r="T27" s="35">
        <f t="shared" si="11"/>
        <v>14.83206106870229</v>
      </c>
      <c r="U27" s="2">
        <v>50.26548245743669</v>
      </c>
      <c r="V27" s="14">
        <f t="shared" si="12"/>
        <v>2.9507447941560367</v>
      </c>
      <c r="W27" s="2">
        <f t="shared" si="13"/>
        <v>44.497231495873031</v>
      </c>
      <c r="X27" s="2">
        <f t="shared" si="14"/>
        <v>2.6093198847467023</v>
      </c>
      <c r="Y27" s="2">
        <f t="shared" si="15"/>
        <v>39.348543861980268</v>
      </c>
      <c r="Z27" s="2">
        <f t="shared" si="16"/>
        <v>5.148687633892763</v>
      </c>
      <c r="AB27" s="20"/>
      <c r="AC27" s="20"/>
      <c r="AD27" s="20"/>
    </row>
    <row r="28" spans="1:30" x14ac:dyDescent="0.25">
      <c r="A28" s="33">
        <f t="shared" si="17"/>
        <v>0.47335526315789472</v>
      </c>
      <c r="B28" s="2">
        <f t="shared" si="18"/>
        <v>23</v>
      </c>
      <c r="C28" s="4">
        <f t="shared" si="19"/>
        <v>15.83</v>
      </c>
      <c r="D28" s="2">
        <v>11.5</v>
      </c>
      <c r="E28" s="33">
        <f t="shared" si="1"/>
        <v>7.1966374269005817E-2</v>
      </c>
      <c r="F28" s="35">
        <f t="shared" si="2"/>
        <v>2.6208651399491094</v>
      </c>
      <c r="G28" s="35">
        <f t="shared" si="3"/>
        <v>14.12086513994911</v>
      </c>
      <c r="H28" s="2">
        <v>50.26548245743669</v>
      </c>
      <c r="I28" s="14">
        <f t="shared" si="4"/>
        <v>2.8092568596961618</v>
      </c>
      <c r="J28" s="2">
        <f t="shared" si="5"/>
        <v>44.470536088990244</v>
      </c>
      <c r="K28" s="2">
        <f t="shared" si="6"/>
        <v>2.788680848553756</v>
      </c>
      <c r="L28" s="2">
        <f t="shared" si="7"/>
        <v>44.144817832605959</v>
      </c>
      <c r="M28" s="2">
        <f t="shared" si="8"/>
        <v>0.32571825638428464</v>
      </c>
      <c r="N28" s="18">
        <f t="shared" si="20"/>
        <v>0.4521198830409357</v>
      </c>
      <c r="O28" s="2">
        <f t="shared" si="21"/>
        <v>23</v>
      </c>
      <c r="P28" s="2">
        <f t="shared" si="22"/>
        <v>15.58</v>
      </c>
      <c r="Q28" s="2">
        <v>12</v>
      </c>
      <c r="R28" s="33">
        <f t="shared" si="9"/>
        <v>5.0730994152046793E-2</v>
      </c>
      <c r="S28" s="35">
        <f t="shared" si="10"/>
        <v>1.8575063613231553</v>
      </c>
      <c r="T28" s="35">
        <f t="shared" si="11"/>
        <v>13.857506361323155</v>
      </c>
      <c r="U28" s="2">
        <v>50.26548245743669</v>
      </c>
      <c r="V28" s="14">
        <f t="shared" si="12"/>
        <v>2.7568632954149557</v>
      </c>
      <c r="W28" s="2">
        <f t="shared" si="13"/>
        <v>42.951930142565011</v>
      </c>
      <c r="X28" s="2">
        <f t="shared" si="14"/>
        <v>2.6093198847467023</v>
      </c>
      <c r="Y28" s="2">
        <f t="shared" si="15"/>
        <v>40.653203804353623</v>
      </c>
      <c r="Z28" s="2">
        <f t="shared" si="16"/>
        <v>2.2987263382113881</v>
      </c>
      <c r="AB28" s="9" t="s">
        <v>72</v>
      </c>
      <c r="AC28" s="9" t="s">
        <v>73</v>
      </c>
      <c r="AD28" s="20"/>
    </row>
    <row r="29" spans="1:30" x14ac:dyDescent="0.25">
      <c r="A29" s="33">
        <f t="shared" si="17"/>
        <v>0.47350146198830406</v>
      </c>
      <c r="B29" s="2">
        <f t="shared" si="18"/>
        <v>24</v>
      </c>
      <c r="C29" s="4">
        <f t="shared" si="19"/>
        <v>16.329999999999998</v>
      </c>
      <c r="D29" s="2">
        <v>19.5</v>
      </c>
      <c r="E29" s="33">
        <f t="shared" si="1"/>
        <v>7.2112573099415156E-2</v>
      </c>
      <c r="F29" s="35">
        <f t="shared" si="2"/>
        <v>2.6208651399491094</v>
      </c>
      <c r="G29" s="35">
        <f t="shared" si="3"/>
        <v>22.12086513994911</v>
      </c>
      <c r="H29" s="2">
        <v>50.26548245743669</v>
      </c>
      <c r="I29" s="14">
        <f t="shared" si="4"/>
        <v>4.4008062906151153</v>
      </c>
      <c r="J29" s="2">
        <f t="shared" si="5"/>
        <v>71.865166725744828</v>
      </c>
      <c r="K29" s="2">
        <f t="shared" si="6"/>
        <v>2.788680848553756</v>
      </c>
      <c r="L29" s="2">
        <f t="shared" si="7"/>
        <v>45.539158256882828</v>
      </c>
      <c r="M29" s="2">
        <f t="shared" si="8"/>
        <v>26.326008468862</v>
      </c>
      <c r="N29" s="18">
        <f t="shared" si="20"/>
        <v>0.45224780701754386</v>
      </c>
      <c r="O29" s="2">
        <f t="shared" si="21"/>
        <v>24</v>
      </c>
      <c r="P29" s="2">
        <f t="shared" si="22"/>
        <v>16.079999999999998</v>
      </c>
      <c r="Q29" s="2">
        <v>13.5</v>
      </c>
      <c r="R29" s="33">
        <f t="shared" si="9"/>
        <v>5.0858918128654951E-2</v>
      </c>
      <c r="S29" s="35">
        <f t="shared" si="10"/>
        <v>1.8575063613231553</v>
      </c>
      <c r="T29" s="35">
        <f t="shared" si="11"/>
        <v>15.357506361323155</v>
      </c>
      <c r="U29" s="2">
        <v>50.26548245743669</v>
      </c>
      <c r="V29" s="14">
        <f t="shared" si="12"/>
        <v>3.0552788137122593</v>
      </c>
      <c r="W29" s="2">
        <f t="shared" si="13"/>
        <v>49.128883324493124</v>
      </c>
      <c r="X29" s="2">
        <f t="shared" si="14"/>
        <v>2.6093198847467023</v>
      </c>
      <c r="Y29" s="2">
        <f t="shared" si="15"/>
        <v>41.957863746726971</v>
      </c>
      <c r="Z29" s="2">
        <f t="shared" si="16"/>
        <v>7.1710195777661525</v>
      </c>
      <c r="AB29" s="9">
        <f>MAX(D4:D160)</f>
        <v>31</v>
      </c>
      <c r="AC29" s="9">
        <f>MAX(Q4:Q160)</f>
        <v>21</v>
      </c>
      <c r="AD29" s="20"/>
    </row>
    <row r="30" spans="1:30" x14ac:dyDescent="0.25">
      <c r="A30" s="33">
        <f t="shared" si="17"/>
        <v>0.47364766081871346</v>
      </c>
      <c r="B30" s="2">
        <f t="shared" si="18"/>
        <v>25</v>
      </c>
      <c r="C30" s="4">
        <f t="shared" si="19"/>
        <v>16.829999999999998</v>
      </c>
      <c r="D30" s="2">
        <v>11.5</v>
      </c>
      <c r="E30" s="33">
        <f t="shared" si="1"/>
        <v>7.225877192982455E-2</v>
      </c>
      <c r="F30" s="35">
        <f t="shared" si="2"/>
        <v>2.6463104325699747</v>
      </c>
      <c r="G30" s="35">
        <f t="shared" si="3"/>
        <v>14.146310432569974</v>
      </c>
      <c r="H30" s="2">
        <v>50.26548245743669</v>
      </c>
      <c r="I30" s="14">
        <f t="shared" si="4"/>
        <v>2.8143190398199498</v>
      </c>
      <c r="J30" s="2">
        <f t="shared" si="5"/>
        <v>47.364989440169751</v>
      </c>
      <c r="K30" s="2">
        <f t="shared" si="6"/>
        <v>2.788680848553756</v>
      </c>
      <c r="L30" s="2">
        <f t="shared" si="7"/>
        <v>46.933498681159705</v>
      </c>
      <c r="M30" s="2">
        <f t="shared" si="8"/>
        <v>0.43149075901004608</v>
      </c>
      <c r="N30" s="18">
        <f t="shared" si="20"/>
        <v>0.45237573099415207</v>
      </c>
      <c r="O30" s="2">
        <f t="shared" si="21"/>
        <v>25</v>
      </c>
      <c r="P30" s="2">
        <f t="shared" si="22"/>
        <v>16.579999999999998</v>
      </c>
      <c r="Q30" s="2">
        <v>14.5</v>
      </c>
      <c r="R30" s="33">
        <f t="shared" si="9"/>
        <v>5.0986842105263164E-2</v>
      </c>
      <c r="S30" s="35">
        <f t="shared" si="10"/>
        <v>1.8575063613231553</v>
      </c>
      <c r="T30" s="35">
        <f t="shared" si="11"/>
        <v>16.357506361323153</v>
      </c>
      <c r="U30" s="2">
        <v>50.26548245743669</v>
      </c>
      <c r="V30" s="14">
        <f t="shared" si="12"/>
        <v>3.2542224925771279</v>
      </c>
      <c r="W30" s="2">
        <f t="shared" si="13"/>
        <v>53.955008926928777</v>
      </c>
      <c r="X30" s="2">
        <f t="shared" si="14"/>
        <v>2.6093198847467023</v>
      </c>
      <c r="Y30" s="2">
        <f t="shared" si="15"/>
        <v>43.26252368910032</v>
      </c>
      <c r="Z30" s="2">
        <f t="shared" si="16"/>
        <v>10.692485237828457</v>
      </c>
      <c r="AB30" s="9" t="s">
        <v>16</v>
      </c>
      <c r="AC30" s="9" t="s">
        <v>16</v>
      </c>
      <c r="AD30" s="20"/>
    </row>
    <row r="31" spans="1:30" x14ac:dyDescent="0.25">
      <c r="A31" s="33">
        <f t="shared" si="17"/>
        <v>0.47379385964912279</v>
      </c>
      <c r="B31" s="2">
        <f t="shared" si="18"/>
        <v>26</v>
      </c>
      <c r="C31" s="4">
        <f t="shared" si="19"/>
        <v>17.329999999999998</v>
      </c>
      <c r="D31" s="2">
        <v>12</v>
      </c>
      <c r="E31" s="33">
        <f t="shared" si="1"/>
        <v>7.2404970760233889E-2</v>
      </c>
      <c r="F31" s="35">
        <f t="shared" si="2"/>
        <v>2.6463104325699747</v>
      </c>
      <c r="G31" s="35">
        <f t="shared" si="3"/>
        <v>14.646310432569974</v>
      </c>
      <c r="H31" s="2">
        <v>50.26548245743669</v>
      </c>
      <c r="I31" s="14">
        <f t="shared" si="4"/>
        <v>2.9137908792523843</v>
      </c>
      <c r="J31" s="2">
        <f t="shared" si="5"/>
        <v>50.495995937443816</v>
      </c>
      <c r="K31" s="2">
        <f t="shared" si="6"/>
        <v>2.788680848553756</v>
      </c>
      <c r="L31" s="2">
        <f t="shared" si="7"/>
        <v>48.327839105436588</v>
      </c>
      <c r="M31" s="2">
        <f t="shared" si="8"/>
        <v>2.1681568320072273</v>
      </c>
      <c r="N31" s="18">
        <f t="shared" si="20"/>
        <v>0.45250365497076023</v>
      </c>
      <c r="O31" s="2">
        <f t="shared" si="21"/>
        <v>26</v>
      </c>
      <c r="P31" s="2">
        <f t="shared" si="22"/>
        <v>17.079999999999998</v>
      </c>
      <c r="Q31" s="2">
        <v>13.5</v>
      </c>
      <c r="R31" s="33">
        <f t="shared" si="9"/>
        <v>5.1114766081871321E-2</v>
      </c>
      <c r="S31" s="35">
        <f t="shared" si="10"/>
        <v>1.8575063613231553</v>
      </c>
      <c r="T31" s="35">
        <f t="shared" si="11"/>
        <v>15.357506361323155</v>
      </c>
      <c r="U31" s="2">
        <v>50.26548245743669</v>
      </c>
      <c r="V31" s="14">
        <f t="shared" si="12"/>
        <v>3.0552788137122593</v>
      </c>
      <c r="W31" s="2">
        <f t="shared" si="13"/>
        <v>52.18416213820538</v>
      </c>
      <c r="X31" s="2">
        <f t="shared" si="14"/>
        <v>2.6093198847467023</v>
      </c>
      <c r="Y31" s="2">
        <f t="shared" si="15"/>
        <v>44.567183631473668</v>
      </c>
      <c r="Z31" s="2">
        <f t="shared" si="16"/>
        <v>7.6169785067317122</v>
      </c>
      <c r="AB31" s="9">
        <f t="array" ref="AB31">INDEX(B4:B160, MATCH(MAX(D4:D160), D4:D160, 0))</f>
        <v>28</v>
      </c>
      <c r="AC31" s="9">
        <f t="array" ref="AC31">INDEX(O4:O160, MATCH(MAX(Q4:Q160), Q4:Q160, 0))</f>
        <v>12</v>
      </c>
      <c r="AD31" s="20"/>
    </row>
    <row r="32" spans="1:30" x14ac:dyDescent="0.25">
      <c r="A32" s="33">
        <f t="shared" si="17"/>
        <v>0.47394005847953213</v>
      </c>
      <c r="B32" s="2">
        <f t="shared" si="18"/>
        <v>27</v>
      </c>
      <c r="C32" s="4">
        <f t="shared" si="19"/>
        <v>17.829999999999998</v>
      </c>
      <c r="D32" s="2">
        <v>12.5</v>
      </c>
      <c r="E32" s="33">
        <f t="shared" si="1"/>
        <v>7.2551169590643227E-2</v>
      </c>
      <c r="F32" s="35">
        <f t="shared" si="2"/>
        <v>2.6463104325699747</v>
      </c>
      <c r="G32" s="35">
        <f t="shared" si="3"/>
        <v>15.146310432569974</v>
      </c>
      <c r="H32" s="2">
        <v>50.26548245743669</v>
      </c>
      <c r="I32" s="14">
        <f t="shared" si="4"/>
        <v>3.0132627186848189</v>
      </c>
      <c r="J32" s="2">
        <f t="shared" si="5"/>
        <v>53.726474274150313</v>
      </c>
      <c r="K32" s="2">
        <f t="shared" si="6"/>
        <v>2.788680848553756</v>
      </c>
      <c r="L32" s="2">
        <f t="shared" si="7"/>
        <v>49.722179529713465</v>
      </c>
      <c r="M32" s="2">
        <f t="shared" si="8"/>
        <v>4.004294744436848</v>
      </c>
      <c r="N32" s="18">
        <f t="shared" si="20"/>
        <v>0.45263157894736844</v>
      </c>
      <c r="O32" s="2">
        <f t="shared" si="21"/>
        <v>27</v>
      </c>
      <c r="P32" s="2">
        <f t="shared" si="22"/>
        <v>17.579999999999998</v>
      </c>
      <c r="Q32" s="2">
        <v>12.5</v>
      </c>
      <c r="R32" s="33">
        <f t="shared" si="9"/>
        <v>5.1242690058479534E-2</v>
      </c>
      <c r="S32" s="35">
        <f t="shared" si="10"/>
        <v>1.8575063613231553</v>
      </c>
      <c r="T32" s="35">
        <f t="shared" si="11"/>
        <v>14.357506361323155</v>
      </c>
      <c r="U32" s="2">
        <v>50.26548245743669</v>
      </c>
      <c r="V32" s="14">
        <f t="shared" si="12"/>
        <v>2.8563351348473902</v>
      </c>
      <c r="W32" s="2">
        <f t="shared" si="13"/>
        <v>50.214371670617112</v>
      </c>
      <c r="X32" s="2">
        <f t="shared" si="14"/>
        <v>2.6093198847467023</v>
      </c>
      <c r="Y32" s="2">
        <f t="shared" si="15"/>
        <v>45.871843573847023</v>
      </c>
      <c r="Z32" s="2">
        <f t="shared" si="16"/>
        <v>4.3425280967700886</v>
      </c>
    </row>
    <row r="33" spans="1:26" x14ac:dyDescent="0.25">
      <c r="A33" s="33">
        <f t="shared" si="17"/>
        <v>0.47408625730994153</v>
      </c>
      <c r="B33" s="2">
        <f t="shared" si="18"/>
        <v>28</v>
      </c>
      <c r="C33" s="4">
        <f t="shared" si="19"/>
        <v>18.329999999999998</v>
      </c>
      <c r="D33" s="2">
        <v>31</v>
      </c>
      <c r="E33" s="33">
        <f t="shared" si="1"/>
        <v>7.2697368421052622E-2</v>
      </c>
      <c r="F33" s="35">
        <f t="shared" si="2"/>
        <v>2.6463104325699747</v>
      </c>
      <c r="G33" s="35">
        <f t="shared" si="3"/>
        <v>33.646310432569976</v>
      </c>
      <c r="H33" s="2">
        <v>50.26548245743669</v>
      </c>
      <c r="I33" s="14">
        <f t="shared" si="4"/>
        <v>6.6937207776848986</v>
      </c>
      <c r="J33" s="2">
        <f t="shared" si="5"/>
        <v>122.69590185496418</v>
      </c>
      <c r="K33" s="2">
        <f t="shared" si="6"/>
        <v>2.788680848553756</v>
      </c>
      <c r="L33" s="2">
        <f t="shared" si="7"/>
        <v>51.116519953990341</v>
      </c>
      <c r="M33" s="2">
        <f t="shared" si="8"/>
        <v>71.579381900973829</v>
      </c>
      <c r="N33" s="18">
        <f t="shared" si="20"/>
        <v>0.4527595029239766</v>
      </c>
      <c r="O33" s="2">
        <f t="shared" si="21"/>
        <v>28</v>
      </c>
      <c r="P33" s="2">
        <f t="shared" si="22"/>
        <v>18.079999999999998</v>
      </c>
      <c r="Q33" s="2">
        <v>13</v>
      </c>
      <c r="R33" s="33">
        <f t="shared" si="9"/>
        <v>5.1370614035087692E-2</v>
      </c>
      <c r="S33" s="35">
        <f t="shared" si="10"/>
        <v>1.8575063613231553</v>
      </c>
      <c r="T33" s="35">
        <f t="shared" si="11"/>
        <v>14.857506361323155</v>
      </c>
      <c r="U33" s="2">
        <v>50.26548245743669</v>
      </c>
      <c r="V33" s="14">
        <f t="shared" si="12"/>
        <v>2.9558069742798248</v>
      </c>
      <c r="W33" s="2">
        <f t="shared" si="13"/>
        <v>53.440990094979227</v>
      </c>
      <c r="X33" s="2">
        <f t="shared" si="14"/>
        <v>2.6093198847467023</v>
      </c>
      <c r="Y33" s="2">
        <f t="shared" si="15"/>
        <v>47.176503516220372</v>
      </c>
      <c r="Z33" s="2">
        <f t="shared" si="16"/>
        <v>6.2644865787588557</v>
      </c>
    </row>
    <row r="34" spans="1:26" x14ac:dyDescent="0.25">
      <c r="A34" s="33">
        <f t="shared" si="17"/>
        <v>0.47423245614035087</v>
      </c>
      <c r="B34" s="2">
        <f t="shared" si="18"/>
        <v>29</v>
      </c>
      <c r="C34" s="4">
        <f t="shared" si="19"/>
        <v>18.829999999999998</v>
      </c>
      <c r="D34" s="2">
        <v>14.5</v>
      </c>
      <c r="E34" s="33">
        <f t="shared" si="1"/>
        <v>7.284356725146196E-2</v>
      </c>
      <c r="F34" s="35">
        <f t="shared" si="2"/>
        <v>2.6463104325699747</v>
      </c>
      <c r="G34" s="35">
        <f t="shared" si="3"/>
        <v>17.146310432569976</v>
      </c>
      <c r="H34" s="2">
        <v>50.26548245743669</v>
      </c>
      <c r="I34" s="14">
        <f t="shared" si="4"/>
        <v>3.4111500764145575</v>
      </c>
      <c r="J34" s="2">
        <f t="shared" si="5"/>
        <v>64.231955938886117</v>
      </c>
      <c r="K34" s="2">
        <f t="shared" si="6"/>
        <v>2.788680848553756</v>
      </c>
      <c r="L34" s="2">
        <f t="shared" si="7"/>
        <v>52.510860378267218</v>
      </c>
      <c r="M34" s="2">
        <f t="shared" si="8"/>
        <v>11.721095560618899</v>
      </c>
      <c r="N34" s="18">
        <f t="shared" si="20"/>
        <v>0.45288742690058481</v>
      </c>
      <c r="O34" s="2">
        <f t="shared" si="21"/>
        <v>29</v>
      </c>
      <c r="P34" s="2">
        <f t="shared" si="22"/>
        <v>18.579999999999998</v>
      </c>
      <c r="Q34" s="2">
        <v>14.5</v>
      </c>
      <c r="R34" s="33">
        <f t="shared" si="9"/>
        <v>5.1498538011695905E-2</v>
      </c>
      <c r="S34" s="35">
        <f t="shared" si="10"/>
        <v>1.8829516539440205</v>
      </c>
      <c r="T34" s="35">
        <f t="shared" si="11"/>
        <v>16.382951653944019</v>
      </c>
      <c r="U34" s="2">
        <v>50.26548245743669</v>
      </c>
      <c r="V34" s="14">
        <f t="shared" si="12"/>
        <v>3.2592846727009164</v>
      </c>
      <c r="W34" s="2">
        <f t="shared" si="13"/>
        <v>60.557509218783018</v>
      </c>
      <c r="X34" s="2">
        <f t="shared" si="14"/>
        <v>2.6093198847467023</v>
      </c>
      <c r="Y34" s="2">
        <f t="shared" si="15"/>
        <v>48.481163458593727</v>
      </c>
      <c r="Z34" s="2">
        <f t="shared" si="16"/>
        <v>12.076345760189291</v>
      </c>
    </row>
    <row r="35" spans="1:26" x14ac:dyDescent="0.25">
      <c r="A35" s="33">
        <f t="shared" si="17"/>
        <v>0.47437865497076021</v>
      </c>
      <c r="B35" s="2">
        <f t="shared" si="18"/>
        <v>30</v>
      </c>
      <c r="C35" s="4">
        <f t="shared" si="19"/>
        <v>19.329999999999998</v>
      </c>
      <c r="D35" s="2">
        <v>12</v>
      </c>
      <c r="E35" s="33">
        <f t="shared" si="1"/>
        <v>7.2989766081871299E-2</v>
      </c>
      <c r="F35" s="35">
        <f t="shared" si="2"/>
        <v>2.6717557251908399</v>
      </c>
      <c r="G35" s="35">
        <f t="shared" si="3"/>
        <v>14.67175572519084</v>
      </c>
      <c r="H35" s="2">
        <v>50.26548245743669</v>
      </c>
      <c r="I35" s="14">
        <f t="shared" si="4"/>
        <v>2.9188530593761723</v>
      </c>
      <c r="J35" s="2">
        <f t="shared" si="5"/>
        <v>56.421429637741404</v>
      </c>
      <c r="K35" s="2">
        <f t="shared" si="6"/>
        <v>2.788680848553756</v>
      </c>
      <c r="L35" s="2">
        <f t="shared" si="7"/>
        <v>53.905200802544101</v>
      </c>
      <c r="M35" s="2">
        <f t="shared" si="8"/>
        <v>2.5162288351973032</v>
      </c>
      <c r="N35" s="18">
        <f t="shared" si="20"/>
        <v>0.45301535087719297</v>
      </c>
      <c r="O35" s="2">
        <f t="shared" si="21"/>
        <v>30</v>
      </c>
      <c r="P35" s="2">
        <f t="shared" si="22"/>
        <v>19.079999999999998</v>
      </c>
      <c r="Q35" s="2">
        <v>13</v>
      </c>
      <c r="R35" s="33">
        <f t="shared" si="9"/>
        <v>5.1626461988304062E-2</v>
      </c>
      <c r="S35" s="35">
        <f t="shared" si="10"/>
        <v>1.8829516539440205</v>
      </c>
      <c r="T35" s="35">
        <f t="shared" si="11"/>
        <v>14.882951653944021</v>
      </c>
      <c r="U35" s="2">
        <v>50.26548245743669</v>
      </c>
      <c r="V35" s="14">
        <f t="shared" si="12"/>
        <v>2.9608691544036132</v>
      </c>
      <c r="W35" s="2">
        <f t="shared" si="13"/>
        <v>56.493383466020937</v>
      </c>
      <c r="X35" s="2">
        <f t="shared" si="14"/>
        <v>2.6093198847467023</v>
      </c>
      <c r="Y35" s="2">
        <f t="shared" si="15"/>
        <v>49.785823400967075</v>
      </c>
      <c r="Z35" s="2">
        <f t="shared" si="16"/>
        <v>6.7075600650538618</v>
      </c>
    </row>
    <row r="36" spans="1:26" x14ac:dyDescent="0.25">
      <c r="A36" s="33">
        <f t="shared" si="17"/>
        <v>0.47452485380116954</v>
      </c>
      <c r="B36" s="2">
        <f t="shared" si="18"/>
        <v>31</v>
      </c>
      <c r="C36" s="4">
        <f t="shared" si="19"/>
        <v>19.829999999999998</v>
      </c>
      <c r="D36" s="2">
        <v>12.5</v>
      </c>
      <c r="E36" s="33">
        <f t="shared" si="1"/>
        <v>7.3135964912280638E-2</v>
      </c>
      <c r="F36" s="35">
        <f t="shared" si="2"/>
        <v>2.6717557251908399</v>
      </c>
      <c r="G36" s="35">
        <f t="shared" si="3"/>
        <v>15.17175572519084</v>
      </c>
      <c r="H36" s="2">
        <v>50.26548245743669</v>
      </c>
      <c r="I36" s="14">
        <f t="shared" si="4"/>
        <v>3.0183248988086069</v>
      </c>
      <c r="J36" s="2">
        <f t="shared" si="5"/>
        <v>59.853382743374667</v>
      </c>
      <c r="K36" s="2">
        <f t="shared" si="6"/>
        <v>2.788680848553756</v>
      </c>
      <c r="L36" s="2">
        <f t="shared" si="7"/>
        <v>55.299541226820978</v>
      </c>
      <c r="M36" s="2">
        <f t="shared" si="8"/>
        <v>4.553841516553689</v>
      </c>
      <c r="N36" s="18">
        <f t="shared" si="20"/>
        <v>0.45314327485380118</v>
      </c>
      <c r="O36" s="2">
        <f t="shared" si="21"/>
        <v>31</v>
      </c>
      <c r="P36" s="2">
        <f t="shared" si="22"/>
        <v>19.579999999999998</v>
      </c>
      <c r="Q36" s="2">
        <v>13</v>
      </c>
      <c r="R36" s="33">
        <f t="shared" si="9"/>
        <v>5.1754385964912275E-2</v>
      </c>
      <c r="S36" s="35">
        <f t="shared" si="10"/>
        <v>1.8829516539440205</v>
      </c>
      <c r="T36" s="35">
        <f t="shared" si="11"/>
        <v>14.882951653944021</v>
      </c>
      <c r="U36" s="2">
        <v>50.26548245743669</v>
      </c>
      <c r="V36" s="14">
        <f t="shared" si="12"/>
        <v>2.9608691544036132</v>
      </c>
      <c r="W36" s="2">
        <f t="shared" si="13"/>
        <v>57.973818043222742</v>
      </c>
      <c r="X36" s="2">
        <f t="shared" si="14"/>
        <v>2.6093198847467023</v>
      </c>
      <c r="Y36" s="2">
        <f t="shared" si="15"/>
        <v>51.090483343340424</v>
      </c>
      <c r="Z36" s="2">
        <f t="shared" si="16"/>
        <v>6.8833346998823188</v>
      </c>
    </row>
    <row r="37" spans="1:26" x14ac:dyDescent="0.25">
      <c r="A37" s="33">
        <f t="shared" si="17"/>
        <v>0.47467105263157894</v>
      </c>
      <c r="B37" s="2">
        <f t="shared" si="18"/>
        <v>32</v>
      </c>
      <c r="C37" s="4">
        <f t="shared" si="19"/>
        <v>20.329999999999998</v>
      </c>
      <c r="D37" s="29">
        <v>12.5</v>
      </c>
      <c r="E37" s="33">
        <f t="shared" si="1"/>
        <v>7.3282163742690032E-2</v>
      </c>
      <c r="F37" s="35">
        <f t="shared" si="2"/>
        <v>2.6717557251908399</v>
      </c>
      <c r="G37" s="35">
        <f t="shared" si="3"/>
        <v>15.17175572519084</v>
      </c>
      <c r="H37" s="2">
        <v>50.26548245743669</v>
      </c>
      <c r="I37" s="14">
        <f t="shared" si="4"/>
        <v>3.0183248988086069</v>
      </c>
      <c r="J37" s="2">
        <f t="shared" si="5"/>
        <v>61.362545192778974</v>
      </c>
      <c r="K37" s="2">
        <f t="shared" si="6"/>
        <v>2.788680848553756</v>
      </c>
      <c r="L37" s="2">
        <f t="shared" si="7"/>
        <v>56.693881651097854</v>
      </c>
      <c r="M37" s="2">
        <f t="shared" si="8"/>
        <v>4.66866354168112</v>
      </c>
      <c r="N37" s="18">
        <f t="shared" si="20"/>
        <v>0.45327119883040934</v>
      </c>
      <c r="O37" s="29">
        <f t="shared" si="21"/>
        <v>32</v>
      </c>
      <c r="P37" s="29">
        <f t="shared" si="22"/>
        <v>20.079999999999998</v>
      </c>
      <c r="Q37" s="29">
        <v>14</v>
      </c>
      <c r="R37" s="33">
        <f t="shared" si="9"/>
        <v>5.1882309941520433E-2</v>
      </c>
      <c r="S37" s="35">
        <f t="shared" si="10"/>
        <v>1.8829516539440205</v>
      </c>
      <c r="T37" s="35">
        <f t="shared" si="11"/>
        <v>15.882951653944021</v>
      </c>
      <c r="U37" s="2">
        <v>50.26548245743669</v>
      </c>
      <c r="V37" s="14">
        <f t="shared" si="12"/>
        <v>3.1598128332684823</v>
      </c>
      <c r="W37" s="2">
        <f t="shared" si="13"/>
        <v>63.449041692031116</v>
      </c>
      <c r="X37" s="2">
        <f t="shared" si="14"/>
        <v>2.6093198847467023</v>
      </c>
      <c r="Y37" s="2">
        <f t="shared" si="15"/>
        <v>52.395143285713779</v>
      </c>
      <c r="Z37" s="2">
        <f t="shared" si="16"/>
        <v>11.053898406317337</v>
      </c>
    </row>
    <row r="38" spans="1:26" x14ac:dyDescent="0.25">
      <c r="A38" s="33">
        <f t="shared" si="17"/>
        <v>0.47481725146198828</v>
      </c>
      <c r="B38" s="2">
        <f t="shared" si="18"/>
        <v>33</v>
      </c>
      <c r="C38" s="4">
        <f t="shared" si="19"/>
        <v>20.83</v>
      </c>
      <c r="D38" s="2">
        <v>13</v>
      </c>
      <c r="E38" s="33">
        <f t="shared" si="1"/>
        <v>7.3428362573099371E-2</v>
      </c>
      <c r="F38" s="35">
        <f t="shared" si="2"/>
        <v>2.6717557251908399</v>
      </c>
      <c r="G38" s="35">
        <f t="shared" si="3"/>
        <v>15.67175572519084</v>
      </c>
      <c r="H38" s="2">
        <v>50.26548245743669</v>
      </c>
      <c r="I38" s="14">
        <f t="shared" si="4"/>
        <v>3.1177967382410414</v>
      </c>
      <c r="J38" s="2">
        <f t="shared" si="5"/>
        <v>64.943706057560888</v>
      </c>
      <c r="K38" s="2">
        <f t="shared" si="6"/>
        <v>2.788680848553756</v>
      </c>
      <c r="L38" s="2">
        <f t="shared" si="7"/>
        <v>58.08822207537473</v>
      </c>
      <c r="M38" s="2">
        <f t="shared" si="8"/>
        <v>6.8554839821861577</v>
      </c>
      <c r="N38" s="18">
        <f t="shared" si="20"/>
        <v>0.45339912280701755</v>
      </c>
      <c r="O38" s="2">
        <f t="shared" si="21"/>
        <v>33</v>
      </c>
      <c r="P38" s="2">
        <f t="shared" si="22"/>
        <v>20.58</v>
      </c>
      <c r="Q38" s="2">
        <v>20.5</v>
      </c>
      <c r="R38" s="33">
        <f t="shared" si="9"/>
        <v>5.2010233918128645E-2</v>
      </c>
      <c r="S38" s="35">
        <f t="shared" si="10"/>
        <v>1.8829516539440205</v>
      </c>
      <c r="T38" s="35">
        <f t="shared" si="11"/>
        <v>22.382951653944019</v>
      </c>
      <c r="U38" s="2">
        <v>50.26548245743669</v>
      </c>
      <c r="V38" s="14">
        <f t="shared" si="12"/>
        <v>4.4529467458901308</v>
      </c>
      <c r="W38" s="2">
        <f t="shared" si="13"/>
        <v>91.641644030418888</v>
      </c>
      <c r="X38" s="2">
        <f t="shared" si="14"/>
        <v>2.6093198847467023</v>
      </c>
      <c r="Y38" s="2">
        <f t="shared" si="15"/>
        <v>53.699803228087127</v>
      </c>
      <c r="Z38" s="2">
        <f t="shared" si="16"/>
        <v>37.941840802331761</v>
      </c>
    </row>
    <row r="39" spans="1:26" x14ac:dyDescent="0.25">
      <c r="A39" s="33">
        <f t="shared" si="17"/>
        <v>0.47496345029239762</v>
      </c>
      <c r="B39" s="2">
        <f t="shared" si="18"/>
        <v>34</v>
      </c>
      <c r="C39" s="4">
        <f t="shared" si="19"/>
        <v>21.33</v>
      </c>
      <c r="D39" s="2">
        <v>13.5</v>
      </c>
      <c r="E39" s="33">
        <f t="shared" si="1"/>
        <v>7.3574561403508709E-2</v>
      </c>
      <c r="F39" s="35">
        <f t="shared" si="2"/>
        <v>2.6717557251908399</v>
      </c>
      <c r="G39" s="35">
        <f t="shared" si="3"/>
        <v>16.171755725190842</v>
      </c>
      <c r="H39" s="2">
        <v>50.26548245743669</v>
      </c>
      <c r="I39" s="14">
        <f t="shared" si="4"/>
        <v>3.2172685776734768</v>
      </c>
      <c r="J39" s="2">
        <f t="shared" si="5"/>
        <v>68.624338761775249</v>
      </c>
      <c r="K39" s="2">
        <f t="shared" si="6"/>
        <v>2.788680848553756</v>
      </c>
      <c r="L39" s="2">
        <f t="shared" si="7"/>
        <v>59.482562499651607</v>
      </c>
      <c r="M39" s="2">
        <f t="shared" si="8"/>
        <v>9.141776262123642</v>
      </c>
      <c r="N39" s="18">
        <f t="shared" si="20"/>
        <v>0.45352704678362571</v>
      </c>
      <c r="O39" s="2">
        <f t="shared" si="21"/>
        <v>34</v>
      </c>
      <c r="P39" s="2">
        <f t="shared" si="22"/>
        <v>21.08</v>
      </c>
      <c r="Q39" s="2">
        <v>14</v>
      </c>
      <c r="R39" s="33">
        <f t="shared" si="9"/>
        <v>5.2138157894736803E-2</v>
      </c>
      <c r="S39" s="35">
        <f t="shared" si="10"/>
        <v>1.9083969465648856</v>
      </c>
      <c r="T39" s="35">
        <f t="shared" si="11"/>
        <v>15.908396946564885</v>
      </c>
      <c r="U39" s="2">
        <v>50.26548245743669</v>
      </c>
      <c r="V39" s="14">
        <f t="shared" si="12"/>
        <v>3.1648750133922698</v>
      </c>
      <c r="W39" s="2">
        <f t="shared" si="13"/>
        <v>66.715565282309043</v>
      </c>
      <c r="X39" s="2">
        <f t="shared" si="14"/>
        <v>2.6093198847467023</v>
      </c>
      <c r="Y39" s="2">
        <f t="shared" si="15"/>
        <v>55.004463170460483</v>
      </c>
      <c r="Z39" s="2">
        <f t="shared" si="16"/>
        <v>11.711102111848561</v>
      </c>
    </row>
    <row r="40" spans="1:26" x14ac:dyDescent="0.25">
      <c r="A40" s="33">
        <f t="shared" si="17"/>
        <v>0.47510964912280701</v>
      </c>
      <c r="B40" s="2">
        <f t="shared" si="18"/>
        <v>35</v>
      </c>
      <c r="C40" s="4">
        <f t="shared" si="19"/>
        <v>21.83</v>
      </c>
      <c r="D40" s="2">
        <v>13.5</v>
      </c>
      <c r="E40" s="33">
        <f t="shared" si="1"/>
        <v>7.3720760233918103E-2</v>
      </c>
      <c r="F40" s="35">
        <f t="shared" si="2"/>
        <v>2.6972010178117052</v>
      </c>
      <c r="G40" s="35">
        <f t="shared" si="3"/>
        <v>16.197201017811704</v>
      </c>
      <c r="H40" s="2">
        <v>50.26548245743669</v>
      </c>
      <c r="I40" s="14">
        <f t="shared" si="4"/>
        <v>3.2223307577972635</v>
      </c>
      <c r="J40" s="2">
        <f t="shared" si="5"/>
        <v>70.343480442714252</v>
      </c>
      <c r="K40" s="2">
        <f t="shared" si="6"/>
        <v>2.788680848553756</v>
      </c>
      <c r="L40" s="2">
        <f t="shared" si="7"/>
        <v>60.87690292392849</v>
      </c>
      <c r="M40" s="2">
        <f t="shared" si="8"/>
        <v>9.4665775187857619</v>
      </c>
      <c r="N40" s="18">
        <f t="shared" si="20"/>
        <v>0.45365497076023392</v>
      </c>
      <c r="O40" s="2">
        <f t="shared" si="21"/>
        <v>35</v>
      </c>
      <c r="P40" s="2">
        <f t="shared" si="22"/>
        <v>21.58</v>
      </c>
      <c r="Q40" s="2">
        <v>12.5</v>
      </c>
      <c r="R40" s="33">
        <f t="shared" si="9"/>
        <v>5.2266081871345016E-2</v>
      </c>
      <c r="S40" s="35">
        <f t="shared" si="10"/>
        <v>1.9083969465648856</v>
      </c>
      <c r="T40" s="35">
        <f t="shared" si="11"/>
        <v>14.408396946564885</v>
      </c>
      <c r="U40" s="2">
        <v>50.26548245743669</v>
      </c>
      <c r="V40" s="14">
        <f t="shared" si="12"/>
        <v>2.8664594950949662</v>
      </c>
      <c r="W40" s="2">
        <f t="shared" si="13"/>
        <v>61.858195904149369</v>
      </c>
      <c r="X40" s="2">
        <f t="shared" si="14"/>
        <v>2.6093198847467023</v>
      </c>
      <c r="Y40" s="2">
        <f t="shared" si="15"/>
        <v>56.309123112833831</v>
      </c>
      <c r="Z40" s="2">
        <f t="shared" si="16"/>
        <v>5.5490727913155382</v>
      </c>
    </row>
    <row r="41" spans="1:26" x14ac:dyDescent="0.25">
      <c r="A41" s="33">
        <f t="shared" si="17"/>
        <v>0.47525584795321635</v>
      </c>
      <c r="B41" s="2">
        <f t="shared" si="18"/>
        <v>36</v>
      </c>
      <c r="C41" s="4">
        <f t="shared" si="19"/>
        <v>22.33</v>
      </c>
      <c r="D41" s="2">
        <v>12.5</v>
      </c>
      <c r="E41" s="33">
        <f t="shared" si="1"/>
        <v>7.3866959064327442E-2</v>
      </c>
      <c r="F41" s="35">
        <f t="shared" si="2"/>
        <v>2.6972010178117052</v>
      </c>
      <c r="G41" s="35">
        <f t="shared" si="3"/>
        <v>15.197201017811706</v>
      </c>
      <c r="H41" s="2">
        <v>50.26548245743669</v>
      </c>
      <c r="I41" s="14">
        <f t="shared" si="4"/>
        <v>3.0233870789323953</v>
      </c>
      <c r="J41" s="2">
        <f t="shared" si="5"/>
        <v>67.512233472560382</v>
      </c>
      <c r="K41" s="2">
        <f t="shared" si="6"/>
        <v>2.788680848553756</v>
      </c>
      <c r="L41" s="2">
        <f t="shared" si="7"/>
        <v>62.271243348205367</v>
      </c>
      <c r="M41" s="2">
        <f t="shared" si="8"/>
        <v>5.2409901243550152</v>
      </c>
      <c r="N41" s="18">
        <f t="shared" si="20"/>
        <v>0.45378289473684208</v>
      </c>
      <c r="O41" s="2">
        <f t="shared" si="21"/>
        <v>36</v>
      </c>
      <c r="P41" s="2">
        <f t="shared" si="22"/>
        <v>22.08</v>
      </c>
      <c r="Q41" s="2">
        <v>11.5</v>
      </c>
      <c r="R41" s="33">
        <f t="shared" si="9"/>
        <v>5.2394005847953173E-2</v>
      </c>
      <c r="S41" s="35">
        <f t="shared" si="10"/>
        <v>1.9083969465648856</v>
      </c>
      <c r="T41" s="35">
        <f t="shared" si="11"/>
        <v>13.408396946564885</v>
      </c>
      <c r="U41" s="2">
        <v>50.26548245743669</v>
      </c>
      <c r="V41" s="14">
        <f t="shared" si="12"/>
        <v>2.6675158162300971</v>
      </c>
      <c r="W41" s="2">
        <f t="shared" si="13"/>
        <v>58.898749222360543</v>
      </c>
      <c r="X41" s="2">
        <f t="shared" si="14"/>
        <v>2.6093198847467023</v>
      </c>
      <c r="Y41" s="2">
        <f t="shared" si="15"/>
        <v>57.613783055207179</v>
      </c>
      <c r="Z41" s="2">
        <f t="shared" si="16"/>
        <v>1.2849661671533639</v>
      </c>
    </row>
    <row r="42" spans="1:26" x14ac:dyDescent="0.25">
      <c r="A42" s="33">
        <f t="shared" si="17"/>
        <v>0.47540204678362569</v>
      </c>
      <c r="B42" s="2">
        <f t="shared" si="18"/>
        <v>37</v>
      </c>
      <c r="C42" s="4">
        <f t="shared" si="19"/>
        <v>22.83</v>
      </c>
      <c r="D42" s="2">
        <v>13</v>
      </c>
      <c r="E42" s="33">
        <f t="shared" si="1"/>
        <v>7.4013157894736781E-2</v>
      </c>
      <c r="F42" s="35">
        <f t="shared" si="2"/>
        <v>2.6972010178117052</v>
      </c>
      <c r="G42" s="35">
        <f t="shared" si="3"/>
        <v>15.697201017811706</v>
      </c>
      <c r="H42" s="2">
        <v>50.26548245743669</v>
      </c>
      <c r="I42" s="14">
        <f t="shared" si="4"/>
        <v>3.1228589183648299</v>
      </c>
      <c r="J42" s="2">
        <f t="shared" si="5"/>
        <v>71.294869106269061</v>
      </c>
      <c r="K42" s="2">
        <f t="shared" si="6"/>
        <v>2.788680848553756</v>
      </c>
      <c r="L42" s="2">
        <f t="shared" si="7"/>
        <v>63.665583772482243</v>
      </c>
      <c r="M42" s="2">
        <f t="shared" si="8"/>
        <v>7.6292853337868181</v>
      </c>
      <c r="N42" s="18">
        <f t="shared" si="20"/>
        <v>0.45391081871345029</v>
      </c>
      <c r="O42" s="2">
        <f t="shared" si="21"/>
        <v>37</v>
      </c>
      <c r="P42" s="2">
        <f t="shared" si="22"/>
        <v>22.58</v>
      </c>
      <c r="Q42" s="2">
        <v>12</v>
      </c>
      <c r="R42" s="33">
        <f t="shared" si="9"/>
        <v>5.2521929824561386E-2</v>
      </c>
      <c r="S42" s="35">
        <f t="shared" si="10"/>
        <v>1.9083969465648856</v>
      </c>
      <c r="T42" s="35">
        <f t="shared" si="11"/>
        <v>13.908396946564885</v>
      </c>
      <c r="U42" s="2">
        <v>50.26548245743669</v>
      </c>
      <c r="V42" s="14">
        <f t="shared" si="12"/>
        <v>2.7669876556625317</v>
      </c>
      <c r="W42" s="2">
        <f t="shared" si="13"/>
        <v>62.478581264859962</v>
      </c>
      <c r="X42" s="2">
        <f t="shared" si="14"/>
        <v>2.6093198847467023</v>
      </c>
      <c r="Y42" s="2">
        <f t="shared" si="15"/>
        <v>58.918442997580534</v>
      </c>
      <c r="Z42" s="2">
        <f t="shared" si="16"/>
        <v>3.5601382672794273</v>
      </c>
    </row>
    <row r="43" spans="1:26" x14ac:dyDescent="0.25">
      <c r="A43" s="33">
        <f t="shared" si="17"/>
        <v>0.47554824561403508</v>
      </c>
      <c r="B43" s="2">
        <f t="shared" si="18"/>
        <v>38</v>
      </c>
      <c r="C43" s="4">
        <f t="shared" si="19"/>
        <v>23.33</v>
      </c>
      <c r="D43" s="2">
        <v>12.5</v>
      </c>
      <c r="E43" s="33">
        <f t="shared" si="1"/>
        <v>7.4159356725146175E-2</v>
      </c>
      <c r="F43" s="35">
        <f t="shared" si="2"/>
        <v>2.6972010178117052</v>
      </c>
      <c r="G43" s="35">
        <f t="shared" si="3"/>
        <v>15.197201017811706</v>
      </c>
      <c r="H43" s="2">
        <v>50.26548245743669</v>
      </c>
      <c r="I43" s="14">
        <f t="shared" si="4"/>
        <v>3.0233870789323953</v>
      </c>
      <c r="J43" s="2">
        <f t="shared" si="5"/>
        <v>70.535620551492784</v>
      </c>
      <c r="K43" s="2">
        <f t="shared" si="6"/>
        <v>2.788680848553756</v>
      </c>
      <c r="L43" s="2">
        <f t="shared" si="7"/>
        <v>65.059924196759127</v>
      </c>
      <c r="M43" s="2">
        <f t="shared" si="8"/>
        <v>5.4756963547336568</v>
      </c>
      <c r="N43" s="18">
        <f t="shared" si="20"/>
        <v>0.45403874269005845</v>
      </c>
      <c r="O43" s="2">
        <f t="shared" si="21"/>
        <v>38</v>
      </c>
      <c r="P43" s="2">
        <f t="shared" si="22"/>
        <v>23.08</v>
      </c>
      <c r="Q43" s="2">
        <v>12</v>
      </c>
      <c r="R43" s="33">
        <f t="shared" si="9"/>
        <v>5.2649853801169544E-2</v>
      </c>
      <c r="S43" s="35">
        <f t="shared" si="10"/>
        <v>1.9083969465648856</v>
      </c>
      <c r="T43" s="35">
        <f t="shared" si="11"/>
        <v>13.908396946564885</v>
      </c>
      <c r="U43" s="2">
        <v>50.26548245743669</v>
      </c>
      <c r="V43" s="14">
        <f t="shared" si="12"/>
        <v>2.7669876556625317</v>
      </c>
      <c r="W43" s="2">
        <f t="shared" si="13"/>
        <v>63.862075092691228</v>
      </c>
      <c r="X43" s="2">
        <f t="shared" si="14"/>
        <v>2.6093198847467023</v>
      </c>
      <c r="Y43" s="2">
        <f t="shared" si="15"/>
        <v>60.223102939953883</v>
      </c>
      <c r="Z43" s="2">
        <f t="shared" si="16"/>
        <v>3.6389721527373453</v>
      </c>
    </row>
    <row r="44" spans="1:26" x14ac:dyDescent="0.25">
      <c r="A44" s="13">
        <v>0.47569444444444442</v>
      </c>
      <c r="B44" s="2">
        <f t="shared" si="18"/>
        <v>39</v>
      </c>
      <c r="C44" s="4">
        <f t="shared" si="19"/>
        <v>23.83</v>
      </c>
      <c r="D44" s="2">
        <v>12.5</v>
      </c>
      <c r="E44" s="33">
        <f t="shared" si="1"/>
        <v>7.4305555555555514E-2</v>
      </c>
      <c r="F44" s="35">
        <f t="shared" si="2"/>
        <v>2.72264631043257</v>
      </c>
      <c r="G44" s="35">
        <f t="shared" si="3"/>
        <v>15.22264631043257</v>
      </c>
      <c r="H44" s="2">
        <v>50.26548245743669</v>
      </c>
      <c r="I44" s="14">
        <f t="shared" si="4"/>
        <v>3.0284492590561829</v>
      </c>
      <c r="J44" s="2">
        <f t="shared" si="5"/>
        <v>72.167945843308829</v>
      </c>
      <c r="K44" s="2">
        <f t="shared" si="6"/>
        <v>2.788680848553756</v>
      </c>
      <c r="L44" s="2">
        <f t="shared" si="7"/>
        <v>66.454264621036003</v>
      </c>
      <c r="M44" s="2">
        <f t="shared" si="8"/>
        <v>5.7136812222728253</v>
      </c>
      <c r="N44" s="15">
        <v>0.45416666666666666</v>
      </c>
      <c r="O44" s="2">
        <f t="shared" si="21"/>
        <v>39</v>
      </c>
      <c r="P44" s="2">
        <f t="shared" si="22"/>
        <v>23.58</v>
      </c>
      <c r="Q44" s="2">
        <v>12</v>
      </c>
      <c r="R44" s="33">
        <f t="shared" si="9"/>
        <v>5.2777777777777757E-2</v>
      </c>
      <c r="S44" s="35">
        <f t="shared" si="10"/>
        <v>1.9338422391857508</v>
      </c>
      <c r="T44" s="35">
        <f t="shared" si="11"/>
        <v>13.933842239185751</v>
      </c>
      <c r="U44" s="2">
        <v>50.26548245743669</v>
      </c>
      <c r="V44" s="14">
        <f t="shared" si="12"/>
        <v>2.7720498357863192</v>
      </c>
      <c r="W44" s="2">
        <f t="shared" si="13"/>
        <v>65.364935127841406</v>
      </c>
      <c r="X44" s="2">
        <f t="shared" si="14"/>
        <v>2.6093198847467023</v>
      </c>
      <c r="Y44" s="2">
        <f t="shared" si="15"/>
        <v>61.527762882327238</v>
      </c>
      <c r="Z44" s="2">
        <f t="shared" si="16"/>
        <v>3.8371722455141679</v>
      </c>
    </row>
    <row r="45" spans="1:26" x14ac:dyDescent="0.25">
      <c r="A45" s="17">
        <f t="shared" ref="A45:A82" si="23">IF(AND($A$44&lt;&gt;"",$A$83&lt;&gt;""), $A$44 + (B45 - $B$44) * (($A$83 - $A$44) / ($B$83 - $B$44)), "")</f>
        <v>0.47580128205128203</v>
      </c>
      <c r="B45" s="2">
        <f t="shared" si="18"/>
        <v>40</v>
      </c>
      <c r="C45" s="4">
        <f t="shared" si="19"/>
        <v>24.33</v>
      </c>
      <c r="D45" s="2">
        <v>12.5</v>
      </c>
      <c r="E45" s="33">
        <f t="shared" si="1"/>
        <v>7.441239316239312E-2</v>
      </c>
      <c r="F45" s="35">
        <f t="shared" si="2"/>
        <v>2.72264631043257</v>
      </c>
      <c r="G45" s="35">
        <f t="shared" si="3"/>
        <v>15.22264631043257</v>
      </c>
      <c r="H45" s="2">
        <v>50.26548245743669</v>
      </c>
      <c r="I45" s="14">
        <f t="shared" si="4"/>
        <v>3.0284492590561829</v>
      </c>
      <c r="J45" s="2">
        <f t="shared" si="5"/>
        <v>73.68217047283693</v>
      </c>
      <c r="K45" s="2">
        <f t="shared" si="6"/>
        <v>2.788680848553756</v>
      </c>
      <c r="L45" s="2">
        <f t="shared" si="7"/>
        <v>67.84860504531288</v>
      </c>
      <c r="M45" s="2">
        <f t="shared" si="8"/>
        <v>5.8335654275240501</v>
      </c>
      <c r="N45" s="18">
        <f t="shared" ref="N45:N82" si="24">IF(AND($N$44&lt;&gt;"",$N$83&lt;&gt;""), $N$44 + (O45 - $O$44) * (($N$83 - $N$44) / ($O$83 - $O$44)), "")</f>
        <v>0.45429131054131056</v>
      </c>
      <c r="O45" s="2">
        <f t="shared" si="21"/>
        <v>40</v>
      </c>
      <c r="P45" s="2">
        <f t="shared" si="22"/>
        <v>24.08</v>
      </c>
      <c r="Q45" s="2">
        <v>11.5</v>
      </c>
      <c r="R45" s="33">
        <f t="shared" si="9"/>
        <v>5.290242165242165E-2</v>
      </c>
      <c r="S45" s="35">
        <f t="shared" si="10"/>
        <v>1.9338422391857508</v>
      </c>
      <c r="T45" s="35">
        <f t="shared" si="11"/>
        <v>13.433842239185751</v>
      </c>
      <c r="U45" s="2">
        <v>50.26548245743669</v>
      </c>
      <c r="V45" s="14">
        <f t="shared" si="12"/>
        <v>2.6725779963538847</v>
      </c>
      <c r="W45" s="2">
        <f t="shared" si="13"/>
        <v>64.355678152201534</v>
      </c>
      <c r="X45" s="2">
        <f t="shared" si="14"/>
        <v>2.6093198847467023</v>
      </c>
      <c r="Y45" s="2">
        <f t="shared" si="15"/>
        <v>62.832422824700586</v>
      </c>
      <c r="Z45" s="2">
        <f t="shared" si="16"/>
        <v>1.5232553275009479</v>
      </c>
    </row>
    <row r="46" spans="1:26" x14ac:dyDescent="0.25">
      <c r="A46" s="17">
        <f t="shared" si="23"/>
        <v>0.47590811965811963</v>
      </c>
      <c r="B46" s="2">
        <f t="shared" si="18"/>
        <v>41</v>
      </c>
      <c r="C46" s="4">
        <f t="shared" si="19"/>
        <v>24.83</v>
      </c>
      <c r="D46" s="2">
        <v>22.5</v>
      </c>
      <c r="E46" s="33">
        <f t="shared" si="1"/>
        <v>7.4519230769230727E-2</v>
      </c>
      <c r="F46" s="35">
        <f t="shared" si="2"/>
        <v>2.72264631043257</v>
      </c>
      <c r="G46" s="35">
        <f t="shared" si="3"/>
        <v>25.22264631043257</v>
      </c>
      <c r="H46" s="2">
        <v>50.26548245743669</v>
      </c>
      <c r="I46" s="14">
        <f t="shared" si="4"/>
        <v>5.0178860477048746</v>
      </c>
      <c r="J46" s="2">
        <f t="shared" si="5"/>
        <v>124.59411056451202</v>
      </c>
      <c r="K46" s="2">
        <f t="shared" si="6"/>
        <v>2.788680848553756</v>
      </c>
      <c r="L46" s="2">
        <f t="shared" si="7"/>
        <v>69.242945469589756</v>
      </c>
      <c r="M46" s="2">
        <f t="shared" si="8"/>
        <v>55.351165094922266</v>
      </c>
      <c r="N46" s="18">
        <f t="shared" si="24"/>
        <v>0.45441595441595439</v>
      </c>
      <c r="O46" s="2">
        <f t="shared" si="21"/>
        <v>41</v>
      </c>
      <c r="P46" s="2">
        <f t="shared" si="22"/>
        <v>24.58</v>
      </c>
      <c r="Q46" s="2">
        <v>11.5</v>
      </c>
      <c r="R46" s="33">
        <f t="shared" si="9"/>
        <v>5.3027065527065487E-2</v>
      </c>
      <c r="S46" s="35">
        <f t="shared" si="10"/>
        <v>1.9338422391857508</v>
      </c>
      <c r="T46" s="35">
        <f t="shared" si="11"/>
        <v>13.433842239185751</v>
      </c>
      <c r="U46" s="2">
        <v>50.26548245743669</v>
      </c>
      <c r="V46" s="14">
        <f t="shared" si="12"/>
        <v>2.6725779963538847</v>
      </c>
      <c r="W46" s="2">
        <f t="shared" si="13"/>
        <v>65.691967150378488</v>
      </c>
      <c r="X46" s="2">
        <f t="shared" si="14"/>
        <v>2.6093198847467023</v>
      </c>
      <c r="Y46" s="2">
        <f t="shared" si="15"/>
        <v>64.137082767073935</v>
      </c>
      <c r="Z46" s="2">
        <f t="shared" si="16"/>
        <v>1.5548843833045538</v>
      </c>
    </row>
    <row r="47" spans="1:26" x14ac:dyDescent="0.25">
      <c r="A47" s="17">
        <f t="shared" si="23"/>
        <v>0.47601495726495724</v>
      </c>
      <c r="B47" s="2">
        <f t="shared" si="18"/>
        <v>42</v>
      </c>
      <c r="C47" s="4">
        <f t="shared" si="19"/>
        <v>25.33</v>
      </c>
      <c r="D47" s="2">
        <v>13.5</v>
      </c>
      <c r="E47" s="33">
        <f t="shared" si="1"/>
        <v>7.4626068376068333E-2</v>
      </c>
      <c r="F47" s="35">
        <f t="shared" si="2"/>
        <v>2.72264631043257</v>
      </c>
      <c r="G47" s="35">
        <f t="shared" si="3"/>
        <v>16.22264631043257</v>
      </c>
      <c r="H47" s="2">
        <v>50.26548245743669</v>
      </c>
      <c r="I47" s="14">
        <f t="shared" si="4"/>
        <v>3.227392937921052</v>
      </c>
      <c r="J47" s="2">
        <f t="shared" si="5"/>
        <v>81.749863117540244</v>
      </c>
      <c r="K47" s="2">
        <f t="shared" si="6"/>
        <v>2.788680848553756</v>
      </c>
      <c r="L47" s="2">
        <f t="shared" si="7"/>
        <v>70.637285893866633</v>
      </c>
      <c r="M47" s="2">
        <f t="shared" si="8"/>
        <v>11.112577223673611</v>
      </c>
      <c r="N47" s="18">
        <f t="shared" si="24"/>
        <v>0.45454059829059829</v>
      </c>
      <c r="O47" s="2">
        <f t="shared" si="21"/>
        <v>42</v>
      </c>
      <c r="P47" s="2">
        <f t="shared" si="22"/>
        <v>25.08</v>
      </c>
      <c r="Q47" s="2">
        <v>14</v>
      </c>
      <c r="R47" s="33">
        <f t="shared" si="9"/>
        <v>5.3151709401709379E-2</v>
      </c>
      <c r="S47" s="35">
        <f t="shared" si="10"/>
        <v>1.9338422391857508</v>
      </c>
      <c r="T47" s="35">
        <f t="shared" si="11"/>
        <v>15.933842239185751</v>
      </c>
      <c r="U47" s="2">
        <v>50.26548245743669</v>
      </c>
      <c r="V47" s="14">
        <f t="shared" si="12"/>
        <v>3.1699371935160583</v>
      </c>
      <c r="W47" s="2">
        <f t="shared" si="13"/>
        <v>79.502024813382732</v>
      </c>
      <c r="X47" s="2">
        <f t="shared" si="14"/>
        <v>2.6093198847467023</v>
      </c>
      <c r="Y47" s="2">
        <f t="shared" si="15"/>
        <v>65.441742709447283</v>
      </c>
      <c r="Z47" s="2">
        <f t="shared" si="16"/>
        <v>14.06028210393545</v>
      </c>
    </row>
    <row r="48" spans="1:26" x14ac:dyDescent="0.25">
      <c r="A48" s="17">
        <f t="shared" si="23"/>
        <v>0.47612179487179485</v>
      </c>
      <c r="B48" s="2">
        <f t="shared" si="18"/>
        <v>43</v>
      </c>
      <c r="C48" s="4">
        <f t="shared" si="19"/>
        <v>25.83</v>
      </c>
      <c r="D48" s="2">
        <v>12</v>
      </c>
      <c r="E48" s="33">
        <f t="shared" si="1"/>
        <v>7.4732905982905939E-2</v>
      </c>
      <c r="F48" s="35">
        <f t="shared" si="2"/>
        <v>2.72264631043257</v>
      </c>
      <c r="G48" s="35">
        <f t="shared" si="3"/>
        <v>14.72264631043257</v>
      </c>
      <c r="H48" s="2">
        <v>50.26548245743669</v>
      </c>
      <c r="I48" s="14">
        <f t="shared" si="4"/>
        <v>2.9289774196237484</v>
      </c>
      <c r="J48" s="2">
        <f t="shared" si="5"/>
        <v>75.655486748881415</v>
      </c>
      <c r="K48" s="2">
        <f t="shared" si="6"/>
        <v>2.788680848553756</v>
      </c>
      <c r="L48" s="2">
        <f t="shared" si="7"/>
        <v>72.031626318143509</v>
      </c>
      <c r="M48" s="2">
        <f t="shared" si="8"/>
        <v>3.6238604307379063</v>
      </c>
      <c r="N48" s="18">
        <f t="shared" si="24"/>
        <v>0.45466524216524218</v>
      </c>
      <c r="O48" s="2">
        <f t="shared" si="21"/>
        <v>43</v>
      </c>
      <c r="P48" s="2">
        <f t="shared" si="22"/>
        <v>25.58</v>
      </c>
      <c r="Q48" s="2">
        <v>12.5</v>
      </c>
      <c r="R48" s="33">
        <f t="shared" si="9"/>
        <v>5.3276353276353272E-2</v>
      </c>
      <c r="S48" s="35">
        <f t="shared" si="10"/>
        <v>1.9338422391857508</v>
      </c>
      <c r="T48" s="35">
        <f t="shared" si="11"/>
        <v>14.433842239185751</v>
      </c>
      <c r="U48" s="2">
        <v>50.26548245743669</v>
      </c>
      <c r="V48" s="14">
        <f t="shared" si="12"/>
        <v>2.8715216752187542</v>
      </c>
      <c r="W48" s="2">
        <f t="shared" si="13"/>
        <v>73.453524452095735</v>
      </c>
      <c r="X48" s="2">
        <f t="shared" si="14"/>
        <v>2.6093198847467023</v>
      </c>
      <c r="Y48" s="2">
        <f t="shared" si="15"/>
        <v>66.746402651820645</v>
      </c>
      <c r="Z48" s="2">
        <f t="shared" si="16"/>
        <v>6.7071218002750896</v>
      </c>
    </row>
    <row r="49" spans="1:26" x14ac:dyDescent="0.25">
      <c r="A49" s="17">
        <f t="shared" si="23"/>
        <v>0.47622863247863245</v>
      </c>
      <c r="B49" s="2">
        <f t="shared" si="18"/>
        <v>44</v>
      </c>
      <c r="C49" s="4">
        <f t="shared" si="19"/>
        <v>26.33</v>
      </c>
      <c r="D49" s="2">
        <v>13</v>
      </c>
      <c r="E49" s="33">
        <f t="shared" si="1"/>
        <v>7.4839743589743546E-2</v>
      </c>
      <c r="F49" s="35">
        <f t="shared" si="2"/>
        <v>2.72264631043257</v>
      </c>
      <c r="G49" s="35">
        <f t="shared" si="3"/>
        <v>15.72264631043257</v>
      </c>
      <c r="H49" s="2">
        <v>50.26548245743669</v>
      </c>
      <c r="I49" s="14">
        <f t="shared" si="4"/>
        <v>3.1279210984886174</v>
      </c>
      <c r="J49" s="2">
        <f t="shared" si="5"/>
        <v>82.358162523205294</v>
      </c>
      <c r="K49" s="2">
        <f t="shared" si="6"/>
        <v>2.788680848553756</v>
      </c>
      <c r="L49" s="2">
        <f t="shared" si="7"/>
        <v>73.425966742420385</v>
      </c>
      <c r="M49" s="2">
        <f t="shared" si="8"/>
        <v>8.9321957807849088</v>
      </c>
      <c r="N49" s="18">
        <f t="shared" si="24"/>
        <v>0.45478988603988602</v>
      </c>
      <c r="O49" s="2">
        <f t="shared" si="21"/>
        <v>44</v>
      </c>
      <c r="P49" s="2">
        <f t="shared" si="22"/>
        <v>26.08</v>
      </c>
      <c r="Q49" s="2">
        <v>12.5</v>
      </c>
      <c r="R49" s="33">
        <f t="shared" si="9"/>
        <v>5.3400997150997109E-2</v>
      </c>
      <c r="S49" s="35">
        <f t="shared" si="10"/>
        <v>1.9338422391857508</v>
      </c>
      <c r="T49" s="35">
        <f t="shared" si="11"/>
        <v>14.433842239185751</v>
      </c>
      <c r="U49" s="2">
        <v>50.26548245743669</v>
      </c>
      <c r="V49" s="14">
        <f t="shared" si="12"/>
        <v>2.8715216752187542</v>
      </c>
      <c r="W49" s="2">
        <f t="shared" si="13"/>
        <v>74.8892852897051</v>
      </c>
      <c r="X49" s="2">
        <f t="shared" si="14"/>
        <v>2.6093198847467023</v>
      </c>
      <c r="Y49" s="2">
        <f t="shared" si="15"/>
        <v>68.051062594193994</v>
      </c>
      <c r="Z49" s="2">
        <f t="shared" si="16"/>
        <v>6.8382226955111065</v>
      </c>
    </row>
    <row r="50" spans="1:26" x14ac:dyDescent="0.25">
      <c r="A50" s="17">
        <f t="shared" si="23"/>
        <v>0.47633547008547006</v>
      </c>
      <c r="B50" s="2">
        <f t="shared" si="18"/>
        <v>45</v>
      </c>
      <c r="C50" s="4">
        <f t="shared" si="19"/>
        <v>26.83</v>
      </c>
      <c r="D50" s="2">
        <v>15.5</v>
      </c>
      <c r="E50" s="33">
        <f t="shared" si="1"/>
        <v>7.4946581196581152E-2</v>
      </c>
      <c r="F50" s="35">
        <f t="shared" si="2"/>
        <v>2.72264631043257</v>
      </c>
      <c r="G50" s="35">
        <f t="shared" si="3"/>
        <v>18.22264631043257</v>
      </c>
      <c r="H50" s="2">
        <v>50.26548245743669</v>
      </c>
      <c r="I50" s="14">
        <f t="shared" si="4"/>
        <v>3.6252802956507901</v>
      </c>
      <c r="J50" s="2">
        <f t="shared" si="5"/>
        <v>97.266270332310697</v>
      </c>
      <c r="K50" s="2">
        <f t="shared" si="6"/>
        <v>2.788680848553756</v>
      </c>
      <c r="L50" s="2">
        <f t="shared" si="7"/>
        <v>74.820307166697262</v>
      </c>
      <c r="M50" s="2">
        <f t="shared" si="8"/>
        <v>22.445963165613435</v>
      </c>
      <c r="N50" s="18">
        <f t="shared" si="24"/>
        <v>0.45491452991452991</v>
      </c>
      <c r="O50" s="2">
        <f t="shared" si="21"/>
        <v>45</v>
      </c>
      <c r="P50" s="2">
        <f t="shared" si="22"/>
        <v>26.58</v>
      </c>
      <c r="Q50" s="2">
        <v>11.5</v>
      </c>
      <c r="R50" s="33">
        <f t="shared" si="9"/>
        <v>5.3525641025641002E-2</v>
      </c>
      <c r="S50" s="35">
        <f t="shared" si="10"/>
        <v>1.9592875318066159</v>
      </c>
      <c r="T50" s="35">
        <f t="shared" si="11"/>
        <v>13.459287531806616</v>
      </c>
      <c r="U50" s="2">
        <v>50.26548245743669</v>
      </c>
      <c r="V50" s="14">
        <f t="shared" si="12"/>
        <v>2.6776401764776732</v>
      </c>
      <c r="W50" s="2">
        <f t="shared" si="13"/>
        <v>71.171675890776541</v>
      </c>
      <c r="X50" s="2">
        <f t="shared" si="14"/>
        <v>2.6093198847467023</v>
      </c>
      <c r="Y50" s="2">
        <f t="shared" si="15"/>
        <v>69.355722536567342</v>
      </c>
      <c r="Z50" s="2">
        <f t="shared" si="16"/>
        <v>1.8159533542091992</v>
      </c>
    </row>
    <row r="51" spans="1:26" x14ac:dyDescent="0.25">
      <c r="A51" s="17">
        <f t="shared" si="23"/>
        <v>0.47644230769230766</v>
      </c>
      <c r="B51" s="2">
        <f t="shared" si="18"/>
        <v>46</v>
      </c>
      <c r="C51" s="4">
        <f t="shared" si="19"/>
        <v>27.33</v>
      </c>
      <c r="D51" s="2">
        <v>11.5</v>
      </c>
      <c r="E51" s="33">
        <f t="shared" si="1"/>
        <v>7.5053418803418759E-2</v>
      </c>
      <c r="F51" s="35">
        <f t="shared" si="2"/>
        <v>2.7480916030534353</v>
      </c>
      <c r="G51" s="35">
        <f t="shared" si="3"/>
        <v>14.248091603053435</v>
      </c>
      <c r="H51" s="2">
        <v>50.26548245743669</v>
      </c>
      <c r="I51" s="14">
        <f t="shared" si="4"/>
        <v>2.8345677603151014</v>
      </c>
      <c r="J51" s="2">
        <f t="shared" si="5"/>
        <v>77.468736889411716</v>
      </c>
      <c r="K51" s="2">
        <f t="shared" si="6"/>
        <v>2.788680848553756</v>
      </c>
      <c r="L51" s="2">
        <f t="shared" si="7"/>
        <v>76.214647590974153</v>
      </c>
      <c r="M51" s="2">
        <f t="shared" si="8"/>
        <v>1.2540892984375631</v>
      </c>
      <c r="N51" s="18">
        <f t="shared" si="24"/>
        <v>0.4550391737891738</v>
      </c>
      <c r="O51" s="2">
        <f t="shared" si="21"/>
        <v>46</v>
      </c>
      <c r="P51" s="2">
        <f t="shared" si="22"/>
        <v>27.08</v>
      </c>
      <c r="Q51" s="2">
        <v>12</v>
      </c>
      <c r="R51" s="33">
        <f t="shared" si="9"/>
        <v>5.3650284900284895E-2</v>
      </c>
      <c r="S51" s="35">
        <f t="shared" si="10"/>
        <v>1.9592875318066159</v>
      </c>
      <c r="T51" s="35">
        <f t="shared" si="11"/>
        <v>13.959287531806616</v>
      </c>
      <c r="U51" s="2">
        <v>50.26548245743669</v>
      </c>
      <c r="V51" s="14">
        <f t="shared" si="12"/>
        <v>2.7771120159101077</v>
      </c>
      <c r="W51" s="2">
        <f t="shared" si="13"/>
        <v>75.204193390845717</v>
      </c>
      <c r="X51" s="2">
        <f t="shared" si="14"/>
        <v>2.6093198847467023</v>
      </c>
      <c r="Y51" s="2">
        <f t="shared" si="15"/>
        <v>70.66038247894069</v>
      </c>
      <c r="Z51" s="2">
        <f t="shared" si="16"/>
        <v>4.5438109119050267</v>
      </c>
    </row>
    <row r="52" spans="1:26" x14ac:dyDescent="0.25">
      <c r="A52" s="17">
        <f t="shared" si="23"/>
        <v>0.47654914529914527</v>
      </c>
      <c r="B52" s="2">
        <f t="shared" si="18"/>
        <v>47</v>
      </c>
      <c r="C52" s="4">
        <f t="shared" si="19"/>
        <v>27.83</v>
      </c>
      <c r="D52" s="2">
        <v>13.5</v>
      </c>
      <c r="E52" s="33">
        <f t="shared" si="1"/>
        <v>7.5160256410256365E-2</v>
      </c>
      <c r="F52" s="35">
        <f t="shared" si="2"/>
        <v>2.7480916030534353</v>
      </c>
      <c r="G52" s="35">
        <f t="shared" si="3"/>
        <v>16.248091603053435</v>
      </c>
      <c r="H52" s="2">
        <v>50.26548245743669</v>
      </c>
      <c r="I52" s="14">
        <f t="shared" si="4"/>
        <v>3.2324551180448404</v>
      </c>
      <c r="J52" s="2">
        <f t="shared" si="5"/>
        <v>89.959225935187902</v>
      </c>
      <c r="K52" s="2">
        <f t="shared" si="6"/>
        <v>2.788680848553756</v>
      </c>
      <c r="L52" s="2">
        <f t="shared" si="7"/>
        <v>77.608988015251029</v>
      </c>
      <c r="M52" s="2">
        <f t="shared" si="8"/>
        <v>12.350237919936873</v>
      </c>
      <c r="N52" s="18">
        <f t="shared" si="24"/>
        <v>0.45516381766381764</v>
      </c>
      <c r="O52" s="2">
        <f t="shared" si="21"/>
        <v>47</v>
      </c>
      <c r="P52" s="2">
        <f t="shared" si="22"/>
        <v>27.58</v>
      </c>
      <c r="Q52" s="2">
        <v>12.5</v>
      </c>
      <c r="R52" s="33">
        <f t="shared" si="9"/>
        <v>5.3774928774928732E-2</v>
      </c>
      <c r="S52" s="35">
        <f t="shared" si="10"/>
        <v>1.9592875318066159</v>
      </c>
      <c r="T52" s="35">
        <f t="shared" si="11"/>
        <v>14.459287531806616</v>
      </c>
      <c r="U52" s="2">
        <v>50.26548245743669</v>
      </c>
      <c r="V52" s="14">
        <f t="shared" si="12"/>
        <v>2.8765838553425422</v>
      </c>
      <c r="W52" s="2">
        <f t="shared" si="13"/>
        <v>79.336182730347304</v>
      </c>
      <c r="X52" s="2">
        <f t="shared" si="14"/>
        <v>2.6093198847467023</v>
      </c>
      <c r="Y52" s="2">
        <f t="shared" si="15"/>
        <v>71.965042421314038</v>
      </c>
      <c r="Z52" s="2">
        <f t="shared" si="16"/>
        <v>7.3711403090332652</v>
      </c>
    </row>
    <row r="53" spans="1:26" x14ac:dyDescent="0.25">
      <c r="A53" s="17">
        <f t="shared" si="23"/>
        <v>0.47665598290598288</v>
      </c>
      <c r="B53" s="2">
        <f t="shared" si="18"/>
        <v>48</v>
      </c>
      <c r="C53" s="4">
        <f t="shared" si="19"/>
        <v>28.33</v>
      </c>
      <c r="D53" s="2">
        <v>13</v>
      </c>
      <c r="E53" s="33">
        <f t="shared" si="1"/>
        <v>7.5267094017093972E-2</v>
      </c>
      <c r="F53" s="35">
        <f t="shared" si="2"/>
        <v>2.7480916030534353</v>
      </c>
      <c r="G53" s="35">
        <f t="shared" si="3"/>
        <v>15.748091603053435</v>
      </c>
      <c r="H53" s="2">
        <v>50.26548245743669</v>
      </c>
      <c r="I53" s="14">
        <f t="shared" si="4"/>
        <v>3.1329832786124054</v>
      </c>
      <c r="J53" s="2">
        <f t="shared" si="5"/>
        <v>88.757416283089441</v>
      </c>
      <c r="K53" s="2">
        <f t="shared" si="6"/>
        <v>2.788680848553756</v>
      </c>
      <c r="L53" s="2">
        <f t="shared" si="7"/>
        <v>79.003328439527905</v>
      </c>
      <c r="M53" s="2">
        <f t="shared" si="8"/>
        <v>9.7540878435615355</v>
      </c>
      <c r="N53" s="18">
        <f t="shared" si="24"/>
        <v>0.45528846153846153</v>
      </c>
      <c r="O53" s="2">
        <f t="shared" si="21"/>
        <v>48</v>
      </c>
      <c r="P53" s="2">
        <f t="shared" si="22"/>
        <v>28.08</v>
      </c>
      <c r="Q53" s="2">
        <v>12</v>
      </c>
      <c r="R53" s="33">
        <f t="shared" si="9"/>
        <v>5.3899572649572625E-2</v>
      </c>
      <c r="S53" s="35">
        <f t="shared" si="10"/>
        <v>1.9592875318066159</v>
      </c>
      <c r="T53" s="35">
        <f t="shared" si="11"/>
        <v>13.959287531806616</v>
      </c>
      <c r="U53" s="2">
        <v>50.26548245743669</v>
      </c>
      <c r="V53" s="14">
        <f t="shared" si="12"/>
        <v>2.7771120159101077</v>
      </c>
      <c r="W53" s="2">
        <f t="shared" si="13"/>
        <v>77.981305406755823</v>
      </c>
      <c r="X53" s="2">
        <f t="shared" si="14"/>
        <v>2.6093198847467023</v>
      </c>
      <c r="Y53" s="2">
        <f t="shared" si="15"/>
        <v>73.269702363687401</v>
      </c>
      <c r="Z53" s="2">
        <f t="shared" si="16"/>
        <v>4.7116030430684219</v>
      </c>
    </row>
    <row r="54" spans="1:26" x14ac:dyDescent="0.25">
      <c r="A54" s="17">
        <f t="shared" si="23"/>
        <v>0.47676282051282048</v>
      </c>
      <c r="B54" s="2">
        <f t="shared" si="18"/>
        <v>49</v>
      </c>
      <c r="C54" s="4">
        <f t="shared" si="19"/>
        <v>28.83</v>
      </c>
      <c r="D54" s="2">
        <v>13.5</v>
      </c>
      <c r="E54" s="33">
        <f t="shared" si="1"/>
        <v>7.5373931623931578E-2</v>
      </c>
      <c r="F54" s="35">
        <f t="shared" si="2"/>
        <v>2.7480916030534353</v>
      </c>
      <c r="G54" s="35">
        <f t="shared" si="3"/>
        <v>16.248091603053435</v>
      </c>
      <c r="H54" s="2">
        <v>50.26548245743669</v>
      </c>
      <c r="I54" s="14">
        <f t="shared" si="4"/>
        <v>3.2324551180448404</v>
      </c>
      <c r="J54" s="2">
        <f t="shared" si="5"/>
        <v>93.191681053232742</v>
      </c>
      <c r="K54" s="2">
        <f t="shared" si="6"/>
        <v>2.788680848553756</v>
      </c>
      <c r="L54" s="2">
        <f t="shared" si="7"/>
        <v>80.397668863804782</v>
      </c>
      <c r="M54" s="2">
        <f t="shared" si="8"/>
        <v>12.79401218942796</v>
      </c>
      <c r="N54" s="18">
        <f t="shared" si="24"/>
        <v>0.45541310541310542</v>
      </c>
      <c r="O54" s="2">
        <f t="shared" si="21"/>
        <v>49</v>
      </c>
      <c r="P54" s="2">
        <f t="shared" si="22"/>
        <v>28.58</v>
      </c>
      <c r="Q54" s="2">
        <v>12.5</v>
      </c>
      <c r="R54" s="33">
        <f t="shared" si="9"/>
        <v>5.4024216524216517E-2</v>
      </c>
      <c r="S54" s="35">
        <f t="shared" si="10"/>
        <v>1.9592875318066159</v>
      </c>
      <c r="T54" s="35">
        <f t="shared" si="11"/>
        <v>14.459287531806616</v>
      </c>
      <c r="U54" s="2">
        <v>50.26548245743669</v>
      </c>
      <c r="V54" s="14">
        <f t="shared" si="12"/>
        <v>2.8765838553425422</v>
      </c>
      <c r="W54" s="2">
        <f t="shared" si="13"/>
        <v>82.212766585689849</v>
      </c>
      <c r="X54" s="2">
        <f t="shared" si="14"/>
        <v>2.6093198847467023</v>
      </c>
      <c r="Y54" s="2">
        <f t="shared" si="15"/>
        <v>74.574362306060749</v>
      </c>
      <c r="Z54" s="2">
        <f t="shared" si="16"/>
        <v>7.6384042796290998</v>
      </c>
    </row>
    <row r="55" spans="1:26" x14ac:dyDescent="0.25">
      <c r="A55" s="17">
        <f t="shared" si="23"/>
        <v>0.47686965811965809</v>
      </c>
      <c r="B55" s="2">
        <f t="shared" si="18"/>
        <v>50</v>
      </c>
      <c r="C55" s="4">
        <f t="shared" si="19"/>
        <v>29.33</v>
      </c>
      <c r="D55" s="2">
        <v>13.5</v>
      </c>
      <c r="E55" s="33">
        <f t="shared" si="1"/>
        <v>7.5480769230769185E-2</v>
      </c>
      <c r="F55" s="35">
        <f t="shared" si="2"/>
        <v>2.7480916030534353</v>
      </c>
      <c r="G55" s="35">
        <f t="shared" si="3"/>
        <v>16.248091603053435</v>
      </c>
      <c r="H55" s="2">
        <v>50.26548245743669</v>
      </c>
      <c r="I55" s="14">
        <f t="shared" si="4"/>
        <v>3.2324551180448404</v>
      </c>
      <c r="J55" s="2">
        <f t="shared" si="5"/>
        <v>94.807908612255162</v>
      </c>
      <c r="K55" s="2">
        <f t="shared" si="6"/>
        <v>2.788680848553756</v>
      </c>
      <c r="L55" s="2">
        <f t="shared" si="7"/>
        <v>81.792009288081658</v>
      </c>
      <c r="M55" s="2">
        <f t="shared" si="8"/>
        <v>13.015899324173503</v>
      </c>
      <c r="N55" s="18">
        <f t="shared" si="24"/>
        <v>0.45553774928774926</v>
      </c>
      <c r="O55" s="2">
        <f t="shared" si="21"/>
        <v>50</v>
      </c>
      <c r="P55" s="2">
        <f t="shared" si="22"/>
        <v>29.08</v>
      </c>
      <c r="Q55" s="2">
        <v>17.5</v>
      </c>
      <c r="R55" s="33">
        <f t="shared" si="9"/>
        <v>5.4148860398860355E-2</v>
      </c>
      <c r="S55" s="35">
        <f t="shared" si="10"/>
        <v>1.9592875318066159</v>
      </c>
      <c r="T55" s="35">
        <f t="shared" si="11"/>
        <v>19.459287531806616</v>
      </c>
      <c r="U55" s="2">
        <v>50.26548245743669</v>
      </c>
      <c r="V55" s="14">
        <f t="shared" si="12"/>
        <v>3.8713022496668881</v>
      </c>
      <c r="W55" s="2">
        <f t="shared" si="13"/>
        <v>112.57746942031309</v>
      </c>
      <c r="X55" s="2">
        <f t="shared" si="14"/>
        <v>2.6093198847467023</v>
      </c>
      <c r="Y55" s="2">
        <f t="shared" si="15"/>
        <v>75.879022248434097</v>
      </c>
      <c r="Z55" s="2">
        <f t="shared" si="16"/>
        <v>36.698447171878996</v>
      </c>
    </row>
    <row r="56" spans="1:26" x14ac:dyDescent="0.25">
      <c r="A56" s="17">
        <f t="shared" si="23"/>
        <v>0.4769764957264957</v>
      </c>
      <c r="B56" s="2">
        <f t="shared" si="18"/>
        <v>51</v>
      </c>
      <c r="C56" s="4">
        <f t="shared" si="19"/>
        <v>29.83</v>
      </c>
      <c r="D56" s="2">
        <v>13</v>
      </c>
      <c r="E56" s="33">
        <f t="shared" si="1"/>
        <v>7.5587606837606791E-2</v>
      </c>
      <c r="F56" s="35">
        <f t="shared" si="2"/>
        <v>2.7480916030534353</v>
      </c>
      <c r="G56" s="35">
        <f t="shared" si="3"/>
        <v>15.748091603053435</v>
      </c>
      <c r="H56" s="2">
        <v>50.26548245743669</v>
      </c>
      <c r="I56" s="14">
        <f t="shared" si="4"/>
        <v>3.1329832786124054</v>
      </c>
      <c r="J56" s="2">
        <f t="shared" si="5"/>
        <v>93.456891201008048</v>
      </c>
      <c r="K56" s="2">
        <f t="shared" si="6"/>
        <v>2.788680848553756</v>
      </c>
      <c r="L56" s="2">
        <f t="shared" si="7"/>
        <v>83.186349712358535</v>
      </c>
      <c r="M56" s="2">
        <f t="shared" si="8"/>
        <v>10.270541488649513</v>
      </c>
      <c r="N56" s="18">
        <f t="shared" si="24"/>
        <v>0.45566239316239315</v>
      </c>
      <c r="O56" s="2">
        <f t="shared" si="21"/>
        <v>51</v>
      </c>
      <c r="P56" s="2">
        <f t="shared" si="22"/>
        <v>29.58</v>
      </c>
      <c r="Q56" s="2">
        <v>13.5</v>
      </c>
      <c r="R56" s="33">
        <f t="shared" si="9"/>
        <v>5.4273504273504247E-2</v>
      </c>
      <c r="S56" s="35">
        <f t="shared" si="10"/>
        <v>1.9847328244274811</v>
      </c>
      <c r="T56" s="35">
        <f t="shared" si="11"/>
        <v>15.484732824427482</v>
      </c>
      <c r="U56" s="2">
        <v>50.26548245743669</v>
      </c>
      <c r="V56" s="14">
        <f t="shared" si="12"/>
        <v>3.0805897143311993</v>
      </c>
      <c r="W56" s="2">
        <f t="shared" si="13"/>
        <v>91.123843749916873</v>
      </c>
      <c r="X56" s="2">
        <f t="shared" si="14"/>
        <v>2.6093198847467023</v>
      </c>
      <c r="Y56" s="2">
        <f t="shared" si="15"/>
        <v>77.183682190807446</v>
      </c>
      <c r="Z56" s="2">
        <f t="shared" si="16"/>
        <v>13.940161559109427</v>
      </c>
    </row>
    <row r="57" spans="1:26" x14ac:dyDescent="0.25">
      <c r="A57" s="17">
        <f t="shared" si="23"/>
        <v>0.4770833333333333</v>
      </c>
      <c r="B57" s="2">
        <f t="shared" si="18"/>
        <v>52</v>
      </c>
      <c r="C57" s="4">
        <f t="shared" si="19"/>
        <v>30.33</v>
      </c>
      <c r="D57" s="2">
        <v>12</v>
      </c>
      <c r="E57" s="33">
        <f t="shared" si="1"/>
        <v>7.5694444444444398E-2</v>
      </c>
      <c r="F57" s="35">
        <f t="shared" si="2"/>
        <v>2.7735368956743005</v>
      </c>
      <c r="G57" s="35">
        <f t="shared" si="3"/>
        <v>14.773536895674301</v>
      </c>
      <c r="H57" s="2">
        <v>50.26548245743669</v>
      </c>
      <c r="I57" s="14">
        <f t="shared" si="4"/>
        <v>2.9391017798713244</v>
      </c>
      <c r="J57" s="2">
        <f t="shared" si="5"/>
        <v>89.142956983497257</v>
      </c>
      <c r="K57" s="2">
        <f t="shared" si="6"/>
        <v>2.788680848553756</v>
      </c>
      <c r="L57" s="2">
        <f t="shared" si="7"/>
        <v>84.580690136635411</v>
      </c>
      <c r="M57" s="2">
        <f t="shared" si="8"/>
        <v>4.5622668468618457</v>
      </c>
      <c r="N57" s="18">
        <f t="shared" si="24"/>
        <v>0.45578703703703705</v>
      </c>
      <c r="O57" s="2">
        <f t="shared" si="21"/>
        <v>52</v>
      </c>
      <c r="P57" s="2">
        <f t="shared" si="22"/>
        <v>30.08</v>
      </c>
      <c r="Q57" s="2">
        <v>10.5</v>
      </c>
      <c r="R57" s="33">
        <f t="shared" si="9"/>
        <v>5.439814814814814E-2</v>
      </c>
      <c r="S57" s="35">
        <f t="shared" si="10"/>
        <v>1.9847328244274811</v>
      </c>
      <c r="T57" s="35">
        <f t="shared" si="11"/>
        <v>12.484732824427482</v>
      </c>
      <c r="U57" s="2">
        <v>50.26548245743669</v>
      </c>
      <c r="V57" s="14">
        <f t="shared" si="12"/>
        <v>2.4837586777365921</v>
      </c>
      <c r="W57" s="2">
        <f t="shared" si="13"/>
        <v>74.711461026316684</v>
      </c>
      <c r="X57" s="2">
        <f t="shared" si="14"/>
        <v>2.6093198847467023</v>
      </c>
      <c r="Y57" s="2">
        <f t="shared" si="15"/>
        <v>78.488342133180794</v>
      </c>
      <c r="Z57" s="2">
        <f t="shared" si="16"/>
        <v>3.7768811068641099</v>
      </c>
    </row>
    <row r="58" spans="1:26" x14ac:dyDescent="0.25">
      <c r="A58" s="17">
        <f t="shared" si="23"/>
        <v>0.47719017094017091</v>
      </c>
      <c r="B58" s="2">
        <f t="shared" si="18"/>
        <v>53</v>
      </c>
      <c r="C58" s="4">
        <f t="shared" si="19"/>
        <v>30.83</v>
      </c>
      <c r="D58" s="2">
        <v>10.5</v>
      </c>
      <c r="E58" s="33">
        <f t="shared" si="1"/>
        <v>7.5801282051282004E-2</v>
      </c>
      <c r="F58" s="35">
        <f t="shared" si="2"/>
        <v>2.7735368956743005</v>
      </c>
      <c r="G58" s="35">
        <f t="shared" si="3"/>
        <v>13.273536895674301</v>
      </c>
      <c r="H58" s="2">
        <v>50.26548245743669</v>
      </c>
      <c r="I58" s="14">
        <f t="shared" si="4"/>
        <v>2.6406862615740208</v>
      </c>
      <c r="J58" s="2">
        <f t="shared" si="5"/>
        <v>81.412357444327057</v>
      </c>
      <c r="K58" s="2">
        <f t="shared" si="6"/>
        <v>2.788680848553756</v>
      </c>
      <c r="L58" s="2">
        <f t="shared" si="7"/>
        <v>85.975030560912288</v>
      </c>
      <c r="M58" s="2">
        <f t="shared" si="8"/>
        <v>4.5626731165852306</v>
      </c>
      <c r="N58" s="18">
        <f t="shared" si="24"/>
        <v>0.45591168091168088</v>
      </c>
      <c r="O58" s="2">
        <f t="shared" si="21"/>
        <v>53</v>
      </c>
      <c r="P58" s="2">
        <f t="shared" si="22"/>
        <v>30.58</v>
      </c>
      <c r="Q58" s="2">
        <v>13</v>
      </c>
      <c r="R58" s="33">
        <f t="shared" si="9"/>
        <v>5.4522792022791977E-2</v>
      </c>
      <c r="S58" s="35">
        <f t="shared" si="10"/>
        <v>1.9847328244274811</v>
      </c>
      <c r="T58" s="35">
        <f t="shared" si="11"/>
        <v>14.984732824427482</v>
      </c>
      <c r="U58" s="2">
        <v>50.26548245743669</v>
      </c>
      <c r="V58" s="14">
        <f t="shared" si="12"/>
        <v>2.9811178748987648</v>
      </c>
      <c r="W58" s="2">
        <f t="shared" si="13"/>
        <v>91.162584614404224</v>
      </c>
      <c r="X58" s="2">
        <f t="shared" si="14"/>
        <v>2.6093198847467023</v>
      </c>
      <c r="Y58" s="2">
        <f t="shared" si="15"/>
        <v>79.793002075554156</v>
      </c>
      <c r="Z58" s="2">
        <f t="shared" si="16"/>
        <v>11.369582538850068</v>
      </c>
    </row>
    <row r="59" spans="1:26" x14ac:dyDescent="0.25">
      <c r="A59" s="17">
        <f t="shared" si="23"/>
        <v>0.47729700854700852</v>
      </c>
      <c r="B59" s="2">
        <f t="shared" si="18"/>
        <v>54</v>
      </c>
      <c r="C59" s="4">
        <f t="shared" si="19"/>
        <v>31.33</v>
      </c>
      <c r="D59" s="2">
        <v>12.5</v>
      </c>
      <c r="E59" s="33">
        <f t="shared" si="1"/>
        <v>7.590811965811961E-2</v>
      </c>
      <c r="F59" s="35">
        <f t="shared" si="2"/>
        <v>2.7735368956743005</v>
      </c>
      <c r="G59" s="35">
        <f t="shared" si="3"/>
        <v>15.273536895674301</v>
      </c>
      <c r="H59" s="2">
        <v>50.26548245743669</v>
      </c>
      <c r="I59" s="14">
        <f t="shared" si="4"/>
        <v>3.0385736193037589</v>
      </c>
      <c r="J59" s="2">
        <f t="shared" si="5"/>
        <v>95.198511492786764</v>
      </c>
      <c r="K59" s="2">
        <f t="shared" si="6"/>
        <v>2.788680848553756</v>
      </c>
      <c r="L59" s="2">
        <f t="shared" si="7"/>
        <v>87.369370985189164</v>
      </c>
      <c r="M59" s="2">
        <f t="shared" si="8"/>
        <v>7.8291405075976002</v>
      </c>
      <c r="N59" s="18">
        <f t="shared" si="24"/>
        <v>0.45603632478632478</v>
      </c>
      <c r="O59" s="2">
        <f t="shared" si="21"/>
        <v>54</v>
      </c>
      <c r="P59" s="2">
        <f t="shared" si="22"/>
        <v>31.08</v>
      </c>
      <c r="Q59" s="2">
        <v>12.5</v>
      </c>
      <c r="R59" s="33">
        <f t="shared" si="9"/>
        <v>5.464743589743587E-2</v>
      </c>
      <c r="S59" s="35">
        <f t="shared" si="10"/>
        <v>1.9847328244274811</v>
      </c>
      <c r="T59" s="35">
        <f t="shared" si="11"/>
        <v>14.484732824427482</v>
      </c>
      <c r="U59" s="2">
        <v>50.26548245743669</v>
      </c>
      <c r="V59" s="14">
        <f t="shared" si="12"/>
        <v>2.8816460354663302</v>
      </c>
      <c r="W59" s="2">
        <f t="shared" si="13"/>
        <v>89.561558782293545</v>
      </c>
      <c r="X59" s="2">
        <f t="shared" si="14"/>
        <v>2.6093198847467023</v>
      </c>
      <c r="Y59" s="2">
        <f t="shared" si="15"/>
        <v>81.097662017927505</v>
      </c>
      <c r="Z59" s="2">
        <f t="shared" si="16"/>
        <v>8.4638967643660408</v>
      </c>
    </row>
    <row r="60" spans="1:26" x14ac:dyDescent="0.25">
      <c r="A60" s="17">
        <f t="shared" si="23"/>
        <v>0.47740384615384612</v>
      </c>
      <c r="B60" s="2">
        <f t="shared" si="18"/>
        <v>55</v>
      </c>
      <c r="C60" s="4">
        <f t="shared" si="19"/>
        <v>31.83</v>
      </c>
      <c r="D60" s="2">
        <v>11.5</v>
      </c>
      <c r="E60" s="33">
        <f t="shared" si="1"/>
        <v>7.6014957264957217E-2</v>
      </c>
      <c r="F60" s="35">
        <f t="shared" si="2"/>
        <v>2.7735368956743005</v>
      </c>
      <c r="G60" s="35">
        <f t="shared" si="3"/>
        <v>14.273536895674301</v>
      </c>
      <c r="H60" s="2">
        <v>50.26548245743669</v>
      </c>
      <c r="I60" s="14">
        <f t="shared" si="4"/>
        <v>2.8396299404388898</v>
      </c>
      <c r="J60" s="2">
        <f t="shared" si="5"/>
        <v>90.385421004169856</v>
      </c>
      <c r="K60" s="2">
        <f t="shared" si="6"/>
        <v>2.788680848553756</v>
      </c>
      <c r="L60" s="2">
        <f t="shared" si="7"/>
        <v>88.763711409466055</v>
      </c>
      <c r="M60" s="2">
        <f t="shared" si="8"/>
        <v>1.6217095947038018</v>
      </c>
      <c r="N60" s="18">
        <f t="shared" si="24"/>
        <v>0.45616096866096867</v>
      </c>
      <c r="O60" s="2">
        <f t="shared" si="21"/>
        <v>55</v>
      </c>
      <c r="P60" s="2">
        <f t="shared" si="22"/>
        <v>31.58</v>
      </c>
      <c r="Q60" s="2">
        <v>12.5</v>
      </c>
      <c r="R60" s="33">
        <f t="shared" si="9"/>
        <v>5.4772079772079763E-2</v>
      </c>
      <c r="S60" s="35">
        <f t="shared" si="10"/>
        <v>1.9847328244274811</v>
      </c>
      <c r="T60" s="35">
        <f t="shared" si="11"/>
        <v>14.484732824427482</v>
      </c>
      <c r="U60" s="2">
        <v>50.26548245743669</v>
      </c>
      <c r="V60" s="14">
        <f t="shared" si="12"/>
        <v>2.8816460354663302</v>
      </c>
      <c r="W60" s="2">
        <f t="shared" si="13"/>
        <v>91.002381800026711</v>
      </c>
      <c r="X60" s="2">
        <f t="shared" si="14"/>
        <v>2.6093198847467023</v>
      </c>
      <c r="Y60" s="2">
        <f t="shared" si="15"/>
        <v>82.402321960300853</v>
      </c>
      <c r="Z60" s="2">
        <f t="shared" si="16"/>
        <v>8.6000598397258585</v>
      </c>
    </row>
    <row r="61" spans="1:26" x14ac:dyDescent="0.25">
      <c r="A61" s="17">
        <f t="shared" si="23"/>
        <v>0.47751068376068373</v>
      </c>
      <c r="B61" s="2">
        <f t="shared" si="18"/>
        <v>56</v>
      </c>
      <c r="C61" s="4">
        <f t="shared" si="19"/>
        <v>32.33</v>
      </c>
      <c r="D61" s="2">
        <v>15</v>
      </c>
      <c r="E61" s="33">
        <f t="shared" si="1"/>
        <v>7.6121794871794823E-2</v>
      </c>
      <c r="F61" s="35">
        <f t="shared" si="2"/>
        <v>2.7735368956743005</v>
      </c>
      <c r="G61" s="35">
        <f t="shared" si="3"/>
        <v>17.773536895674301</v>
      </c>
      <c r="H61" s="2">
        <v>50.26548245743669</v>
      </c>
      <c r="I61" s="14">
        <f t="shared" si="4"/>
        <v>3.535932816465932</v>
      </c>
      <c r="J61" s="2">
        <f t="shared" si="5"/>
        <v>114.31670795634358</v>
      </c>
      <c r="K61" s="2">
        <f t="shared" si="6"/>
        <v>2.788680848553756</v>
      </c>
      <c r="L61" s="2">
        <f t="shared" si="7"/>
        <v>90.158051833742931</v>
      </c>
      <c r="M61" s="2">
        <f t="shared" si="8"/>
        <v>24.158656122600647</v>
      </c>
      <c r="N61" s="18">
        <f t="shared" si="24"/>
        <v>0.45628561253561251</v>
      </c>
      <c r="O61" s="2">
        <f t="shared" si="21"/>
        <v>56</v>
      </c>
      <c r="P61" s="2">
        <f t="shared" si="22"/>
        <v>32.08</v>
      </c>
      <c r="Q61" s="2">
        <v>11.5</v>
      </c>
      <c r="R61" s="33">
        <f t="shared" si="9"/>
        <v>5.48967236467236E-2</v>
      </c>
      <c r="S61" s="35">
        <f t="shared" si="10"/>
        <v>2.0101781170483464</v>
      </c>
      <c r="T61" s="35">
        <f t="shared" si="11"/>
        <v>13.510178117048346</v>
      </c>
      <c r="U61" s="2">
        <v>50.26548245743669</v>
      </c>
      <c r="V61" s="14">
        <f t="shared" si="12"/>
        <v>2.6877645367252487</v>
      </c>
      <c r="W61" s="2">
        <f t="shared" si="13"/>
        <v>86.223486338145975</v>
      </c>
      <c r="X61" s="2">
        <f t="shared" si="14"/>
        <v>2.6093198847467023</v>
      </c>
      <c r="Y61" s="2">
        <f t="shared" si="15"/>
        <v>83.706981902674201</v>
      </c>
      <c r="Z61" s="2">
        <f t="shared" si="16"/>
        <v>2.5165044354717736</v>
      </c>
    </row>
    <row r="62" spans="1:26" x14ac:dyDescent="0.25">
      <c r="A62" s="17">
        <f t="shared" si="23"/>
        <v>0.47761752136752134</v>
      </c>
      <c r="B62" s="2">
        <f t="shared" si="18"/>
        <v>57</v>
      </c>
      <c r="C62" s="4">
        <f t="shared" si="19"/>
        <v>32.83</v>
      </c>
      <c r="D62" s="2">
        <v>13</v>
      </c>
      <c r="E62" s="33">
        <f t="shared" si="1"/>
        <v>7.622863247863243E-2</v>
      </c>
      <c r="F62" s="35">
        <f t="shared" si="2"/>
        <v>2.7735368956743005</v>
      </c>
      <c r="G62" s="35">
        <f t="shared" si="3"/>
        <v>15.773536895674301</v>
      </c>
      <c r="H62" s="2">
        <v>50.26548245743669</v>
      </c>
      <c r="I62" s="14">
        <f t="shared" si="4"/>
        <v>3.1380454587361934</v>
      </c>
      <c r="J62" s="2">
        <f t="shared" si="5"/>
        <v>103.02203241030922</v>
      </c>
      <c r="K62" s="2">
        <f t="shared" si="6"/>
        <v>2.788680848553756</v>
      </c>
      <c r="L62" s="2">
        <f t="shared" si="7"/>
        <v>91.552392258019808</v>
      </c>
      <c r="M62" s="2">
        <f t="shared" si="8"/>
        <v>11.469640152289415</v>
      </c>
      <c r="N62" s="18">
        <f t="shared" si="24"/>
        <v>0.4564102564102564</v>
      </c>
      <c r="O62" s="2">
        <f t="shared" si="21"/>
        <v>57</v>
      </c>
      <c r="P62" s="2">
        <f t="shared" si="22"/>
        <v>32.58</v>
      </c>
      <c r="Q62" s="2">
        <v>11</v>
      </c>
      <c r="R62" s="33">
        <f t="shared" si="9"/>
        <v>5.5021367521367492E-2</v>
      </c>
      <c r="S62" s="35">
        <f t="shared" si="10"/>
        <v>2.0101781170483464</v>
      </c>
      <c r="T62" s="35">
        <f t="shared" si="11"/>
        <v>13.010178117048346</v>
      </c>
      <c r="U62" s="2">
        <v>50.26548245743669</v>
      </c>
      <c r="V62" s="14">
        <f t="shared" si="12"/>
        <v>2.5882926972928146</v>
      </c>
      <c r="W62" s="2">
        <f t="shared" si="13"/>
        <v>84.326576077799899</v>
      </c>
      <c r="X62" s="2">
        <f t="shared" si="14"/>
        <v>2.6093198847467023</v>
      </c>
      <c r="Y62" s="2">
        <f t="shared" si="15"/>
        <v>85.011641845047549</v>
      </c>
      <c r="Z62" s="2">
        <f t="shared" si="16"/>
        <v>0.68506576724765011</v>
      </c>
    </row>
    <row r="63" spans="1:26" x14ac:dyDescent="0.25">
      <c r="A63" s="17">
        <f t="shared" si="23"/>
        <v>0.47772435897435894</v>
      </c>
      <c r="B63" s="2">
        <f t="shared" si="18"/>
        <v>58</v>
      </c>
      <c r="C63" s="4">
        <f t="shared" si="19"/>
        <v>33.33</v>
      </c>
      <c r="D63" s="2">
        <v>12.5</v>
      </c>
      <c r="E63" s="33">
        <f t="shared" si="1"/>
        <v>7.6335470085470036E-2</v>
      </c>
      <c r="F63" s="35">
        <f t="shared" si="2"/>
        <v>2.7735368956743005</v>
      </c>
      <c r="G63" s="35">
        <f t="shared" si="3"/>
        <v>15.273536895674301</v>
      </c>
      <c r="H63" s="2">
        <v>50.26548245743669</v>
      </c>
      <c r="I63" s="14">
        <f t="shared" si="4"/>
        <v>3.0385736193037589</v>
      </c>
      <c r="J63" s="2">
        <f t="shared" si="5"/>
        <v>101.27565873139427</v>
      </c>
      <c r="K63" s="2">
        <f t="shared" si="6"/>
        <v>2.788680848553756</v>
      </c>
      <c r="L63" s="2">
        <f t="shared" si="7"/>
        <v>92.946732682296684</v>
      </c>
      <c r="M63" s="2">
        <f t="shared" si="8"/>
        <v>8.3289260490975892</v>
      </c>
      <c r="N63" s="18">
        <f t="shared" si="24"/>
        <v>0.45653490028490029</v>
      </c>
      <c r="O63" s="2">
        <f t="shared" si="21"/>
        <v>58</v>
      </c>
      <c r="P63" s="2">
        <f t="shared" si="22"/>
        <v>33.08</v>
      </c>
      <c r="Q63" s="2">
        <v>11.5</v>
      </c>
      <c r="R63" s="33">
        <f t="shared" si="9"/>
        <v>5.5146011396011385E-2</v>
      </c>
      <c r="S63" s="35">
        <f t="shared" si="10"/>
        <v>2.0101781170483464</v>
      </c>
      <c r="T63" s="35">
        <f t="shared" si="11"/>
        <v>13.510178117048346</v>
      </c>
      <c r="U63" s="2">
        <v>50.26548245743669</v>
      </c>
      <c r="V63" s="14">
        <f t="shared" si="12"/>
        <v>2.6877645367252487</v>
      </c>
      <c r="W63" s="2">
        <f t="shared" si="13"/>
        <v>88.911250874871229</v>
      </c>
      <c r="X63" s="2">
        <f t="shared" si="14"/>
        <v>2.6093198847467023</v>
      </c>
      <c r="Y63" s="2">
        <f t="shared" si="15"/>
        <v>86.316301787420912</v>
      </c>
      <c r="Z63" s="2">
        <f t="shared" si="16"/>
        <v>2.5949490874503169</v>
      </c>
    </row>
    <row r="64" spans="1:26" x14ac:dyDescent="0.25">
      <c r="A64" s="17">
        <f t="shared" si="23"/>
        <v>0.4778311965811966</v>
      </c>
      <c r="B64" s="2">
        <f t="shared" si="18"/>
        <v>59</v>
      </c>
      <c r="C64" s="4">
        <f t="shared" si="19"/>
        <v>33.83</v>
      </c>
      <c r="D64" s="2">
        <v>12</v>
      </c>
      <c r="E64" s="33">
        <f t="shared" si="1"/>
        <v>7.6442307692307698E-2</v>
      </c>
      <c r="F64" s="35">
        <f t="shared" si="2"/>
        <v>2.7989821882951658</v>
      </c>
      <c r="G64" s="35">
        <f t="shared" si="3"/>
        <v>14.798982188295167</v>
      </c>
      <c r="H64" s="2">
        <v>50.26548245743669</v>
      </c>
      <c r="I64" s="14">
        <f t="shared" si="4"/>
        <v>2.9441639599951124</v>
      </c>
      <c r="J64" s="2">
        <f t="shared" si="5"/>
        <v>99.601066766634645</v>
      </c>
      <c r="K64" s="2">
        <f t="shared" si="6"/>
        <v>2.788680848553756</v>
      </c>
      <c r="L64" s="2">
        <f t="shared" si="7"/>
        <v>94.34107310657356</v>
      </c>
      <c r="M64" s="2">
        <f t="shared" si="8"/>
        <v>5.2599936600610846</v>
      </c>
      <c r="N64" s="18">
        <f t="shared" si="24"/>
        <v>0.45665954415954413</v>
      </c>
      <c r="O64" s="2">
        <f t="shared" si="21"/>
        <v>59</v>
      </c>
      <c r="P64" s="2">
        <f t="shared" si="22"/>
        <v>33.58</v>
      </c>
      <c r="Q64" s="2">
        <v>12</v>
      </c>
      <c r="R64" s="33">
        <f t="shared" si="9"/>
        <v>5.5270655270655222E-2</v>
      </c>
      <c r="S64" s="35">
        <f t="shared" si="10"/>
        <v>2.0101781170483464</v>
      </c>
      <c r="T64" s="35">
        <f t="shared" si="11"/>
        <v>14.010178117048346</v>
      </c>
      <c r="U64" s="2">
        <v>50.26548245743669</v>
      </c>
      <c r="V64" s="14">
        <f t="shared" si="12"/>
        <v>2.7872363761576837</v>
      </c>
      <c r="W64" s="2">
        <f t="shared" si="13"/>
        <v>93.595397511375012</v>
      </c>
      <c r="X64" s="2">
        <f t="shared" si="14"/>
        <v>2.6093198847467023</v>
      </c>
      <c r="Y64" s="2">
        <f t="shared" si="15"/>
        <v>87.62096172979426</v>
      </c>
      <c r="Z64" s="2">
        <f t="shared" si="16"/>
        <v>5.9744357815807518</v>
      </c>
    </row>
    <row r="65" spans="1:26" x14ac:dyDescent="0.25">
      <c r="A65" s="17">
        <f t="shared" si="23"/>
        <v>0.47793803418803421</v>
      </c>
      <c r="B65" s="2">
        <f t="shared" si="18"/>
        <v>60</v>
      </c>
      <c r="C65" s="4">
        <f t="shared" si="19"/>
        <v>34.33</v>
      </c>
      <c r="D65" s="2">
        <v>12.5</v>
      </c>
      <c r="E65" s="33">
        <f t="shared" si="1"/>
        <v>7.6549145299145305E-2</v>
      </c>
      <c r="F65" s="35">
        <f t="shared" si="2"/>
        <v>2.7989821882951658</v>
      </c>
      <c r="G65" s="35">
        <f t="shared" si="3"/>
        <v>15.298982188295167</v>
      </c>
      <c r="H65" s="2">
        <v>50.26548245743669</v>
      </c>
      <c r="I65" s="14">
        <f t="shared" si="4"/>
        <v>3.0436357994275469</v>
      </c>
      <c r="J65" s="2">
        <f t="shared" si="5"/>
        <v>104.48801699434767</v>
      </c>
      <c r="K65" s="2">
        <f t="shared" si="6"/>
        <v>2.788680848553756</v>
      </c>
      <c r="L65" s="2">
        <f t="shared" si="7"/>
        <v>95.735413530850437</v>
      </c>
      <c r="M65" s="2">
        <f t="shared" si="8"/>
        <v>8.7526034634972376</v>
      </c>
      <c r="N65" s="18">
        <f t="shared" si="24"/>
        <v>0.45678418803418802</v>
      </c>
      <c r="O65" s="2">
        <f t="shared" si="21"/>
        <v>60</v>
      </c>
      <c r="P65" s="2">
        <f t="shared" si="22"/>
        <v>34.08</v>
      </c>
      <c r="Q65" s="2">
        <v>12</v>
      </c>
      <c r="R65" s="33">
        <f t="shared" si="9"/>
        <v>5.5395299145299115E-2</v>
      </c>
      <c r="S65" s="35">
        <f t="shared" si="10"/>
        <v>2.0101781170483464</v>
      </c>
      <c r="T65" s="35">
        <f t="shared" si="11"/>
        <v>14.010178117048346</v>
      </c>
      <c r="U65" s="2">
        <v>50.26548245743669</v>
      </c>
      <c r="V65" s="14">
        <f t="shared" si="12"/>
        <v>2.7872363761576837</v>
      </c>
      <c r="W65" s="2">
        <f t="shared" si="13"/>
        <v>94.989015699453859</v>
      </c>
      <c r="X65" s="2">
        <f t="shared" si="14"/>
        <v>2.6093198847467023</v>
      </c>
      <c r="Y65" s="2">
        <f t="shared" si="15"/>
        <v>88.925621672167608</v>
      </c>
      <c r="Z65" s="2">
        <f t="shared" si="16"/>
        <v>6.0633940272862503</v>
      </c>
    </row>
    <row r="66" spans="1:26" x14ac:dyDescent="0.25">
      <c r="A66" s="17">
        <f t="shared" si="23"/>
        <v>0.47804487179487182</v>
      </c>
      <c r="B66" s="2">
        <f t="shared" si="18"/>
        <v>61</v>
      </c>
      <c r="C66" s="4">
        <f t="shared" si="19"/>
        <v>34.83</v>
      </c>
      <c r="D66" s="2">
        <v>13.5</v>
      </c>
      <c r="E66" s="33">
        <f t="shared" si="1"/>
        <v>7.6655982905982911E-2</v>
      </c>
      <c r="F66" s="35">
        <f t="shared" si="2"/>
        <v>2.7989821882951658</v>
      </c>
      <c r="G66" s="35">
        <f t="shared" si="3"/>
        <v>16.298982188295167</v>
      </c>
      <c r="H66" s="2">
        <v>50.26548245743669</v>
      </c>
      <c r="I66" s="14">
        <f t="shared" si="4"/>
        <v>3.242579478292416</v>
      </c>
      <c r="J66" s="2">
        <f t="shared" si="5"/>
        <v>112.93904322892485</v>
      </c>
      <c r="K66" s="2">
        <f t="shared" si="6"/>
        <v>2.788680848553756</v>
      </c>
      <c r="L66" s="2">
        <f t="shared" si="7"/>
        <v>97.129753955127313</v>
      </c>
      <c r="M66" s="2">
        <f t="shared" si="8"/>
        <v>15.809289273797532</v>
      </c>
      <c r="N66" s="18">
        <f t="shared" si="24"/>
        <v>0.45690883190883191</v>
      </c>
      <c r="O66" s="2">
        <f t="shared" si="21"/>
        <v>61</v>
      </c>
      <c r="P66" s="2">
        <f t="shared" si="22"/>
        <v>34.58</v>
      </c>
      <c r="Q66" s="2">
        <v>13</v>
      </c>
      <c r="R66" s="33">
        <f t="shared" si="9"/>
        <v>5.5519943019943008E-2</v>
      </c>
      <c r="S66" s="35">
        <f t="shared" si="10"/>
        <v>2.0101781170483464</v>
      </c>
      <c r="T66" s="35">
        <f t="shared" si="11"/>
        <v>15.010178117048346</v>
      </c>
      <c r="U66" s="2">
        <v>50.26548245743669</v>
      </c>
      <c r="V66" s="14">
        <f t="shared" si="12"/>
        <v>2.9861800550225528</v>
      </c>
      <c r="W66" s="2">
        <f t="shared" si="13"/>
        <v>103.26210630267987</v>
      </c>
      <c r="X66" s="2">
        <f t="shared" si="14"/>
        <v>2.6093198847467023</v>
      </c>
      <c r="Y66" s="2">
        <f t="shared" si="15"/>
        <v>90.230281614540957</v>
      </c>
      <c r="Z66" s="2">
        <f t="shared" si="16"/>
        <v>13.031824688138911</v>
      </c>
    </row>
    <row r="67" spans="1:26" x14ac:dyDescent="0.25">
      <c r="A67" s="17">
        <f t="shared" si="23"/>
        <v>0.47815170940170942</v>
      </c>
      <c r="B67" s="2">
        <f t="shared" si="18"/>
        <v>62</v>
      </c>
      <c r="C67" s="4">
        <f t="shared" si="19"/>
        <v>35.33</v>
      </c>
      <c r="D67" s="2">
        <v>12</v>
      </c>
      <c r="E67" s="33">
        <f t="shared" si="1"/>
        <v>7.6762820512820518E-2</v>
      </c>
      <c r="F67" s="35">
        <f t="shared" si="2"/>
        <v>2.7989821882951658</v>
      </c>
      <c r="G67" s="35">
        <f t="shared" si="3"/>
        <v>14.798982188295167</v>
      </c>
      <c r="H67" s="2">
        <v>50.26548245743669</v>
      </c>
      <c r="I67" s="14">
        <f t="shared" si="4"/>
        <v>2.9441639599951124</v>
      </c>
      <c r="J67" s="2">
        <f t="shared" si="5"/>
        <v>104.01731270662731</v>
      </c>
      <c r="K67" s="2">
        <f t="shared" si="6"/>
        <v>2.788680848553756</v>
      </c>
      <c r="L67" s="2">
        <f t="shared" si="7"/>
        <v>98.52409437940419</v>
      </c>
      <c r="M67" s="2">
        <f t="shared" si="8"/>
        <v>5.4932183272231185</v>
      </c>
      <c r="N67" s="18">
        <f t="shared" si="24"/>
        <v>0.45703347578347575</v>
      </c>
      <c r="O67" s="2">
        <f t="shared" si="21"/>
        <v>62</v>
      </c>
      <c r="P67" s="2">
        <f t="shared" si="22"/>
        <v>35.08</v>
      </c>
      <c r="Q67" s="2">
        <v>12</v>
      </c>
      <c r="R67" s="33">
        <f t="shared" si="9"/>
        <v>5.5644586894586845E-2</v>
      </c>
      <c r="S67" s="35">
        <f t="shared" si="10"/>
        <v>2.0356234096692112</v>
      </c>
      <c r="T67" s="35">
        <f t="shared" si="11"/>
        <v>14.035623409669212</v>
      </c>
      <c r="U67" s="2">
        <v>50.26548245743669</v>
      </c>
      <c r="V67" s="14">
        <f t="shared" si="12"/>
        <v>2.7922985562814717</v>
      </c>
      <c r="W67" s="2">
        <f t="shared" si="13"/>
        <v>97.953833354354018</v>
      </c>
      <c r="X67" s="2">
        <f t="shared" si="14"/>
        <v>2.6093198847467023</v>
      </c>
      <c r="Y67" s="2">
        <f t="shared" si="15"/>
        <v>91.534941556914305</v>
      </c>
      <c r="Z67" s="2">
        <f t="shared" si="16"/>
        <v>6.4188917974397128</v>
      </c>
    </row>
    <row r="68" spans="1:26" x14ac:dyDescent="0.25">
      <c r="A68" s="17">
        <f t="shared" si="23"/>
        <v>0.47825854700854703</v>
      </c>
      <c r="B68" s="2">
        <f t="shared" si="18"/>
        <v>63</v>
      </c>
      <c r="C68" s="4">
        <f t="shared" si="19"/>
        <v>35.83</v>
      </c>
      <c r="D68" s="2">
        <v>11.5</v>
      </c>
      <c r="E68" s="33">
        <f t="shared" si="1"/>
        <v>7.6869658119658124E-2</v>
      </c>
      <c r="F68" s="35">
        <f t="shared" si="2"/>
        <v>2.7989821882951658</v>
      </c>
      <c r="G68" s="35">
        <f t="shared" si="3"/>
        <v>14.298982188295167</v>
      </c>
      <c r="H68" s="2">
        <v>50.26548245743669</v>
      </c>
      <c r="I68" s="14">
        <f t="shared" si="4"/>
        <v>2.8446921205626778</v>
      </c>
      <c r="J68" s="2">
        <f t="shared" si="5"/>
        <v>101.92531867976074</v>
      </c>
      <c r="K68" s="2">
        <f t="shared" si="6"/>
        <v>2.788680848553756</v>
      </c>
      <c r="L68" s="2">
        <f t="shared" si="7"/>
        <v>99.918434803681066</v>
      </c>
      <c r="M68" s="2">
        <f t="shared" si="8"/>
        <v>2.0068838760796694</v>
      </c>
      <c r="N68" s="18">
        <f t="shared" si="24"/>
        <v>0.45715811965811964</v>
      </c>
      <c r="O68" s="2">
        <f t="shared" si="21"/>
        <v>63</v>
      </c>
      <c r="P68" s="2">
        <f t="shared" si="22"/>
        <v>35.58</v>
      </c>
      <c r="Q68" s="2">
        <v>13</v>
      </c>
      <c r="R68" s="33">
        <f t="shared" si="9"/>
        <v>5.5769230769230738E-2</v>
      </c>
      <c r="S68" s="35">
        <f t="shared" si="10"/>
        <v>2.0356234096692112</v>
      </c>
      <c r="T68" s="35">
        <f t="shared" si="11"/>
        <v>15.035623409669212</v>
      </c>
      <c r="U68" s="2">
        <v>50.26548245743669</v>
      </c>
      <c r="V68" s="14">
        <f t="shared" si="12"/>
        <v>2.9912422351463408</v>
      </c>
      <c r="W68" s="2">
        <f t="shared" si="13"/>
        <v>106.4283987265068</v>
      </c>
      <c r="X68" s="2">
        <f t="shared" si="14"/>
        <v>2.6093198847467023</v>
      </c>
      <c r="Y68" s="2">
        <f t="shared" si="15"/>
        <v>92.839601499287667</v>
      </c>
      <c r="Z68" s="2">
        <f t="shared" si="16"/>
        <v>13.588797227219132</v>
      </c>
    </row>
    <row r="69" spans="1:26" x14ac:dyDescent="0.25">
      <c r="A69" s="17">
        <f t="shared" si="23"/>
        <v>0.47836538461538464</v>
      </c>
      <c r="B69" s="2">
        <f t="shared" si="18"/>
        <v>64</v>
      </c>
      <c r="C69" s="4">
        <f t="shared" si="19"/>
        <v>36.33</v>
      </c>
      <c r="D69" s="2">
        <v>12.5</v>
      </c>
      <c r="E69" s="33">
        <f t="shared" si="1"/>
        <v>7.6976495726495731E-2</v>
      </c>
      <c r="F69" s="35">
        <f t="shared" si="2"/>
        <v>2.7989821882951658</v>
      </c>
      <c r="G69" s="35">
        <f t="shared" si="3"/>
        <v>15.298982188295167</v>
      </c>
      <c r="H69" s="2">
        <v>50.26548245743669</v>
      </c>
      <c r="I69" s="14">
        <f t="shared" si="4"/>
        <v>3.0436357994275469</v>
      </c>
      <c r="J69" s="2">
        <f t="shared" si="5"/>
        <v>110.57528859320277</v>
      </c>
      <c r="K69" s="2">
        <f t="shared" si="6"/>
        <v>2.788680848553756</v>
      </c>
      <c r="L69" s="2">
        <f t="shared" si="7"/>
        <v>101.31277522795796</v>
      </c>
      <c r="M69" s="2">
        <f t="shared" si="8"/>
        <v>9.2625133652448142</v>
      </c>
      <c r="N69" s="18">
        <f t="shared" si="24"/>
        <v>0.45728276353276354</v>
      </c>
      <c r="O69" s="2">
        <f t="shared" si="21"/>
        <v>64</v>
      </c>
      <c r="P69" s="2">
        <f t="shared" si="22"/>
        <v>36.08</v>
      </c>
      <c r="Q69" s="2">
        <v>12</v>
      </c>
      <c r="R69" s="33">
        <f t="shared" si="9"/>
        <v>5.589387464387463E-2</v>
      </c>
      <c r="S69" s="35">
        <f t="shared" si="10"/>
        <v>2.0356234096692112</v>
      </c>
      <c r="T69" s="35">
        <f t="shared" si="11"/>
        <v>14.035623409669212</v>
      </c>
      <c r="U69" s="2">
        <v>50.26548245743669</v>
      </c>
      <c r="V69" s="14">
        <f t="shared" si="12"/>
        <v>2.7922985562814717</v>
      </c>
      <c r="W69" s="2">
        <f t="shared" si="13"/>
        <v>100.7461319106355</v>
      </c>
      <c r="X69" s="2">
        <f t="shared" si="14"/>
        <v>2.6093198847467023</v>
      </c>
      <c r="Y69" s="2">
        <f t="shared" si="15"/>
        <v>94.144261441661016</v>
      </c>
      <c r="Z69" s="2">
        <f t="shared" si="16"/>
        <v>6.6018704689744823</v>
      </c>
    </row>
    <row r="70" spans="1:26" x14ac:dyDescent="0.25">
      <c r="A70" s="17">
        <f t="shared" si="23"/>
        <v>0.47847222222222224</v>
      </c>
      <c r="B70" s="2">
        <f t="shared" si="18"/>
        <v>65</v>
      </c>
      <c r="C70" s="4">
        <f t="shared" si="19"/>
        <v>36.83</v>
      </c>
      <c r="D70" s="2">
        <v>11.5</v>
      </c>
      <c r="E70" s="33">
        <f t="shared" si="1"/>
        <v>7.7083333333333337E-2</v>
      </c>
      <c r="F70" s="35">
        <f t="shared" si="2"/>
        <v>2.8244274809160306</v>
      </c>
      <c r="G70" s="35">
        <f t="shared" si="3"/>
        <v>14.324427480916031</v>
      </c>
      <c r="H70" s="2">
        <v>50.26548245743669</v>
      </c>
      <c r="I70" s="14">
        <f t="shared" si="4"/>
        <v>2.8497543006864658</v>
      </c>
      <c r="J70" s="2">
        <f t="shared" si="5"/>
        <v>104.95645089428253</v>
      </c>
      <c r="K70" s="2">
        <f t="shared" si="6"/>
        <v>2.788680848553756</v>
      </c>
      <c r="L70" s="2">
        <f t="shared" si="7"/>
        <v>102.70711565223483</v>
      </c>
      <c r="M70" s="2">
        <f t="shared" si="8"/>
        <v>2.2493352420476924</v>
      </c>
      <c r="N70" s="18">
        <f t="shared" si="24"/>
        <v>0.45740740740740737</v>
      </c>
      <c r="O70" s="2">
        <f t="shared" si="21"/>
        <v>65</v>
      </c>
      <c r="P70" s="2">
        <f t="shared" si="22"/>
        <v>36.58</v>
      </c>
      <c r="Q70" s="2">
        <v>11.5</v>
      </c>
      <c r="R70" s="33">
        <f t="shared" si="9"/>
        <v>5.6018518518518468E-2</v>
      </c>
      <c r="S70" s="35">
        <f t="shared" si="10"/>
        <v>2.0356234096692112</v>
      </c>
      <c r="T70" s="35">
        <f t="shared" si="11"/>
        <v>13.535623409669212</v>
      </c>
      <c r="U70" s="2">
        <v>50.26548245743669</v>
      </c>
      <c r="V70" s="14">
        <f t="shared" si="12"/>
        <v>2.6928267168490372</v>
      </c>
      <c r="W70" s="2">
        <f t="shared" si="13"/>
        <v>98.503601302337771</v>
      </c>
      <c r="X70" s="2">
        <f t="shared" si="14"/>
        <v>2.6093198847467023</v>
      </c>
      <c r="Y70" s="2">
        <f t="shared" si="15"/>
        <v>95.448921384034364</v>
      </c>
      <c r="Z70" s="2">
        <f t="shared" si="16"/>
        <v>3.0546799183034068</v>
      </c>
    </row>
    <row r="71" spans="1:26" x14ac:dyDescent="0.25">
      <c r="A71" s="17">
        <f t="shared" si="23"/>
        <v>0.47857905982905985</v>
      </c>
      <c r="B71" s="2">
        <f t="shared" si="18"/>
        <v>66</v>
      </c>
      <c r="C71" s="4">
        <f t="shared" si="19"/>
        <v>37.33</v>
      </c>
      <c r="D71" s="2">
        <v>12.5</v>
      </c>
      <c r="E71" s="33">
        <f t="shared" si="1"/>
        <v>7.7190170940170943E-2</v>
      </c>
      <c r="F71" s="35">
        <f t="shared" si="2"/>
        <v>2.8244274809160306</v>
      </c>
      <c r="G71" s="35">
        <f t="shared" si="3"/>
        <v>15.324427480916031</v>
      </c>
      <c r="H71" s="2">
        <v>50.26548245743669</v>
      </c>
      <c r="I71" s="14">
        <f t="shared" si="4"/>
        <v>3.0486979795513349</v>
      </c>
      <c r="J71" s="2">
        <f t="shared" si="5"/>
        <v>113.80789557665133</v>
      </c>
      <c r="K71" s="2">
        <f t="shared" si="6"/>
        <v>2.788680848553756</v>
      </c>
      <c r="L71" s="2">
        <f t="shared" si="7"/>
        <v>104.10145607651171</v>
      </c>
      <c r="M71" s="2">
        <f t="shared" si="8"/>
        <v>9.7064395001396235</v>
      </c>
      <c r="N71" s="18">
        <f t="shared" si="24"/>
        <v>0.45753205128205127</v>
      </c>
      <c r="O71" s="2">
        <f t="shared" si="21"/>
        <v>66</v>
      </c>
      <c r="P71" s="2">
        <f t="shared" si="22"/>
        <v>37.08</v>
      </c>
      <c r="Q71" s="2">
        <v>11.5</v>
      </c>
      <c r="R71" s="33">
        <f t="shared" si="9"/>
        <v>5.614316239316236E-2</v>
      </c>
      <c r="S71" s="35">
        <f t="shared" si="10"/>
        <v>2.0356234096692112</v>
      </c>
      <c r="T71" s="35">
        <f t="shared" si="11"/>
        <v>13.535623409669212</v>
      </c>
      <c r="U71" s="2">
        <v>50.26548245743669</v>
      </c>
      <c r="V71" s="14">
        <f t="shared" si="12"/>
        <v>2.6928267168490372</v>
      </c>
      <c r="W71" s="2">
        <f t="shared" si="13"/>
        <v>99.850014660762298</v>
      </c>
      <c r="X71" s="2">
        <f t="shared" si="14"/>
        <v>2.6093198847467023</v>
      </c>
      <c r="Y71" s="2">
        <f t="shared" si="15"/>
        <v>96.753581326407712</v>
      </c>
      <c r="Z71" s="2">
        <f t="shared" si="16"/>
        <v>3.096433334354586</v>
      </c>
    </row>
    <row r="72" spans="1:26" x14ac:dyDescent="0.25">
      <c r="A72" s="17">
        <f t="shared" si="23"/>
        <v>0.47868589743589746</v>
      </c>
      <c r="B72" s="2">
        <f t="shared" si="18"/>
        <v>67</v>
      </c>
      <c r="C72" s="4">
        <f t="shared" si="19"/>
        <v>37.83</v>
      </c>
      <c r="D72" s="2">
        <v>13</v>
      </c>
      <c r="E72" s="33">
        <f t="shared" si="1"/>
        <v>7.729700854700855E-2</v>
      </c>
      <c r="F72" s="35">
        <f t="shared" si="2"/>
        <v>2.8244274809160306</v>
      </c>
      <c r="G72" s="35">
        <f t="shared" si="3"/>
        <v>15.824427480916031</v>
      </c>
      <c r="H72" s="2">
        <v>50.26548245743669</v>
      </c>
      <c r="I72" s="14">
        <f t="shared" si="4"/>
        <v>3.148169818983769</v>
      </c>
      <c r="J72" s="2">
        <f t="shared" si="5"/>
        <v>119.09526425215597</v>
      </c>
      <c r="K72" s="2">
        <f t="shared" si="6"/>
        <v>2.788680848553756</v>
      </c>
      <c r="L72" s="2">
        <f t="shared" si="7"/>
        <v>105.49579650078859</v>
      </c>
      <c r="M72" s="2">
        <f t="shared" si="8"/>
        <v>13.599467751367385</v>
      </c>
      <c r="N72" s="18">
        <f t="shared" si="24"/>
        <v>0.45765669515669516</v>
      </c>
      <c r="O72" s="2">
        <f t="shared" si="21"/>
        <v>67</v>
      </c>
      <c r="P72" s="2">
        <f t="shared" si="22"/>
        <v>37.58</v>
      </c>
      <c r="Q72" s="2">
        <v>15</v>
      </c>
      <c r="R72" s="33">
        <f t="shared" si="9"/>
        <v>5.6267806267806253E-2</v>
      </c>
      <c r="S72" s="35">
        <f t="shared" si="10"/>
        <v>2.0610687022900764</v>
      </c>
      <c r="T72" s="35">
        <f t="shared" si="11"/>
        <v>17.061068702290076</v>
      </c>
      <c r="U72" s="2">
        <v>50.26548245743669</v>
      </c>
      <c r="V72" s="14">
        <f t="shared" si="12"/>
        <v>3.394191772999867</v>
      </c>
      <c r="W72" s="2">
        <f t="shared" si="13"/>
        <v>127.55372682933499</v>
      </c>
      <c r="X72" s="2">
        <f t="shared" si="14"/>
        <v>2.6093198847467023</v>
      </c>
      <c r="Y72" s="2">
        <f t="shared" si="15"/>
        <v>98.058241268781074</v>
      </c>
      <c r="Z72" s="2">
        <f t="shared" si="16"/>
        <v>29.495485560553917</v>
      </c>
    </row>
    <row r="73" spans="1:26" x14ac:dyDescent="0.25">
      <c r="A73" s="17">
        <f t="shared" si="23"/>
        <v>0.47879273504273506</v>
      </c>
      <c r="B73" s="2">
        <f t="shared" si="18"/>
        <v>68</v>
      </c>
      <c r="C73" s="4">
        <f t="shared" si="19"/>
        <v>38.33</v>
      </c>
      <c r="D73" s="2">
        <v>12.5</v>
      </c>
      <c r="E73" s="33">
        <f t="shared" si="1"/>
        <v>7.7403846153846156E-2</v>
      </c>
      <c r="F73" s="35">
        <f t="shared" si="2"/>
        <v>2.8244274809160306</v>
      </c>
      <c r="G73" s="35">
        <f t="shared" si="3"/>
        <v>15.324427480916031</v>
      </c>
      <c r="H73" s="2">
        <v>50.26548245743669</v>
      </c>
      <c r="I73" s="14">
        <f t="shared" si="4"/>
        <v>3.0486979795513349</v>
      </c>
      <c r="J73" s="2">
        <f t="shared" si="5"/>
        <v>116.85659355620267</v>
      </c>
      <c r="K73" s="2">
        <f t="shared" si="6"/>
        <v>2.788680848553756</v>
      </c>
      <c r="L73" s="2">
        <f t="shared" si="7"/>
        <v>106.89013692506546</v>
      </c>
      <c r="M73" s="2">
        <f t="shared" si="8"/>
        <v>9.9664566311372056</v>
      </c>
      <c r="N73" s="18">
        <f t="shared" si="24"/>
        <v>0.457781339031339</v>
      </c>
      <c r="O73" s="2">
        <f t="shared" si="21"/>
        <v>68</v>
      </c>
      <c r="P73" s="2">
        <f t="shared" si="22"/>
        <v>38.08</v>
      </c>
      <c r="Q73" s="2">
        <v>12</v>
      </c>
      <c r="R73" s="33">
        <f t="shared" si="9"/>
        <v>5.639245014245009E-2</v>
      </c>
      <c r="S73" s="35">
        <f t="shared" si="10"/>
        <v>2.0610687022900764</v>
      </c>
      <c r="T73" s="35">
        <f t="shared" si="11"/>
        <v>14.061068702290076</v>
      </c>
      <c r="U73" s="2">
        <v>50.26548245743669</v>
      </c>
      <c r="V73" s="14">
        <f t="shared" si="12"/>
        <v>2.7973607364052593</v>
      </c>
      <c r="W73" s="2">
        <f t="shared" si="13"/>
        <v>106.52349684231227</v>
      </c>
      <c r="X73" s="2">
        <f t="shared" si="14"/>
        <v>2.6093198847467023</v>
      </c>
      <c r="Y73" s="2">
        <f t="shared" si="15"/>
        <v>99.362901211154423</v>
      </c>
      <c r="Z73" s="2">
        <f t="shared" si="16"/>
        <v>7.1605956311578467</v>
      </c>
    </row>
    <row r="74" spans="1:26" x14ac:dyDescent="0.25">
      <c r="A74" s="17">
        <f t="shared" si="23"/>
        <v>0.47889957264957267</v>
      </c>
      <c r="B74" s="2">
        <f t="shared" si="18"/>
        <v>69</v>
      </c>
      <c r="C74" s="4">
        <f t="shared" si="19"/>
        <v>38.83</v>
      </c>
      <c r="D74" s="2">
        <v>11</v>
      </c>
      <c r="E74" s="33">
        <f t="shared" si="1"/>
        <v>7.7510683760683763E-2</v>
      </c>
      <c r="F74" s="35">
        <f t="shared" si="2"/>
        <v>2.8244274809160306</v>
      </c>
      <c r="G74" s="35">
        <f t="shared" si="3"/>
        <v>13.824427480916031</v>
      </c>
      <c r="H74" s="2">
        <v>50.26548245743669</v>
      </c>
      <c r="I74" s="14">
        <f t="shared" si="4"/>
        <v>2.7502824612540309</v>
      </c>
      <c r="J74" s="2">
        <f t="shared" si="5"/>
        <v>106.79346797049402</v>
      </c>
      <c r="K74" s="2">
        <f t="shared" si="6"/>
        <v>2.788680848553756</v>
      </c>
      <c r="L74" s="2">
        <f t="shared" si="7"/>
        <v>108.28447734934234</v>
      </c>
      <c r="M74" s="2">
        <f t="shared" si="8"/>
        <v>1.4910093788483181</v>
      </c>
      <c r="N74" s="18">
        <f t="shared" si="24"/>
        <v>0.45790598290598289</v>
      </c>
      <c r="O74" s="2">
        <f t="shared" si="21"/>
        <v>69</v>
      </c>
      <c r="P74" s="2">
        <f t="shared" si="22"/>
        <v>38.58</v>
      </c>
      <c r="Q74" s="2">
        <v>11</v>
      </c>
      <c r="R74" s="33">
        <f t="shared" si="9"/>
        <v>5.6517094017093983E-2</v>
      </c>
      <c r="S74" s="35">
        <f t="shared" si="10"/>
        <v>2.0610687022900764</v>
      </c>
      <c r="T74" s="35">
        <f t="shared" si="11"/>
        <v>13.061068702290076</v>
      </c>
      <c r="U74" s="2">
        <v>50.26548245743669</v>
      </c>
      <c r="V74" s="14">
        <f t="shared" si="12"/>
        <v>2.5984170575403902</v>
      </c>
      <c r="W74" s="2">
        <f t="shared" si="13"/>
        <v>100.24693007990825</v>
      </c>
      <c r="X74" s="2">
        <f t="shared" si="14"/>
        <v>2.6093198847467023</v>
      </c>
      <c r="Y74" s="2">
        <f t="shared" si="15"/>
        <v>100.66756115352777</v>
      </c>
      <c r="Z74" s="2">
        <f t="shared" si="16"/>
        <v>0.42063107361951779</v>
      </c>
    </row>
    <row r="75" spans="1:26" x14ac:dyDescent="0.25">
      <c r="A75" s="17">
        <f t="shared" si="23"/>
        <v>0.47900641025641028</v>
      </c>
      <c r="B75" s="2">
        <f t="shared" si="18"/>
        <v>70</v>
      </c>
      <c r="C75" s="4">
        <f t="shared" si="19"/>
        <v>39.33</v>
      </c>
      <c r="D75" s="2">
        <v>11.5</v>
      </c>
      <c r="E75" s="33">
        <f t="shared" si="1"/>
        <v>7.7617521367521369E-2</v>
      </c>
      <c r="F75" s="35">
        <f t="shared" si="2"/>
        <v>2.8244274809160306</v>
      </c>
      <c r="G75" s="35">
        <f t="shared" si="3"/>
        <v>14.324427480916031</v>
      </c>
      <c r="H75" s="2">
        <v>50.26548245743669</v>
      </c>
      <c r="I75" s="14">
        <f t="shared" si="4"/>
        <v>2.8497543006864658</v>
      </c>
      <c r="J75" s="2">
        <f t="shared" si="5"/>
        <v>112.0808366459987</v>
      </c>
      <c r="K75" s="2">
        <f t="shared" si="6"/>
        <v>2.788680848553756</v>
      </c>
      <c r="L75" s="2">
        <f t="shared" si="7"/>
        <v>109.67881777361922</v>
      </c>
      <c r="M75" s="2">
        <f t="shared" si="8"/>
        <v>2.402018872379486</v>
      </c>
      <c r="N75" s="18">
        <f t="shared" si="24"/>
        <v>0.45803062678062678</v>
      </c>
      <c r="O75" s="2">
        <f t="shared" si="21"/>
        <v>70</v>
      </c>
      <c r="P75" s="2">
        <f t="shared" si="22"/>
        <v>39.08</v>
      </c>
      <c r="Q75" s="2">
        <v>11.5</v>
      </c>
      <c r="R75" s="33">
        <f t="shared" si="9"/>
        <v>5.6641737891737876E-2</v>
      </c>
      <c r="S75" s="35">
        <f t="shared" si="10"/>
        <v>2.0610687022900764</v>
      </c>
      <c r="T75" s="35">
        <f t="shared" si="11"/>
        <v>13.561068702290076</v>
      </c>
      <c r="U75" s="2">
        <v>50.26548245743669</v>
      </c>
      <c r="V75" s="14">
        <f t="shared" si="12"/>
        <v>2.6978888969728247</v>
      </c>
      <c r="W75" s="2">
        <f t="shared" si="13"/>
        <v>105.43349809369799</v>
      </c>
      <c r="X75" s="2">
        <f t="shared" si="14"/>
        <v>2.6093198847467023</v>
      </c>
      <c r="Y75" s="2">
        <f t="shared" si="15"/>
        <v>101.97222109590112</v>
      </c>
      <c r="Z75" s="2">
        <f t="shared" si="16"/>
        <v>3.4612769977968725</v>
      </c>
    </row>
    <row r="76" spans="1:26" x14ac:dyDescent="0.25">
      <c r="A76" s="17">
        <f t="shared" si="23"/>
        <v>0.47911324786324788</v>
      </c>
      <c r="B76" s="2">
        <f t="shared" si="18"/>
        <v>71</v>
      </c>
      <c r="C76" s="4">
        <f t="shared" si="19"/>
        <v>39.83</v>
      </c>
      <c r="D76" s="2">
        <v>13.5</v>
      </c>
      <c r="E76" s="33">
        <f t="shared" si="1"/>
        <v>7.7724358974358976E-2</v>
      </c>
      <c r="F76" s="35">
        <f t="shared" si="2"/>
        <v>2.8244274809160306</v>
      </c>
      <c r="G76" s="35">
        <f t="shared" si="3"/>
        <v>16.324427480916029</v>
      </c>
      <c r="H76" s="2">
        <v>50.26548245743669</v>
      </c>
      <c r="I76" s="14">
        <f t="shared" si="4"/>
        <v>3.247641658416204</v>
      </c>
      <c r="J76" s="2">
        <f t="shared" si="5"/>
        <v>129.3535672547174</v>
      </c>
      <c r="K76" s="2">
        <f t="shared" si="6"/>
        <v>2.788680848553756</v>
      </c>
      <c r="L76" s="2">
        <f t="shared" si="7"/>
        <v>111.07315819789609</v>
      </c>
      <c r="M76" s="2">
        <f t="shared" si="8"/>
        <v>18.280409056821313</v>
      </c>
      <c r="N76" s="18">
        <f t="shared" si="24"/>
        <v>0.45815527065527062</v>
      </c>
      <c r="O76" s="2">
        <f t="shared" si="21"/>
        <v>71</v>
      </c>
      <c r="P76" s="2">
        <f t="shared" si="22"/>
        <v>39.58</v>
      </c>
      <c r="Q76" s="2">
        <v>12</v>
      </c>
      <c r="R76" s="33">
        <f t="shared" si="9"/>
        <v>5.6766381766381713E-2</v>
      </c>
      <c r="S76" s="35">
        <f t="shared" si="10"/>
        <v>2.0610687022900764</v>
      </c>
      <c r="T76" s="35">
        <f t="shared" si="11"/>
        <v>14.061068702290076</v>
      </c>
      <c r="U76" s="2">
        <v>50.26548245743669</v>
      </c>
      <c r="V76" s="14">
        <f t="shared" si="12"/>
        <v>2.7973607364052593</v>
      </c>
      <c r="W76" s="2">
        <f t="shared" si="13"/>
        <v>110.71953794692016</v>
      </c>
      <c r="X76" s="2">
        <f t="shared" si="14"/>
        <v>2.6093198847467023</v>
      </c>
      <c r="Y76" s="2">
        <f t="shared" si="15"/>
        <v>103.27688103827447</v>
      </c>
      <c r="Z76" s="2">
        <f t="shared" si="16"/>
        <v>7.442656908645688</v>
      </c>
    </row>
    <row r="77" spans="1:26" x14ac:dyDescent="0.25">
      <c r="A77" s="17">
        <f t="shared" si="23"/>
        <v>0.47922008547008549</v>
      </c>
      <c r="B77" s="2">
        <f t="shared" si="18"/>
        <v>72</v>
      </c>
      <c r="C77" s="4">
        <f t="shared" si="19"/>
        <v>40.33</v>
      </c>
      <c r="D77" s="2">
        <v>13.5</v>
      </c>
      <c r="E77" s="33">
        <f t="shared" si="1"/>
        <v>7.7831196581196582E-2</v>
      </c>
      <c r="F77" s="35">
        <f t="shared" si="2"/>
        <v>2.8498727735368958</v>
      </c>
      <c r="G77" s="35">
        <f t="shared" si="3"/>
        <v>16.349872773536894</v>
      </c>
      <c r="H77" s="2">
        <v>50.26548245743669</v>
      </c>
      <c r="I77" s="14">
        <f t="shared" si="4"/>
        <v>3.252703838539992</v>
      </c>
      <c r="J77" s="2">
        <f t="shared" si="5"/>
        <v>131.18154580831788</v>
      </c>
      <c r="K77" s="2">
        <f t="shared" si="6"/>
        <v>2.788680848553756</v>
      </c>
      <c r="L77" s="2">
        <f t="shared" si="7"/>
        <v>112.46749862217297</v>
      </c>
      <c r="M77" s="2">
        <f t="shared" si="8"/>
        <v>18.71404718614491</v>
      </c>
      <c r="N77" s="18">
        <f t="shared" si="24"/>
        <v>0.45827991452991451</v>
      </c>
      <c r="O77" s="2">
        <f t="shared" si="21"/>
        <v>72</v>
      </c>
      <c r="P77" s="2">
        <f t="shared" si="22"/>
        <v>40.08</v>
      </c>
      <c r="Q77" s="2">
        <v>12.5</v>
      </c>
      <c r="R77" s="33">
        <f t="shared" si="9"/>
        <v>5.6891025641025605E-2</v>
      </c>
      <c r="S77" s="35">
        <f t="shared" si="10"/>
        <v>2.0610687022900764</v>
      </c>
      <c r="T77" s="35">
        <f t="shared" si="11"/>
        <v>14.561068702290076</v>
      </c>
      <c r="U77" s="2">
        <v>50.26548245743669</v>
      </c>
      <c r="V77" s="14">
        <f t="shared" si="12"/>
        <v>2.8968325758376938</v>
      </c>
      <c r="W77" s="2">
        <f t="shared" si="13"/>
        <v>116.10504963957476</v>
      </c>
      <c r="X77" s="2">
        <f t="shared" si="14"/>
        <v>2.6093198847467023</v>
      </c>
      <c r="Y77" s="2">
        <f t="shared" si="15"/>
        <v>104.58154098064783</v>
      </c>
      <c r="Z77" s="2">
        <f t="shared" si="16"/>
        <v>11.523508658926929</v>
      </c>
    </row>
    <row r="78" spans="1:26" x14ac:dyDescent="0.25">
      <c r="A78" s="17">
        <f t="shared" si="23"/>
        <v>0.47932692307692309</v>
      </c>
      <c r="B78" s="2">
        <f t="shared" si="18"/>
        <v>73</v>
      </c>
      <c r="C78" s="4">
        <f t="shared" si="19"/>
        <v>40.83</v>
      </c>
      <c r="D78" s="2">
        <v>13</v>
      </c>
      <c r="E78" s="33">
        <f t="shared" si="1"/>
        <v>7.7938034188034189E-2</v>
      </c>
      <c r="F78" s="35">
        <f t="shared" si="2"/>
        <v>2.8498727735368958</v>
      </c>
      <c r="G78" s="35">
        <f t="shared" si="3"/>
        <v>15.849872773536896</v>
      </c>
      <c r="H78" s="2">
        <v>50.26548245743669</v>
      </c>
      <c r="I78" s="14">
        <f t="shared" si="4"/>
        <v>3.1532319991075575</v>
      </c>
      <c r="J78" s="2">
        <f t="shared" si="5"/>
        <v>128.74646252356158</v>
      </c>
      <c r="K78" s="2">
        <f t="shared" si="6"/>
        <v>2.788680848553756</v>
      </c>
      <c r="L78" s="2">
        <f t="shared" si="7"/>
        <v>113.86183904644984</v>
      </c>
      <c r="M78" s="2">
        <f t="shared" si="8"/>
        <v>14.884623477111731</v>
      </c>
      <c r="N78" s="18">
        <f t="shared" si="24"/>
        <v>0.4584045584045584</v>
      </c>
      <c r="O78" s="2">
        <f t="shared" si="21"/>
        <v>73</v>
      </c>
      <c r="P78" s="2">
        <f t="shared" si="22"/>
        <v>40.58</v>
      </c>
      <c r="Q78" s="2">
        <v>12</v>
      </c>
      <c r="R78" s="33">
        <f t="shared" si="9"/>
        <v>5.7015669515669498E-2</v>
      </c>
      <c r="S78" s="35">
        <f t="shared" si="10"/>
        <v>2.0865139949109417</v>
      </c>
      <c r="T78" s="35">
        <f t="shared" si="11"/>
        <v>14.086513994910941</v>
      </c>
      <c r="U78" s="2">
        <v>50.26548245743669</v>
      </c>
      <c r="V78" s="14">
        <f t="shared" si="12"/>
        <v>2.8024229165290477</v>
      </c>
      <c r="W78" s="2">
        <f t="shared" si="13"/>
        <v>113.72232195274876</v>
      </c>
      <c r="X78" s="2">
        <f t="shared" si="14"/>
        <v>2.6093198847467023</v>
      </c>
      <c r="Y78" s="2">
        <f t="shared" si="15"/>
        <v>105.88620092302118</v>
      </c>
      <c r="Z78" s="2">
        <f t="shared" si="16"/>
        <v>7.836121029727579</v>
      </c>
    </row>
    <row r="79" spans="1:26" x14ac:dyDescent="0.25">
      <c r="A79" s="17">
        <f t="shared" si="23"/>
        <v>0.4794337606837607</v>
      </c>
      <c r="B79" s="2">
        <f t="shared" si="18"/>
        <v>74</v>
      </c>
      <c r="C79" s="4">
        <f t="shared" si="19"/>
        <v>41.33</v>
      </c>
      <c r="D79" s="2">
        <v>11</v>
      </c>
      <c r="E79" s="33">
        <f t="shared" si="1"/>
        <v>7.8044871794871795E-2</v>
      </c>
      <c r="F79" s="35">
        <f t="shared" si="2"/>
        <v>2.8498727735368958</v>
      </c>
      <c r="G79" s="35">
        <f t="shared" si="3"/>
        <v>13.849872773536896</v>
      </c>
      <c r="H79" s="2">
        <v>50.26548245743669</v>
      </c>
      <c r="I79" s="14">
        <f t="shared" si="4"/>
        <v>2.7553446413778193</v>
      </c>
      <c r="J79" s="2">
        <f t="shared" si="5"/>
        <v>113.87839402814527</v>
      </c>
      <c r="K79" s="2">
        <f t="shared" si="6"/>
        <v>2.788680848553756</v>
      </c>
      <c r="L79" s="2">
        <f t="shared" si="7"/>
        <v>115.25617947072674</v>
      </c>
      <c r="M79" s="2">
        <f t="shared" si="8"/>
        <v>1.3777854425814695</v>
      </c>
      <c r="N79" s="18">
        <f t="shared" si="24"/>
        <v>0.45852920227920224</v>
      </c>
      <c r="O79" s="2">
        <f t="shared" si="21"/>
        <v>74</v>
      </c>
      <c r="P79" s="2">
        <f t="shared" si="22"/>
        <v>41.08</v>
      </c>
      <c r="Q79" s="2">
        <v>12.5</v>
      </c>
      <c r="R79" s="33">
        <f t="shared" si="9"/>
        <v>5.7140313390313335E-2</v>
      </c>
      <c r="S79" s="35">
        <f t="shared" si="10"/>
        <v>2.0865139949109417</v>
      </c>
      <c r="T79" s="35">
        <f t="shared" si="11"/>
        <v>14.586513994910941</v>
      </c>
      <c r="U79" s="2">
        <v>50.26548245743669</v>
      </c>
      <c r="V79" s="14">
        <f t="shared" si="12"/>
        <v>2.9018947559614823</v>
      </c>
      <c r="W79" s="2">
        <f t="shared" si="13"/>
        <v>119.20983657489769</v>
      </c>
      <c r="X79" s="2">
        <f t="shared" si="14"/>
        <v>2.6093198847467023</v>
      </c>
      <c r="Y79" s="2">
        <f t="shared" si="15"/>
        <v>107.19086086539453</v>
      </c>
      <c r="Z79" s="2">
        <f t="shared" si="16"/>
        <v>12.018975709503167</v>
      </c>
    </row>
    <row r="80" spans="1:26" x14ac:dyDescent="0.25">
      <c r="A80" s="17">
        <f t="shared" si="23"/>
        <v>0.47954059829059831</v>
      </c>
      <c r="B80" s="2">
        <f t="shared" si="18"/>
        <v>75</v>
      </c>
      <c r="C80" s="4">
        <f t="shared" si="19"/>
        <v>41.83</v>
      </c>
      <c r="D80" s="2">
        <v>14</v>
      </c>
      <c r="E80" s="33">
        <f t="shared" si="1"/>
        <v>7.8151709401709402E-2</v>
      </c>
      <c r="F80" s="35">
        <f t="shared" si="2"/>
        <v>2.8498727735368958</v>
      </c>
      <c r="G80" s="35">
        <f t="shared" si="3"/>
        <v>16.849872773536894</v>
      </c>
      <c r="H80" s="2">
        <v>50.26548245743669</v>
      </c>
      <c r="I80" s="14">
        <f t="shared" si="4"/>
        <v>3.3521756779724265</v>
      </c>
      <c r="J80" s="2">
        <f t="shared" si="5"/>
        <v>140.22150860958661</v>
      </c>
      <c r="K80" s="2">
        <f t="shared" si="6"/>
        <v>2.788680848553756</v>
      </c>
      <c r="L80" s="2">
        <f t="shared" si="7"/>
        <v>116.65051989500361</v>
      </c>
      <c r="M80" s="2">
        <f t="shared" si="8"/>
        <v>23.570988714582995</v>
      </c>
      <c r="N80" s="18">
        <f t="shared" si="24"/>
        <v>0.45865384615384613</v>
      </c>
      <c r="O80" s="2">
        <f t="shared" si="21"/>
        <v>75</v>
      </c>
      <c r="P80" s="2">
        <f t="shared" si="22"/>
        <v>41.58</v>
      </c>
      <c r="Q80" s="2">
        <v>12</v>
      </c>
      <c r="R80" s="33">
        <f t="shared" si="9"/>
        <v>5.7264957264957228E-2</v>
      </c>
      <c r="S80" s="35">
        <f t="shared" si="10"/>
        <v>2.0865139949109417</v>
      </c>
      <c r="T80" s="35">
        <f t="shared" si="11"/>
        <v>14.086513994910941</v>
      </c>
      <c r="U80" s="2">
        <v>50.26548245743669</v>
      </c>
      <c r="V80" s="14">
        <f t="shared" si="12"/>
        <v>2.8024229165290477</v>
      </c>
      <c r="W80" s="2">
        <f t="shared" si="13"/>
        <v>116.5247448692778</v>
      </c>
      <c r="X80" s="2">
        <f t="shared" si="14"/>
        <v>2.6093198847467023</v>
      </c>
      <c r="Y80" s="2">
        <f t="shared" si="15"/>
        <v>108.49552080776787</v>
      </c>
      <c r="Z80" s="2">
        <f t="shared" si="16"/>
        <v>8.0292240615099217</v>
      </c>
    </row>
    <row r="81" spans="1:26" x14ac:dyDescent="0.25">
      <c r="A81" s="17">
        <f t="shared" si="23"/>
        <v>0.47964743589743591</v>
      </c>
      <c r="B81" s="2">
        <f t="shared" si="18"/>
        <v>76</v>
      </c>
      <c r="C81" s="4">
        <f t="shared" si="19"/>
        <v>42.33</v>
      </c>
      <c r="D81" s="2">
        <v>12.5</v>
      </c>
      <c r="E81" s="33">
        <f t="shared" si="1"/>
        <v>7.8258547008547008E-2</v>
      </c>
      <c r="F81" s="35">
        <f t="shared" si="2"/>
        <v>2.8498727735368958</v>
      </c>
      <c r="G81" s="35">
        <f t="shared" si="3"/>
        <v>15.349872773536896</v>
      </c>
      <c r="H81" s="2">
        <v>50.26548245743669</v>
      </c>
      <c r="I81" s="14">
        <f t="shared" si="4"/>
        <v>3.0537601596751229</v>
      </c>
      <c r="J81" s="2">
        <f t="shared" si="5"/>
        <v>129.26566755904796</v>
      </c>
      <c r="K81" s="2">
        <f t="shared" si="6"/>
        <v>2.788680848553756</v>
      </c>
      <c r="L81" s="2">
        <f t="shared" si="7"/>
        <v>118.04486031928049</v>
      </c>
      <c r="M81" s="2">
        <f t="shared" si="8"/>
        <v>11.220807239767467</v>
      </c>
      <c r="N81" s="18">
        <f t="shared" si="24"/>
        <v>0.45877849002849003</v>
      </c>
      <c r="O81" s="2">
        <f t="shared" si="21"/>
        <v>76</v>
      </c>
      <c r="P81" s="2">
        <f t="shared" si="22"/>
        <v>42.08</v>
      </c>
      <c r="Q81" s="2">
        <v>11.5</v>
      </c>
      <c r="R81" s="33">
        <f t="shared" si="9"/>
        <v>5.7389601139601121E-2</v>
      </c>
      <c r="S81" s="35">
        <f t="shared" si="10"/>
        <v>2.0865139949109417</v>
      </c>
      <c r="T81" s="35">
        <f t="shared" si="11"/>
        <v>13.586513994910941</v>
      </c>
      <c r="U81" s="2">
        <v>50.26548245743669</v>
      </c>
      <c r="V81" s="14">
        <f t="shared" si="12"/>
        <v>2.7029510770966132</v>
      </c>
      <c r="W81" s="2">
        <f t="shared" si="13"/>
        <v>113.74018132422547</v>
      </c>
      <c r="X81" s="2">
        <f t="shared" si="14"/>
        <v>2.6093198847467023</v>
      </c>
      <c r="Y81" s="2">
        <f t="shared" si="15"/>
        <v>109.80018075014122</v>
      </c>
      <c r="Z81" s="2">
        <f t="shared" si="16"/>
        <v>3.9400005740842516</v>
      </c>
    </row>
    <row r="82" spans="1:26" x14ac:dyDescent="0.25">
      <c r="A82" s="17">
        <f t="shared" si="23"/>
        <v>0.47975427350427352</v>
      </c>
      <c r="B82" s="2">
        <f t="shared" si="18"/>
        <v>77</v>
      </c>
      <c r="C82" s="4">
        <f t="shared" si="19"/>
        <v>42.83</v>
      </c>
      <c r="D82" s="2">
        <v>12</v>
      </c>
      <c r="E82" s="33">
        <f t="shared" si="1"/>
        <v>7.8365384615384615E-2</v>
      </c>
      <c r="F82" s="35">
        <f t="shared" si="2"/>
        <v>2.8498727735368958</v>
      </c>
      <c r="G82" s="35">
        <f t="shared" si="3"/>
        <v>14.849872773536896</v>
      </c>
      <c r="H82" s="2">
        <v>50.26548245743669</v>
      </c>
      <c r="I82" s="14">
        <f t="shared" si="4"/>
        <v>2.9542883202426884</v>
      </c>
      <c r="J82" s="2">
        <f t="shared" si="5"/>
        <v>126.53216875599433</v>
      </c>
      <c r="K82" s="2">
        <f t="shared" si="6"/>
        <v>2.788680848553756</v>
      </c>
      <c r="L82" s="2">
        <f t="shared" si="7"/>
        <v>119.43920074355736</v>
      </c>
      <c r="M82" s="2">
        <f t="shared" si="8"/>
        <v>7.0929680124369696</v>
      </c>
      <c r="N82" s="18">
        <f t="shared" si="24"/>
        <v>0.45890313390313386</v>
      </c>
      <c r="O82" s="2">
        <f t="shared" si="21"/>
        <v>77</v>
      </c>
      <c r="P82" s="2">
        <f t="shared" si="22"/>
        <v>42.58</v>
      </c>
      <c r="Q82" s="2">
        <v>10.5</v>
      </c>
      <c r="R82" s="33">
        <f t="shared" si="9"/>
        <v>5.7514245014244958E-2</v>
      </c>
      <c r="S82" s="35">
        <f t="shared" si="10"/>
        <v>2.0865139949109417</v>
      </c>
      <c r="T82" s="35">
        <f t="shared" si="11"/>
        <v>12.586513994910941</v>
      </c>
      <c r="U82" s="2">
        <v>50.26548245743669</v>
      </c>
      <c r="V82" s="14">
        <f t="shared" si="12"/>
        <v>2.5040073982317441</v>
      </c>
      <c r="W82" s="2">
        <f t="shared" si="13"/>
        <v>106.62063501670767</v>
      </c>
      <c r="X82" s="2">
        <f t="shared" si="14"/>
        <v>2.6093198847467023</v>
      </c>
      <c r="Y82" s="2">
        <f t="shared" si="15"/>
        <v>111.10484069251459</v>
      </c>
      <c r="Z82" s="2">
        <f t="shared" si="16"/>
        <v>4.4842056758069191</v>
      </c>
    </row>
    <row r="83" spans="1:26" x14ac:dyDescent="0.25">
      <c r="A83" s="13">
        <v>0.47986111111111113</v>
      </c>
      <c r="B83" s="2">
        <f t="shared" si="18"/>
        <v>78</v>
      </c>
      <c r="C83" s="4">
        <f t="shared" si="19"/>
        <v>43.33</v>
      </c>
      <c r="D83" s="2">
        <v>12</v>
      </c>
      <c r="E83" s="33">
        <f t="shared" si="1"/>
        <v>7.8472222222222221E-2</v>
      </c>
      <c r="F83" s="35">
        <f t="shared" si="2"/>
        <v>2.8753180661577611</v>
      </c>
      <c r="G83" s="35">
        <f t="shared" si="3"/>
        <v>14.87531806615776</v>
      </c>
      <c r="H83" s="2">
        <v>50.26548245743669</v>
      </c>
      <c r="I83" s="14">
        <f t="shared" si="4"/>
        <v>2.959350500366476</v>
      </c>
      <c r="J83" s="2">
        <f t="shared" si="5"/>
        <v>128.2286571808794</v>
      </c>
      <c r="K83" s="2">
        <f t="shared" si="6"/>
        <v>2.788680848553756</v>
      </c>
      <c r="L83" s="2">
        <f t="shared" si="7"/>
        <v>120.83354116783424</v>
      </c>
      <c r="M83" s="2">
        <f t="shared" si="8"/>
        <v>7.3951160130451541</v>
      </c>
      <c r="N83" s="15">
        <v>0.45902777777777776</v>
      </c>
      <c r="O83" s="2">
        <f t="shared" si="21"/>
        <v>78</v>
      </c>
      <c r="P83" s="2">
        <f t="shared" si="22"/>
        <v>43.08</v>
      </c>
      <c r="Q83" s="2">
        <v>12</v>
      </c>
      <c r="R83" s="33">
        <f t="shared" si="9"/>
        <v>5.7638888888888851E-2</v>
      </c>
      <c r="S83" s="35">
        <f t="shared" si="10"/>
        <v>2.111959287531807</v>
      </c>
      <c r="T83" s="35">
        <f t="shared" si="11"/>
        <v>14.111959287531807</v>
      </c>
      <c r="U83" s="2">
        <v>50.26548245743669</v>
      </c>
      <c r="V83" s="14">
        <f t="shared" si="12"/>
        <v>2.8074850966528357</v>
      </c>
      <c r="W83" s="2">
        <f t="shared" si="13"/>
        <v>120.94645796380416</v>
      </c>
      <c r="X83" s="2">
        <f t="shared" si="14"/>
        <v>2.6093198847467023</v>
      </c>
      <c r="Y83" s="2">
        <f t="shared" si="15"/>
        <v>112.40950063488793</v>
      </c>
      <c r="Z83" s="2">
        <f t="shared" si="16"/>
        <v>8.5369573289162304</v>
      </c>
    </row>
    <row r="84" spans="1:26" x14ac:dyDescent="0.25">
      <c r="A84" s="17">
        <f t="shared" ref="A84:A121" si="25">IF(AND($A$83&lt;&gt;"",$A$122&lt;&gt;""), $A$83 + (B84 - $B$83) * (($A$122 - $A$83) / ($B$122 - $B$83)), "")</f>
        <v>0.47998575498575502</v>
      </c>
      <c r="B84" s="2">
        <f t="shared" si="18"/>
        <v>79</v>
      </c>
      <c r="C84" s="4">
        <f t="shared" si="19"/>
        <v>43.83</v>
      </c>
      <c r="D84" s="2">
        <v>12.5</v>
      </c>
      <c r="E84" s="33">
        <f t="shared" si="1"/>
        <v>7.8596866096866114E-2</v>
      </c>
      <c r="F84" s="35">
        <f t="shared" si="2"/>
        <v>2.8753180661577611</v>
      </c>
      <c r="G84" s="35">
        <f t="shared" si="3"/>
        <v>15.37531806615776</v>
      </c>
      <c r="H84" s="2">
        <v>50.26548245743669</v>
      </c>
      <c r="I84" s="14">
        <f t="shared" si="4"/>
        <v>3.0588223397989105</v>
      </c>
      <c r="J84" s="2">
        <f t="shared" si="5"/>
        <v>134.06818315338623</v>
      </c>
      <c r="K84" s="2">
        <f t="shared" si="6"/>
        <v>2.788680848553756</v>
      </c>
      <c r="L84" s="2">
        <f t="shared" si="7"/>
        <v>122.22788159211112</v>
      </c>
      <c r="M84" s="2">
        <f t="shared" si="8"/>
        <v>11.840301561275112</v>
      </c>
      <c r="N84" s="18">
        <f t="shared" ref="N84:N121" si="26">IF(AND($N$83&lt;&gt;"",$N$122&lt;&gt;""), $N$83 + (O84 - $O$83) * (($N$122 - $N$83) / ($O$122 - $O$83)), "")</f>
        <v>0.45913461538461536</v>
      </c>
      <c r="O84" s="2">
        <f t="shared" si="21"/>
        <v>79</v>
      </c>
      <c r="P84" s="2">
        <f t="shared" si="22"/>
        <v>43.58</v>
      </c>
      <c r="Q84" s="2">
        <v>11</v>
      </c>
      <c r="R84" s="33">
        <f t="shared" si="9"/>
        <v>5.7745726495726457E-2</v>
      </c>
      <c r="S84" s="35">
        <f t="shared" si="10"/>
        <v>2.111959287531807</v>
      </c>
      <c r="T84" s="35">
        <f t="shared" si="11"/>
        <v>13.111959287531807</v>
      </c>
      <c r="U84" s="2">
        <v>50.26548245743669</v>
      </c>
      <c r="V84" s="14">
        <f t="shared" si="12"/>
        <v>2.6085414177879667</v>
      </c>
      <c r="W84" s="2">
        <f t="shared" si="13"/>
        <v>113.68023498719958</v>
      </c>
      <c r="X84" s="2">
        <f t="shared" si="14"/>
        <v>2.6093198847467023</v>
      </c>
      <c r="Y84" s="2">
        <f t="shared" si="15"/>
        <v>113.71416057726128</v>
      </c>
      <c r="Z84" s="2">
        <f t="shared" si="16"/>
        <v>3.392559006169904E-2</v>
      </c>
    </row>
    <row r="85" spans="1:26" x14ac:dyDescent="0.25">
      <c r="A85" s="17">
        <f t="shared" si="25"/>
        <v>0.48011039886039886</v>
      </c>
      <c r="B85" s="2">
        <f t="shared" si="18"/>
        <v>80</v>
      </c>
      <c r="C85" s="4">
        <f t="shared" si="19"/>
        <v>44.33</v>
      </c>
      <c r="D85" s="2">
        <v>11</v>
      </c>
      <c r="E85" s="33">
        <f t="shared" si="1"/>
        <v>7.8721509971509951E-2</v>
      </c>
      <c r="F85" s="35">
        <f t="shared" si="2"/>
        <v>2.8753180661577611</v>
      </c>
      <c r="G85" s="35">
        <f t="shared" si="3"/>
        <v>13.87531806615776</v>
      </c>
      <c r="H85" s="2">
        <v>50.26548245743669</v>
      </c>
      <c r="I85" s="14">
        <f t="shared" si="4"/>
        <v>2.7604068215016069</v>
      </c>
      <c r="J85" s="2">
        <f t="shared" si="5"/>
        <v>122.36883439716622</v>
      </c>
      <c r="K85" s="2">
        <f t="shared" si="6"/>
        <v>2.788680848553756</v>
      </c>
      <c r="L85" s="2">
        <f t="shared" si="7"/>
        <v>123.62222201638799</v>
      </c>
      <c r="M85" s="2">
        <f t="shared" si="8"/>
        <v>1.253387619221769</v>
      </c>
      <c r="N85" s="18">
        <f t="shared" si="26"/>
        <v>0.45924145299145297</v>
      </c>
      <c r="O85" s="2">
        <f t="shared" si="21"/>
        <v>80</v>
      </c>
      <c r="P85" s="2">
        <f t="shared" si="22"/>
        <v>44.08</v>
      </c>
      <c r="Q85" s="2">
        <v>12.5</v>
      </c>
      <c r="R85" s="33">
        <f t="shared" si="9"/>
        <v>5.7852564102564064E-2</v>
      </c>
      <c r="S85" s="35">
        <f t="shared" si="10"/>
        <v>2.111959287531807</v>
      </c>
      <c r="T85" s="35">
        <f t="shared" si="11"/>
        <v>14.611959287531807</v>
      </c>
      <c r="U85" s="2">
        <v>50.26548245743669</v>
      </c>
      <c r="V85" s="14">
        <f t="shared" si="12"/>
        <v>2.9069569360852703</v>
      </c>
      <c r="W85" s="2">
        <f t="shared" si="13"/>
        <v>128.1386617426387</v>
      </c>
      <c r="X85" s="2">
        <f t="shared" si="14"/>
        <v>2.6093198847467023</v>
      </c>
      <c r="Y85" s="2">
        <f t="shared" si="15"/>
        <v>115.01882051963463</v>
      </c>
      <c r="Z85" s="2">
        <f t="shared" si="16"/>
        <v>13.119841223004073</v>
      </c>
    </row>
    <row r="86" spans="1:26" x14ac:dyDescent="0.25">
      <c r="A86" s="17">
        <f t="shared" si="25"/>
        <v>0.48023504273504275</v>
      </c>
      <c r="B86" s="2">
        <f t="shared" si="18"/>
        <v>81</v>
      </c>
      <c r="C86" s="4">
        <f t="shared" si="19"/>
        <v>44.83</v>
      </c>
      <c r="D86" s="2">
        <v>12.5</v>
      </c>
      <c r="E86" s="33">
        <f t="shared" si="1"/>
        <v>7.8846153846153844E-2</v>
      </c>
      <c r="F86" s="35">
        <f t="shared" si="2"/>
        <v>2.8753180661577611</v>
      </c>
      <c r="G86" s="35">
        <f t="shared" si="3"/>
        <v>15.37531806615776</v>
      </c>
      <c r="H86" s="2">
        <v>50.26548245743669</v>
      </c>
      <c r="I86" s="14">
        <f t="shared" si="4"/>
        <v>3.0588223397989105</v>
      </c>
      <c r="J86" s="2">
        <f t="shared" si="5"/>
        <v>137.12700549318515</v>
      </c>
      <c r="K86" s="2">
        <f t="shared" si="6"/>
        <v>2.788680848553756</v>
      </c>
      <c r="L86" s="2">
        <f t="shared" si="7"/>
        <v>125.01656244066487</v>
      </c>
      <c r="M86" s="2">
        <f t="shared" si="8"/>
        <v>12.110443052520282</v>
      </c>
      <c r="N86" s="18">
        <f t="shared" si="26"/>
        <v>0.45934829059829058</v>
      </c>
      <c r="O86" s="2">
        <f t="shared" si="21"/>
        <v>81</v>
      </c>
      <c r="P86" s="2">
        <f t="shared" si="22"/>
        <v>44.58</v>
      </c>
      <c r="Q86" s="2">
        <v>12</v>
      </c>
      <c r="R86" s="33">
        <f t="shared" si="9"/>
        <v>5.795940170940167E-2</v>
      </c>
      <c r="S86" s="35">
        <f t="shared" si="10"/>
        <v>2.111959287531807</v>
      </c>
      <c r="T86" s="35">
        <f t="shared" si="11"/>
        <v>14.111959287531807</v>
      </c>
      <c r="U86" s="2">
        <v>50.26548245743669</v>
      </c>
      <c r="V86" s="14">
        <f t="shared" si="12"/>
        <v>2.8074850966528357</v>
      </c>
      <c r="W86" s="2">
        <f t="shared" si="13"/>
        <v>125.15768560878341</v>
      </c>
      <c r="X86" s="2">
        <f t="shared" si="14"/>
        <v>2.6093198847467023</v>
      </c>
      <c r="Y86" s="2">
        <f t="shared" si="15"/>
        <v>116.32348046200798</v>
      </c>
      <c r="Z86" s="2">
        <f t="shared" si="16"/>
        <v>8.8342051467754317</v>
      </c>
    </row>
    <row r="87" spans="1:26" x14ac:dyDescent="0.25">
      <c r="A87" s="17">
        <f t="shared" si="25"/>
        <v>0.48035968660968664</v>
      </c>
      <c r="B87" s="2">
        <f t="shared" si="18"/>
        <v>82</v>
      </c>
      <c r="C87" s="4">
        <f t="shared" si="19"/>
        <v>45.33</v>
      </c>
      <c r="D87" s="2">
        <v>12</v>
      </c>
      <c r="E87" s="33">
        <f t="shared" si="1"/>
        <v>7.8970797720797736E-2</v>
      </c>
      <c r="F87" s="35">
        <f t="shared" si="2"/>
        <v>2.8753180661577611</v>
      </c>
      <c r="G87" s="35">
        <f t="shared" si="3"/>
        <v>14.87531806615776</v>
      </c>
      <c r="H87" s="2">
        <v>50.26548245743669</v>
      </c>
      <c r="I87" s="14">
        <f t="shared" si="4"/>
        <v>2.959350500366476</v>
      </c>
      <c r="J87" s="2">
        <f t="shared" si="5"/>
        <v>134.14735818161236</v>
      </c>
      <c r="K87" s="2">
        <f t="shared" si="6"/>
        <v>2.788680848553756</v>
      </c>
      <c r="L87" s="2">
        <f t="shared" si="7"/>
        <v>126.41090286494175</v>
      </c>
      <c r="M87" s="2">
        <f t="shared" si="8"/>
        <v>7.7364553166706145</v>
      </c>
      <c r="N87" s="18">
        <f t="shared" si="26"/>
        <v>0.45945512820512818</v>
      </c>
      <c r="O87" s="2">
        <f t="shared" si="21"/>
        <v>82</v>
      </c>
      <c r="P87" s="2">
        <f t="shared" si="22"/>
        <v>45.08</v>
      </c>
      <c r="Q87" s="2">
        <v>11</v>
      </c>
      <c r="R87" s="33">
        <f t="shared" si="9"/>
        <v>5.8066239316239276E-2</v>
      </c>
      <c r="S87" s="35">
        <f t="shared" si="10"/>
        <v>2.111959287531807</v>
      </c>
      <c r="T87" s="35">
        <f t="shared" si="11"/>
        <v>13.111959287531807</v>
      </c>
      <c r="U87" s="2">
        <v>50.26548245743669</v>
      </c>
      <c r="V87" s="14">
        <f t="shared" si="12"/>
        <v>2.6085414177879667</v>
      </c>
      <c r="W87" s="2">
        <f t="shared" si="13"/>
        <v>117.59304711388154</v>
      </c>
      <c r="X87" s="2">
        <f t="shared" si="14"/>
        <v>2.6093198847467023</v>
      </c>
      <c r="Y87" s="2">
        <f t="shared" si="15"/>
        <v>117.62814040438134</v>
      </c>
      <c r="Z87" s="2">
        <f t="shared" si="16"/>
        <v>3.509329049980181E-2</v>
      </c>
    </row>
    <row r="88" spans="1:26" x14ac:dyDescent="0.25">
      <c r="A88" s="17">
        <f t="shared" si="25"/>
        <v>0.48048433048433048</v>
      </c>
      <c r="B88" s="2">
        <f t="shared" si="18"/>
        <v>83</v>
      </c>
      <c r="C88" s="4">
        <f t="shared" si="19"/>
        <v>45.83</v>
      </c>
      <c r="D88" s="2">
        <v>11</v>
      </c>
      <c r="E88" s="33">
        <f t="shared" si="1"/>
        <v>7.9095441595441573E-2</v>
      </c>
      <c r="F88" s="35">
        <f t="shared" si="2"/>
        <v>2.8753180661577611</v>
      </c>
      <c r="G88" s="35">
        <f t="shared" si="3"/>
        <v>13.87531806615776</v>
      </c>
      <c r="H88" s="2">
        <v>50.26548245743669</v>
      </c>
      <c r="I88" s="14">
        <f t="shared" si="4"/>
        <v>2.7604068215016069</v>
      </c>
      <c r="J88" s="2">
        <f t="shared" si="5"/>
        <v>126.50944462941864</v>
      </c>
      <c r="K88" s="2">
        <f t="shared" si="6"/>
        <v>2.788680848553756</v>
      </c>
      <c r="L88" s="2">
        <f t="shared" si="7"/>
        <v>127.80524328921864</v>
      </c>
      <c r="M88" s="2">
        <f t="shared" si="8"/>
        <v>1.2957986597999991</v>
      </c>
      <c r="N88" s="18">
        <f t="shared" si="26"/>
        <v>0.45956196581196579</v>
      </c>
      <c r="O88" s="2">
        <f t="shared" si="21"/>
        <v>83</v>
      </c>
      <c r="P88" s="2">
        <f t="shared" si="22"/>
        <v>45.58</v>
      </c>
      <c r="Q88" s="2">
        <v>11</v>
      </c>
      <c r="R88" s="33">
        <f t="shared" si="9"/>
        <v>5.8173076923076883E-2</v>
      </c>
      <c r="S88" s="35">
        <f t="shared" si="10"/>
        <v>2.111959287531807</v>
      </c>
      <c r="T88" s="35">
        <f t="shared" si="11"/>
        <v>13.111959287531807</v>
      </c>
      <c r="U88" s="2">
        <v>50.26548245743669</v>
      </c>
      <c r="V88" s="14">
        <f t="shared" si="12"/>
        <v>2.6085414177879667</v>
      </c>
      <c r="W88" s="2">
        <f t="shared" si="13"/>
        <v>118.89731782277552</v>
      </c>
      <c r="X88" s="2">
        <f t="shared" si="14"/>
        <v>2.6093198847467023</v>
      </c>
      <c r="Y88" s="2">
        <f t="shared" si="15"/>
        <v>118.93280034675469</v>
      </c>
      <c r="Z88" s="2">
        <f t="shared" si="16"/>
        <v>3.54825239791694E-2</v>
      </c>
    </row>
    <row r="89" spans="1:26" x14ac:dyDescent="0.25">
      <c r="A89" s="17">
        <f t="shared" si="25"/>
        <v>0.48060897435897437</v>
      </c>
      <c r="B89" s="2">
        <f t="shared" si="18"/>
        <v>84</v>
      </c>
      <c r="C89" s="4">
        <f t="shared" si="19"/>
        <v>46.33</v>
      </c>
      <c r="D89" s="2">
        <v>12.5</v>
      </c>
      <c r="E89" s="33">
        <f t="shared" si="1"/>
        <v>7.9220085470085466E-2</v>
      </c>
      <c r="F89" s="35">
        <f t="shared" si="2"/>
        <v>2.9007633587786263</v>
      </c>
      <c r="G89" s="35">
        <f t="shared" si="3"/>
        <v>15.400763358778626</v>
      </c>
      <c r="H89" s="2">
        <v>50.26548245743669</v>
      </c>
      <c r="I89" s="14">
        <f t="shared" si="4"/>
        <v>3.0638845199226989</v>
      </c>
      <c r="J89" s="2">
        <f t="shared" si="5"/>
        <v>141.94976980801863</v>
      </c>
      <c r="K89" s="2">
        <f t="shared" si="6"/>
        <v>2.788680848553756</v>
      </c>
      <c r="L89" s="2">
        <f t="shared" si="7"/>
        <v>129.19958371349551</v>
      </c>
      <c r="M89" s="2">
        <f t="shared" si="8"/>
        <v>12.750186094523116</v>
      </c>
      <c r="N89" s="18">
        <f t="shared" si="26"/>
        <v>0.4596688034188034</v>
      </c>
      <c r="O89" s="2">
        <f t="shared" si="21"/>
        <v>84</v>
      </c>
      <c r="P89" s="2">
        <f t="shared" si="22"/>
        <v>46.08</v>
      </c>
      <c r="Q89" s="2">
        <v>12</v>
      </c>
      <c r="R89" s="33">
        <f t="shared" si="9"/>
        <v>5.8279914529914489E-2</v>
      </c>
      <c r="S89" s="35">
        <f t="shared" si="10"/>
        <v>2.111959287531807</v>
      </c>
      <c r="T89" s="35">
        <f t="shared" si="11"/>
        <v>14.111959287531807</v>
      </c>
      <c r="U89" s="2">
        <v>50.26548245743669</v>
      </c>
      <c r="V89" s="14">
        <f t="shared" si="12"/>
        <v>2.8074850966528357</v>
      </c>
      <c r="W89" s="2">
        <f t="shared" si="13"/>
        <v>129.36891325376266</v>
      </c>
      <c r="X89" s="2">
        <f t="shared" si="14"/>
        <v>2.6093198847467023</v>
      </c>
      <c r="Y89" s="2">
        <f t="shared" si="15"/>
        <v>120.23746028912804</v>
      </c>
      <c r="Z89" s="2">
        <f t="shared" si="16"/>
        <v>9.1314529646346188</v>
      </c>
    </row>
    <row r="90" spans="1:26" x14ac:dyDescent="0.25">
      <c r="A90" s="17">
        <f t="shared" si="25"/>
        <v>0.48073361823361827</v>
      </c>
      <c r="B90" s="2">
        <f t="shared" si="18"/>
        <v>85</v>
      </c>
      <c r="C90" s="4">
        <f t="shared" si="19"/>
        <v>46.83</v>
      </c>
      <c r="D90" s="2">
        <v>12</v>
      </c>
      <c r="E90" s="33">
        <f t="shared" si="1"/>
        <v>7.9344729344729359E-2</v>
      </c>
      <c r="F90" s="35">
        <f t="shared" si="2"/>
        <v>2.9007633587786263</v>
      </c>
      <c r="G90" s="35">
        <f t="shared" si="3"/>
        <v>14.900763358778626</v>
      </c>
      <c r="H90" s="2">
        <v>50.26548245743669</v>
      </c>
      <c r="I90" s="14">
        <f t="shared" si="4"/>
        <v>2.9644126804902644</v>
      </c>
      <c r="J90" s="2">
        <f t="shared" si="5"/>
        <v>138.82344582735908</v>
      </c>
      <c r="K90" s="2">
        <f t="shared" si="6"/>
        <v>2.788680848553756</v>
      </c>
      <c r="L90" s="2">
        <f t="shared" si="7"/>
        <v>130.59392413777238</v>
      </c>
      <c r="M90" s="2">
        <f t="shared" si="8"/>
        <v>8.2295216895867043</v>
      </c>
      <c r="N90" s="18">
        <f t="shared" si="26"/>
        <v>0.459775641025641</v>
      </c>
      <c r="O90" s="2">
        <f t="shared" si="21"/>
        <v>85</v>
      </c>
      <c r="P90" s="2">
        <f t="shared" si="22"/>
        <v>46.58</v>
      </c>
      <c r="Q90" s="2">
        <v>12</v>
      </c>
      <c r="R90" s="33">
        <f t="shared" si="9"/>
        <v>5.8386752136752096E-2</v>
      </c>
      <c r="S90" s="35">
        <f t="shared" si="10"/>
        <v>2.1374045801526718</v>
      </c>
      <c r="T90" s="35">
        <f t="shared" si="11"/>
        <v>14.137404580152673</v>
      </c>
      <c r="U90" s="2">
        <v>50.26548245743669</v>
      </c>
      <c r="V90" s="14">
        <f t="shared" si="12"/>
        <v>2.8125472767766242</v>
      </c>
      <c r="W90" s="2">
        <f t="shared" si="13"/>
        <v>131.00845215225516</v>
      </c>
      <c r="X90" s="2">
        <f t="shared" si="14"/>
        <v>2.6093198847467023</v>
      </c>
      <c r="Y90" s="2">
        <f t="shared" si="15"/>
        <v>121.54212023150139</v>
      </c>
      <c r="Z90" s="2">
        <f t="shared" si="16"/>
        <v>9.4663319207537739</v>
      </c>
    </row>
    <row r="91" spans="1:26" x14ac:dyDescent="0.25">
      <c r="A91" s="17">
        <f t="shared" si="25"/>
        <v>0.4808582621082621</v>
      </c>
      <c r="B91" s="2">
        <f t="shared" si="18"/>
        <v>86</v>
      </c>
      <c r="C91" s="4">
        <f t="shared" si="19"/>
        <v>47.33</v>
      </c>
      <c r="D91" s="2">
        <v>12</v>
      </c>
      <c r="E91" s="33">
        <f t="shared" si="1"/>
        <v>7.9469373219373196E-2</v>
      </c>
      <c r="F91" s="35">
        <f t="shared" si="2"/>
        <v>2.9007633587786263</v>
      </c>
      <c r="G91" s="35">
        <f t="shared" si="3"/>
        <v>14.900763358778626</v>
      </c>
      <c r="H91" s="2">
        <v>50.26548245743669</v>
      </c>
      <c r="I91" s="14">
        <f t="shared" si="4"/>
        <v>2.9644126804902644</v>
      </c>
      <c r="J91" s="2">
        <f t="shared" si="5"/>
        <v>140.30565216760422</v>
      </c>
      <c r="K91" s="2">
        <f t="shared" si="6"/>
        <v>2.788680848553756</v>
      </c>
      <c r="L91" s="2">
        <f t="shared" si="7"/>
        <v>131.98826456204927</v>
      </c>
      <c r="M91" s="2">
        <f t="shared" si="8"/>
        <v>8.3173876055549556</v>
      </c>
      <c r="N91" s="18">
        <f t="shared" si="26"/>
        <v>0.45988247863247861</v>
      </c>
      <c r="O91" s="2">
        <f t="shared" si="21"/>
        <v>86</v>
      </c>
      <c r="P91" s="2">
        <f t="shared" si="22"/>
        <v>47.08</v>
      </c>
      <c r="Q91" s="2">
        <v>12</v>
      </c>
      <c r="R91" s="33">
        <f t="shared" si="9"/>
        <v>5.8493589743589702E-2</v>
      </c>
      <c r="S91" s="35">
        <f t="shared" si="10"/>
        <v>2.1374045801526718</v>
      </c>
      <c r="T91" s="35">
        <f t="shared" si="11"/>
        <v>14.137404580152673</v>
      </c>
      <c r="U91" s="2">
        <v>50.26548245743669</v>
      </c>
      <c r="V91" s="14">
        <f t="shared" si="12"/>
        <v>2.8125472767766242</v>
      </c>
      <c r="W91" s="2">
        <f t="shared" si="13"/>
        <v>132.41472579064347</v>
      </c>
      <c r="X91" s="2">
        <f t="shared" si="14"/>
        <v>2.6093198847467023</v>
      </c>
      <c r="Y91" s="2">
        <f t="shared" si="15"/>
        <v>122.84678017387473</v>
      </c>
      <c r="Z91" s="2">
        <f t="shared" si="16"/>
        <v>9.5679456167687391</v>
      </c>
    </row>
    <row r="92" spans="1:26" x14ac:dyDescent="0.25">
      <c r="A92" s="17">
        <f t="shared" si="25"/>
        <v>0.48098290598290599</v>
      </c>
      <c r="B92" s="2">
        <f t="shared" si="18"/>
        <v>87</v>
      </c>
      <c r="C92" s="4">
        <f t="shared" si="19"/>
        <v>47.83</v>
      </c>
      <c r="D92" s="2">
        <v>12</v>
      </c>
      <c r="E92" s="33">
        <f t="shared" si="1"/>
        <v>7.9594017094017089E-2</v>
      </c>
      <c r="F92" s="35">
        <f t="shared" si="2"/>
        <v>2.9007633587786263</v>
      </c>
      <c r="G92" s="35">
        <f t="shared" si="3"/>
        <v>14.900763358778626</v>
      </c>
      <c r="H92" s="2">
        <v>50.26548245743669</v>
      </c>
      <c r="I92" s="14">
        <f t="shared" si="4"/>
        <v>2.9644126804902644</v>
      </c>
      <c r="J92" s="2">
        <f t="shared" si="5"/>
        <v>141.78785850784934</v>
      </c>
      <c r="K92" s="2">
        <f t="shared" si="6"/>
        <v>2.788680848553756</v>
      </c>
      <c r="L92" s="2">
        <f t="shared" si="7"/>
        <v>133.38260498632616</v>
      </c>
      <c r="M92" s="2">
        <f t="shared" si="8"/>
        <v>8.4052535215231785</v>
      </c>
      <c r="N92" s="18">
        <f t="shared" si="26"/>
        <v>0.45998931623931621</v>
      </c>
      <c r="O92" s="2">
        <f t="shared" si="21"/>
        <v>87</v>
      </c>
      <c r="P92" s="2">
        <f t="shared" si="22"/>
        <v>47.58</v>
      </c>
      <c r="Q92" s="2">
        <v>11.5</v>
      </c>
      <c r="R92" s="33">
        <f t="shared" si="9"/>
        <v>5.8600427350427309E-2</v>
      </c>
      <c r="S92" s="35">
        <f t="shared" si="10"/>
        <v>2.1374045801526718</v>
      </c>
      <c r="T92" s="35">
        <f t="shared" si="11"/>
        <v>13.637404580152673</v>
      </c>
      <c r="U92" s="2">
        <v>50.26548245743669</v>
      </c>
      <c r="V92" s="14">
        <f t="shared" si="12"/>
        <v>2.7130754373441897</v>
      </c>
      <c r="W92" s="2">
        <f t="shared" si="13"/>
        <v>129.08812930883653</v>
      </c>
      <c r="X92" s="2">
        <f t="shared" si="14"/>
        <v>2.6093198847467023</v>
      </c>
      <c r="Y92" s="2">
        <f t="shared" si="15"/>
        <v>124.1514401162481</v>
      </c>
      <c r="Z92" s="2">
        <f t="shared" si="16"/>
        <v>4.9366891925884318</v>
      </c>
    </row>
    <row r="93" spans="1:26" x14ac:dyDescent="0.25">
      <c r="A93" s="17">
        <f t="shared" si="25"/>
        <v>0.48110754985754989</v>
      </c>
      <c r="B93" s="2">
        <f t="shared" si="18"/>
        <v>88</v>
      </c>
      <c r="C93" s="4">
        <f t="shared" si="19"/>
        <v>48.33</v>
      </c>
      <c r="D93" s="2">
        <v>11</v>
      </c>
      <c r="E93" s="33">
        <f t="shared" si="1"/>
        <v>7.9718660968660982E-2</v>
      </c>
      <c r="F93" s="35">
        <f t="shared" si="2"/>
        <v>2.9007633587786263</v>
      </c>
      <c r="G93" s="35">
        <f t="shared" si="3"/>
        <v>13.900763358778626</v>
      </c>
      <c r="H93" s="2">
        <v>50.26548245743669</v>
      </c>
      <c r="I93" s="14">
        <f t="shared" si="4"/>
        <v>2.7654690016253953</v>
      </c>
      <c r="J93" s="2">
        <f t="shared" si="5"/>
        <v>133.65511684855534</v>
      </c>
      <c r="K93" s="2">
        <f t="shared" si="6"/>
        <v>2.788680848553756</v>
      </c>
      <c r="L93" s="2">
        <f t="shared" si="7"/>
        <v>134.77694541060302</v>
      </c>
      <c r="M93" s="2">
        <f t="shared" si="8"/>
        <v>1.121828562047682</v>
      </c>
      <c r="N93" s="18">
        <f t="shared" si="26"/>
        <v>0.46009615384615382</v>
      </c>
      <c r="O93" s="2">
        <f t="shared" si="21"/>
        <v>88</v>
      </c>
      <c r="P93" s="2">
        <f t="shared" si="22"/>
        <v>48.08</v>
      </c>
      <c r="Q93" s="2">
        <v>10.5</v>
      </c>
      <c r="R93" s="33">
        <f t="shared" si="9"/>
        <v>5.8707264957264915E-2</v>
      </c>
      <c r="S93" s="35">
        <f t="shared" si="10"/>
        <v>2.1374045801526718</v>
      </c>
      <c r="T93" s="35">
        <f t="shared" si="11"/>
        <v>12.637404580152673</v>
      </c>
      <c r="U93" s="2">
        <v>50.26548245743669</v>
      </c>
      <c r="V93" s="14">
        <f t="shared" si="12"/>
        <v>2.5141317584793206</v>
      </c>
      <c r="W93" s="2">
        <f t="shared" si="13"/>
        <v>120.87945494768573</v>
      </c>
      <c r="X93" s="2">
        <f t="shared" si="14"/>
        <v>2.6093198847467023</v>
      </c>
      <c r="Y93" s="2">
        <f t="shared" si="15"/>
        <v>125.45610005862144</v>
      </c>
      <c r="Z93" s="2">
        <f t="shared" si="16"/>
        <v>4.5766451109357149</v>
      </c>
    </row>
    <row r="94" spans="1:26" x14ac:dyDescent="0.25">
      <c r="A94" s="17">
        <f t="shared" si="25"/>
        <v>0.48123219373219372</v>
      </c>
      <c r="B94" s="2">
        <f t="shared" si="18"/>
        <v>89</v>
      </c>
      <c r="C94" s="4">
        <f t="shared" si="19"/>
        <v>48.83</v>
      </c>
      <c r="D94" s="2">
        <v>11</v>
      </c>
      <c r="E94" s="33">
        <f t="shared" si="1"/>
        <v>7.9843304843304819E-2</v>
      </c>
      <c r="F94" s="35">
        <f t="shared" si="2"/>
        <v>2.9007633587786263</v>
      </c>
      <c r="G94" s="35">
        <f t="shared" si="3"/>
        <v>13.900763358778626</v>
      </c>
      <c r="H94" s="2">
        <v>50.26548245743669</v>
      </c>
      <c r="I94" s="14">
        <f t="shared" si="4"/>
        <v>2.7654690016253953</v>
      </c>
      <c r="J94" s="2">
        <f t="shared" si="5"/>
        <v>135.03785134936805</v>
      </c>
      <c r="K94" s="2">
        <f t="shared" si="6"/>
        <v>2.788680848553756</v>
      </c>
      <c r="L94" s="2">
        <f t="shared" si="7"/>
        <v>136.17128583487991</v>
      </c>
      <c r="M94" s="2">
        <f t="shared" si="8"/>
        <v>1.1334344855118559</v>
      </c>
      <c r="N94" s="18">
        <f t="shared" si="26"/>
        <v>0.46020299145299143</v>
      </c>
      <c r="O94" s="2">
        <f t="shared" si="21"/>
        <v>89</v>
      </c>
      <c r="P94" s="2">
        <f t="shared" si="22"/>
        <v>48.58</v>
      </c>
      <c r="Q94" s="2">
        <v>11.5</v>
      </c>
      <c r="R94" s="33">
        <f t="shared" si="9"/>
        <v>5.8814102564102522E-2</v>
      </c>
      <c r="S94" s="35">
        <f t="shared" si="10"/>
        <v>2.1374045801526718</v>
      </c>
      <c r="T94" s="35">
        <f t="shared" si="11"/>
        <v>13.637404580152673</v>
      </c>
      <c r="U94" s="2">
        <v>50.26548245743669</v>
      </c>
      <c r="V94" s="14">
        <f t="shared" si="12"/>
        <v>2.7130754373441897</v>
      </c>
      <c r="W94" s="2">
        <f t="shared" si="13"/>
        <v>131.80120474618073</v>
      </c>
      <c r="X94" s="2">
        <f t="shared" si="14"/>
        <v>2.6093198847467023</v>
      </c>
      <c r="Y94" s="2">
        <f t="shared" si="15"/>
        <v>126.76076000099479</v>
      </c>
      <c r="Z94" s="2">
        <f t="shared" si="16"/>
        <v>5.0404447451859369</v>
      </c>
    </row>
    <row r="95" spans="1:26" x14ac:dyDescent="0.25">
      <c r="A95" s="17">
        <f t="shared" si="25"/>
        <v>0.48135683760683762</v>
      </c>
      <c r="B95" s="2">
        <f t="shared" si="18"/>
        <v>90</v>
      </c>
      <c r="C95" s="4">
        <f t="shared" si="19"/>
        <v>49.33</v>
      </c>
      <c r="D95" s="2">
        <v>12</v>
      </c>
      <c r="E95" s="33">
        <f t="shared" si="1"/>
        <v>7.9967948717948711E-2</v>
      </c>
      <c r="F95" s="35">
        <f t="shared" si="2"/>
        <v>2.9262086513994912</v>
      </c>
      <c r="G95" s="35">
        <f t="shared" si="3"/>
        <v>14.926208651399492</v>
      </c>
      <c r="H95" s="2">
        <v>50.26548245743669</v>
      </c>
      <c r="I95" s="14">
        <f t="shared" si="4"/>
        <v>2.9694748606140524</v>
      </c>
      <c r="J95" s="2">
        <f t="shared" si="5"/>
        <v>146.4841948740912</v>
      </c>
      <c r="K95" s="2">
        <f t="shared" si="6"/>
        <v>2.788680848553756</v>
      </c>
      <c r="L95" s="2">
        <f t="shared" si="7"/>
        <v>137.56562625915677</v>
      </c>
      <c r="M95" s="2">
        <f t="shared" si="8"/>
        <v>8.9185686149344292</v>
      </c>
      <c r="N95" s="18">
        <f t="shared" si="26"/>
        <v>0.46030982905982903</v>
      </c>
      <c r="O95" s="2">
        <f t="shared" si="21"/>
        <v>90</v>
      </c>
      <c r="P95" s="2">
        <f t="shared" si="22"/>
        <v>49.08</v>
      </c>
      <c r="Q95" s="2">
        <v>9.5</v>
      </c>
      <c r="R95" s="33">
        <f t="shared" si="9"/>
        <v>5.8920940170940128E-2</v>
      </c>
      <c r="S95" s="35">
        <f t="shared" si="10"/>
        <v>2.1374045801526718</v>
      </c>
      <c r="T95" s="35">
        <f t="shared" si="11"/>
        <v>11.637404580152673</v>
      </c>
      <c r="U95" s="2">
        <v>50.26548245743669</v>
      </c>
      <c r="V95" s="14">
        <f t="shared" si="12"/>
        <v>2.3151880796144511</v>
      </c>
      <c r="W95" s="2">
        <f t="shared" si="13"/>
        <v>113.62943094747726</v>
      </c>
      <c r="X95" s="2">
        <f t="shared" si="14"/>
        <v>2.6093198847467023</v>
      </c>
      <c r="Y95" s="2">
        <f t="shared" si="15"/>
        <v>128.06541994336814</v>
      </c>
      <c r="Z95" s="2">
        <f t="shared" si="16"/>
        <v>14.435988995890881</v>
      </c>
    </row>
    <row r="96" spans="1:26" x14ac:dyDescent="0.25">
      <c r="A96" s="17">
        <f t="shared" si="25"/>
        <v>0.48148148148148151</v>
      </c>
      <c r="B96" s="2">
        <f t="shared" si="18"/>
        <v>91</v>
      </c>
      <c r="C96" s="4">
        <f t="shared" si="19"/>
        <v>49.83</v>
      </c>
      <c r="D96" s="2">
        <v>11</v>
      </c>
      <c r="E96" s="33">
        <f t="shared" si="1"/>
        <v>8.0092592592592604E-2</v>
      </c>
      <c r="F96" s="35">
        <f t="shared" si="2"/>
        <v>2.9262086513994912</v>
      </c>
      <c r="G96" s="35">
        <f t="shared" si="3"/>
        <v>13.926208651399492</v>
      </c>
      <c r="H96" s="2">
        <v>50.26548245743669</v>
      </c>
      <c r="I96" s="14">
        <f t="shared" si="4"/>
        <v>2.7705311817491833</v>
      </c>
      <c r="J96" s="2">
        <f t="shared" si="5"/>
        <v>138.05556878656179</v>
      </c>
      <c r="K96" s="2">
        <f t="shared" si="6"/>
        <v>2.788680848553756</v>
      </c>
      <c r="L96" s="2">
        <f t="shared" si="7"/>
        <v>138.95996668343366</v>
      </c>
      <c r="M96" s="2">
        <f t="shared" si="8"/>
        <v>0.90439789687187044</v>
      </c>
      <c r="N96" s="18">
        <f t="shared" si="26"/>
        <v>0.46041666666666664</v>
      </c>
      <c r="O96" s="2">
        <f t="shared" si="21"/>
        <v>91</v>
      </c>
      <c r="P96" s="2">
        <f t="shared" si="22"/>
        <v>49.58</v>
      </c>
      <c r="Q96" s="2">
        <v>11</v>
      </c>
      <c r="R96" s="33">
        <f t="shared" si="9"/>
        <v>5.9027777777777735E-2</v>
      </c>
      <c r="S96" s="35">
        <f t="shared" si="10"/>
        <v>2.162849872773537</v>
      </c>
      <c r="T96" s="35">
        <f t="shared" si="11"/>
        <v>13.162849872773537</v>
      </c>
      <c r="U96" s="2">
        <v>50.26548245743669</v>
      </c>
      <c r="V96" s="14">
        <f t="shared" si="12"/>
        <v>2.6186657780355427</v>
      </c>
      <c r="W96" s="2">
        <f t="shared" si="13"/>
        <v>129.83344927500221</v>
      </c>
      <c r="X96" s="2">
        <f t="shared" si="14"/>
        <v>2.6093198847467023</v>
      </c>
      <c r="Y96" s="2">
        <f t="shared" si="15"/>
        <v>129.37007988574149</v>
      </c>
      <c r="Z96" s="2">
        <f t="shared" si="16"/>
        <v>0.4633693892607198</v>
      </c>
    </row>
    <row r="97" spans="1:26" x14ac:dyDescent="0.25">
      <c r="A97" s="17">
        <f t="shared" si="25"/>
        <v>0.48160612535612535</v>
      </c>
      <c r="B97" s="2">
        <f t="shared" si="18"/>
        <v>92</v>
      </c>
      <c r="C97" s="4">
        <f t="shared" si="19"/>
        <v>50.33</v>
      </c>
      <c r="D97" s="2">
        <v>12.5</v>
      </c>
      <c r="E97" s="33">
        <f t="shared" si="1"/>
        <v>8.0217236467236441E-2</v>
      </c>
      <c r="F97" s="35">
        <f t="shared" si="2"/>
        <v>2.9262086513994912</v>
      </c>
      <c r="G97" s="35">
        <f t="shared" si="3"/>
        <v>15.426208651399492</v>
      </c>
      <c r="H97" s="2">
        <v>50.26548245743669</v>
      </c>
      <c r="I97" s="14">
        <f t="shared" si="4"/>
        <v>3.068946700046487</v>
      </c>
      <c r="J97" s="2">
        <f t="shared" si="5"/>
        <v>154.46008741333969</v>
      </c>
      <c r="K97" s="2">
        <f t="shared" si="6"/>
        <v>2.788680848553756</v>
      </c>
      <c r="L97" s="2">
        <f t="shared" si="7"/>
        <v>140.35430710771053</v>
      </c>
      <c r="M97" s="2">
        <f t="shared" si="8"/>
        <v>14.105780305629168</v>
      </c>
      <c r="N97" s="18">
        <f t="shared" si="26"/>
        <v>0.46052350427350425</v>
      </c>
      <c r="O97" s="2">
        <f t="shared" si="21"/>
        <v>92</v>
      </c>
      <c r="P97" s="2">
        <f t="shared" si="22"/>
        <v>50.08</v>
      </c>
      <c r="Q97" s="2">
        <v>11</v>
      </c>
      <c r="R97" s="33">
        <f t="shared" si="9"/>
        <v>5.9134615384615341E-2</v>
      </c>
      <c r="S97" s="35">
        <f t="shared" si="10"/>
        <v>2.162849872773537</v>
      </c>
      <c r="T97" s="35">
        <f t="shared" si="11"/>
        <v>13.162849872773537</v>
      </c>
      <c r="U97" s="2">
        <v>50.26548245743669</v>
      </c>
      <c r="V97" s="14">
        <f t="shared" si="12"/>
        <v>2.6186657780355427</v>
      </c>
      <c r="W97" s="2">
        <f t="shared" si="13"/>
        <v>131.14278216401996</v>
      </c>
      <c r="X97" s="2">
        <f t="shared" si="14"/>
        <v>2.6093198847467023</v>
      </c>
      <c r="Y97" s="2">
        <f t="shared" si="15"/>
        <v>130.67473982811484</v>
      </c>
      <c r="Z97" s="2">
        <f t="shared" si="16"/>
        <v>0.46804233590512467</v>
      </c>
    </row>
    <row r="98" spans="1:26" x14ac:dyDescent="0.25">
      <c r="A98" s="17">
        <f t="shared" si="25"/>
        <v>0.48173076923076924</v>
      </c>
      <c r="B98" s="2">
        <f t="shared" si="18"/>
        <v>93</v>
      </c>
      <c r="C98" s="4">
        <f t="shared" si="19"/>
        <v>50.83</v>
      </c>
      <c r="D98" s="2">
        <v>12.5</v>
      </c>
      <c r="E98" s="33">
        <f t="shared" si="1"/>
        <v>8.0341880341880334E-2</v>
      </c>
      <c r="F98" s="35">
        <f t="shared" si="2"/>
        <v>2.9262086513994912</v>
      </c>
      <c r="G98" s="35">
        <f t="shared" si="3"/>
        <v>15.426208651399492</v>
      </c>
      <c r="H98" s="2">
        <v>50.26548245743669</v>
      </c>
      <c r="I98" s="14">
        <f t="shared" si="4"/>
        <v>3.068946700046487</v>
      </c>
      <c r="J98" s="2">
        <f t="shared" si="5"/>
        <v>155.99456076336293</v>
      </c>
      <c r="K98" s="2">
        <f t="shared" si="6"/>
        <v>2.788680848553756</v>
      </c>
      <c r="L98" s="2">
        <f t="shared" si="7"/>
        <v>141.74864753198742</v>
      </c>
      <c r="M98" s="2">
        <f t="shared" si="8"/>
        <v>14.245913231375511</v>
      </c>
      <c r="N98" s="18">
        <f t="shared" si="26"/>
        <v>0.46063034188034185</v>
      </c>
      <c r="O98" s="2">
        <f t="shared" si="21"/>
        <v>93</v>
      </c>
      <c r="P98" s="2">
        <f t="shared" si="22"/>
        <v>50.58</v>
      </c>
      <c r="Q98" s="2">
        <v>13</v>
      </c>
      <c r="R98" s="33">
        <f t="shared" si="9"/>
        <v>5.9241452991452948E-2</v>
      </c>
      <c r="S98" s="35">
        <f t="shared" si="10"/>
        <v>2.162849872773537</v>
      </c>
      <c r="T98" s="35">
        <f t="shared" si="11"/>
        <v>15.162849872773537</v>
      </c>
      <c r="U98" s="2">
        <v>50.26548245743669</v>
      </c>
      <c r="V98" s="14">
        <f t="shared" si="12"/>
        <v>3.0165531357652808</v>
      </c>
      <c r="W98" s="2">
        <f t="shared" si="13"/>
        <v>152.57725760700791</v>
      </c>
      <c r="X98" s="2">
        <f t="shared" si="14"/>
        <v>2.6093198847467023</v>
      </c>
      <c r="Y98" s="2">
        <f t="shared" si="15"/>
        <v>131.97939977048819</v>
      </c>
      <c r="Z98" s="2">
        <f t="shared" si="16"/>
        <v>20.597857836519722</v>
      </c>
    </row>
    <row r="99" spans="1:26" x14ac:dyDescent="0.25">
      <c r="A99" s="17">
        <f t="shared" si="25"/>
        <v>0.48185541310541313</v>
      </c>
      <c r="B99" s="2">
        <f t="shared" si="18"/>
        <v>94</v>
      </c>
      <c r="C99" s="4">
        <f t="shared" si="19"/>
        <v>51.33</v>
      </c>
      <c r="D99" s="2">
        <v>12</v>
      </c>
      <c r="E99" s="33">
        <f t="shared" si="1"/>
        <v>8.0466524216524227E-2</v>
      </c>
      <c r="F99" s="35">
        <f t="shared" si="2"/>
        <v>2.9262086513994912</v>
      </c>
      <c r="G99" s="35">
        <f t="shared" si="3"/>
        <v>14.926208651399492</v>
      </c>
      <c r="H99" s="2">
        <v>50.26548245743669</v>
      </c>
      <c r="I99" s="14">
        <f t="shared" si="4"/>
        <v>2.9694748606140524</v>
      </c>
      <c r="J99" s="2">
        <f t="shared" si="5"/>
        <v>152.42314459531931</v>
      </c>
      <c r="K99" s="2">
        <f t="shared" si="6"/>
        <v>2.788680848553756</v>
      </c>
      <c r="L99" s="2">
        <f t="shared" si="7"/>
        <v>143.14298795626428</v>
      </c>
      <c r="M99" s="2">
        <f t="shared" si="8"/>
        <v>9.2801566390550363</v>
      </c>
      <c r="N99" s="18">
        <f t="shared" si="26"/>
        <v>0.46073717948717946</v>
      </c>
      <c r="O99" s="2">
        <f t="shared" si="21"/>
        <v>94</v>
      </c>
      <c r="P99" s="2">
        <f t="shared" si="22"/>
        <v>51.08</v>
      </c>
      <c r="Q99" s="2">
        <v>12</v>
      </c>
      <c r="R99" s="33">
        <f t="shared" si="9"/>
        <v>5.9348290598290554E-2</v>
      </c>
      <c r="S99" s="35">
        <f t="shared" si="10"/>
        <v>2.162849872773537</v>
      </c>
      <c r="T99" s="35">
        <f t="shared" si="11"/>
        <v>14.162849872773537</v>
      </c>
      <c r="U99" s="2">
        <v>50.26548245743669</v>
      </c>
      <c r="V99" s="14">
        <f t="shared" si="12"/>
        <v>2.8176094569004118</v>
      </c>
      <c r="W99" s="2">
        <f t="shared" si="13"/>
        <v>143.92349105847302</v>
      </c>
      <c r="X99" s="2">
        <f t="shared" si="14"/>
        <v>2.6093198847467023</v>
      </c>
      <c r="Y99" s="2">
        <f t="shared" si="15"/>
        <v>133.28405971286153</v>
      </c>
      <c r="Z99" s="2">
        <f t="shared" si="16"/>
        <v>10.639431345611484</v>
      </c>
    </row>
    <row r="100" spans="1:26" x14ac:dyDescent="0.25">
      <c r="A100" s="17">
        <f t="shared" si="25"/>
        <v>0.48198005698005697</v>
      </c>
      <c r="B100" s="2">
        <f t="shared" si="18"/>
        <v>95</v>
      </c>
      <c r="C100" s="4">
        <f t="shared" si="19"/>
        <v>51.83</v>
      </c>
      <c r="D100" s="2">
        <v>12</v>
      </c>
      <c r="E100" s="33">
        <f t="shared" si="1"/>
        <v>8.0591168091168064E-2</v>
      </c>
      <c r="F100" s="35">
        <f t="shared" si="2"/>
        <v>2.9516539440203564</v>
      </c>
      <c r="G100" s="35">
        <f t="shared" si="3"/>
        <v>14.951653944020357</v>
      </c>
      <c r="H100" s="2">
        <v>50.26548245743669</v>
      </c>
      <c r="I100" s="14">
        <f t="shared" si="4"/>
        <v>2.9745370407378409</v>
      </c>
      <c r="J100" s="2">
        <f t="shared" si="5"/>
        <v>154.17025482144228</v>
      </c>
      <c r="K100" s="2">
        <f t="shared" si="6"/>
        <v>2.788680848553756</v>
      </c>
      <c r="L100" s="2">
        <f t="shared" si="7"/>
        <v>144.53732838054117</v>
      </c>
      <c r="M100" s="2">
        <f t="shared" si="8"/>
        <v>9.6329264409011159</v>
      </c>
      <c r="N100" s="18">
        <f t="shared" si="26"/>
        <v>0.46084401709401707</v>
      </c>
      <c r="O100" s="2">
        <f t="shared" si="21"/>
        <v>95</v>
      </c>
      <c r="P100" s="2">
        <f t="shared" si="22"/>
        <v>51.58</v>
      </c>
      <c r="Q100" s="2">
        <v>12.5</v>
      </c>
      <c r="R100" s="33">
        <f t="shared" si="9"/>
        <v>5.945512820512816E-2</v>
      </c>
      <c r="S100" s="35">
        <f t="shared" si="10"/>
        <v>2.162849872773537</v>
      </c>
      <c r="T100" s="35">
        <f t="shared" si="11"/>
        <v>14.662849872773537</v>
      </c>
      <c r="U100" s="2">
        <v>50.26548245743669</v>
      </c>
      <c r="V100" s="14">
        <f t="shared" si="12"/>
        <v>2.9170812963328463</v>
      </c>
      <c r="W100" s="2">
        <f t="shared" si="13"/>
        <v>150.46305326484821</v>
      </c>
      <c r="X100" s="2">
        <f t="shared" si="14"/>
        <v>2.6093198847467023</v>
      </c>
      <c r="Y100" s="2">
        <f t="shared" si="15"/>
        <v>134.58871965523491</v>
      </c>
      <c r="Z100" s="2">
        <f t="shared" si="16"/>
        <v>15.874333609613302</v>
      </c>
    </row>
    <row r="101" spans="1:26" x14ac:dyDescent="0.25">
      <c r="A101" s="17">
        <f t="shared" si="25"/>
        <v>0.48210470085470086</v>
      </c>
      <c r="B101" s="2">
        <f t="shared" si="18"/>
        <v>96</v>
      </c>
      <c r="C101" s="4">
        <f t="shared" si="19"/>
        <v>52.33</v>
      </c>
      <c r="D101" s="2">
        <v>10.5</v>
      </c>
      <c r="E101" s="33">
        <f t="shared" si="1"/>
        <v>8.0715811965811957E-2</v>
      </c>
      <c r="F101" s="35">
        <f t="shared" si="2"/>
        <v>2.9516539440203564</v>
      </c>
      <c r="G101" s="35">
        <f t="shared" si="3"/>
        <v>13.451653944020357</v>
      </c>
      <c r="H101" s="2">
        <v>50.26548245743669</v>
      </c>
      <c r="I101" s="14">
        <f t="shared" si="4"/>
        <v>2.6761215224405372</v>
      </c>
      <c r="J101" s="2">
        <f t="shared" si="5"/>
        <v>140.04143926931332</v>
      </c>
      <c r="K101" s="2">
        <f t="shared" si="6"/>
        <v>2.788680848553756</v>
      </c>
      <c r="L101" s="2">
        <f t="shared" si="7"/>
        <v>145.93166880481806</v>
      </c>
      <c r="M101" s="2">
        <f t="shared" si="8"/>
        <v>5.8902295355047443</v>
      </c>
      <c r="N101" s="18">
        <f t="shared" si="26"/>
        <v>0.46095085470085467</v>
      </c>
      <c r="O101" s="2">
        <f t="shared" si="21"/>
        <v>96</v>
      </c>
      <c r="P101" s="2">
        <f t="shared" si="22"/>
        <v>52.08</v>
      </c>
      <c r="Q101" s="2">
        <v>11</v>
      </c>
      <c r="R101" s="33">
        <f t="shared" si="9"/>
        <v>5.9561965811965767E-2</v>
      </c>
      <c r="S101" s="35">
        <f t="shared" si="10"/>
        <v>2.162849872773537</v>
      </c>
      <c r="T101" s="35">
        <f t="shared" si="11"/>
        <v>13.162849872773537</v>
      </c>
      <c r="U101" s="2">
        <v>50.26548245743669</v>
      </c>
      <c r="V101" s="14">
        <f t="shared" si="12"/>
        <v>2.6186657780355427</v>
      </c>
      <c r="W101" s="2">
        <f t="shared" si="13"/>
        <v>136.38011372009106</v>
      </c>
      <c r="X101" s="2">
        <f t="shared" si="14"/>
        <v>2.6093198847467023</v>
      </c>
      <c r="Y101" s="2">
        <f t="shared" si="15"/>
        <v>135.89337959760826</v>
      </c>
      <c r="Z101" s="2">
        <f t="shared" si="16"/>
        <v>0.48673412248280101</v>
      </c>
    </row>
    <row r="102" spans="1:26" x14ac:dyDescent="0.25">
      <c r="A102" s="17">
        <f t="shared" si="25"/>
        <v>0.48222934472934476</v>
      </c>
      <c r="B102" s="2">
        <f t="shared" si="18"/>
        <v>97</v>
      </c>
      <c r="C102" s="4">
        <f t="shared" si="19"/>
        <v>52.83</v>
      </c>
      <c r="D102" s="2">
        <v>10.5</v>
      </c>
      <c r="E102" s="33">
        <f t="shared" si="1"/>
        <v>8.0840455840455849E-2</v>
      </c>
      <c r="F102" s="35">
        <f t="shared" si="2"/>
        <v>2.9516539440203564</v>
      </c>
      <c r="G102" s="35">
        <f t="shared" si="3"/>
        <v>13.451653944020357</v>
      </c>
      <c r="H102" s="2">
        <v>50.26548245743669</v>
      </c>
      <c r="I102" s="14">
        <f t="shared" si="4"/>
        <v>2.6761215224405372</v>
      </c>
      <c r="J102" s="2">
        <f t="shared" si="5"/>
        <v>141.37950003053359</v>
      </c>
      <c r="K102" s="2">
        <f t="shared" si="6"/>
        <v>2.788680848553756</v>
      </c>
      <c r="L102" s="2">
        <f t="shared" si="7"/>
        <v>147.32600922909492</v>
      </c>
      <c r="M102" s="2">
        <f t="shared" si="8"/>
        <v>5.9465091985613299</v>
      </c>
      <c r="N102" s="18">
        <f t="shared" si="26"/>
        <v>0.46105769230769228</v>
      </c>
      <c r="O102" s="2">
        <f t="shared" si="21"/>
        <v>97</v>
      </c>
      <c r="P102" s="2">
        <f t="shared" si="22"/>
        <v>52.58</v>
      </c>
      <c r="Q102" s="2">
        <v>13.5</v>
      </c>
      <c r="R102" s="33">
        <f t="shared" si="9"/>
        <v>5.9668803418803373E-2</v>
      </c>
      <c r="S102" s="35">
        <f t="shared" si="10"/>
        <v>2.162849872773537</v>
      </c>
      <c r="T102" s="35">
        <f t="shared" si="11"/>
        <v>15.662849872773537</v>
      </c>
      <c r="U102" s="2">
        <v>50.26548245743669</v>
      </c>
      <c r="V102" s="14">
        <f t="shared" si="12"/>
        <v>3.1160249751977154</v>
      </c>
      <c r="W102" s="2">
        <f t="shared" si="13"/>
        <v>163.84059319589588</v>
      </c>
      <c r="X102" s="2">
        <f t="shared" si="14"/>
        <v>2.6093198847467023</v>
      </c>
      <c r="Y102" s="2">
        <f t="shared" si="15"/>
        <v>137.19803953998161</v>
      </c>
      <c r="Z102" s="2">
        <f t="shared" si="16"/>
        <v>26.64255365591427</v>
      </c>
    </row>
    <row r="103" spans="1:26" x14ac:dyDescent="0.25">
      <c r="A103" s="17">
        <f t="shared" si="25"/>
        <v>0.48235398860398859</v>
      </c>
      <c r="B103" s="2">
        <f t="shared" si="18"/>
        <v>98</v>
      </c>
      <c r="C103" s="4">
        <f t="shared" si="19"/>
        <v>53.33</v>
      </c>
      <c r="D103" s="2">
        <v>10</v>
      </c>
      <c r="E103" s="33">
        <f t="shared" si="1"/>
        <v>8.0965099715099687E-2</v>
      </c>
      <c r="F103" s="35">
        <f t="shared" si="2"/>
        <v>2.9516539440203564</v>
      </c>
      <c r="G103" s="35">
        <f t="shared" si="3"/>
        <v>12.951653944020357</v>
      </c>
      <c r="H103" s="2">
        <v>50.26548245743669</v>
      </c>
      <c r="I103" s="14">
        <f t="shared" si="4"/>
        <v>2.5766496830081023</v>
      </c>
      <c r="J103" s="2">
        <f t="shared" si="5"/>
        <v>137.41272759482209</v>
      </c>
      <c r="K103" s="2">
        <f t="shared" si="6"/>
        <v>2.788680848553756</v>
      </c>
      <c r="L103" s="2">
        <f t="shared" si="7"/>
        <v>148.72034965337181</v>
      </c>
      <c r="M103" s="2">
        <f t="shared" si="8"/>
        <v>11.307622058549725</v>
      </c>
      <c r="N103" s="18">
        <f t="shared" si="26"/>
        <v>0.46116452991452994</v>
      </c>
      <c r="O103" s="2">
        <f t="shared" si="21"/>
        <v>98</v>
      </c>
      <c r="P103" s="2">
        <f t="shared" si="22"/>
        <v>53.08</v>
      </c>
      <c r="Q103" s="2">
        <v>10</v>
      </c>
      <c r="R103" s="33">
        <f t="shared" si="9"/>
        <v>5.9775641025641035E-2</v>
      </c>
      <c r="S103" s="35">
        <f t="shared" si="10"/>
        <v>2.1882951653944023</v>
      </c>
      <c r="T103" s="35">
        <f t="shared" si="11"/>
        <v>12.188295165394402</v>
      </c>
      <c r="U103" s="2">
        <v>50.26548245743669</v>
      </c>
      <c r="V103" s="14">
        <f t="shared" si="12"/>
        <v>2.4247842792944616</v>
      </c>
      <c r="W103" s="2">
        <f t="shared" si="13"/>
        <v>128.70754954495001</v>
      </c>
      <c r="X103" s="2">
        <f t="shared" si="14"/>
        <v>2.6093198847467023</v>
      </c>
      <c r="Y103" s="2">
        <f t="shared" si="15"/>
        <v>138.50269948235496</v>
      </c>
      <c r="Z103" s="2">
        <f t="shared" si="16"/>
        <v>9.7951499374049433</v>
      </c>
    </row>
    <row r="104" spans="1:26" x14ac:dyDescent="0.25">
      <c r="A104" s="17">
        <f t="shared" si="25"/>
        <v>0.48247863247863249</v>
      </c>
      <c r="B104" s="2">
        <f t="shared" si="18"/>
        <v>99</v>
      </c>
      <c r="C104" s="4">
        <f t="shared" si="19"/>
        <v>53.83</v>
      </c>
      <c r="D104" s="2">
        <v>9.5</v>
      </c>
      <c r="E104" s="33">
        <f t="shared" si="1"/>
        <v>8.1089743589743579E-2</v>
      </c>
      <c r="F104" s="35">
        <f t="shared" si="2"/>
        <v>2.9516539440203564</v>
      </c>
      <c r="G104" s="35">
        <f t="shared" si="3"/>
        <v>12.451653944020357</v>
      </c>
      <c r="H104" s="2">
        <v>50.26548245743669</v>
      </c>
      <c r="I104" s="14">
        <f t="shared" si="4"/>
        <v>2.4771778435756677</v>
      </c>
      <c r="J104" s="2">
        <f t="shared" si="5"/>
        <v>133.34648331967819</v>
      </c>
      <c r="K104" s="2">
        <f t="shared" si="6"/>
        <v>2.788680848553756</v>
      </c>
      <c r="L104" s="2">
        <f t="shared" si="7"/>
        <v>150.11469007764867</v>
      </c>
      <c r="M104" s="2">
        <f t="shared" si="8"/>
        <v>16.768206757970489</v>
      </c>
      <c r="N104" s="18">
        <f t="shared" si="26"/>
        <v>0.46127136752136755</v>
      </c>
      <c r="O104" s="2">
        <f t="shared" si="21"/>
        <v>99</v>
      </c>
      <c r="P104" s="2">
        <f t="shared" si="22"/>
        <v>53.58</v>
      </c>
      <c r="Q104" s="2">
        <v>9.5</v>
      </c>
      <c r="R104" s="33">
        <f t="shared" si="9"/>
        <v>5.9882478632478642E-2</v>
      </c>
      <c r="S104" s="35">
        <f t="shared" si="10"/>
        <v>2.1882951653944023</v>
      </c>
      <c r="T104" s="35">
        <f t="shared" si="11"/>
        <v>11.688295165394402</v>
      </c>
      <c r="U104" s="2">
        <v>50.26548245743669</v>
      </c>
      <c r="V104" s="14">
        <f t="shared" si="12"/>
        <v>2.3253124398620271</v>
      </c>
      <c r="W104" s="2">
        <f t="shared" si="13"/>
        <v>124.59024052780741</v>
      </c>
      <c r="X104" s="2">
        <f t="shared" si="14"/>
        <v>2.6093198847467023</v>
      </c>
      <c r="Y104" s="2">
        <f t="shared" si="15"/>
        <v>139.8073594247283</v>
      </c>
      <c r="Z104" s="2">
        <f t="shared" si="16"/>
        <v>15.217118896920894</v>
      </c>
    </row>
    <row r="105" spans="1:26" x14ac:dyDescent="0.25">
      <c r="A105" s="17">
        <f t="shared" si="25"/>
        <v>0.48260327635327638</v>
      </c>
      <c r="B105" s="2">
        <f t="shared" si="18"/>
        <v>100</v>
      </c>
      <c r="C105" s="4">
        <f t="shared" si="19"/>
        <v>54.33</v>
      </c>
      <c r="D105" s="2">
        <v>9</v>
      </c>
      <c r="E105" s="33">
        <f t="shared" si="1"/>
        <v>8.1214387464387472E-2</v>
      </c>
      <c r="F105" s="35">
        <f t="shared" si="2"/>
        <v>2.9516539440203564</v>
      </c>
      <c r="G105" s="35">
        <f t="shared" si="3"/>
        <v>11.951653944020357</v>
      </c>
      <c r="H105" s="2">
        <v>50.26548245743669</v>
      </c>
      <c r="I105" s="14">
        <f t="shared" si="4"/>
        <v>2.3777060041432332</v>
      </c>
      <c r="J105" s="2">
        <f t="shared" si="5"/>
        <v>129.18076720510186</v>
      </c>
      <c r="K105" s="2">
        <f t="shared" si="6"/>
        <v>2.788680848553756</v>
      </c>
      <c r="L105" s="2">
        <f t="shared" si="7"/>
        <v>151.50903050192557</v>
      </c>
      <c r="M105" s="2">
        <f t="shared" si="8"/>
        <v>22.328263296823707</v>
      </c>
      <c r="N105" s="18">
        <f t="shared" si="26"/>
        <v>0.46137820512820515</v>
      </c>
      <c r="O105" s="2">
        <f t="shared" si="21"/>
        <v>100</v>
      </c>
      <c r="P105" s="2">
        <f t="shared" si="22"/>
        <v>54.08</v>
      </c>
      <c r="Q105" s="2">
        <v>9.5</v>
      </c>
      <c r="R105" s="33">
        <f t="shared" si="9"/>
        <v>5.9989316239316248E-2</v>
      </c>
      <c r="S105" s="35">
        <f t="shared" si="10"/>
        <v>2.1882951653944023</v>
      </c>
      <c r="T105" s="35">
        <f t="shared" si="11"/>
        <v>11.688295165394402</v>
      </c>
      <c r="U105" s="2">
        <v>50.26548245743669</v>
      </c>
      <c r="V105" s="14">
        <f t="shared" si="12"/>
        <v>2.3253124398620271</v>
      </c>
      <c r="W105" s="2">
        <f t="shared" si="13"/>
        <v>125.75289674773842</v>
      </c>
      <c r="X105" s="2">
        <f t="shared" si="14"/>
        <v>2.6093198847467023</v>
      </c>
      <c r="Y105" s="2">
        <f t="shared" si="15"/>
        <v>141.11201936710165</v>
      </c>
      <c r="Z105" s="2">
        <f t="shared" si="16"/>
        <v>15.359122619363234</v>
      </c>
    </row>
    <row r="106" spans="1:26" x14ac:dyDescent="0.25">
      <c r="A106" s="17">
        <f t="shared" si="25"/>
        <v>0.48272792022792022</v>
      </c>
      <c r="B106" s="2">
        <f t="shared" si="18"/>
        <v>101</v>
      </c>
      <c r="C106" s="4">
        <f t="shared" si="19"/>
        <v>54.83</v>
      </c>
      <c r="D106" s="2">
        <v>8</v>
      </c>
      <c r="E106" s="33">
        <f t="shared" si="1"/>
        <v>8.1339031339031309E-2</v>
      </c>
      <c r="F106" s="35">
        <f t="shared" si="2"/>
        <v>2.9770992366412217</v>
      </c>
      <c r="G106" s="35">
        <f t="shared" si="3"/>
        <v>10.977099236641221</v>
      </c>
      <c r="H106" s="2">
        <v>50.26548245743669</v>
      </c>
      <c r="I106" s="14">
        <f t="shared" si="4"/>
        <v>2.1838245054021517</v>
      </c>
      <c r="J106" s="2">
        <f t="shared" si="5"/>
        <v>119.73909763119997</v>
      </c>
      <c r="K106" s="2">
        <f t="shared" si="6"/>
        <v>2.788680848553756</v>
      </c>
      <c r="L106" s="2">
        <f t="shared" si="7"/>
        <v>152.90337092620243</v>
      </c>
      <c r="M106" s="2">
        <f t="shared" si="8"/>
        <v>33.164273295002459</v>
      </c>
      <c r="N106" s="18">
        <f t="shared" si="26"/>
        <v>0.46148504273504276</v>
      </c>
      <c r="O106" s="2">
        <f t="shared" si="21"/>
        <v>101</v>
      </c>
      <c r="P106" s="2">
        <f t="shared" si="22"/>
        <v>54.58</v>
      </c>
      <c r="Q106" s="2">
        <v>12.5</v>
      </c>
      <c r="R106" s="33">
        <f t="shared" si="9"/>
        <v>6.0096153846153855E-2</v>
      </c>
      <c r="S106" s="35">
        <f t="shared" si="10"/>
        <v>2.1882951653944023</v>
      </c>
      <c r="T106" s="35">
        <f t="shared" si="11"/>
        <v>14.688295165394402</v>
      </c>
      <c r="U106" s="2">
        <v>50.26548245743669</v>
      </c>
      <c r="V106" s="14">
        <f t="shared" si="12"/>
        <v>2.9221434764566343</v>
      </c>
      <c r="W106" s="2">
        <f t="shared" si="13"/>
        <v>159.49059094500311</v>
      </c>
      <c r="X106" s="2">
        <f t="shared" si="14"/>
        <v>2.6093198847467023</v>
      </c>
      <c r="Y106" s="2">
        <f t="shared" si="15"/>
        <v>142.416679309475</v>
      </c>
      <c r="Z106" s="2">
        <f t="shared" si="16"/>
        <v>17.073911635528106</v>
      </c>
    </row>
    <row r="107" spans="1:26" x14ac:dyDescent="0.25">
      <c r="A107" s="17">
        <f t="shared" si="25"/>
        <v>0.48285256410256411</v>
      </c>
      <c r="B107" s="2">
        <f t="shared" si="18"/>
        <v>102</v>
      </c>
      <c r="C107" s="4">
        <f t="shared" si="19"/>
        <v>55.33</v>
      </c>
      <c r="D107" s="2">
        <v>7.5</v>
      </c>
      <c r="E107" s="33">
        <f t="shared" si="1"/>
        <v>8.1463675213675202E-2</v>
      </c>
      <c r="F107" s="35">
        <f t="shared" si="2"/>
        <v>2.9770992366412217</v>
      </c>
      <c r="G107" s="35">
        <f t="shared" si="3"/>
        <v>10.477099236641221</v>
      </c>
      <c r="H107" s="2">
        <v>50.26548245743669</v>
      </c>
      <c r="I107" s="14">
        <f t="shared" si="4"/>
        <v>2.0843526659697171</v>
      </c>
      <c r="J107" s="2">
        <f t="shared" si="5"/>
        <v>115.32723300810444</v>
      </c>
      <c r="K107" s="2">
        <f t="shared" si="6"/>
        <v>2.788680848553756</v>
      </c>
      <c r="L107" s="2">
        <f t="shared" si="7"/>
        <v>154.29771135047932</v>
      </c>
      <c r="M107" s="2">
        <f t="shared" si="8"/>
        <v>38.970478342374875</v>
      </c>
      <c r="N107" s="18">
        <f t="shared" si="26"/>
        <v>0.46159188034188037</v>
      </c>
      <c r="O107" s="2">
        <f t="shared" si="21"/>
        <v>102</v>
      </c>
      <c r="P107" s="2">
        <f t="shared" si="22"/>
        <v>55.08</v>
      </c>
      <c r="Q107" s="2">
        <v>8</v>
      </c>
      <c r="R107" s="33">
        <f t="shared" si="9"/>
        <v>6.0202991452991461E-2</v>
      </c>
      <c r="S107" s="35">
        <f t="shared" si="10"/>
        <v>2.1882951653944023</v>
      </c>
      <c r="T107" s="35">
        <f t="shared" si="11"/>
        <v>10.188295165394402</v>
      </c>
      <c r="U107" s="2">
        <v>50.26548245743669</v>
      </c>
      <c r="V107" s="14">
        <f t="shared" si="12"/>
        <v>2.026896921564723</v>
      </c>
      <c r="W107" s="2">
        <f t="shared" si="13"/>
        <v>111.64148243978494</v>
      </c>
      <c r="X107" s="2">
        <f t="shared" si="14"/>
        <v>2.6093198847467023</v>
      </c>
      <c r="Y107" s="2">
        <f t="shared" si="15"/>
        <v>143.72133925184835</v>
      </c>
      <c r="Z107" s="2">
        <f t="shared" si="16"/>
        <v>32.079856812063412</v>
      </c>
    </row>
    <row r="108" spans="1:26" x14ac:dyDescent="0.25">
      <c r="A108" s="17">
        <f t="shared" si="25"/>
        <v>0.482977207977208</v>
      </c>
      <c r="B108" s="2">
        <f t="shared" si="18"/>
        <v>103</v>
      </c>
      <c r="C108" s="4">
        <f t="shared" si="19"/>
        <v>55.83</v>
      </c>
      <c r="D108" s="2">
        <v>8</v>
      </c>
      <c r="E108" s="33">
        <f t="shared" si="1"/>
        <v>8.1588319088319095E-2</v>
      </c>
      <c r="F108" s="35">
        <f t="shared" si="2"/>
        <v>2.9770992366412217</v>
      </c>
      <c r="G108" s="35">
        <f t="shared" si="3"/>
        <v>10.977099236641221</v>
      </c>
      <c r="H108" s="2">
        <v>50.26548245743669</v>
      </c>
      <c r="I108" s="14">
        <f t="shared" si="4"/>
        <v>2.1838245054021517</v>
      </c>
      <c r="J108" s="2">
        <f t="shared" si="5"/>
        <v>121.92292213660212</v>
      </c>
      <c r="K108" s="2">
        <f t="shared" si="6"/>
        <v>2.788680848553756</v>
      </c>
      <c r="L108" s="2">
        <f t="shared" si="7"/>
        <v>155.69205177475618</v>
      </c>
      <c r="M108" s="2">
        <f t="shared" si="8"/>
        <v>33.769129638154055</v>
      </c>
      <c r="N108" s="18">
        <f t="shared" si="26"/>
        <v>0.46169871794871797</v>
      </c>
      <c r="O108" s="2">
        <f t="shared" si="21"/>
        <v>103</v>
      </c>
      <c r="P108" s="2">
        <f t="shared" si="22"/>
        <v>55.58</v>
      </c>
      <c r="Q108" s="2">
        <v>8</v>
      </c>
      <c r="R108" s="33">
        <f t="shared" si="9"/>
        <v>6.0309829059829068E-2</v>
      </c>
      <c r="S108" s="35">
        <f t="shared" si="10"/>
        <v>2.1882951653944023</v>
      </c>
      <c r="T108" s="35">
        <f t="shared" si="11"/>
        <v>10.188295165394402</v>
      </c>
      <c r="U108" s="2">
        <v>50.26548245743669</v>
      </c>
      <c r="V108" s="14">
        <f t="shared" si="12"/>
        <v>2.026896921564723</v>
      </c>
      <c r="W108" s="2">
        <f t="shared" si="13"/>
        <v>112.65493090056731</v>
      </c>
      <c r="X108" s="2">
        <f t="shared" si="14"/>
        <v>2.6093198847467023</v>
      </c>
      <c r="Y108" s="2">
        <f t="shared" si="15"/>
        <v>145.0259991942217</v>
      </c>
      <c r="Z108" s="2">
        <f t="shared" si="16"/>
        <v>32.371068293654389</v>
      </c>
    </row>
    <row r="109" spans="1:26" x14ac:dyDescent="0.25">
      <c r="A109" s="17">
        <f t="shared" si="25"/>
        <v>0.48310185185185184</v>
      </c>
      <c r="B109" s="26">
        <f t="shared" si="18"/>
        <v>104</v>
      </c>
      <c r="C109" s="27">
        <f t="shared" si="19"/>
        <v>56.33</v>
      </c>
      <c r="D109" s="26">
        <v>8.5</v>
      </c>
      <c r="E109" s="33">
        <f t="shared" si="1"/>
        <v>8.1712962962962932E-2</v>
      </c>
      <c r="F109" s="35">
        <f t="shared" si="2"/>
        <v>2.9770992366412217</v>
      </c>
      <c r="G109" s="35">
        <f t="shared" si="3"/>
        <v>11.477099236641221</v>
      </c>
      <c r="H109" s="2">
        <v>50.26548245743669</v>
      </c>
      <c r="I109" s="14">
        <f t="shared" si="4"/>
        <v>2.2832963448345862</v>
      </c>
      <c r="J109" s="2">
        <f t="shared" si="5"/>
        <v>128.61808310453225</v>
      </c>
      <c r="K109" s="2">
        <f t="shared" si="6"/>
        <v>2.788680848553756</v>
      </c>
      <c r="L109" s="2">
        <f t="shared" si="7"/>
        <v>157.08639219903307</v>
      </c>
      <c r="M109" s="2">
        <f t="shared" si="8"/>
        <v>28.468309094500825</v>
      </c>
      <c r="N109" s="18">
        <f t="shared" si="26"/>
        <v>0.46180555555555558</v>
      </c>
      <c r="O109" s="26">
        <f t="shared" si="21"/>
        <v>104</v>
      </c>
      <c r="P109" s="26">
        <f t="shared" si="22"/>
        <v>56.08</v>
      </c>
      <c r="Q109" s="26">
        <v>8</v>
      </c>
      <c r="R109" s="33">
        <f t="shared" si="9"/>
        <v>6.0416666666666674E-2</v>
      </c>
      <c r="S109" s="35">
        <f t="shared" si="10"/>
        <v>2.2137404580152675</v>
      </c>
      <c r="T109" s="35">
        <f t="shared" si="11"/>
        <v>10.213740458015268</v>
      </c>
      <c r="U109" s="2">
        <v>50.26548245743669</v>
      </c>
      <c r="V109" s="14">
        <f t="shared" si="12"/>
        <v>2.0319591016885115</v>
      </c>
      <c r="W109" s="2">
        <f t="shared" si="13"/>
        <v>113.95226642269172</v>
      </c>
      <c r="X109" s="2">
        <f t="shared" si="14"/>
        <v>2.6093198847467023</v>
      </c>
      <c r="Y109" s="2">
        <f t="shared" si="15"/>
        <v>146.33065913659507</v>
      </c>
      <c r="Z109" s="2">
        <f t="shared" si="16"/>
        <v>32.378392713903352</v>
      </c>
    </row>
    <row r="110" spans="1:26" x14ac:dyDescent="0.25">
      <c r="A110" s="17">
        <f t="shared" si="25"/>
        <v>0.48322649572649573</v>
      </c>
      <c r="B110" s="26">
        <f t="shared" si="18"/>
        <v>105</v>
      </c>
      <c r="C110" s="27">
        <f>C109+1.5</f>
        <v>57.83</v>
      </c>
      <c r="D110" s="26">
        <v>7.5</v>
      </c>
      <c r="E110" s="33">
        <f t="shared" si="1"/>
        <v>8.1837606837606824E-2</v>
      </c>
      <c r="F110" s="35">
        <f t="shared" si="2"/>
        <v>2.9770992366412217</v>
      </c>
      <c r="G110" s="35">
        <f t="shared" si="3"/>
        <v>10.477099236641221</v>
      </c>
      <c r="H110" s="2">
        <v>50.26548245743669</v>
      </c>
      <c r="I110" s="14">
        <f t="shared" si="4"/>
        <v>2.0843526659697171</v>
      </c>
      <c r="J110" s="2">
        <f t="shared" si="5"/>
        <v>120.53811467302874</v>
      </c>
      <c r="K110" s="2">
        <f t="shared" si="6"/>
        <v>2.788680848553756</v>
      </c>
      <c r="L110" s="2">
        <f t="shared" si="7"/>
        <v>161.26941347186371</v>
      </c>
      <c r="M110" s="2">
        <f t="shared" si="8"/>
        <v>40.73129879883497</v>
      </c>
      <c r="N110" s="18">
        <f t="shared" si="26"/>
        <v>0.46191239316239319</v>
      </c>
      <c r="O110" s="26">
        <f t="shared" si="21"/>
        <v>105</v>
      </c>
      <c r="P110" s="26">
        <f>P109+1.5</f>
        <v>57.58</v>
      </c>
      <c r="Q110" s="26">
        <v>8.5</v>
      </c>
      <c r="R110" s="33">
        <f t="shared" si="9"/>
        <v>6.0523504273504281E-2</v>
      </c>
      <c r="S110" s="35">
        <f t="shared" si="10"/>
        <v>2.2137404580152675</v>
      </c>
      <c r="T110" s="35">
        <f t="shared" si="11"/>
        <v>10.713740458015268</v>
      </c>
      <c r="U110" s="2">
        <v>50.26548245743669</v>
      </c>
      <c r="V110" s="14">
        <f t="shared" si="12"/>
        <v>2.131430941120946</v>
      </c>
      <c r="W110" s="2">
        <f t="shared" si="13"/>
        <v>122.72779358974407</v>
      </c>
      <c r="X110" s="2">
        <f t="shared" si="14"/>
        <v>2.6093198847467023</v>
      </c>
      <c r="Y110" s="2">
        <f t="shared" si="15"/>
        <v>150.24463896371512</v>
      </c>
      <c r="Z110" s="2">
        <f t="shared" si="16"/>
        <v>27.516845373971051</v>
      </c>
    </row>
    <row r="111" spans="1:26" x14ac:dyDescent="0.25">
      <c r="A111" s="17">
        <f t="shared" si="25"/>
        <v>0.48335113960113962</v>
      </c>
      <c r="B111" s="26">
        <f t="shared" si="18"/>
        <v>106</v>
      </c>
      <c r="C111" s="27">
        <f t="shared" ref="C111:C162" si="27">C110+0.5</f>
        <v>58.33</v>
      </c>
      <c r="D111" s="26">
        <v>9</v>
      </c>
      <c r="E111" s="33">
        <f t="shared" si="1"/>
        <v>8.1962250712250717E-2</v>
      </c>
      <c r="F111" s="35">
        <f t="shared" si="2"/>
        <v>3.0025445292620869</v>
      </c>
      <c r="G111" s="35">
        <f t="shared" si="3"/>
        <v>12.002544529262087</v>
      </c>
      <c r="H111" s="2">
        <v>50.26548245743669</v>
      </c>
      <c r="I111" s="14">
        <f t="shared" si="4"/>
        <v>2.3878303643908092</v>
      </c>
      <c r="J111" s="2">
        <f t="shared" si="5"/>
        <v>139.2821451549159</v>
      </c>
      <c r="K111" s="2">
        <f t="shared" si="6"/>
        <v>2.788680848553756</v>
      </c>
      <c r="L111" s="2">
        <f t="shared" si="7"/>
        <v>162.66375389614058</v>
      </c>
      <c r="M111" s="2">
        <f t="shared" si="8"/>
        <v>23.381608741224682</v>
      </c>
      <c r="N111" s="18">
        <f t="shared" si="26"/>
        <v>0.46201923076923079</v>
      </c>
      <c r="O111" s="26">
        <f t="shared" si="21"/>
        <v>106</v>
      </c>
      <c r="P111" s="26">
        <f t="shared" ref="P111:P162" si="28">P110+0.5</f>
        <v>58.08</v>
      </c>
      <c r="Q111" s="26">
        <v>8.5</v>
      </c>
      <c r="R111" s="33">
        <f t="shared" si="9"/>
        <v>6.0630341880341887E-2</v>
      </c>
      <c r="S111" s="35">
        <f t="shared" si="10"/>
        <v>2.2137404580152675</v>
      </c>
      <c r="T111" s="35">
        <f t="shared" si="11"/>
        <v>10.713740458015268</v>
      </c>
      <c r="U111" s="2">
        <v>50.26548245743669</v>
      </c>
      <c r="V111" s="14">
        <f t="shared" si="12"/>
        <v>2.131430941120946</v>
      </c>
      <c r="W111" s="2">
        <f t="shared" si="13"/>
        <v>123.79350906030454</v>
      </c>
      <c r="X111" s="2">
        <f t="shared" si="14"/>
        <v>2.6093198847467023</v>
      </c>
      <c r="Y111" s="2">
        <f t="shared" si="15"/>
        <v>151.54929890608847</v>
      </c>
      <c r="Z111" s="2">
        <f t="shared" si="16"/>
        <v>27.755789845783923</v>
      </c>
    </row>
    <row r="112" spans="1:26" x14ac:dyDescent="0.25">
      <c r="A112" s="17">
        <f t="shared" si="25"/>
        <v>0.48347578347578346</v>
      </c>
      <c r="B112" s="2">
        <f t="shared" si="18"/>
        <v>107</v>
      </c>
      <c r="C112" s="4">
        <f t="shared" si="27"/>
        <v>58.83</v>
      </c>
      <c r="D112" s="2">
        <v>8.5</v>
      </c>
      <c r="E112" s="33">
        <f t="shared" si="1"/>
        <v>8.2086894586894554E-2</v>
      </c>
      <c r="F112" s="35">
        <f t="shared" si="2"/>
        <v>3.0025445292620869</v>
      </c>
      <c r="G112" s="35">
        <f t="shared" si="3"/>
        <v>11.502544529262087</v>
      </c>
      <c r="H112" s="2">
        <v>50.26548245743669</v>
      </c>
      <c r="I112" s="14">
        <f t="shared" si="4"/>
        <v>2.2883585249583742</v>
      </c>
      <c r="J112" s="2">
        <f t="shared" si="5"/>
        <v>134.62413202330114</v>
      </c>
      <c r="K112" s="2">
        <f t="shared" si="6"/>
        <v>2.788680848553756</v>
      </c>
      <c r="L112" s="2">
        <f t="shared" si="7"/>
        <v>164.05809432041747</v>
      </c>
      <c r="M112" s="2">
        <f t="shared" si="8"/>
        <v>29.433962297116324</v>
      </c>
      <c r="N112" s="18">
        <f t="shared" si="26"/>
        <v>0.4621260683760684</v>
      </c>
      <c r="O112" s="2">
        <f t="shared" si="21"/>
        <v>107</v>
      </c>
      <c r="P112" s="2">
        <f t="shared" si="28"/>
        <v>58.58</v>
      </c>
      <c r="Q112" s="2">
        <v>9.5</v>
      </c>
      <c r="R112" s="33">
        <f t="shared" si="9"/>
        <v>6.0737179487179493E-2</v>
      </c>
      <c r="S112" s="35">
        <f t="shared" si="10"/>
        <v>2.2137404580152675</v>
      </c>
      <c r="T112" s="35">
        <f t="shared" si="11"/>
        <v>11.713740458015268</v>
      </c>
      <c r="U112" s="2">
        <v>50.26548245743669</v>
      </c>
      <c r="V112" s="14">
        <f t="shared" si="12"/>
        <v>2.3303746199858151</v>
      </c>
      <c r="W112" s="2">
        <f t="shared" si="13"/>
        <v>136.51334523876903</v>
      </c>
      <c r="X112" s="2">
        <f t="shared" si="14"/>
        <v>2.6093198847467023</v>
      </c>
      <c r="Y112" s="2">
        <f t="shared" si="15"/>
        <v>152.85395884846182</v>
      </c>
      <c r="Z112" s="2">
        <f t="shared" si="16"/>
        <v>16.340613609692781</v>
      </c>
    </row>
    <row r="113" spans="1:26" x14ac:dyDescent="0.25">
      <c r="A113" s="17">
        <f t="shared" si="25"/>
        <v>0.48360042735042735</v>
      </c>
      <c r="B113" s="2">
        <f t="shared" si="18"/>
        <v>108</v>
      </c>
      <c r="C113" s="4">
        <f t="shared" si="27"/>
        <v>59.33</v>
      </c>
      <c r="D113" s="2">
        <v>8.5</v>
      </c>
      <c r="E113" s="33">
        <f t="shared" si="1"/>
        <v>8.2211538461538447E-2</v>
      </c>
      <c r="F113" s="35">
        <f t="shared" si="2"/>
        <v>3.0025445292620869</v>
      </c>
      <c r="G113" s="35">
        <f t="shared" si="3"/>
        <v>11.502544529262087</v>
      </c>
      <c r="H113" s="2">
        <v>50.26548245743669</v>
      </c>
      <c r="I113" s="14">
        <f t="shared" si="4"/>
        <v>2.2883585249583742</v>
      </c>
      <c r="J113" s="2">
        <f t="shared" si="5"/>
        <v>135.76831128578033</v>
      </c>
      <c r="K113" s="2">
        <f t="shared" si="6"/>
        <v>2.788680848553756</v>
      </c>
      <c r="L113" s="2">
        <f t="shared" si="7"/>
        <v>165.45243474469433</v>
      </c>
      <c r="M113" s="2">
        <f t="shared" si="8"/>
        <v>29.684123458914002</v>
      </c>
      <c r="N113" s="18">
        <f t="shared" si="26"/>
        <v>0.46223290598290601</v>
      </c>
      <c r="O113" s="2">
        <f t="shared" si="21"/>
        <v>108</v>
      </c>
      <c r="P113" s="2">
        <f t="shared" si="28"/>
        <v>59.08</v>
      </c>
      <c r="Q113" s="2">
        <v>9</v>
      </c>
      <c r="R113" s="33">
        <f t="shared" si="9"/>
        <v>6.08440170940171E-2</v>
      </c>
      <c r="S113" s="35">
        <f t="shared" si="10"/>
        <v>2.2137404580152675</v>
      </c>
      <c r="T113" s="35">
        <f t="shared" si="11"/>
        <v>11.213740458015268</v>
      </c>
      <c r="U113" s="2">
        <v>50.26548245743669</v>
      </c>
      <c r="V113" s="14">
        <f t="shared" si="12"/>
        <v>2.2309027805533805</v>
      </c>
      <c r="W113" s="2">
        <f t="shared" si="13"/>
        <v>131.80173627509373</v>
      </c>
      <c r="X113" s="2">
        <f t="shared" si="14"/>
        <v>2.6093198847467023</v>
      </c>
      <c r="Y113" s="2">
        <f t="shared" si="15"/>
        <v>154.15861879083516</v>
      </c>
      <c r="Z113" s="2">
        <f t="shared" si="16"/>
        <v>22.356882515741432</v>
      </c>
    </row>
    <row r="114" spans="1:26" x14ac:dyDescent="0.25">
      <c r="A114" s="17">
        <f t="shared" si="25"/>
        <v>0.48372507122507125</v>
      </c>
      <c r="B114" s="2">
        <f t="shared" si="18"/>
        <v>109</v>
      </c>
      <c r="C114" s="4">
        <f t="shared" si="27"/>
        <v>59.83</v>
      </c>
      <c r="D114" s="2">
        <v>8</v>
      </c>
      <c r="E114" s="33">
        <f t="shared" si="1"/>
        <v>8.233618233618234E-2</v>
      </c>
      <c r="F114" s="35">
        <f t="shared" si="2"/>
        <v>3.0025445292620869</v>
      </c>
      <c r="G114" s="35">
        <f t="shared" si="3"/>
        <v>11.002544529262087</v>
      </c>
      <c r="H114" s="2">
        <v>50.26548245743669</v>
      </c>
      <c r="I114" s="14">
        <f t="shared" si="4"/>
        <v>2.1888866855259397</v>
      </c>
      <c r="J114" s="2">
        <f t="shared" si="5"/>
        <v>130.96109039501698</v>
      </c>
      <c r="K114" s="2">
        <f t="shared" si="6"/>
        <v>2.788680848553756</v>
      </c>
      <c r="L114" s="2">
        <f t="shared" si="7"/>
        <v>166.84677516897122</v>
      </c>
      <c r="M114" s="2">
        <f t="shared" si="8"/>
        <v>35.885684773954239</v>
      </c>
      <c r="N114" s="18">
        <f t="shared" si="26"/>
        <v>0.46233974358974361</v>
      </c>
      <c r="O114" s="2">
        <f t="shared" si="21"/>
        <v>109</v>
      </c>
      <c r="P114" s="2">
        <f t="shared" si="28"/>
        <v>59.58</v>
      </c>
      <c r="Q114" s="2">
        <v>9</v>
      </c>
      <c r="R114" s="33">
        <f t="shared" si="9"/>
        <v>6.0950854700854706E-2</v>
      </c>
      <c r="S114" s="35">
        <f t="shared" si="10"/>
        <v>2.2137404580152675</v>
      </c>
      <c r="T114" s="35">
        <f t="shared" si="11"/>
        <v>11.213740458015268</v>
      </c>
      <c r="U114" s="2">
        <v>50.26548245743669</v>
      </c>
      <c r="V114" s="14">
        <f t="shared" si="12"/>
        <v>2.2309027805533805</v>
      </c>
      <c r="W114" s="2">
        <f t="shared" si="13"/>
        <v>132.91718766537042</v>
      </c>
      <c r="X114" s="2">
        <f t="shared" si="14"/>
        <v>2.6093198847467023</v>
      </c>
      <c r="Y114" s="2">
        <f t="shared" si="15"/>
        <v>155.46327873320851</v>
      </c>
      <c r="Z114" s="2">
        <f t="shared" si="16"/>
        <v>22.546091067838091</v>
      </c>
    </row>
    <row r="115" spans="1:26" x14ac:dyDescent="0.25">
      <c r="A115" s="17">
        <f t="shared" si="25"/>
        <v>0.48384971509971508</v>
      </c>
      <c r="B115" s="2">
        <f t="shared" si="18"/>
        <v>110</v>
      </c>
      <c r="C115" s="4">
        <f t="shared" si="27"/>
        <v>60.33</v>
      </c>
      <c r="D115" s="2">
        <v>7.5</v>
      </c>
      <c r="E115" s="33">
        <f t="shared" si="1"/>
        <v>8.2460826210826177E-2</v>
      </c>
      <c r="F115" s="35">
        <f t="shared" si="2"/>
        <v>3.0025445292620869</v>
      </c>
      <c r="G115" s="35">
        <f t="shared" si="3"/>
        <v>10.502544529262087</v>
      </c>
      <c r="H115" s="2">
        <v>50.26548245743669</v>
      </c>
      <c r="I115" s="14">
        <f t="shared" si="4"/>
        <v>2.0894148460935051</v>
      </c>
      <c r="J115" s="2">
        <f t="shared" si="5"/>
        <v>126.05439766482117</v>
      </c>
      <c r="K115" s="2">
        <f t="shared" si="6"/>
        <v>2.788680848553756</v>
      </c>
      <c r="L115" s="2">
        <f t="shared" si="7"/>
        <v>168.24111559324808</v>
      </c>
      <c r="M115" s="2">
        <f t="shared" si="8"/>
        <v>42.186717928426916</v>
      </c>
      <c r="N115" s="18">
        <f t="shared" si="26"/>
        <v>0.46244658119658122</v>
      </c>
      <c r="O115" s="2">
        <f t="shared" si="21"/>
        <v>110</v>
      </c>
      <c r="P115" s="2">
        <f t="shared" si="28"/>
        <v>60.08</v>
      </c>
      <c r="Q115" s="2">
        <v>9</v>
      </c>
      <c r="R115" s="33">
        <f t="shared" si="9"/>
        <v>6.1057692307692313E-2</v>
      </c>
      <c r="S115" s="35">
        <f t="shared" si="10"/>
        <v>2.2137404580152675</v>
      </c>
      <c r="T115" s="35">
        <f t="shared" si="11"/>
        <v>11.213740458015268</v>
      </c>
      <c r="U115" s="2">
        <v>50.26548245743669</v>
      </c>
      <c r="V115" s="14">
        <f t="shared" si="12"/>
        <v>2.2309027805533805</v>
      </c>
      <c r="W115" s="2">
        <f t="shared" si="13"/>
        <v>134.03263905564711</v>
      </c>
      <c r="X115" s="2">
        <f t="shared" si="14"/>
        <v>2.6093198847467023</v>
      </c>
      <c r="Y115" s="2">
        <f t="shared" si="15"/>
        <v>156.76793867558186</v>
      </c>
      <c r="Z115" s="2">
        <f t="shared" si="16"/>
        <v>22.73529961993475</v>
      </c>
    </row>
    <row r="116" spans="1:26" x14ac:dyDescent="0.25">
      <c r="A116" s="17">
        <f t="shared" si="25"/>
        <v>0.48397435897435898</v>
      </c>
      <c r="B116" s="2">
        <f t="shared" si="18"/>
        <v>111</v>
      </c>
      <c r="C116" s="4">
        <f t="shared" si="27"/>
        <v>60.83</v>
      </c>
      <c r="D116" s="2">
        <v>9</v>
      </c>
      <c r="E116" s="33">
        <f t="shared" si="1"/>
        <v>8.258547008547007E-2</v>
      </c>
      <c r="F116" s="35">
        <f t="shared" si="2"/>
        <v>3.0025445292620869</v>
      </c>
      <c r="G116" s="35">
        <f t="shared" si="3"/>
        <v>12.002544529262087</v>
      </c>
      <c r="H116" s="2">
        <v>50.26548245743669</v>
      </c>
      <c r="I116" s="14">
        <f t="shared" si="4"/>
        <v>2.3878303643908092</v>
      </c>
      <c r="J116" s="2">
        <f t="shared" si="5"/>
        <v>145.25172106589292</v>
      </c>
      <c r="K116" s="2">
        <f t="shared" si="6"/>
        <v>2.788680848553756</v>
      </c>
      <c r="L116" s="2">
        <f t="shared" si="7"/>
        <v>169.63545601752497</v>
      </c>
      <c r="M116" s="2">
        <f t="shared" si="8"/>
        <v>24.38373495163205</v>
      </c>
      <c r="N116" s="18">
        <f t="shared" si="26"/>
        <v>0.46255341880341883</v>
      </c>
      <c r="O116" s="2">
        <f t="shared" si="21"/>
        <v>111</v>
      </c>
      <c r="P116" s="2">
        <f t="shared" si="28"/>
        <v>60.58</v>
      </c>
      <c r="Q116" s="2">
        <v>8</v>
      </c>
      <c r="R116" s="33">
        <f t="shared" si="9"/>
        <v>6.1164529914529919E-2</v>
      </c>
      <c r="S116" s="35">
        <f t="shared" si="10"/>
        <v>2.2391857506361323</v>
      </c>
      <c r="T116" s="35">
        <f t="shared" si="11"/>
        <v>10.239185750636132</v>
      </c>
      <c r="U116" s="2">
        <v>50.26548245743669</v>
      </c>
      <c r="V116" s="14">
        <f t="shared" si="12"/>
        <v>2.037021281812299</v>
      </c>
      <c r="W116" s="2">
        <f t="shared" si="13"/>
        <v>123.40274925218907</v>
      </c>
      <c r="X116" s="2">
        <f t="shared" si="14"/>
        <v>2.6093198847467023</v>
      </c>
      <c r="Y116" s="2">
        <f t="shared" si="15"/>
        <v>158.07259861795521</v>
      </c>
      <c r="Z116" s="2">
        <f t="shared" si="16"/>
        <v>34.66984936576614</v>
      </c>
    </row>
    <row r="117" spans="1:26" x14ac:dyDescent="0.25">
      <c r="A117" s="17">
        <f t="shared" si="25"/>
        <v>0.48409900284900287</v>
      </c>
      <c r="B117" s="2">
        <f t="shared" si="18"/>
        <v>112</v>
      </c>
      <c r="C117" s="4">
        <f t="shared" si="27"/>
        <v>61.33</v>
      </c>
      <c r="D117" s="2">
        <v>8</v>
      </c>
      <c r="E117" s="33">
        <f t="shared" si="1"/>
        <v>8.2710113960113962E-2</v>
      </c>
      <c r="F117" s="35">
        <f t="shared" si="2"/>
        <v>3.0279898218829517</v>
      </c>
      <c r="G117" s="35">
        <f t="shared" si="3"/>
        <v>11.027989821882951</v>
      </c>
      <c r="H117" s="2">
        <v>50.26548245743669</v>
      </c>
      <c r="I117" s="14">
        <f t="shared" si="4"/>
        <v>2.1939488656497277</v>
      </c>
      <c r="J117" s="2">
        <f t="shared" si="5"/>
        <v>134.55488393029779</v>
      </c>
      <c r="K117" s="2">
        <f t="shared" si="6"/>
        <v>2.788680848553756</v>
      </c>
      <c r="L117" s="2">
        <f t="shared" si="7"/>
        <v>171.02979644180184</v>
      </c>
      <c r="M117" s="2">
        <f t="shared" si="8"/>
        <v>36.474912511504044</v>
      </c>
      <c r="N117" s="18">
        <f t="shared" si="26"/>
        <v>0.46266025641025643</v>
      </c>
      <c r="O117" s="2">
        <f t="shared" si="21"/>
        <v>112</v>
      </c>
      <c r="P117" s="2">
        <f t="shared" si="28"/>
        <v>61.08</v>
      </c>
      <c r="Q117" s="2">
        <v>9.5</v>
      </c>
      <c r="R117" s="33">
        <f t="shared" si="9"/>
        <v>6.1271367521367526E-2</v>
      </c>
      <c r="S117" s="35">
        <f t="shared" si="10"/>
        <v>2.2391857506361323</v>
      </c>
      <c r="T117" s="35">
        <f t="shared" si="11"/>
        <v>11.739185750636132</v>
      </c>
      <c r="U117" s="2">
        <v>50.26548245743669</v>
      </c>
      <c r="V117" s="14">
        <f t="shared" si="12"/>
        <v>2.3354368001096031</v>
      </c>
      <c r="W117" s="2">
        <f t="shared" si="13"/>
        <v>142.64847975069455</v>
      </c>
      <c r="X117" s="2">
        <f t="shared" si="14"/>
        <v>2.6093198847467023</v>
      </c>
      <c r="Y117" s="2">
        <f t="shared" si="15"/>
        <v>159.37725856032858</v>
      </c>
      <c r="Z117" s="2">
        <f t="shared" si="16"/>
        <v>16.728778809634036</v>
      </c>
    </row>
    <row r="118" spans="1:26" x14ac:dyDescent="0.25">
      <c r="A118" s="17">
        <f t="shared" si="25"/>
        <v>0.48422364672364671</v>
      </c>
      <c r="B118" s="2">
        <f t="shared" si="18"/>
        <v>113</v>
      </c>
      <c r="C118" s="4">
        <f t="shared" si="27"/>
        <v>61.83</v>
      </c>
      <c r="D118" s="2">
        <v>8.5</v>
      </c>
      <c r="E118" s="33">
        <f t="shared" si="1"/>
        <v>8.28347578347578E-2</v>
      </c>
      <c r="F118" s="35">
        <f t="shared" si="2"/>
        <v>3.0279898218829517</v>
      </c>
      <c r="G118" s="35">
        <f t="shared" si="3"/>
        <v>11.527989821882951</v>
      </c>
      <c r="H118" s="2">
        <v>50.26548245743669</v>
      </c>
      <c r="I118" s="14">
        <f t="shared" si="4"/>
        <v>2.2934207050821622</v>
      </c>
      <c r="J118" s="2">
        <f t="shared" si="5"/>
        <v>141.80220219523008</v>
      </c>
      <c r="K118" s="2">
        <f t="shared" si="6"/>
        <v>2.788680848553756</v>
      </c>
      <c r="L118" s="2">
        <f t="shared" si="7"/>
        <v>172.42413686607873</v>
      </c>
      <c r="M118" s="2">
        <f t="shared" si="8"/>
        <v>30.621934670848646</v>
      </c>
      <c r="N118" s="18">
        <f t="shared" si="26"/>
        <v>0.46276709401709404</v>
      </c>
      <c r="O118" s="2">
        <f t="shared" si="21"/>
        <v>113</v>
      </c>
      <c r="P118" s="2">
        <f t="shared" si="28"/>
        <v>61.58</v>
      </c>
      <c r="Q118" s="2">
        <v>9.5</v>
      </c>
      <c r="R118" s="33">
        <f t="shared" si="9"/>
        <v>6.1378205128205132E-2</v>
      </c>
      <c r="S118" s="35">
        <f t="shared" si="10"/>
        <v>2.2391857506361323</v>
      </c>
      <c r="T118" s="35">
        <f t="shared" si="11"/>
        <v>11.739185750636132</v>
      </c>
      <c r="U118" s="2">
        <v>50.26548245743669</v>
      </c>
      <c r="V118" s="14">
        <f t="shared" si="12"/>
        <v>2.3354368001096031</v>
      </c>
      <c r="W118" s="2">
        <f t="shared" si="13"/>
        <v>143.81619815074936</v>
      </c>
      <c r="X118" s="2">
        <f t="shared" si="14"/>
        <v>2.6093198847467023</v>
      </c>
      <c r="Y118" s="2">
        <f t="shared" si="15"/>
        <v>160.68191850270193</v>
      </c>
      <c r="Z118" s="2">
        <f t="shared" si="16"/>
        <v>16.865720351952575</v>
      </c>
    </row>
    <row r="119" spans="1:26" x14ac:dyDescent="0.25">
      <c r="A119" s="17">
        <f t="shared" si="25"/>
        <v>0.4843482905982906</v>
      </c>
      <c r="B119" s="2">
        <f t="shared" si="18"/>
        <v>114</v>
      </c>
      <c r="C119" s="4">
        <f t="shared" si="27"/>
        <v>62.33</v>
      </c>
      <c r="D119" s="2">
        <v>9.5</v>
      </c>
      <c r="E119" s="33">
        <f t="shared" si="1"/>
        <v>8.2959401709401692E-2</v>
      </c>
      <c r="F119" s="35">
        <f t="shared" si="2"/>
        <v>3.0279898218829517</v>
      </c>
      <c r="G119" s="35">
        <f t="shared" si="3"/>
        <v>12.527989821882951</v>
      </c>
      <c r="H119" s="2">
        <v>50.26548245743669</v>
      </c>
      <c r="I119" s="14">
        <f t="shared" si="4"/>
        <v>2.4923643839470313</v>
      </c>
      <c r="J119" s="2">
        <f t="shared" si="5"/>
        <v>155.34907205141846</v>
      </c>
      <c r="K119" s="2">
        <f t="shared" si="6"/>
        <v>2.788680848553756</v>
      </c>
      <c r="L119" s="2">
        <f t="shared" si="7"/>
        <v>173.81847729035562</v>
      </c>
      <c r="M119" s="2">
        <f t="shared" si="8"/>
        <v>18.469405238937156</v>
      </c>
      <c r="N119" s="18">
        <f t="shared" si="26"/>
        <v>0.46287393162393164</v>
      </c>
      <c r="O119" s="2">
        <f t="shared" si="21"/>
        <v>114</v>
      </c>
      <c r="P119" s="2">
        <f t="shared" si="28"/>
        <v>62.08</v>
      </c>
      <c r="Q119" s="2">
        <v>8.5</v>
      </c>
      <c r="R119" s="33">
        <f t="shared" si="9"/>
        <v>6.1485042735042739E-2</v>
      </c>
      <c r="S119" s="35">
        <f t="shared" si="10"/>
        <v>2.2391857506361323</v>
      </c>
      <c r="T119" s="35">
        <f t="shared" si="11"/>
        <v>10.739185750636132</v>
      </c>
      <c r="U119" s="2">
        <v>50.26548245743669</v>
      </c>
      <c r="V119" s="14">
        <f t="shared" si="12"/>
        <v>2.1364931212447336</v>
      </c>
      <c r="W119" s="2">
        <f t="shared" si="13"/>
        <v>132.63349296687306</v>
      </c>
      <c r="X119" s="2">
        <f t="shared" si="14"/>
        <v>2.6093198847467023</v>
      </c>
      <c r="Y119" s="2">
        <f t="shared" si="15"/>
        <v>161.98657844507528</v>
      </c>
      <c r="Z119" s="2">
        <f t="shared" si="16"/>
        <v>29.353085478202217</v>
      </c>
    </row>
    <row r="120" spans="1:26" x14ac:dyDescent="0.25">
      <c r="A120" s="17">
        <f t="shared" si="25"/>
        <v>0.48447293447293449</v>
      </c>
      <c r="B120" s="2">
        <f t="shared" si="18"/>
        <v>115</v>
      </c>
      <c r="C120" s="4">
        <f t="shared" si="27"/>
        <v>62.83</v>
      </c>
      <c r="D120" s="2">
        <v>10</v>
      </c>
      <c r="E120" s="33">
        <f t="shared" si="1"/>
        <v>8.3084045584045585E-2</v>
      </c>
      <c r="F120" s="35">
        <f t="shared" si="2"/>
        <v>3.0279898218829517</v>
      </c>
      <c r="G120" s="35">
        <f t="shared" si="3"/>
        <v>13.027989821882951</v>
      </c>
      <c r="H120" s="2">
        <v>50.26548245743669</v>
      </c>
      <c r="I120" s="14">
        <f t="shared" si="4"/>
        <v>2.5918362233794663</v>
      </c>
      <c r="J120" s="2">
        <f t="shared" si="5"/>
        <v>162.84506991493186</v>
      </c>
      <c r="K120" s="2">
        <f t="shared" si="6"/>
        <v>2.788680848553756</v>
      </c>
      <c r="L120" s="2">
        <f t="shared" si="7"/>
        <v>175.21281771463248</v>
      </c>
      <c r="M120" s="2">
        <f t="shared" si="8"/>
        <v>12.367747799700624</v>
      </c>
      <c r="N120" s="18">
        <f t="shared" si="26"/>
        <v>0.46298076923076925</v>
      </c>
      <c r="O120" s="2">
        <f t="shared" si="21"/>
        <v>115</v>
      </c>
      <c r="P120" s="2">
        <f t="shared" si="28"/>
        <v>62.58</v>
      </c>
      <c r="Q120" s="2">
        <v>9.5</v>
      </c>
      <c r="R120" s="33">
        <f t="shared" si="9"/>
        <v>6.1591880341880345E-2</v>
      </c>
      <c r="S120" s="35">
        <f t="shared" si="10"/>
        <v>2.2391857506361323</v>
      </c>
      <c r="T120" s="35">
        <f t="shared" si="11"/>
        <v>11.739185750636132</v>
      </c>
      <c r="U120" s="2">
        <v>50.26548245743669</v>
      </c>
      <c r="V120" s="14">
        <f t="shared" si="12"/>
        <v>2.3354368001096031</v>
      </c>
      <c r="W120" s="2">
        <f t="shared" si="13"/>
        <v>146.15163495085895</v>
      </c>
      <c r="X120" s="2">
        <f t="shared" si="14"/>
        <v>2.6093198847467023</v>
      </c>
      <c r="Y120" s="2">
        <f t="shared" si="15"/>
        <v>163.29123838744863</v>
      </c>
      <c r="Z120" s="2">
        <f t="shared" si="16"/>
        <v>17.139603436589681</v>
      </c>
    </row>
    <row r="121" spans="1:26" x14ac:dyDescent="0.25">
      <c r="A121" s="17">
        <f t="shared" si="25"/>
        <v>0.48459757834757833</v>
      </c>
      <c r="B121" s="2">
        <f t="shared" si="18"/>
        <v>116</v>
      </c>
      <c r="C121" s="4">
        <f t="shared" si="27"/>
        <v>63.33</v>
      </c>
      <c r="D121" s="2">
        <v>11</v>
      </c>
      <c r="E121" s="33">
        <f t="shared" si="1"/>
        <v>8.3208689458689422E-2</v>
      </c>
      <c r="F121" s="35">
        <f t="shared" si="2"/>
        <v>3.0279898218829517</v>
      </c>
      <c r="G121" s="35">
        <f t="shared" si="3"/>
        <v>14.027989821882951</v>
      </c>
      <c r="H121" s="2">
        <v>50.26548245743669</v>
      </c>
      <c r="I121" s="14">
        <f t="shared" si="4"/>
        <v>2.7907799022443354</v>
      </c>
      <c r="J121" s="2">
        <f t="shared" si="5"/>
        <v>176.74009120913377</v>
      </c>
      <c r="K121" s="2">
        <f t="shared" si="6"/>
        <v>2.788680848553756</v>
      </c>
      <c r="L121" s="2">
        <f t="shared" si="7"/>
        <v>176.60715813890937</v>
      </c>
      <c r="M121" s="2">
        <f t="shared" si="8"/>
        <v>0.13293307022439649</v>
      </c>
      <c r="N121" s="18">
        <f t="shared" si="26"/>
        <v>0.46308760683760686</v>
      </c>
      <c r="O121" s="2">
        <f t="shared" si="21"/>
        <v>116</v>
      </c>
      <c r="P121" s="2">
        <f t="shared" si="28"/>
        <v>63.08</v>
      </c>
      <c r="Q121" s="2">
        <v>11</v>
      </c>
      <c r="R121" s="33">
        <f t="shared" si="9"/>
        <v>6.1698717948717952E-2</v>
      </c>
      <c r="S121" s="35">
        <f t="shared" si="10"/>
        <v>2.2391857506361323</v>
      </c>
      <c r="T121" s="35">
        <f t="shared" si="11"/>
        <v>13.239185750636132</v>
      </c>
      <c r="U121" s="2">
        <v>50.26548245743669</v>
      </c>
      <c r="V121" s="14">
        <f t="shared" si="12"/>
        <v>2.6338523184069067</v>
      </c>
      <c r="W121" s="2">
        <f t="shared" si="13"/>
        <v>166.14340424510766</v>
      </c>
      <c r="X121" s="2">
        <f t="shared" si="14"/>
        <v>2.6093198847467023</v>
      </c>
      <c r="Y121" s="2">
        <f t="shared" si="15"/>
        <v>164.59589832982198</v>
      </c>
      <c r="Z121" s="2">
        <f t="shared" si="16"/>
        <v>1.5475059152856829</v>
      </c>
    </row>
    <row r="122" spans="1:26" x14ac:dyDescent="0.25">
      <c r="A122" s="13">
        <v>0.48472222222222222</v>
      </c>
      <c r="B122" s="2">
        <f t="shared" si="18"/>
        <v>117</v>
      </c>
      <c r="C122" s="4">
        <f t="shared" si="27"/>
        <v>63.83</v>
      </c>
      <c r="D122" s="2">
        <v>10.5</v>
      </c>
      <c r="E122" s="33">
        <f t="shared" si="1"/>
        <v>8.3333333333333315E-2</v>
      </c>
      <c r="F122" s="35">
        <f t="shared" si="2"/>
        <v>3.053435114503817</v>
      </c>
      <c r="G122" s="35">
        <f t="shared" si="3"/>
        <v>13.553435114503817</v>
      </c>
      <c r="H122" s="2">
        <v>50.26548245743669</v>
      </c>
      <c r="I122" s="14">
        <f t="shared" si="4"/>
        <v>2.6963702429356888</v>
      </c>
      <c r="J122" s="2">
        <f t="shared" si="5"/>
        <v>172.10931260658501</v>
      </c>
      <c r="K122" s="2">
        <f t="shared" si="6"/>
        <v>2.788680848553756</v>
      </c>
      <c r="L122" s="2">
        <f t="shared" si="7"/>
        <v>178.00149856318623</v>
      </c>
      <c r="M122" s="2">
        <f t="shared" si="8"/>
        <v>5.8921859566012245</v>
      </c>
      <c r="N122" s="15">
        <v>0.46319444444444446</v>
      </c>
      <c r="O122" s="2">
        <f t="shared" si="21"/>
        <v>117</v>
      </c>
      <c r="P122" s="2">
        <f t="shared" si="28"/>
        <v>63.58</v>
      </c>
      <c r="Q122" s="2">
        <v>11</v>
      </c>
      <c r="R122" s="33">
        <f t="shared" si="9"/>
        <v>6.1805555555555558E-2</v>
      </c>
      <c r="S122" s="35">
        <f t="shared" si="10"/>
        <v>2.2646310432569976</v>
      </c>
      <c r="T122" s="35">
        <f t="shared" si="11"/>
        <v>13.264631043256998</v>
      </c>
      <c r="U122" s="2">
        <v>50.26548245743669</v>
      </c>
      <c r="V122" s="14">
        <f t="shared" si="12"/>
        <v>2.6389144985306947</v>
      </c>
      <c r="W122" s="2">
        <f t="shared" si="13"/>
        <v>167.78218381658158</v>
      </c>
      <c r="X122" s="2">
        <f t="shared" si="14"/>
        <v>2.6093198847467023</v>
      </c>
      <c r="Y122" s="2">
        <f t="shared" si="15"/>
        <v>165.90055827219533</v>
      </c>
      <c r="Z122" s="2">
        <f t="shared" si="16"/>
        <v>1.8816255443862531</v>
      </c>
    </row>
    <row r="123" spans="1:26" x14ac:dyDescent="0.25">
      <c r="A123" s="17">
        <f t="shared" ref="A123:A160" si="29">IF(AND($A$122&lt;&gt;"",$A$161&lt;&gt;""), $A$122 + (B123 - $B$122) * (($A$161 - $A$122) / ($B$161 - $B$122)), "")</f>
        <v>0.48486467236467234</v>
      </c>
      <c r="B123" s="2">
        <f t="shared" si="18"/>
        <v>118</v>
      </c>
      <c r="C123" s="4">
        <f t="shared" si="27"/>
        <v>64.33</v>
      </c>
      <c r="D123" s="2">
        <v>11.5</v>
      </c>
      <c r="E123" s="33">
        <f t="shared" si="1"/>
        <v>8.3475783475783438E-2</v>
      </c>
      <c r="F123" s="35">
        <f t="shared" si="2"/>
        <v>3.053435114503817</v>
      </c>
      <c r="G123" s="35">
        <f t="shared" si="3"/>
        <v>14.553435114503817</v>
      </c>
      <c r="H123" s="2">
        <v>50.26548245743669</v>
      </c>
      <c r="I123" s="14">
        <f t="shared" si="4"/>
        <v>2.8953139218005579</v>
      </c>
      <c r="J123" s="2">
        <f t="shared" si="5"/>
        <v>186.25554458942989</v>
      </c>
      <c r="K123" s="2">
        <f t="shared" si="6"/>
        <v>2.788680848553756</v>
      </c>
      <c r="L123" s="2">
        <f t="shared" si="7"/>
        <v>179.39583898746312</v>
      </c>
      <c r="M123" s="2">
        <f t="shared" si="8"/>
        <v>6.8597056019667662</v>
      </c>
      <c r="N123" s="18">
        <f t="shared" ref="N123:N160" si="30">IF(AND($N$122&lt;&gt;"",$N$161&lt;&gt;""), $N$122 + (O123 - $O$122) * (($N$161 - $N$122) / ($O$161 - $O$122)), "")</f>
        <v>0.46333689458689459</v>
      </c>
      <c r="O123" s="2">
        <f t="shared" si="21"/>
        <v>118</v>
      </c>
      <c r="P123" s="2">
        <f t="shared" si="28"/>
        <v>64.08</v>
      </c>
      <c r="Q123" s="2">
        <v>11.5</v>
      </c>
      <c r="R123" s="33">
        <f t="shared" si="9"/>
        <v>6.1948005698005681E-2</v>
      </c>
      <c r="S123" s="35">
        <f t="shared" si="10"/>
        <v>2.2646310432569976</v>
      </c>
      <c r="T123" s="35">
        <f t="shared" si="11"/>
        <v>13.764631043256998</v>
      </c>
      <c r="U123" s="2">
        <v>50.26548245743669</v>
      </c>
      <c r="V123" s="14">
        <f t="shared" si="12"/>
        <v>2.7383863379631297</v>
      </c>
      <c r="W123" s="2">
        <f t="shared" si="13"/>
        <v>175.47579653667734</v>
      </c>
      <c r="X123" s="2">
        <f t="shared" si="14"/>
        <v>2.6093198847467023</v>
      </c>
      <c r="Y123" s="2">
        <f t="shared" si="15"/>
        <v>167.20521821456867</v>
      </c>
      <c r="Z123" s="2">
        <f t="shared" si="16"/>
        <v>8.270578322108662</v>
      </c>
    </row>
    <row r="124" spans="1:26" x14ac:dyDescent="0.25">
      <c r="A124" s="17">
        <f t="shared" si="29"/>
        <v>0.48500712250712252</v>
      </c>
      <c r="B124" s="2">
        <f t="shared" si="18"/>
        <v>119</v>
      </c>
      <c r="C124" s="4">
        <f t="shared" si="27"/>
        <v>64.83</v>
      </c>
      <c r="D124" s="2">
        <v>10.5</v>
      </c>
      <c r="E124" s="33">
        <f t="shared" si="1"/>
        <v>8.3618233618233617E-2</v>
      </c>
      <c r="F124" s="35">
        <f t="shared" si="2"/>
        <v>3.053435114503817</v>
      </c>
      <c r="G124" s="35">
        <f t="shared" si="3"/>
        <v>13.553435114503817</v>
      </c>
      <c r="H124" s="2">
        <v>50.26548245743669</v>
      </c>
      <c r="I124" s="14">
        <f t="shared" si="4"/>
        <v>2.6963702429356888</v>
      </c>
      <c r="J124" s="2">
        <f t="shared" si="5"/>
        <v>174.80568284952071</v>
      </c>
      <c r="K124" s="2">
        <f t="shared" si="6"/>
        <v>2.788680848553756</v>
      </c>
      <c r="L124" s="2">
        <f t="shared" si="7"/>
        <v>180.79017941173998</v>
      </c>
      <c r="M124" s="2">
        <f t="shared" si="8"/>
        <v>5.9844965622192774</v>
      </c>
      <c r="N124" s="18">
        <f t="shared" si="30"/>
        <v>0.46347934472934477</v>
      </c>
      <c r="O124" s="2">
        <f t="shared" si="21"/>
        <v>119</v>
      </c>
      <c r="P124" s="2">
        <f t="shared" si="28"/>
        <v>64.58</v>
      </c>
      <c r="Q124" s="2">
        <v>11.5</v>
      </c>
      <c r="R124" s="33">
        <f t="shared" si="9"/>
        <v>6.209045584045586E-2</v>
      </c>
      <c r="S124" s="35">
        <f t="shared" si="10"/>
        <v>2.2646310432569976</v>
      </c>
      <c r="T124" s="35">
        <f t="shared" si="11"/>
        <v>13.764631043256998</v>
      </c>
      <c r="U124" s="2">
        <v>50.26548245743669</v>
      </c>
      <c r="V124" s="14">
        <f t="shared" si="12"/>
        <v>2.7383863379631297</v>
      </c>
      <c r="W124" s="2">
        <f t="shared" si="13"/>
        <v>176.84498970565892</v>
      </c>
      <c r="X124" s="2">
        <f t="shared" si="14"/>
        <v>2.6093198847467023</v>
      </c>
      <c r="Y124" s="2">
        <f t="shared" si="15"/>
        <v>168.50987815694202</v>
      </c>
      <c r="Z124" s="2">
        <f t="shared" si="16"/>
        <v>8.3351115487168954</v>
      </c>
    </row>
    <row r="125" spans="1:26" x14ac:dyDescent="0.25">
      <c r="A125" s="17">
        <f t="shared" si="29"/>
        <v>0.48514957264957265</v>
      </c>
      <c r="B125" s="2">
        <f t="shared" si="18"/>
        <v>120</v>
      </c>
      <c r="C125" s="4">
        <f t="shared" si="27"/>
        <v>65.33</v>
      </c>
      <c r="D125" s="2">
        <v>15</v>
      </c>
      <c r="E125" s="33">
        <f t="shared" si="1"/>
        <v>8.3760683760683741E-2</v>
      </c>
      <c r="F125" s="35">
        <f t="shared" si="2"/>
        <v>3.053435114503817</v>
      </c>
      <c r="G125" s="35">
        <f t="shared" si="3"/>
        <v>18.053435114503817</v>
      </c>
      <c r="H125" s="2">
        <v>50.26548245743669</v>
      </c>
      <c r="I125" s="14">
        <f t="shared" si="4"/>
        <v>3.5916167978275997</v>
      </c>
      <c r="J125" s="2">
        <f t="shared" si="5"/>
        <v>234.64032540207708</v>
      </c>
      <c r="K125" s="2">
        <f t="shared" si="6"/>
        <v>2.788680848553756</v>
      </c>
      <c r="L125" s="2">
        <f t="shared" si="7"/>
        <v>182.18451983601688</v>
      </c>
      <c r="M125" s="2">
        <f t="shared" si="8"/>
        <v>52.455805566060207</v>
      </c>
      <c r="N125" s="18">
        <f t="shared" si="30"/>
        <v>0.46362179487179489</v>
      </c>
      <c r="O125" s="2">
        <f t="shared" si="21"/>
        <v>120</v>
      </c>
      <c r="P125" s="2">
        <f t="shared" si="28"/>
        <v>65.08</v>
      </c>
      <c r="Q125" s="2">
        <v>11.5</v>
      </c>
      <c r="R125" s="33">
        <f t="shared" si="9"/>
        <v>6.2232905982905984E-2</v>
      </c>
      <c r="S125" s="35">
        <f t="shared" si="10"/>
        <v>2.2646310432569976</v>
      </c>
      <c r="T125" s="35">
        <f t="shared" si="11"/>
        <v>13.764631043256998</v>
      </c>
      <c r="U125" s="2">
        <v>50.26548245743669</v>
      </c>
      <c r="V125" s="14">
        <f t="shared" si="12"/>
        <v>2.7383863379631297</v>
      </c>
      <c r="W125" s="2">
        <f t="shared" si="13"/>
        <v>178.21418287464047</v>
      </c>
      <c r="X125" s="2">
        <f t="shared" si="14"/>
        <v>2.6093198847467023</v>
      </c>
      <c r="Y125" s="2">
        <f t="shared" si="15"/>
        <v>169.81453809931537</v>
      </c>
      <c r="Z125" s="2">
        <f t="shared" si="16"/>
        <v>8.3996447753251005</v>
      </c>
    </row>
    <row r="126" spans="1:26" x14ac:dyDescent="0.25">
      <c r="A126" s="17">
        <f t="shared" si="29"/>
        <v>0.48529202279202277</v>
      </c>
      <c r="B126" s="2">
        <f t="shared" si="18"/>
        <v>121</v>
      </c>
      <c r="C126" s="4">
        <f t="shared" si="27"/>
        <v>65.83</v>
      </c>
      <c r="D126" s="2">
        <v>12</v>
      </c>
      <c r="E126" s="33">
        <f t="shared" si="1"/>
        <v>8.3903133903133864E-2</v>
      </c>
      <c r="F126" s="35">
        <f t="shared" si="2"/>
        <v>3.053435114503817</v>
      </c>
      <c r="G126" s="35">
        <f t="shared" si="3"/>
        <v>15.053435114503817</v>
      </c>
      <c r="H126" s="2">
        <v>50.26548245743669</v>
      </c>
      <c r="I126" s="14">
        <f t="shared" si="4"/>
        <v>2.9947857612329924</v>
      </c>
      <c r="J126" s="2">
        <f t="shared" si="5"/>
        <v>197.14674666196788</v>
      </c>
      <c r="K126" s="2">
        <f t="shared" si="6"/>
        <v>2.788680848553756</v>
      </c>
      <c r="L126" s="2">
        <f t="shared" si="7"/>
        <v>183.57886026029374</v>
      </c>
      <c r="M126" s="2">
        <f t="shared" si="8"/>
        <v>13.567886401674144</v>
      </c>
      <c r="N126" s="18">
        <f t="shared" si="30"/>
        <v>0.46376424501424501</v>
      </c>
      <c r="O126" s="2">
        <f t="shared" si="21"/>
        <v>121</v>
      </c>
      <c r="P126" s="2">
        <f t="shared" si="28"/>
        <v>65.58</v>
      </c>
      <c r="Q126" s="2">
        <v>11.5</v>
      </c>
      <c r="R126" s="33">
        <f t="shared" si="9"/>
        <v>6.2375356125356107E-2</v>
      </c>
      <c r="S126" s="35">
        <f t="shared" si="10"/>
        <v>2.2646310432569976</v>
      </c>
      <c r="T126" s="35">
        <f t="shared" si="11"/>
        <v>13.764631043256998</v>
      </c>
      <c r="U126" s="2">
        <v>50.26548245743669</v>
      </c>
      <c r="V126" s="14">
        <f t="shared" si="12"/>
        <v>2.7383863379631297</v>
      </c>
      <c r="W126" s="2">
        <f t="shared" si="13"/>
        <v>179.58337604362205</v>
      </c>
      <c r="X126" s="2">
        <f t="shared" si="14"/>
        <v>2.6093198847467023</v>
      </c>
      <c r="Y126" s="2">
        <f t="shared" si="15"/>
        <v>171.11919804168872</v>
      </c>
      <c r="Z126" s="2">
        <f t="shared" si="16"/>
        <v>8.4641780019333339</v>
      </c>
    </row>
    <row r="127" spans="1:26" x14ac:dyDescent="0.25">
      <c r="A127" s="17">
        <f t="shared" si="29"/>
        <v>0.48543447293447295</v>
      </c>
      <c r="B127" s="2">
        <f t="shared" si="18"/>
        <v>122</v>
      </c>
      <c r="C127" s="4">
        <f t="shared" si="27"/>
        <v>66.33</v>
      </c>
      <c r="D127" s="2">
        <v>12.5</v>
      </c>
      <c r="E127" s="33">
        <f t="shared" si="1"/>
        <v>8.4045584045584043E-2</v>
      </c>
      <c r="F127" s="35">
        <f t="shared" si="2"/>
        <v>3.0788804071246823</v>
      </c>
      <c r="G127" s="35">
        <f t="shared" si="3"/>
        <v>15.578880407124682</v>
      </c>
      <c r="H127" s="2">
        <v>50.26548245743669</v>
      </c>
      <c r="I127" s="14">
        <f t="shared" si="4"/>
        <v>3.0993197807892154</v>
      </c>
      <c r="J127" s="2">
        <f t="shared" si="5"/>
        <v>205.57788105974865</v>
      </c>
      <c r="K127" s="2">
        <f t="shared" si="6"/>
        <v>2.788680848553756</v>
      </c>
      <c r="L127" s="2">
        <f t="shared" si="7"/>
        <v>184.97320068457063</v>
      </c>
      <c r="M127" s="2">
        <f t="shared" si="8"/>
        <v>20.60468037517802</v>
      </c>
      <c r="N127" s="18">
        <f t="shared" si="30"/>
        <v>0.46390669515669519</v>
      </c>
      <c r="O127" s="2">
        <f t="shared" si="21"/>
        <v>122</v>
      </c>
      <c r="P127" s="2">
        <f t="shared" si="28"/>
        <v>66.08</v>
      </c>
      <c r="Q127" s="2">
        <v>11.5</v>
      </c>
      <c r="R127" s="33">
        <f t="shared" si="9"/>
        <v>6.2517806267806286E-2</v>
      </c>
      <c r="S127" s="35">
        <f t="shared" si="10"/>
        <v>2.2900763358778629</v>
      </c>
      <c r="T127" s="35">
        <f t="shared" si="11"/>
        <v>13.790076335877863</v>
      </c>
      <c r="U127" s="2">
        <v>50.26548245743669</v>
      </c>
      <c r="V127" s="14">
        <f t="shared" si="12"/>
        <v>2.7434485180869173</v>
      </c>
      <c r="W127" s="2">
        <f t="shared" si="13"/>
        <v>181.2870780751835</v>
      </c>
      <c r="X127" s="2">
        <f t="shared" si="14"/>
        <v>2.6093198847467023</v>
      </c>
      <c r="Y127" s="2">
        <f t="shared" si="15"/>
        <v>172.4238579840621</v>
      </c>
      <c r="Z127" s="2">
        <f t="shared" si="16"/>
        <v>8.8632200911214056</v>
      </c>
    </row>
    <row r="128" spans="1:26" x14ac:dyDescent="0.25">
      <c r="A128" s="17">
        <f t="shared" si="29"/>
        <v>0.48557692307692307</v>
      </c>
      <c r="B128" s="2">
        <f t="shared" si="18"/>
        <v>123</v>
      </c>
      <c r="C128" s="4">
        <f t="shared" si="27"/>
        <v>66.83</v>
      </c>
      <c r="D128" s="2">
        <v>11.5</v>
      </c>
      <c r="E128" s="33">
        <f t="shared" si="1"/>
        <v>8.4188034188034166E-2</v>
      </c>
      <c r="F128" s="35">
        <f t="shared" si="2"/>
        <v>3.0788804071246823</v>
      </c>
      <c r="G128" s="35">
        <f t="shared" si="3"/>
        <v>14.578880407124682</v>
      </c>
      <c r="H128" s="2">
        <v>50.26548245743669</v>
      </c>
      <c r="I128" s="14">
        <f t="shared" si="4"/>
        <v>2.9003761019243464</v>
      </c>
      <c r="J128" s="2">
        <f t="shared" si="5"/>
        <v>193.83213489160406</v>
      </c>
      <c r="K128" s="2">
        <f t="shared" si="6"/>
        <v>2.788680848553756</v>
      </c>
      <c r="L128" s="2">
        <f t="shared" si="7"/>
        <v>186.36754110884752</v>
      </c>
      <c r="M128" s="2">
        <f t="shared" si="8"/>
        <v>7.4645937827565376</v>
      </c>
      <c r="N128" s="18">
        <f t="shared" si="30"/>
        <v>0.46404914529914532</v>
      </c>
      <c r="O128" s="2">
        <f t="shared" si="21"/>
        <v>123</v>
      </c>
      <c r="P128" s="2">
        <f t="shared" si="28"/>
        <v>66.58</v>
      </c>
      <c r="Q128" s="2">
        <v>11</v>
      </c>
      <c r="R128" s="33">
        <f t="shared" si="9"/>
        <v>6.266025641025641E-2</v>
      </c>
      <c r="S128" s="35">
        <f t="shared" si="10"/>
        <v>2.2900763358778629</v>
      </c>
      <c r="T128" s="35">
        <f t="shared" si="11"/>
        <v>13.290076335877863</v>
      </c>
      <c r="U128" s="2">
        <v>50.26548245743669</v>
      </c>
      <c r="V128" s="14">
        <f t="shared" si="12"/>
        <v>2.6439766786544827</v>
      </c>
      <c r="W128" s="2">
        <f t="shared" si="13"/>
        <v>176.03596726481547</v>
      </c>
      <c r="X128" s="2">
        <f t="shared" si="14"/>
        <v>2.6093198847467023</v>
      </c>
      <c r="Y128" s="2">
        <f t="shared" si="15"/>
        <v>173.72851792643544</v>
      </c>
      <c r="Z128" s="2">
        <f t="shared" si="16"/>
        <v>2.3074493383800245</v>
      </c>
    </row>
    <row r="129" spans="1:26" x14ac:dyDescent="0.25">
      <c r="A129" s="17">
        <f t="shared" si="29"/>
        <v>0.4857193732193732</v>
      </c>
      <c r="B129" s="2">
        <f t="shared" si="18"/>
        <v>124</v>
      </c>
      <c r="C129" s="4">
        <f t="shared" si="27"/>
        <v>67.33</v>
      </c>
      <c r="D129" s="2">
        <v>13</v>
      </c>
      <c r="E129" s="33">
        <f t="shared" si="1"/>
        <v>8.433048433048429E-2</v>
      </c>
      <c r="F129" s="35">
        <f t="shared" si="2"/>
        <v>3.0788804071246823</v>
      </c>
      <c r="G129" s="35">
        <f t="shared" si="3"/>
        <v>16.078880407124682</v>
      </c>
      <c r="H129" s="2">
        <v>50.26548245743669</v>
      </c>
      <c r="I129" s="14">
        <f t="shared" si="4"/>
        <v>3.19879162022165</v>
      </c>
      <c r="J129" s="2">
        <f t="shared" si="5"/>
        <v>215.37463978952368</v>
      </c>
      <c r="K129" s="2">
        <f t="shared" si="6"/>
        <v>2.788680848553756</v>
      </c>
      <c r="L129" s="2">
        <f t="shared" si="7"/>
        <v>187.76188153312438</v>
      </c>
      <c r="M129" s="2">
        <f t="shared" si="8"/>
        <v>27.612758256399303</v>
      </c>
      <c r="N129" s="18">
        <f t="shared" si="30"/>
        <v>0.46419159544159544</v>
      </c>
      <c r="O129" s="2">
        <f t="shared" si="21"/>
        <v>124</v>
      </c>
      <c r="P129" s="2">
        <f t="shared" si="28"/>
        <v>67.08</v>
      </c>
      <c r="Q129" s="2">
        <v>11.5</v>
      </c>
      <c r="R129" s="33">
        <f t="shared" si="9"/>
        <v>6.2802706552706533E-2</v>
      </c>
      <c r="S129" s="35">
        <f t="shared" si="10"/>
        <v>2.2900763358778629</v>
      </c>
      <c r="T129" s="35">
        <f t="shared" si="11"/>
        <v>13.790076335877863</v>
      </c>
      <c r="U129" s="2">
        <v>50.26548245743669</v>
      </c>
      <c r="V129" s="14">
        <f t="shared" si="12"/>
        <v>2.7434485180869173</v>
      </c>
      <c r="W129" s="2">
        <f t="shared" si="13"/>
        <v>184.03052659327039</v>
      </c>
      <c r="X129" s="2">
        <f t="shared" si="14"/>
        <v>2.6093198847467023</v>
      </c>
      <c r="Y129" s="2">
        <f t="shared" si="15"/>
        <v>175.03317786880879</v>
      </c>
      <c r="Z129" s="2">
        <f t="shared" si="16"/>
        <v>8.9973487244616024</v>
      </c>
    </row>
    <row r="130" spans="1:26" x14ac:dyDescent="0.25">
      <c r="A130" s="17">
        <f t="shared" si="29"/>
        <v>0.48586182336182338</v>
      </c>
      <c r="B130" s="2">
        <f t="shared" si="18"/>
        <v>125</v>
      </c>
      <c r="C130" s="4">
        <f t="shared" si="27"/>
        <v>67.83</v>
      </c>
      <c r="D130" s="2">
        <v>10.5</v>
      </c>
      <c r="E130" s="33">
        <f t="shared" si="1"/>
        <v>8.4472934472934469E-2</v>
      </c>
      <c r="F130" s="35">
        <f t="shared" si="2"/>
        <v>3.0788804071246823</v>
      </c>
      <c r="G130" s="35">
        <f t="shared" si="3"/>
        <v>13.578880407124682</v>
      </c>
      <c r="H130" s="2">
        <v>50.26548245743669</v>
      </c>
      <c r="I130" s="14">
        <f t="shared" si="4"/>
        <v>2.7014324230594768</v>
      </c>
      <c r="J130" s="2">
        <f t="shared" si="5"/>
        <v>183.2381612561243</v>
      </c>
      <c r="K130" s="2">
        <f t="shared" si="6"/>
        <v>2.788680848553756</v>
      </c>
      <c r="L130" s="2">
        <f t="shared" si="7"/>
        <v>189.15622195740127</v>
      </c>
      <c r="M130" s="2">
        <f t="shared" si="8"/>
        <v>5.9180607012769713</v>
      </c>
      <c r="N130" s="18">
        <f t="shared" si="30"/>
        <v>0.46433404558404562</v>
      </c>
      <c r="O130" s="2">
        <f t="shared" si="21"/>
        <v>125</v>
      </c>
      <c r="P130" s="2">
        <f t="shared" si="28"/>
        <v>67.58</v>
      </c>
      <c r="Q130" s="2">
        <v>11.5</v>
      </c>
      <c r="R130" s="33">
        <f t="shared" si="9"/>
        <v>6.2945156695156712E-2</v>
      </c>
      <c r="S130" s="35">
        <f t="shared" si="10"/>
        <v>2.2900763358778629</v>
      </c>
      <c r="T130" s="35">
        <f t="shared" si="11"/>
        <v>13.790076335877863</v>
      </c>
      <c r="U130" s="2">
        <v>50.26548245743669</v>
      </c>
      <c r="V130" s="14">
        <f t="shared" si="12"/>
        <v>2.7434485180869173</v>
      </c>
      <c r="W130" s="2">
        <f t="shared" si="13"/>
        <v>185.40225085231387</v>
      </c>
      <c r="X130" s="2">
        <f t="shared" si="14"/>
        <v>2.6093198847467023</v>
      </c>
      <c r="Y130" s="2">
        <f t="shared" si="15"/>
        <v>176.33783781118214</v>
      </c>
      <c r="Z130" s="2">
        <f t="shared" si="16"/>
        <v>9.0644130411317292</v>
      </c>
    </row>
    <row r="131" spans="1:26" x14ac:dyDescent="0.25">
      <c r="A131" s="17">
        <f t="shared" si="29"/>
        <v>0.4860042735042735</v>
      </c>
      <c r="B131" s="2">
        <f t="shared" si="18"/>
        <v>126</v>
      </c>
      <c r="C131" s="4">
        <f t="shared" si="27"/>
        <v>68.33</v>
      </c>
      <c r="D131" s="2">
        <v>10.5</v>
      </c>
      <c r="E131" s="33">
        <f t="shared" si="1"/>
        <v>8.4615384615384592E-2</v>
      </c>
      <c r="F131" s="35">
        <f t="shared" si="2"/>
        <v>3.0788804071246823</v>
      </c>
      <c r="G131" s="35">
        <f t="shared" si="3"/>
        <v>13.578880407124682</v>
      </c>
      <c r="H131" s="2">
        <v>50.26548245743669</v>
      </c>
      <c r="I131" s="14">
        <f t="shared" si="4"/>
        <v>2.7014324230594768</v>
      </c>
      <c r="J131" s="2">
        <f t="shared" si="5"/>
        <v>184.58887746765404</v>
      </c>
      <c r="K131" s="2">
        <f t="shared" si="6"/>
        <v>2.788680848553756</v>
      </c>
      <c r="L131" s="2">
        <f t="shared" si="7"/>
        <v>190.55056238167813</v>
      </c>
      <c r="M131" s="2">
        <f t="shared" si="8"/>
        <v>5.9616849140240902</v>
      </c>
      <c r="N131" s="18">
        <f t="shared" si="30"/>
        <v>0.46447649572649574</v>
      </c>
      <c r="O131" s="2">
        <f t="shared" si="21"/>
        <v>126</v>
      </c>
      <c r="P131" s="2">
        <f t="shared" si="28"/>
        <v>68.08</v>
      </c>
      <c r="Q131" s="2">
        <v>10</v>
      </c>
      <c r="R131" s="33">
        <f t="shared" si="9"/>
        <v>6.3087606837606836E-2</v>
      </c>
      <c r="S131" s="35">
        <f t="shared" si="10"/>
        <v>2.2900763358778629</v>
      </c>
      <c r="T131" s="35">
        <f t="shared" si="11"/>
        <v>12.290076335877863</v>
      </c>
      <c r="U131" s="2">
        <v>50.26548245743669</v>
      </c>
      <c r="V131" s="14">
        <f t="shared" si="12"/>
        <v>2.4450329997896136</v>
      </c>
      <c r="W131" s="2">
        <f t="shared" si="13"/>
        <v>166.45784662567689</v>
      </c>
      <c r="X131" s="2">
        <f t="shared" si="14"/>
        <v>2.6093198847467023</v>
      </c>
      <c r="Y131" s="2">
        <f t="shared" si="15"/>
        <v>177.64249775355549</v>
      </c>
      <c r="Z131" s="2">
        <f t="shared" si="16"/>
        <v>11.184651127878595</v>
      </c>
    </row>
    <row r="132" spans="1:26" x14ac:dyDescent="0.25">
      <c r="A132" s="17">
        <f t="shared" si="29"/>
        <v>0.48614672364672362</v>
      </c>
      <c r="B132" s="2">
        <f t="shared" si="18"/>
        <v>127</v>
      </c>
      <c r="C132" s="4">
        <f t="shared" si="27"/>
        <v>68.83</v>
      </c>
      <c r="D132" s="2">
        <v>9.5</v>
      </c>
      <c r="E132" s="33">
        <f t="shared" si="1"/>
        <v>8.4757834757834716E-2</v>
      </c>
      <c r="F132" s="35">
        <f t="shared" si="2"/>
        <v>3.1043256997455475</v>
      </c>
      <c r="G132" s="35">
        <f t="shared" si="3"/>
        <v>12.604325699745548</v>
      </c>
      <c r="H132" s="2">
        <v>50.26548245743669</v>
      </c>
      <c r="I132" s="14">
        <f t="shared" si="4"/>
        <v>2.5075509243183958</v>
      </c>
      <c r="J132" s="2">
        <f t="shared" si="5"/>
        <v>172.59473012083518</v>
      </c>
      <c r="K132" s="2">
        <f t="shared" si="6"/>
        <v>2.788680848553756</v>
      </c>
      <c r="L132" s="2">
        <f t="shared" si="7"/>
        <v>191.94490280595502</v>
      </c>
      <c r="M132" s="2">
        <f t="shared" si="8"/>
        <v>19.350172685119844</v>
      </c>
      <c r="N132" s="18">
        <f t="shared" si="30"/>
        <v>0.46461894586894587</v>
      </c>
      <c r="O132" s="2">
        <f t="shared" si="21"/>
        <v>127</v>
      </c>
      <c r="P132" s="2">
        <f t="shared" si="28"/>
        <v>68.58</v>
      </c>
      <c r="Q132" s="2">
        <v>9.5</v>
      </c>
      <c r="R132" s="33">
        <f t="shared" si="9"/>
        <v>6.3230056980056959E-2</v>
      </c>
      <c r="S132" s="35">
        <f t="shared" si="10"/>
        <v>2.3155216284987281</v>
      </c>
      <c r="T132" s="35">
        <f t="shared" si="11"/>
        <v>11.815521628498729</v>
      </c>
      <c r="U132" s="2">
        <v>50.26548245743669</v>
      </c>
      <c r="V132" s="14">
        <f t="shared" si="12"/>
        <v>2.3506233404809675</v>
      </c>
      <c r="W132" s="2">
        <f t="shared" si="13"/>
        <v>161.20574869018475</v>
      </c>
      <c r="X132" s="2">
        <f t="shared" si="14"/>
        <v>2.6093198847467023</v>
      </c>
      <c r="Y132" s="2">
        <f t="shared" si="15"/>
        <v>178.94715769592884</v>
      </c>
      <c r="Z132" s="2">
        <f t="shared" si="16"/>
        <v>17.741409005744089</v>
      </c>
    </row>
    <row r="133" spans="1:26" x14ac:dyDescent="0.25">
      <c r="A133" s="17">
        <f t="shared" si="29"/>
        <v>0.4862891737891738</v>
      </c>
      <c r="B133" s="2">
        <f t="shared" si="18"/>
        <v>128</v>
      </c>
      <c r="C133" s="4">
        <f t="shared" si="27"/>
        <v>69.33</v>
      </c>
      <c r="D133" s="2">
        <v>8.5</v>
      </c>
      <c r="E133" s="33">
        <f t="shared" si="1"/>
        <v>8.4900284900284895E-2</v>
      </c>
      <c r="F133" s="35">
        <f t="shared" si="2"/>
        <v>3.1043256997455475</v>
      </c>
      <c r="G133" s="35">
        <f t="shared" si="3"/>
        <v>11.604325699745548</v>
      </c>
      <c r="H133" s="2">
        <v>50.26548245743669</v>
      </c>
      <c r="I133" s="14">
        <f t="shared" si="4"/>
        <v>2.3086072454535267</v>
      </c>
      <c r="J133" s="2">
        <f t="shared" si="5"/>
        <v>160.05574032729299</v>
      </c>
      <c r="K133" s="2">
        <f t="shared" si="6"/>
        <v>2.788680848553756</v>
      </c>
      <c r="L133" s="2">
        <f t="shared" si="7"/>
        <v>193.33924323023189</v>
      </c>
      <c r="M133" s="2">
        <f t="shared" si="8"/>
        <v>33.283502902938892</v>
      </c>
      <c r="N133" s="18">
        <f t="shared" si="30"/>
        <v>0.46476139601139604</v>
      </c>
      <c r="O133" s="2">
        <f t="shared" si="21"/>
        <v>128</v>
      </c>
      <c r="P133" s="2">
        <f t="shared" si="28"/>
        <v>69.08</v>
      </c>
      <c r="Q133" s="2">
        <v>8.5</v>
      </c>
      <c r="R133" s="33">
        <f t="shared" si="9"/>
        <v>6.3372507122507138E-2</v>
      </c>
      <c r="S133" s="35">
        <f t="shared" si="10"/>
        <v>2.3155216284987281</v>
      </c>
      <c r="T133" s="35">
        <f t="shared" si="11"/>
        <v>10.815521628498729</v>
      </c>
      <c r="U133" s="2">
        <v>50.26548245743669</v>
      </c>
      <c r="V133" s="14">
        <f t="shared" si="12"/>
        <v>2.151679661616098</v>
      </c>
      <c r="W133" s="2">
        <f t="shared" si="13"/>
        <v>148.63803102444004</v>
      </c>
      <c r="X133" s="2">
        <f t="shared" si="14"/>
        <v>2.6093198847467023</v>
      </c>
      <c r="Y133" s="2">
        <f t="shared" si="15"/>
        <v>180.25181763830219</v>
      </c>
      <c r="Z133" s="2">
        <f t="shared" si="16"/>
        <v>31.613786613862146</v>
      </c>
    </row>
    <row r="134" spans="1:26" x14ac:dyDescent="0.25">
      <c r="A134" s="17">
        <f t="shared" si="29"/>
        <v>0.48643162393162392</v>
      </c>
      <c r="B134" s="2">
        <f t="shared" si="18"/>
        <v>129</v>
      </c>
      <c r="C134" s="4">
        <f t="shared" si="27"/>
        <v>69.83</v>
      </c>
      <c r="D134" s="2">
        <v>8.5</v>
      </c>
      <c r="E134" s="33">
        <f t="shared" si="1"/>
        <v>8.5042735042735018E-2</v>
      </c>
      <c r="F134" s="35">
        <f t="shared" si="2"/>
        <v>3.1043256997455475</v>
      </c>
      <c r="G134" s="35">
        <f t="shared" si="3"/>
        <v>11.604325699745548</v>
      </c>
      <c r="H134" s="2">
        <v>50.26548245743669</v>
      </c>
      <c r="I134" s="14">
        <f t="shared" si="4"/>
        <v>2.3086072454535267</v>
      </c>
      <c r="J134" s="2">
        <f t="shared" si="5"/>
        <v>161.21004395001975</v>
      </c>
      <c r="K134" s="2">
        <f t="shared" si="6"/>
        <v>2.788680848553756</v>
      </c>
      <c r="L134" s="2">
        <f t="shared" si="7"/>
        <v>194.73358365450878</v>
      </c>
      <c r="M134" s="2">
        <f t="shared" si="8"/>
        <v>33.523539704489025</v>
      </c>
      <c r="N134" s="18">
        <f t="shared" si="30"/>
        <v>0.46490384615384617</v>
      </c>
      <c r="O134" s="2">
        <f t="shared" si="21"/>
        <v>129</v>
      </c>
      <c r="P134" s="2">
        <f t="shared" si="28"/>
        <v>69.58</v>
      </c>
      <c r="Q134" s="2">
        <v>9.5</v>
      </c>
      <c r="R134" s="33">
        <f t="shared" si="9"/>
        <v>6.3514957264957261E-2</v>
      </c>
      <c r="S134" s="35">
        <f t="shared" si="10"/>
        <v>2.3155216284987281</v>
      </c>
      <c r="T134" s="35">
        <f t="shared" si="11"/>
        <v>11.815521628498729</v>
      </c>
      <c r="U134" s="2">
        <v>50.26548245743669</v>
      </c>
      <c r="V134" s="14">
        <f t="shared" si="12"/>
        <v>2.3506233404809675</v>
      </c>
      <c r="W134" s="2">
        <f t="shared" si="13"/>
        <v>163.55637203066573</v>
      </c>
      <c r="X134" s="2">
        <f t="shared" si="14"/>
        <v>2.6093198847467023</v>
      </c>
      <c r="Y134" s="2">
        <f t="shared" si="15"/>
        <v>181.55647758067553</v>
      </c>
      <c r="Z134" s="2">
        <f t="shared" si="16"/>
        <v>18.000105550009806</v>
      </c>
    </row>
    <row r="135" spans="1:26" x14ac:dyDescent="0.25">
      <c r="A135" s="17">
        <f t="shared" si="29"/>
        <v>0.48657407407407405</v>
      </c>
      <c r="B135" s="2">
        <f t="shared" si="18"/>
        <v>130</v>
      </c>
      <c r="C135" s="4">
        <f t="shared" si="27"/>
        <v>70.33</v>
      </c>
      <c r="D135" s="2">
        <v>9.5</v>
      </c>
      <c r="E135" s="33">
        <f t="shared" si="1"/>
        <v>8.5185185185185142E-2</v>
      </c>
      <c r="F135" s="35">
        <f t="shared" si="2"/>
        <v>3.1043256997455475</v>
      </c>
      <c r="G135" s="35">
        <f t="shared" si="3"/>
        <v>12.604325699745548</v>
      </c>
      <c r="H135" s="2">
        <v>50.26548245743669</v>
      </c>
      <c r="I135" s="14">
        <f t="shared" si="4"/>
        <v>2.5075509243183958</v>
      </c>
      <c r="J135" s="2">
        <f t="shared" si="5"/>
        <v>176.35605650731276</v>
      </c>
      <c r="K135" s="2">
        <f t="shared" si="6"/>
        <v>2.788680848553756</v>
      </c>
      <c r="L135" s="2">
        <f t="shared" si="7"/>
        <v>196.12792407878564</v>
      </c>
      <c r="M135" s="2">
        <f t="shared" si="8"/>
        <v>19.771867571472882</v>
      </c>
      <c r="N135" s="18">
        <f t="shared" si="30"/>
        <v>0.46504629629629629</v>
      </c>
      <c r="O135" s="2">
        <f t="shared" si="21"/>
        <v>130</v>
      </c>
      <c r="P135" s="2">
        <f t="shared" si="28"/>
        <v>70.08</v>
      </c>
      <c r="Q135" s="2">
        <v>9</v>
      </c>
      <c r="R135" s="33">
        <f t="shared" si="9"/>
        <v>6.3657407407407385E-2</v>
      </c>
      <c r="S135" s="35">
        <f t="shared" si="10"/>
        <v>2.3155216284987281</v>
      </c>
      <c r="T135" s="35">
        <f t="shared" si="11"/>
        <v>11.315521628498729</v>
      </c>
      <c r="U135" s="2">
        <v>50.26548245743669</v>
      </c>
      <c r="V135" s="14">
        <f t="shared" si="12"/>
        <v>2.2511515010485326</v>
      </c>
      <c r="W135" s="2">
        <f t="shared" si="13"/>
        <v>157.76069719348115</v>
      </c>
      <c r="X135" s="2">
        <f t="shared" si="14"/>
        <v>2.6093198847467023</v>
      </c>
      <c r="Y135" s="2">
        <f t="shared" si="15"/>
        <v>182.86113752304888</v>
      </c>
      <c r="Z135" s="2">
        <f t="shared" si="16"/>
        <v>25.100440329567732</v>
      </c>
    </row>
    <row r="136" spans="1:26" x14ac:dyDescent="0.25">
      <c r="A136" s="17">
        <f t="shared" si="29"/>
        <v>0.48671652421652423</v>
      </c>
      <c r="B136" s="2">
        <f t="shared" si="18"/>
        <v>131</v>
      </c>
      <c r="C136" s="4">
        <f t="shared" si="27"/>
        <v>70.83</v>
      </c>
      <c r="D136" s="2">
        <v>8.5</v>
      </c>
      <c r="E136" s="33">
        <f t="shared" si="1"/>
        <v>8.5327635327635321E-2</v>
      </c>
      <c r="F136" s="35">
        <f t="shared" si="2"/>
        <v>3.1043256997455475</v>
      </c>
      <c r="G136" s="35">
        <f t="shared" si="3"/>
        <v>11.604325699745548</v>
      </c>
      <c r="H136" s="2">
        <v>50.26548245743669</v>
      </c>
      <c r="I136" s="14">
        <f t="shared" si="4"/>
        <v>2.3086072454535267</v>
      </c>
      <c r="J136" s="2">
        <f t="shared" si="5"/>
        <v>163.5186511954733</v>
      </c>
      <c r="K136" s="2">
        <f t="shared" si="6"/>
        <v>2.788680848553756</v>
      </c>
      <c r="L136" s="2">
        <f t="shared" si="7"/>
        <v>197.52226450306253</v>
      </c>
      <c r="M136" s="2">
        <f t="shared" si="8"/>
        <v>34.003613307589234</v>
      </c>
      <c r="N136" s="18">
        <f t="shared" si="30"/>
        <v>0.46518874643874647</v>
      </c>
      <c r="O136" s="2">
        <f t="shared" si="21"/>
        <v>131</v>
      </c>
      <c r="P136" s="2">
        <f t="shared" si="28"/>
        <v>70.58</v>
      </c>
      <c r="Q136" s="2">
        <v>9</v>
      </c>
      <c r="R136" s="33">
        <f t="shared" si="9"/>
        <v>6.3799857549857564E-2</v>
      </c>
      <c r="S136" s="35">
        <f t="shared" si="10"/>
        <v>2.3155216284987281</v>
      </c>
      <c r="T136" s="35">
        <f t="shared" si="11"/>
        <v>11.315521628498729</v>
      </c>
      <c r="U136" s="2">
        <v>50.26548245743669</v>
      </c>
      <c r="V136" s="14">
        <f t="shared" si="12"/>
        <v>2.2511515010485326</v>
      </c>
      <c r="W136" s="2">
        <f t="shared" si="13"/>
        <v>158.88627294400541</v>
      </c>
      <c r="X136" s="2">
        <f t="shared" si="14"/>
        <v>2.6093198847467023</v>
      </c>
      <c r="Y136" s="2">
        <f t="shared" si="15"/>
        <v>184.16579746542223</v>
      </c>
      <c r="Z136" s="2">
        <f t="shared" si="16"/>
        <v>25.279524521416818</v>
      </c>
    </row>
    <row r="137" spans="1:26" x14ac:dyDescent="0.25">
      <c r="A137" s="17">
        <f t="shared" si="29"/>
        <v>0.48685897435897435</v>
      </c>
      <c r="B137" s="2">
        <f t="shared" si="18"/>
        <v>132</v>
      </c>
      <c r="C137" s="4">
        <f t="shared" si="27"/>
        <v>71.33</v>
      </c>
      <c r="D137" s="2">
        <v>8.5</v>
      </c>
      <c r="E137" s="33">
        <f t="shared" si="1"/>
        <v>8.5470085470085444E-2</v>
      </c>
      <c r="F137" s="35">
        <f t="shared" si="2"/>
        <v>3.1297709923664123</v>
      </c>
      <c r="G137" s="35">
        <f t="shared" si="3"/>
        <v>11.629770992366412</v>
      </c>
      <c r="H137" s="2">
        <v>50.26548245743669</v>
      </c>
      <c r="I137" s="14">
        <f t="shared" si="4"/>
        <v>2.3136694255773143</v>
      </c>
      <c r="J137" s="2">
        <f t="shared" si="5"/>
        <v>165.03404012642983</v>
      </c>
      <c r="K137" s="2">
        <f t="shared" si="6"/>
        <v>2.788680848553756</v>
      </c>
      <c r="L137" s="2">
        <f t="shared" si="7"/>
        <v>198.91660492733942</v>
      </c>
      <c r="M137" s="2">
        <f t="shared" si="8"/>
        <v>33.882564800909591</v>
      </c>
      <c r="N137" s="18">
        <f t="shared" si="30"/>
        <v>0.46533119658119659</v>
      </c>
      <c r="O137" s="2">
        <f t="shared" si="21"/>
        <v>132</v>
      </c>
      <c r="P137" s="2">
        <f t="shared" si="28"/>
        <v>71.08</v>
      </c>
      <c r="Q137" s="2">
        <v>9.5</v>
      </c>
      <c r="R137" s="33">
        <f t="shared" si="9"/>
        <v>6.3942307692307687E-2</v>
      </c>
      <c r="S137" s="35">
        <f t="shared" si="10"/>
        <v>2.3409669211195929</v>
      </c>
      <c r="T137" s="35">
        <f t="shared" si="11"/>
        <v>11.840966921119593</v>
      </c>
      <c r="U137" s="2">
        <v>50.26548245743669</v>
      </c>
      <c r="V137" s="14">
        <f t="shared" si="12"/>
        <v>2.3556855206047551</v>
      </c>
      <c r="W137" s="2">
        <f t="shared" si="13"/>
        <v>167.442126804586</v>
      </c>
      <c r="X137" s="2">
        <f t="shared" si="14"/>
        <v>2.6093198847467023</v>
      </c>
      <c r="Y137" s="2">
        <f t="shared" si="15"/>
        <v>185.47045740779561</v>
      </c>
      <c r="Z137" s="2">
        <f t="shared" si="16"/>
        <v>18.028330603209611</v>
      </c>
    </row>
    <row r="138" spans="1:26" x14ac:dyDescent="0.25">
      <c r="A138" s="17">
        <f t="shared" si="29"/>
        <v>0.48700142450142447</v>
      </c>
      <c r="B138" s="2">
        <f t="shared" si="18"/>
        <v>133</v>
      </c>
      <c r="C138" s="4">
        <f t="shared" si="27"/>
        <v>71.83</v>
      </c>
      <c r="D138" s="2">
        <v>8.5</v>
      </c>
      <c r="E138" s="33">
        <f t="shared" si="1"/>
        <v>8.5612535612535567E-2</v>
      </c>
      <c r="F138" s="35">
        <f t="shared" si="2"/>
        <v>3.1297709923664123</v>
      </c>
      <c r="G138" s="35">
        <f t="shared" si="3"/>
        <v>11.629770992366412</v>
      </c>
      <c r="H138" s="2">
        <v>50.26548245743669</v>
      </c>
      <c r="I138" s="14">
        <f t="shared" si="4"/>
        <v>2.3136694255773143</v>
      </c>
      <c r="J138" s="2">
        <f t="shared" si="5"/>
        <v>166.19087483921848</v>
      </c>
      <c r="K138" s="2">
        <f t="shared" si="6"/>
        <v>2.788680848553756</v>
      </c>
      <c r="L138" s="2">
        <f t="shared" si="7"/>
        <v>200.31094535161628</v>
      </c>
      <c r="M138" s="2">
        <f t="shared" si="8"/>
        <v>34.120070512397803</v>
      </c>
      <c r="N138" s="18">
        <f t="shared" si="30"/>
        <v>0.46547364672364672</v>
      </c>
      <c r="O138" s="2">
        <f t="shared" si="21"/>
        <v>133</v>
      </c>
      <c r="P138" s="2">
        <f t="shared" si="28"/>
        <v>71.58</v>
      </c>
      <c r="Q138" s="2">
        <v>8</v>
      </c>
      <c r="R138" s="33">
        <f t="shared" si="9"/>
        <v>6.4084757834757811E-2</v>
      </c>
      <c r="S138" s="35">
        <f t="shared" si="10"/>
        <v>2.3409669211195929</v>
      </c>
      <c r="T138" s="35">
        <f t="shared" si="11"/>
        <v>10.340966921119593</v>
      </c>
      <c r="U138" s="2">
        <v>50.26548245743669</v>
      </c>
      <c r="V138" s="14">
        <f t="shared" si="12"/>
        <v>2.0572700023074515</v>
      </c>
      <c r="W138" s="2">
        <f t="shared" si="13"/>
        <v>147.25938676516736</v>
      </c>
      <c r="X138" s="2">
        <f t="shared" si="14"/>
        <v>2.6093198847467023</v>
      </c>
      <c r="Y138" s="2">
        <f t="shared" si="15"/>
        <v>186.77511735016895</v>
      </c>
      <c r="Z138" s="2">
        <f t="shared" si="16"/>
        <v>39.515730585001592</v>
      </c>
    </row>
    <row r="139" spans="1:26" x14ac:dyDescent="0.25">
      <c r="A139" s="17">
        <f t="shared" si="29"/>
        <v>0.48714387464387465</v>
      </c>
      <c r="B139" s="2">
        <f t="shared" si="18"/>
        <v>134</v>
      </c>
      <c r="C139" s="4">
        <f t="shared" si="27"/>
        <v>72.33</v>
      </c>
      <c r="D139" s="2">
        <v>7.5</v>
      </c>
      <c r="E139" s="33">
        <f t="shared" si="1"/>
        <v>8.5754985754985746E-2</v>
      </c>
      <c r="F139" s="35">
        <f t="shared" si="2"/>
        <v>3.1297709923664123</v>
      </c>
      <c r="G139" s="35">
        <f t="shared" si="3"/>
        <v>10.629770992366412</v>
      </c>
      <c r="H139" s="2">
        <v>50.26548245743669</v>
      </c>
      <c r="I139" s="14">
        <f t="shared" si="4"/>
        <v>2.1147257467124452</v>
      </c>
      <c r="J139" s="2">
        <f t="shared" si="5"/>
        <v>152.95811325971115</v>
      </c>
      <c r="K139" s="2">
        <f t="shared" si="6"/>
        <v>2.788680848553756</v>
      </c>
      <c r="L139" s="2">
        <f t="shared" si="7"/>
        <v>201.70528577589317</v>
      </c>
      <c r="M139" s="2">
        <f t="shared" si="8"/>
        <v>48.747172516182019</v>
      </c>
      <c r="N139" s="18">
        <f t="shared" si="30"/>
        <v>0.4656160968660969</v>
      </c>
      <c r="O139" s="2">
        <f t="shared" si="21"/>
        <v>134</v>
      </c>
      <c r="P139" s="2">
        <f t="shared" si="28"/>
        <v>72.08</v>
      </c>
      <c r="Q139" s="2">
        <v>7</v>
      </c>
      <c r="R139" s="33">
        <f t="shared" si="9"/>
        <v>6.422720797720799E-2</v>
      </c>
      <c r="S139" s="35">
        <f t="shared" si="10"/>
        <v>2.3409669211195929</v>
      </c>
      <c r="T139" s="35">
        <f t="shared" si="11"/>
        <v>9.3409669211195929</v>
      </c>
      <c r="U139" s="2">
        <v>50.26548245743669</v>
      </c>
      <c r="V139" s="14">
        <f t="shared" si="12"/>
        <v>1.858326323442582</v>
      </c>
      <c r="W139" s="2">
        <f t="shared" si="13"/>
        <v>133.94816139374132</v>
      </c>
      <c r="X139" s="2">
        <f t="shared" si="14"/>
        <v>2.6093198847467023</v>
      </c>
      <c r="Y139" s="2">
        <f t="shared" si="15"/>
        <v>188.0797772925423</v>
      </c>
      <c r="Z139" s="2">
        <f t="shared" si="16"/>
        <v>54.131615898800987</v>
      </c>
    </row>
    <row r="140" spans="1:26" x14ac:dyDescent="0.25">
      <c r="A140" s="17">
        <f t="shared" si="29"/>
        <v>0.48728632478632478</v>
      </c>
      <c r="B140" s="2">
        <f t="shared" si="18"/>
        <v>135</v>
      </c>
      <c r="C140" s="4">
        <f t="shared" si="27"/>
        <v>72.83</v>
      </c>
      <c r="D140" s="2">
        <v>8</v>
      </c>
      <c r="E140" s="33">
        <f t="shared" si="1"/>
        <v>8.589743589743587E-2</v>
      </c>
      <c r="F140" s="35">
        <f t="shared" si="2"/>
        <v>3.1297709923664123</v>
      </c>
      <c r="G140" s="35">
        <f t="shared" si="3"/>
        <v>11.129770992366412</v>
      </c>
      <c r="H140" s="2">
        <v>50.26548245743669</v>
      </c>
      <c r="I140" s="14">
        <f t="shared" si="4"/>
        <v>2.2141975861448797</v>
      </c>
      <c r="J140" s="2">
        <f t="shared" si="5"/>
        <v>161.26001019893158</v>
      </c>
      <c r="K140" s="2">
        <f t="shared" si="6"/>
        <v>2.788680848553756</v>
      </c>
      <c r="L140" s="2">
        <f t="shared" si="7"/>
        <v>203.09962620017004</v>
      </c>
      <c r="M140" s="2">
        <f t="shared" si="8"/>
        <v>41.839616001238454</v>
      </c>
      <c r="N140" s="18">
        <f t="shared" si="30"/>
        <v>0.46575854700854702</v>
      </c>
      <c r="O140" s="2">
        <f t="shared" si="21"/>
        <v>135</v>
      </c>
      <c r="P140" s="2">
        <f t="shared" si="28"/>
        <v>72.58</v>
      </c>
      <c r="Q140" s="2">
        <v>7.5</v>
      </c>
      <c r="R140" s="33">
        <f t="shared" si="9"/>
        <v>6.4369658119658113E-2</v>
      </c>
      <c r="S140" s="35">
        <f t="shared" si="10"/>
        <v>2.3409669211195929</v>
      </c>
      <c r="T140" s="35">
        <f t="shared" si="11"/>
        <v>9.8409669211195929</v>
      </c>
      <c r="U140" s="2">
        <v>50.26548245743669</v>
      </c>
      <c r="V140" s="14">
        <f t="shared" si="12"/>
        <v>1.9577981628750165</v>
      </c>
      <c r="W140" s="2">
        <f t="shared" si="13"/>
        <v>142.09699066146871</v>
      </c>
      <c r="X140" s="2">
        <f t="shared" si="14"/>
        <v>2.6093198847467023</v>
      </c>
      <c r="Y140" s="2">
        <f t="shared" si="15"/>
        <v>189.38443723491565</v>
      </c>
      <c r="Z140" s="2">
        <f t="shared" si="16"/>
        <v>47.287446573446942</v>
      </c>
    </row>
    <row r="141" spans="1:26" x14ac:dyDescent="0.25">
      <c r="A141" s="17">
        <f t="shared" si="29"/>
        <v>0.4874287749287749</v>
      </c>
      <c r="B141" s="2">
        <f t="shared" si="18"/>
        <v>136</v>
      </c>
      <c r="C141" s="4">
        <f t="shared" si="27"/>
        <v>73.33</v>
      </c>
      <c r="D141" s="2">
        <v>8.5</v>
      </c>
      <c r="E141" s="33">
        <f t="shared" si="1"/>
        <v>8.6039886039885993E-2</v>
      </c>
      <c r="F141" s="35">
        <f t="shared" si="2"/>
        <v>3.1297709923664123</v>
      </c>
      <c r="G141" s="35">
        <f t="shared" si="3"/>
        <v>11.629770992366412</v>
      </c>
      <c r="H141" s="2">
        <v>50.26548245743669</v>
      </c>
      <c r="I141" s="14">
        <f t="shared" si="4"/>
        <v>2.3136694255773143</v>
      </c>
      <c r="J141" s="2">
        <f t="shared" si="5"/>
        <v>169.66137897758446</v>
      </c>
      <c r="K141" s="2">
        <f t="shared" si="6"/>
        <v>2.788680848553756</v>
      </c>
      <c r="L141" s="2">
        <f t="shared" si="7"/>
        <v>204.49396662444693</v>
      </c>
      <c r="M141" s="2">
        <f t="shared" si="8"/>
        <v>34.832587646862464</v>
      </c>
      <c r="N141" s="18">
        <f t="shared" si="30"/>
        <v>0.46590099715099714</v>
      </c>
      <c r="O141" s="2">
        <f t="shared" si="21"/>
        <v>136</v>
      </c>
      <c r="P141" s="2">
        <f t="shared" si="28"/>
        <v>73.08</v>
      </c>
      <c r="Q141" s="2">
        <v>7.5</v>
      </c>
      <c r="R141" s="33">
        <f t="shared" si="9"/>
        <v>6.4512108262108236E-2</v>
      </c>
      <c r="S141" s="35">
        <f t="shared" si="10"/>
        <v>2.3409669211195929</v>
      </c>
      <c r="T141" s="35">
        <f t="shared" si="11"/>
        <v>9.8409669211195929</v>
      </c>
      <c r="U141" s="2">
        <v>50.26548245743669</v>
      </c>
      <c r="V141" s="14">
        <f t="shared" si="12"/>
        <v>1.9577981628750165</v>
      </c>
      <c r="W141" s="2">
        <f t="shared" si="13"/>
        <v>143.07588974290621</v>
      </c>
      <c r="X141" s="2">
        <f t="shared" si="14"/>
        <v>2.6093198847467023</v>
      </c>
      <c r="Y141" s="2">
        <f t="shared" si="15"/>
        <v>190.689097177289</v>
      </c>
      <c r="Z141" s="2">
        <f t="shared" si="16"/>
        <v>47.613207434382787</v>
      </c>
    </row>
    <row r="142" spans="1:26" x14ac:dyDescent="0.25">
      <c r="A142" s="17">
        <f t="shared" si="29"/>
        <v>0.48757122507122508</v>
      </c>
      <c r="B142" s="2">
        <f t="shared" si="18"/>
        <v>137</v>
      </c>
      <c r="C142" s="4">
        <f t="shared" si="27"/>
        <v>73.83</v>
      </c>
      <c r="D142" s="2">
        <v>8.5</v>
      </c>
      <c r="E142" s="33">
        <f t="shared" si="1"/>
        <v>8.6182336182336172E-2</v>
      </c>
      <c r="F142" s="35">
        <f t="shared" si="2"/>
        <v>3.1552162849872776</v>
      </c>
      <c r="G142" s="35">
        <f t="shared" si="3"/>
        <v>11.655216284987278</v>
      </c>
      <c r="H142" s="2">
        <v>50.26548245743669</v>
      </c>
      <c r="I142" s="14">
        <f t="shared" si="4"/>
        <v>2.3187316057011027</v>
      </c>
      <c r="J142" s="2">
        <f t="shared" si="5"/>
        <v>171.19195444891241</v>
      </c>
      <c r="K142" s="2">
        <f t="shared" si="6"/>
        <v>2.788680848553756</v>
      </c>
      <c r="L142" s="2">
        <f t="shared" si="7"/>
        <v>205.88830704872379</v>
      </c>
      <c r="M142" s="2">
        <f t="shared" si="8"/>
        <v>34.696352599811377</v>
      </c>
      <c r="N142" s="18">
        <f t="shared" si="30"/>
        <v>0.46604344729344732</v>
      </c>
      <c r="O142" s="2">
        <f t="shared" si="21"/>
        <v>137</v>
      </c>
      <c r="P142" s="2">
        <f t="shared" si="28"/>
        <v>73.58</v>
      </c>
      <c r="Q142" s="2">
        <v>8.5</v>
      </c>
      <c r="R142" s="33">
        <f t="shared" si="9"/>
        <v>6.4654558404558415E-2</v>
      </c>
      <c r="S142" s="35">
        <f t="shared" si="10"/>
        <v>2.3664122137404582</v>
      </c>
      <c r="T142" s="35">
        <f t="shared" si="11"/>
        <v>10.866412213740459</v>
      </c>
      <c r="U142" s="2">
        <v>50.26548245743669</v>
      </c>
      <c r="V142" s="14">
        <f t="shared" si="12"/>
        <v>2.161804021863674</v>
      </c>
      <c r="W142" s="2">
        <f t="shared" si="13"/>
        <v>159.06553992872912</v>
      </c>
      <c r="X142" s="2">
        <f t="shared" si="14"/>
        <v>2.6093198847467023</v>
      </c>
      <c r="Y142" s="2">
        <f t="shared" si="15"/>
        <v>191.99375711966235</v>
      </c>
      <c r="Z142" s="2">
        <f t="shared" si="16"/>
        <v>32.928217190933225</v>
      </c>
    </row>
    <row r="143" spans="1:26" x14ac:dyDescent="0.25">
      <c r="A143" s="17">
        <f t="shared" si="29"/>
        <v>0.4877136752136752</v>
      </c>
      <c r="B143" s="2">
        <f t="shared" si="18"/>
        <v>138</v>
      </c>
      <c r="C143" s="4">
        <f t="shared" si="27"/>
        <v>74.33</v>
      </c>
      <c r="D143" s="2">
        <v>8.5</v>
      </c>
      <c r="E143" s="33">
        <f t="shared" si="1"/>
        <v>8.6324786324786296E-2</v>
      </c>
      <c r="F143" s="35">
        <f t="shared" si="2"/>
        <v>3.1552162849872776</v>
      </c>
      <c r="G143" s="35">
        <f t="shared" si="3"/>
        <v>11.655216284987278</v>
      </c>
      <c r="H143" s="2">
        <v>50.26548245743669</v>
      </c>
      <c r="I143" s="14">
        <f t="shared" si="4"/>
        <v>2.3187316057011027</v>
      </c>
      <c r="J143" s="2">
        <f t="shared" si="5"/>
        <v>172.35132025176296</v>
      </c>
      <c r="K143" s="2">
        <f t="shared" si="6"/>
        <v>2.788680848553756</v>
      </c>
      <c r="L143" s="2">
        <f t="shared" si="7"/>
        <v>207.28264747300068</v>
      </c>
      <c r="M143" s="2">
        <f t="shared" si="8"/>
        <v>34.931327221237723</v>
      </c>
      <c r="N143" s="18">
        <f t="shared" si="30"/>
        <v>0.46618589743589745</v>
      </c>
      <c r="O143" s="2">
        <f t="shared" si="21"/>
        <v>138</v>
      </c>
      <c r="P143" s="2">
        <f t="shared" si="28"/>
        <v>74.08</v>
      </c>
      <c r="Q143" s="2">
        <v>9</v>
      </c>
      <c r="R143" s="33">
        <f t="shared" si="9"/>
        <v>6.4797008547008539E-2</v>
      </c>
      <c r="S143" s="35">
        <f t="shared" si="10"/>
        <v>2.3664122137404582</v>
      </c>
      <c r="T143" s="35">
        <f t="shared" si="11"/>
        <v>11.366412213740459</v>
      </c>
      <c r="U143" s="2">
        <v>50.26548245743669</v>
      </c>
      <c r="V143" s="14">
        <f t="shared" si="12"/>
        <v>2.2612758612961086</v>
      </c>
      <c r="W143" s="2">
        <f t="shared" si="13"/>
        <v>167.51531580481571</v>
      </c>
      <c r="X143" s="2">
        <f t="shared" si="14"/>
        <v>2.6093198847467023</v>
      </c>
      <c r="Y143" s="2">
        <f t="shared" si="15"/>
        <v>193.2984170620357</v>
      </c>
      <c r="Z143" s="2">
        <f t="shared" si="16"/>
        <v>25.783101257219982</v>
      </c>
    </row>
    <row r="144" spans="1:26" x14ac:dyDescent="0.25">
      <c r="A144" s="17">
        <f t="shared" si="29"/>
        <v>0.48785612535612533</v>
      </c>
      <c r="B144" s="2">
        <f t="shared" si="18"/>
        <v>139</v>
      </c>
      <c r="C144" s="4">
        <f t="shared" si="27"/>
        <v>74.83</v>
      </c>
      <c r="D144" s="2">
        <v>9</v>
      </c>
      <c r="E144" s="33">
        <f t="shared" si="1"/>
        <v>8.6467236467236419E-2</v>
      </c>
      <c r="F144" s="35">
        <f t="shared" si="2"/>
        <v>3.1552162849872776</v>
      </c>
      <c r="G144" s="35">
        <f t="shared" si="3"/>
        <v>12.155216284987278</v>
      </c>
      <c r="H144" s="2">
        <v>50.26548245743669</v>
      </c>
      <c r="I144" s="14">
        <f t="shared" si="4"/>
        <v>2.4182034451335372</v>
      </c>
      <c r="J144" s="2">
        <f t="shared" si="5"/>
        <v>180.95416379934258</v>
      </c>
      <c r="K144" s="2">
        <f t="shared" si="6"/>
        <v>2.788680848553756</v>
      </c>
      <c r="L144" s="2">
        <f t="shared" si="7"/>
        <v>208.67698789727754</v>
      </c>
      <c r="M144" s="2">
        <f t="shared" si="8"/>
        <v>27.722824097934961</v>
      </c>
      <c r="N144" s="18">
        <f t="shared" si="30"/>
        <v>0.46632834757834757</v>
      </c>
      <c r="O144" s="2">
        <f t="shared" si="21"/>
        <v>139</v>
      </c>
      <c r="P144" s="2">
        <f t="shared" si="28"/>
        <v>74.58</v>
      </c>
      <c r="Q144" s="2">
        <v>9</v>
      </c>
      <c r="R144" s="33">
        <f t="shared" si="9"/>
        <v>6.4939458689458662E-2</v>
      </c>
      <c r="S144" s="35">
        <f t="shared" si="10"/>
        <v>2.3664122137404582</v>
      </c>
      <c r="T144" s="35">
        <f t="shared" si="11"/>
        <v>11.366412213740459</v>
      </c>
      <c r="U144" s="2">
        <v>50.26548245743669</v>
      </c>
      <c r="V144" s="14">
        <f t="shared" si="12"/>
        <v>2.2612758612961086</v>
      </c>
      <c r="W144" s="2">
        <f t="shared" si="13"/>
        <v>168.64595373546376</v>
      </c>
      <c r="X144" s="2">
        <f t="shared" si="14"/>
        <v>2.6093198847467023</v>
      </c>
      <c r="Y144" s="2">
        <f t="shared" si="15"/>
        <v>194.60307700440904</v>
      </c>
      <c r="Z144" s="2">
        <f t="shared" si="16"/>
        <v>25.957123268945281</v>
      </c>
    </row>
    <row r="145" spans="1:26" x14ac:dyDescent="0.25">
      <c r="A145" s="17">
        <f t="shared" si="29"/>
        <v>0.4879985754985755</v>
      </c>
      <c r="B145" s="2">
        <f t="shared" si="18"/>
        <v>140</v>
      </c>
      <c r="C145" s="4">
        <f t="shared" si="27"/>
        <v>75.33</v>
      </c>
      <c r="D145" s="2">
        <v>8.5</v>
      </c>
      <c r="E145" s="33">
        <f t="shared" si="1"/>
        <v>8.6609686609686598E-2</v>
      </c>
      <c r="F145" s="35">
        <f t="shared" si="2"/>
        <v>3.1552162849872776</v>
      </c>
      <c r="G145" s="35">
        <f t="shared" si="3"/>
        <v>11.655216284987278</v>
      </c>
      <c r="H145" s="2">
        <v>50.26548245743669</v>
      </c>
      <c r="I145" s="14">
        <f t="shared" si="4"/>
        <v>2.3187316057011027</v>
      </c>
      <c r="J145" s="2">
        <f t="shared" si="5"/>
        <v>174.67005185746407</v>
      </c>
      <c r="K145" s="2">
        <f t="shared" si="6"/>
        <v>2.788680848553756</v>
      </c>
      <c r="L145" s="2">
        <f t="shared" si="7"/>
        <v>210.07132832155443</v>
      </c>
      <c r="M145" s="2">
        <f t="shared" si="8"/>
        <v>35.401276464090358</v>
      </c>
      <c r="N145" s="18">
        <f t="shared" si="30"/>
        <v>0.46647079772079775</v>
      </c>
      <c r="O145" s="2">
        <f t="shared" si="21"/>
        <v>140</v>
      </c>
      <c r="P145" s="2">
        <f t="shared" si="28"/>
        <v>75.08</v>
      </c>
      <c r="Q145" s="2">
        <v>9</v>
      </c>
      <c r="R145" s="33">
        <f t="shared" si="9"/>
        <v>6.5081908831908841E-2</v>
      </c>
      <c r="S145" s="35">
        <f t="shared" si="10"/>
        <v>2.3664122137404582</v>
      </c>
      <c r="T145" s="35">
        <f t="shared" si="11"/>
        <v>11.366412213740459</v>
      </c>
      <c r="U145" s="2">
        <v>50.26548245743669</v>
      </c>
      <c r="V145" s="14">
        <f t="shared" si="12"/>
        <v>2.2612758612961086</v>
      </c>
      <c r="W145" s="2">
        <f t="shared" si="13"/>
        <v>169.77659166611184</v>
      </c>
      <c r="X145" s="2">
        <f t="shared" si="14"/>
        <v>2.6093198847467023</v>
      </c>
      <c r="Y145" s="2">
        <f t="shared" si="15"/>
        <v>195.90773694678239</v>
      </c>
      <c r="Z145" s="2">
        <f t="shared" si="16"/>
        <v>26.131145280670552</v>
      </c>
    </row>
    <row r="146" spans="1:26" x14ac:dyDescent="0.25">
      <c r="A146" s="17">
        <f t="shared" si="29"/>
        <v>0.48814102564102563</v>
      </c>
      <c r="B146" s="2">
        <f t="shared" si="18"/>
        <v>141</v>
      </c>
      <c r="C146" s="4">
        <f t="shared" si="27"/>
        <v>75.83</v>
      </c>
      <c r="D146" s="2">
        <v>10</v>
      </c>
      <c r="E146" s="33">
        <f t="shared" si="1"/>
        <v>8.6752136752136721E-2</v>
      </c>
      <c r="F146" s="35">
        <f t="shared" si="2"/>
        <v>3.1552162849872776</v>
      </c>
      <c r="G146" s="35">
        <f t="shared" si="3"/>
        <v>13.155216284987278</v>
      </c>
      <c r="H146" s="2">
        <v>50.26548245743669</v>
      </c>
      <c r="I146" s="14">
        <f t="shared" si="4"/>
        <v>2.6171471239984063</v>
      </c>
      <c r="J146" s="2">
        <f t="shared" si="5"/>
        <v>198.45826641279913</v>
      </c>
      <c r="K146" s="2">
        <f t="shared" si="6"/>
        <v>2.788680848553756</v>
      </c>
      <c r="L146" s="2">
        <f t="shared" si="7"/>
        <v>211.46566874583132</v>
      </c>
      <c r="M146" s="2">
        <f t="shared" si="8"/>
        <v>13.007402333032189</v>
      </c>
      <c r="N146" s="18">
        <f t="shared" si="30"/>
        <v>0.46661324786324787</v>
      </c>
      <c r="O146" s="2">
        <f t="shared" si="21"/>
        <v>141</v>
      </c>
      <c r="P146" s="2">
        <f t="shared" si="28"/>
        <v>75.58</v>
      </c>
      <c r="Q146" s="2">
        <v>8.5</v>
      </c>
      <c r="R146" s="33">
        <f t="shared" si="9"/>
        <v>6.5224358974358965E-2</v>
      </c>
      <c r="S146" s="35">
        <f t="shared" si="10"/>
        <v>2.3664122137404582</v>
      </c>
      <c r="T146" s="35">
        <f t="shared" si="11"/>
        <v>10.866412213740459</v>
      </c>
      <c r="U146" s="2">
        <v>50.26548245743669</v>
      </c>
      <c r="V146" s="14">
        <f t="shared" si="12"/>
        <v>2.161804021863674</v>
      </c>
      <c r="W146" s="2">
        <f t="shared" si="13"/>
        <v>163.38914797245647</v>
      </c>
      <c r="X146" s="2">
        <f t="shared" si="14"/>
        <v>2.6093198847467023</v>
      </c>
      <c r="Y146" s="2">
        <f t="shared" si="15"/>
        <v>197.21239688915574</v>
      </c>
      <c r="Z146" s="2">
        <f t="shared" si="16"/>
        <v>33.823248916699271</v>
      </c>
    </row>
    <row r="147" spans="1:26" x14ac:dyDescent="0.25">
      <c r="A147" s="17">
        <f t="shared" si="29"/>
        <v>0.48828347578347575</v>
      </c>
      <c r="B147" s="2">
        <f t="shared" si="18"/>
        <v>142</v>
      </c>
      <c r="C147" s="4">
        <f t="shared" si="27"/>
        <v>76.33</v>
      </c>
      <c r="D147" s="2">
        <v>10</v>
      </c>
      <c r="E147" s="33">
        <f t="shared" si="1"/>
        <v>8.6894586894586845E-2</v>
      </c>
      <c r="F147" s="35">
        <f t="shared" si="2"/>
        <v>3.1806615776081428</v>
      </c>
      <c r="G147" s="35">
        <f t="shared" si="3"/>
        <v>13.180661577608143</v>
      </c>
      <c r="H147" s="2">
        <v>50.26548245743669</v>
      </c>
      <c r="I147" s="14">
        <f t="shared" si="4"/>
        <v>2.6222093041221943</v>
      </c>
      <c r="J147" s="2">
        <f t="shared" si="5"/>
        <v>200.1532361836471</v>
      </c>
      <c r="K147" s="2">
        <f t="shared" si="6"/>
        <v>2.788680848553756</v>
      </c>
      <c r="L147" s="2">
        <f t="shared" si="7"/>
        <v>212.86000917010819</v>
      </c>
      <c r="M147" s="2">
        <f t="shared" si="8"/>
        <v>12.70677298646109</v>
      </c>
      <c r="N147" s="18">
        <f t="shared" si="30"/>
        <v>0.46675569800569799</v>
      </c>
      <c r="O147" s="2">
        <f t="shared" si="21"/>
        <v>142</v>
      </c>
      <c r="P147" s="2">
        <f t="shared" si="28"/>
        <v>76.08</v>
      </c>
      <c r="Q147" s="2">
        <v>9.5</v>
      </c>
      <c r="R147" s="33">
        <f t="shared" si="9"/>
        <v>6.5366809116809088E-2</v>
      </c>
      <c r="S147" s="35">
        <f t="shared" si="10"/>
        <v>2.3918575063613234</v>
      </c>
      <c r="T147" s="35">
        <f t="shared" si="11"/>
        <v>11.891857506361323</v>
      </c>
      <c r="U147" s="2">
        <v>50.26548245743669</v>
      </c>
      <c r="V147" s="14">
        <f t="shared" si="12"/>
        <v>2.3658098808523311</v>
      </c>
      <c r="W147" s="2">
        <f t="shared" si="13"/>
        <v>179.99081573524535</v>
      </c>
      <c r="X147" s="2">
        <f t="shared" si="14"/>
        <v>2.6093198847467023</v>
      </c>
      <c r="Y147" s="2">
        <f t="shared" si="15"/>
        <v>198.51705683152912</v>
      </c>
      <c r="Z147" s="2">
        <f t="shared" si="16"/>
        <v>18.526241096283769</v>
      </c>
    </row>
    <row r="148" spans="1:26" x14ac:dyDescent="0.25">
      <c r="A148" s="17">
        <f t="shared" si="29"/>
        <v>0.48842592592592593</v>
      </c>
      <c r="B148" s="2">
        <f t="shared" si="18"/>
        <v>143</v>
      </c>
      <c r="C148" s="4">
        <f t="shared" si="27"/>
        <v>76.83</v>
      </c>
      <c r="D148" s="2">
        <v>11</v>
      </c>
      <c r="E148" s="33">
        <f t="shared" si="1"/>
        <v>8.7037037037037024E-2</v>
      </c>
      <c r="F148" s="35">
        <f t="shared" si="2"/>
        <v>3.1806615776081428</v>
      </c>
      <c r="G148" s="35">
        <f t="shared" si="3"/>
        <v>14.180661577608143</v>
      </c>
      <c r="H148" s="2">
        <v>50.26548245743669</v>
      </c>
      <c r="I148" s="14">
        <f t="shared" si="4"/>
        <v>2.8211529829870634</v>
      </c>
      <c r="J148" s="2">
        <f t="shared" si="5"/>
        <v>216.74918368289607</v>
      </c>
      <c r="K148" s="2">
        <f t="shared" si="6"/>
        <v>2.788680848553756</v>
      </c>
      <c r="L148" s="2">
        <f t="shared" si="7"/>
        <v>214.25434959438508</v>
      </c>
      <c r="M148" s="2">
        <f t="shared" si="8"/>
        <v>2.4948340885109985</v>
      </c>
      <c r="N148" s="18">
        <f t="shared" si="30"/>
        <v>0.46689814814814817</v>
      </c>
      <c r="O148" s="2">
        <f t="shared" si="21"/>
        <v>143</v>
      </c>
      <c r="P148" s="2">
        <f t="shared" si="28"/>
        <v>76.58</v>
      </c>
      <c r="Q148" s="2">
        <v>9.5</v>
      </c>
      <c r="R148" s="33">
        <f t="shared" si="9"/>
        <v>6.5509259259259267E-2</v>
      </c>
      <c r="S148" s="35">
        <f t="shared" si="10"/>
        <v>2.3918575063613234</v>
      </c>
      <c r="T148" s="35">
        <f t="shared" si="11"/>
        <v>11.891857506361323</v>
      </c>
      <c r="U148" s="2">
        <v>50.26548245743669</v>
      </c>
      <c r="V148" s="14">
        <f t="shared" si="12"/>
        <v>2.3658098808523311</v>
      </c>
      <c r="W148" s="2">
        <f t="shared" si="13"/>
        <v>181.17372067567152</v>
      </c>
      <c r="X148" s="2">
        <f t="shared" si="14"/>
        <v>2.6093198847467023</v>
      </c>
      <c r="Y148" s="2">
        <f t="shared" si="15"/>
        <v>199.82171677390247</v>
      </c>
      <c r="Z148" s="2">
        <f t="shared" si="16"/>
        <v>18.647996098230948</v>
      </c>
    </row>
    <row r="149" spans="1:26" x14ac:dyDescent="0.25">
      <c r="A149" s="17">
        <f t="shared" si="29"/>
        <v>0.48856837606837605</v>
      </c>
      <c r="B149" s="2">
        <f t="shared" si="18"/>
        <v>144</v>
      </c>
      <c r="C149" s="4">
        <f t="shared" si="27"/>
        <v>77.33</v>
      </c>
      <c r="D149" s="2">
        <v>9</v>
      </c>
      <c r="E149" s="33">
        <f t="shared" si="1"/>
        <v>8.7179487179487147E-2</v>
      </c>
      <c r="F149" s="35">
        <f t="shared" si="2"/>
        <v>3.1806615776081428</v>
      </c>
      <c r="G149" s="35">
        <f t="shared" si="3"/>
        <v>12.180661577608143</v>
      </c>
      <c r="H149" s="2">
        <v>50.26548245743669</v>
      </c>
      <c r="I149" s="14">
        <f t="shared" si="4"/>
        <v>2.4232656252573253</v>
      </c>
      <c r="J149" s="2">
        <f t="shared" si="5"/>
        <v>187.39113080114896</v>
      </c>
      <c r="K149" s="2">
        <f t="shared" si="6"/>
        <v>2.788680848553756</v>
      </c>
      <c r="L149" s="2">
        <f t="shared" si="7"/>
        <v>215.64869001866194</v>
      </c>
      <c r="M149" s="2">
        <f t="shared" si="8"/>
        <v>28.257559217512977</v>
      </c>
      <c r="N149" s="18">
        <f t="shared" si="30"/>
        <v>0.4670405982905983</v>
      </c>
      <c r="O149" s="2">
        <f t="shared" si="21"/>
        <v>144</v>
      </c>
      <c r="P149" s="2">
        <f t="shared" si="28"/>
        <v>77.08</v>
      </c>
      <c r="Q149" s="2">
        <v>9.5</v>
      </c>
      <c r="R149" s="33">
        <f t="shared" si="9"/>
        <v>6.5651709401709391E-2</v>
      </c>
      <c r="S149" s="35">
        <f t="shared" si="10"/>
        <v>2.3918575063613234</v>
      </c>
      <c r="T149" s="35">
        <f t="shared" si="11"/>
        <v>11.891857506361323</v>
      </c>
      <c r="U149" s="2">
        <v>50.26548245743669</v>
      </c>
      <c r="V149" s="14">
        <f t="shared" si="12"/>
        <v>2.3658098808523311</v>
      </c>
      <c r="W149" s="2">
        <f t="shared" si="13"/>
        <v>182.35662561609769</v>
      </c>
      <c r="X149" s="2">
        <f t="shared" si="14"/>
        <v>2.6093198847467023</v>
      </c>
      <c r="Y149" s="2">
        <f t="shared" si="15"/>
        <v>201.12637671627581</v>
      </c>
      <c r="Z149" s="2">
        <f t="shared" si="16"/>
        <v>18.769751100178127</v>
      </c>
    </row>
    <row r="150" spans="1:26" x14ac:dyDescent="0.25">
      <c r="A150" s="17">
        <f t="shared" si="29"/>
        <v>0.48871082621082618</v>
      </c>
      <c r="B150" s="2">
        <f t="shared" si="18"/>
        <v>145</v>
      </c>
      <c r="C150" s="4">
        <f t="shared" si="27"/>
        <v>77.83</v>
      </c>
      <c r="D150" s="2">
        <v>10</v>
      </c>
      <c r="E150" s="33">
        <f t="shared" si="1"/>
        <v>8.7321937321937271E-2</v>
      </c>
      <c r="F150" s="35">
        <f t="shared" si="2"/>
        <v>3.1806615776081428</v>
      </c>
      <c r="G150" s="35">
        <f t="shared" si="3"/>
        <v>13.180661577608143</v>
      </c>
      <c r="H150" s="2">
        <v>50.26548245743669</v>
      </c>
      <c r="I150" s="14">
        <f t="shared" si="4"/>
        <v>2.6222093041221943</v>
      </c>
      <c r="J150" s="2">
        <f t="shared" si="5"/>
        <v>204.08655013983039</v>
      </c>
      <c r="K150" s="2">
        <f t="shared" si="6"/>
        <v>2.788680848553756</v>
      </c>
      <c r="L150" s="2">
        <f t="shared" si="7"/>
        <v>217.04303044293883</v>
      </c>
      <c r="M150" s="2">
        <f t="shared" si="8"/>
        <v>12.956480303108435</v>
      </c>
      <c r="N150" s="18">
        <f t="shared" si="30"/>
        <v>0.46718304843304842</v>
      </c>
      <c r="O150" s="2">
        <f t="shared" si="21"/>
        <v>145</v>
      </c>
      <c r="P150" s="2">
        <f t="shared" si="28"/>
        <v>77.58</v>
      </c>
      <c r="Q150" s="2">
        <v>10</v>
      </c>
      <c r="R150" s="33">
        <f t="shared" si="9"/>
        <v>6.5794159544159514E-2</v>
      </c>
      <c r="S150" s="35">
        <f t="shared" si="10"/>
        <v>2.3918575063613234</v>
      </c>
      <c r="T150" s="35">
        <f t="shared" si="11"/>
        <v>12.391857506361323</v>
      </c>
      <c r="U150" s="2">
        <v>50.26548245743669</v>
      </c>
      <c r="V150" s="14">
        <f t="shared" si="12"/>
        <v>2.4652817202847652</v>
      </c>
      <c r="W150" s="2">
        <f t="shared" si="13"/>
        <v>191.25655585969207</v>
      </c>
      <c r="X150" s="2">
        <f t="shared" si="14"/>
        <v>2.6093198847467023</v>
      </c>
      <c r="Y150" s="2">
        <f t="shared" si="15"/>
        <v>202.43103665864916</v>
      </c>
      <c r="Z150" s="2">
        <f t="shared" si="16"/>
        <v>11.174480798957092</v>
      </c>
    </row>
    <row r="151" spans="1:26" x14ac:dyDescent="0.25">
      <c r="A151" s="17">
        <f t="shared" si="29"/>
        <v>0.48885327635327636</v>
      </c>
      <c r="B151" s="2">
        <f t="shared" si="18"/>
        <v>146</v>
      </c>
      <c r="C151" s="4">
        <f t="shared" si="27"/>
        <v>78.33</v>
      </c>
      <c r="D151" s="2">
        <v>10</v>
      </c>
      <c r="E151" s="33">
        <f t="shared" si="1"/>
        <v>8.746438746438745E-2</v>
      </c>
      <c r="F151" s="35">
        <f t="shared" si="2"/>
        <v>3.1806615776081428</v>
      </c>
      <c r="G151" s="35">
        <f t="shared" si="3"/>
        <v>13.180661577608143</v>
      </c>
      <c r="H151" s="2">
        <v>50.26548245743669</v>
      </c>
      <c r="I151" s="14">
        <f t="shared" si="4"/>
        <v>2.6222093041221943</v>
      </c>
      <c r="J151" s="2">
        <f t="shared" si="5"/>
        <v>205.39765479189148</v>
      </c>
      <c r="K151" s="2">
        <f t="shared" si="6"/>
        <v>2.788680848553756</v>
      </c>
      <c r="L151" s="2">
        <f t="shared" si="7"/>
        <v>218.43737086721569</v>
      </c>
      <c r="M151" s="2">
        <f t="shared" si="8"/>
        <v>13.039716075324208</v>
      </c>
      <c r="N151" s="18">
        <f t="shared" si="30"/>
        <v>0.4673254985754986</v>
      </c>
      <c r="O151" s="2">
        <f t="shared" si="21"/>
        <v>146</v>
      </c>
      <c r="P151" s="2">
        <f t="shared" si="28"/>
        <v>78.08</v>
      </c>
      <c r="Q151" s="2">
        <v>10</v>
      </c>
      <c r="R151" s="33">
        <f t="shared" si="9"/>
        <v>6.5936609686609693E-2</v>
      </c>
      <c r="S151" s="35">
        <f t="shared" si="10"/>
        <v>2.3918575063613234</v>
      </c>
      <c r="T151" s="35">
        <f t="shared" si="11"/>
        <v>12.391857506361323</v>
      </c>
      <c r="U151" s="2">
        <v>50.26548245743669</v>
      </c>
      <c r="V151" s="14">
        <f t="shared" si="12"/>
        <v>2.4652817202847652</v>
      </c>
      <c r="W151" s="2">
        <f t="shared" si="13"/>
        <v>192.48919671983447</v>
      </c>
      <c r="X151" s="2">
        <f t="shared" si="14"/>
        <v>2.6093198847467023</v>
      </c>
      <c r="Y151" s="2">
        <f t="shared" si="15"/>
        <v>203.73569660102251</v>
      </c>
      <c r="Z151" s="2">
        <f t="shared" si="16"/>
        <v>11.246499881188043</v>
      </c>
    </row>
    <row r="152" spans="1:26" x14ac:dyDescent="0.25">
      <c r="A152" s="17">
        <f t="shared" si="29"/>
        <v>0.48899572649572648</v>
      </c>
      <c r="B152" s="2">
        <f t="shared" si="18"/>
        <v>147</v>
      </c>
      <c r="C152" s="4">
        <f t="shared" si="27"/>
        <v>78.83</v>
      </c>
      <c r="D152" s="2">
        <v>11</v>
      </c>
      <c r="E152" s="33">
        <f t="shared" si="1"/>
        <v>8.7606837606837573E-2</v>
      </c>
      <c r="F152" s="35">
        <f t="shared" si="2"/>
        <v>3.2061068702290081</v>
      </c>
      <c r="G152" s="35">
        <f t="shared" si="3"/>
        <v>14.206106870229007</v>
      </c>
      <c r="H152" s="2">
        <v>50.26548245743669</v>
      </c>
      <c r="I152" s="14">
        <f t="shared" si="4"/>
        <v>2.8262151631108514</v>
      </c>
      <c r="J152" s="2">
        <f t="shared" si="5"/>
        <v>222.79054130802842</v>
      </c>
      <c r="K152" s="2">
        <f t="shared" si="6"/>
        <v>2.788680848553756</v>
      </c>
      <c r="L152" s="2">
        <f t="shared" si="7"/>
        <v>219.83171129149258</v>
      </c>
      <c r="M152" s="2">
        <f t="shared" si="8"/>
        <v>2.9588300165358419</v>
      </c>
      <c r="N152" s="18">
        <f t="shared" si="30"/>
        <v>0.46746794871794872</v>
      </c>
      <c r="O152" s="2">
        <f t="shared" si="21"/>
        <v>147</v>
      </c>
      <c r="P152" s="2">
        <f t="shared" si="28"/>
        <v>78.58</v>
      </c>
      <c r="Q152" s="2">
        <v>10.5</v>
      </c>
      <c r="R152" s="33">
        <f t="shared" si="9"/>
        <v>6.6079059829059816E-2</v>
      </c>
      <c r="S152" s="35">
        <f t="shared" si="10"/>
        <v>2.4173027989821887</v>
      </c>
      <c r="T152" s="35">
        <f t="shared" si="11"/>
        <v>12.917302798982188</v>
      </c>
      <c r="U152" s="2">
        <v>50.26548245743669</v>
      </c>
      <c r="V152" s="14">
        <f t="shared" si="12"/>
        <v>2.5698157398409882</v>
      </c>
      <c r="W152" s="2">
        <f t="shared" si="13"/>
        <v>201.93612083670484</v>
      </c>
      <c r="X152" s="2">
        <f t="shared" si="14"/>
        <v>2.6093198847467023</v>
      </c>
      <c r="Y152" s="2">
        <f t="shared" si="15"/>
        <v>205.04035654339586</v>
      </c>
      <c r="Z152" s="2">
        <f t="shared" si="16"/>
        <v>3.1042357066910142</v>
      </c>
    </row>
    <row r="153" spans="1:26" x14ac:dyDescent="0.25">
      <c r="A153" s="17">
        <f t="shared" si="29"/>
        <v>0.4891381766381766</v>
      </c>
      <c r="B153" s="2">
        <f t="shared" si="18"/>
        <v>148</v>
      </c>
      <c r="C153" s="4">
        <f t="shared" si="27"/>
        <v>79.33</v>
      </c>
      <c r="D153" s="2">
        <v>10</v>
      </c>
      <c r="E153" s="33">
        <f t="shared" si="1"/>
        <v>8.7749287749287697E-2</v>
      </c>
      <c r="F153" s="35">
        <f t="shared" si="2"/>
        <v>3.2061068702290081</v>
      </c>
      <c r="G153" s="35">
        <f t="shared" si="3"/>
        <v>13.206106870229007</v>
      </c>
      <c r="H153" s="2">
        <v>50.26548245743669</v>
      </c>
      <c r="I153" s="14">
        <f t="shared" si="4"/>
        <v>2.6272714842459823</v>
      </c>
      <c r="J153" s="2">
        <f t="shared" si="5"/>
        <v>208.42144684523379</v>
      </c>
      <c r="K153" s="2">
        <f t="shared" si="6"/>
        <v>2.788680848553756</v>
      </c>
      <c r="L153" s="2">
        <f t="shared" si="7"/>
        <v>221.22605171576944</v>
      </c>
      <c r="M153" s="2">
        <f t="shared" si="8"/>
        <v>12.804604870535655</v>
      </c>
      <c r="N153" s="18">
        <f t="shared" si="30"/>
        <v>0.46761039886039885</v>
      </c>
      <c r="O153" s="2">
        <f t="shared" si="21"/>
        <v>148</v>
      </c>
      <c r="P153" s="2">
        <f t="shared" si="28"/>
        <v>79.08</v>
      </c>
      <c r="Q153" s="2">
        <v>10</v>
      </c>
      <c r="R153" s="33">
        <f t="shared" si="9"/>
        <v>6.622150997150994E-2</v>
      </c>
      <c r="S153" s="35">
        <f t="shared" si="10"/>
        <v>2.4173027989821887</v>
      </c>
      <c r="T153" s="35">
        <f t="shared" si="11"/>
        <v>12.417302798982188</v>
      </c>
      <c r="U153" s="2">
        <v>50.26548245743669</v>
      </c>
      <c r="V153" s="14">
        <f t="shared" si="12"/>
        <v>2.4703439004085537</v>
      </c>
      <c r="W153" s="2">
        <f t="shared" si="13"/>
        <v>195.35479564430841</v>
      </c>
      <c r="X153" s="2">
        <f t="shared" si="14"/>
        <v>2.6093198847467023</v>
      </c>
      <c r="Y153" s="2">
        <f t="shared" si="15"/>
        <v>206.34501648576921</v>
      </c>
      <c r="Z153" s="2">
        <f t="shared" si="16"/>
        <v>10.990220841460797</v>
      </c>
    </row>
    <row r="154" spans="1:26" x14ac:dyDescent="0.25">
      <c r="A154" s="17">
        <f t="shared" si="29"/>
        <v>0.48928062678062678</v>
      </c>
      <c r="B154" s="2">
        <f t="shared" si="18"/>
        <v>149</v>
      </c>
      <c r="C154" s="4">
        <f t="shared" si="27"/>
        <v>79.83</v>
      </c>
      <c r="D154" s="2">
        <v>11</v>
      </c>
      <c r="E154" s="33">
        <f t="shared" si="1"/>
        <v>8.7891737891737876E-2</v>
      </c>
      <c r="F154" s="35">
        <f t="shared" si="2"/>
        <v>3.2061068702290081</v>
      </c>
      <c r="G154" s="35">
        <f t="shared" si="3"/>
        <v>14.206106870229007</v>
      </c>
      <c r="H154" s="2">
        <v>50.26548245743669</v>
      </c>
      <c r="I154" s="14">
        <f t="shared" si="4"/>
        <v>2.8262151631108514</v>
      </c>
      <c r="J154" s="2">
        <f t="shared" si="5"/>
        <v>225.61675647113927</v>
      </c>
      <c r="K154" s="2">
        <f t="shared" si="6"/>
        <v>2.788680848553756</v>
      </c>
      <c r="L154" s="2">
        <f t="shared" si="7"/>
        <v>222.62039214004633</v>
      </c>
      <c r="M154" s="2">
        <f t="shared" si="8"/>
        <v>2.9963643310929342</v>
      </c>
      <c r="N154" s="18">
        <f t="shared" si="30"/>
        <v>0.46775284900284902</v>
      </c>
      <c r="O154" s="2">
        <f t="shared" si="21"/>
        <v>149</v>
      </c>
      <c r="P154" s="2">
        <f t="shared" si="28"/>
        <v>79.58</v>
      </c>
      <c r="Q154" s="2">
        <v>10.5</v>
      </c>
      <c r="R154" s="33">
        <f t="shared" si="9"/>
        <v>6.6363960113960119E-2</v>
      </c>
      <c r="S154" s="35">
        <f t="shared" si="10"/>
        <v>2.4173027989821887</v>
      </c>
      <c r="T154" s="35">
        <f t="shared" si="11"/>
        <v>12.917302798982188</v>
      </c>
      <c r="U154" s="2">
        <v>50.26548245743669</v>
      </c>
      <c r="V154" s="14">
        <f t="shared" si="12"/>
        <v>2.5698157398409882</v>
      </c>
      <c r="W154" s="2">
        <f t="shared" si="13"/>
        <v>204.50593657654585</v>
      </c>
      <c r="X154" s="2">
        <f t="shared" si="14"/>
        <v>2.6093198847467023</v>
      </c>
      <c r="Y154" s="2">
        <f t="shared" si="15"/>
        <v>207.64967642814256</v>
      </c>
      <c r="Z154" s="2">
        <f t="shared" si="16"/>
        <v>3.1437398515967061</v>
      </c>
    </row>
    <row r="155" spans="1:26" x14ac:dyDescent="0.25">
      <c r="A155" s="17">
        <f t="shared" si="29"/>
        <v>0.48942307692307691</v>
      </c>
      <c r="B155" s="2">
        <f t="shared" si="18"/>
        <v>150</v>
      </c>
      <c r="C155" s="4">
        <f t="shared" si="27"/>
        <v>80.33</v>
      </c>
      <c r="D155" s="2">
        <v>11</v>
      </c>
      <c r="E155" s="33">
        <f t="shared" si="1"/>
        <v>8.8034188034187999E-2</v>
      </c>
      <c r="F155" s="35">
        <f t="shared" si="2"/>
        <v>3.2061068702290081</v>
      </c>
      <c r="G155" s="35">
        <f t="shared" si="3"/>
        <v>14.206106870229007</v>
      </c>
      <c r="H155" s="2">
        <v>50.26548245743669</v>
      </c>
      <c r="I155" s="14">
        <f t="shared" si="4"/>
        <v>2.8262151631108514</v>
      </c>
      <c r="J155" s="2">
        <f t="shared" si="5"/>
        <v>227.02986405269468</v>
      </c>
      <c r="K155" s="2">
        <f t="shared" si="6"/>
        <v>2.788680848553756</v>
      </c>
      <c r="L155" s="2">
        <f t="shared" si="7"/>
        <v>224.01473256432323</v>
      </c>
      <c r="M155" s="2">
        <f t="shared" si="8"/>
        <v>3.015131488371452</v>
      </c>
      <c r="N155" s="18">
        <f t="shared" si="30"/>
        <v>0.46789529914529915</v>
      </c>
      <c r="O155" s="2">
        <f t="shared" si="21"/>
        <v>150</v>
      </c>
      <c r="P155" s="2">
        <f t="shared" si="28"/>
        <v>80.08</v>
      </c>
      <c r="Q155" s="2">
        <v>14</v>
      </c>
      <c r="R155" s="33">
        <f t="shared" si="9"/>
        <v>6.6506410256410242E-2</v>
      </c>
      <c r="S155" s="35">
        <f t="shared" si="10"/>
        <v>2.4173027989821887</v>
      </c>
      <c r="T155" s="35">
        <f t="shared" si="11"/>
        <v>16.417302798982188</v>
      </c>
      <c r="U155" s="2">
        <v>50.26548245743669</v>
      </c>
      <c r="V155" s="14">
        <f t="shared" si="12"/>
        <v>3.2661186158680304</v>
      </c>
      <c r="W155" s="2">
        <f t="shared" si="13"/>
        <v>261.55077875871189</v>
      </c>
      <c r="X155" s="2">
        <f t="shared" si="14"/>
        <v>2.6093198847467023</v>
      </c>
      <c r="Y155" s="2">
        <f t="shared" si="15"/>
        <v>208.9543363705159</v>
      </c>
      <c r="Z155" s="2">
        <f t="shared" si="16"/>
        <v>52.596442388195982</v>
      </c>
    </row>
    <row r="156" spans="1:26" x14ac:dyDescent="0.25">
      <c r="A156" s="17">
        <f t="shared" si="29"/>
        <v>0.48956552706552703</v>
      </c>
      <c r="B156" s="2">
        <f t="shared" si="18"/>
        <v>151</v>
      </c>
      <c r="C156" s="4">
        <f t="shared" si="27"/>
        <v>80.83</v>
      </c>
      <c r="D156" s="2">
        <v>12</v>
      </c>
      <c r="E156" s="33">
        <f t="shared" si="1"/>
        <v>8.8176638176638122E-2</v>
      </c>
      <c r="F156" s="35">
        <f t="shared" si="2"/>
        <v>3.2061068702290081</v>
      </c>
      <c r="G156" s="35">
        <f t="shared" si="3"/>
        <v>15.206106870229007</v>
      </c>
      <c r="H156" s="2">
        <v>50.26548245743669</v>
      </c>
      <c r="I156" s="14">
        <f t="shared" si="4"/>
        <v>3.0251588419757205</v>
      </c>
      <c r="J156" s="2">
        <f t="shared" si="5"/>
        <v>244.52358919689749</v>
      </c>
      <c r="K156" s="2">
        <f t="shared" si="6"/>
        <v>2.788680848553756</v>
      </c>
      <c r="L156" s="2">
        <f t="shared" si="7"/>
        <v>225.40907298860009</v>
      </c>
      <c r="M156" s="2">
        <f t="shared" si="8"/>
        <v>19.114516208297402</v>
      </c>
      <c r="N156" s="18">
        <f t="shared" si="30"/>
        <v>0.46803774928774927</v>
      </c>
      <c r="O156" s="2">
        <f t="shared" si="21"/>
        <v>151</v>
      </c>
      <c r="P156" s="2">
        <f t="shared" si="28"/>
        <v>80.58</v>
      </c>
      <c r="Q156" s="2">
        <v>12.5</v>
      </c>
      <c r="R156" s="33">
        <f t="shared" si="9"/>
        <v>6.6648860398860366E-2</v>
      </c>
      <c r="S156" s="35">
        <f t="shared" si="10"/>
        <v>2.4173027989821887</v>
      </c>
      <c r="T156" s="35">
        <f t="shared" si="11"/>
        <v>14.917302798982188</v>
      </c>
      <c r="U156" s="2">
        <v>50.26548245743669</v>
      </c>
      <c r="V156" s="14">
        <f t="shared" si="12"/>
        <v>2.9677030975707264</v>
      </c>
      <c r="W156" s="2">
        <f t="shared" si="13"/>
        <v>239.13751560224912</v>
      </c>
      <c r="X156" s="2">
        <f t="shared" si="14"/>
        <v>2.6093198847467023</v>
      </c>
      <c r="Y156" s="2">
        <f t="shared" si="15"/>
        <v>210.25899631288925</v>
      </c>
      <c r="Z156" s="2">
        <f t="shared" si="16"/>
        <v>28.878519289359872</v>
      </c>
    </row>
    <row r="157" spans="1:26" x14ac:dyDescent="0.25">
      <c r="A157" s="17">
        <f t="shared" si="29"/>
        <v>0.48970797720797721</v>
      </c>
      <c r="B157" s="2">
        <f t="shared" si="18"/>
        <v>152</v>
      </c>
      <c r="C157" s="4">
        <f t="shared" si="27"/>
        <v>81.33</v>
      </c>
      <c r="D157" s="2">
        <v>13</v>
      </c>
      <c r="E157" s="33">
        <f t="shared" si="1"/>
        <v>8.8319088319088301E-2</v>
      </c>
      <c r="F157" s="35">
        <f t="shared" si="2"/>
        <v>3.2315521628498729</v>
      </c>
      <c r="G157" s="35">
        <f t="shared" si="3"/>
        <v>16.231552162849873</v>
      </c>
      <c r="H157" s="2">
        <v>50.26548245743669</v>
      </c>
      <c r="I157" s="14">
        <f t="shared" si="4"/>
        <v>3.2291647009643776</v>
      </c>
      <c r="J157" s="2">
        <f t="shared" si="5"/>
        <v>262.62796512943282</v>
      </c>
      <c r="K157" s="2">
        <f t="shared" si="6"/>
        <v>2.788680848553756</v>
      </c>
      <c r="L157" s="2">
        <f t="shared" si="7"/>
        <v>226.80341341287698</v>
      </c>
      <c r="M157" s="2">
        <f t="shared" si="8"/>
        <v>35.824551716555845</v>
      </c>
      <c r="N157" s="18">
        <f t="shared" si="30"/>
        <v>0.46818019943019945</v>
      </c>
      <c r="O157" s="2">
        <f t="shared" si="21"/>
        <v>152</v>
      </c>
      <c r="P157" s="2">
        <f t="shared" si="28"/>
        <v>81.08</v>
      </c>
      <c r="Q157" s="2">
        <v>12.5</v>
      </c>
      <c r="R157" s="33">
        <f t="shared" si="9"/>
        <v>6.6791310541310545E-2</v>
      </c>
      <c r="S157" s="35">
        <f t="shared" si="10"/>
        <v>2.4427480916030535</v>
      </c>
      <c r="T157" s="35">
        <f t="shared" si="11"/>
        <v>14.942748091603054</v>
      </c>
      <c r="U157" s="2">
        <v>50.26548245743669</v>
      </c>
      <c r="V157" s="14">
        <f t="shared" si="12"/>
        <v>2.9727652776945144</v>
      </c>
      <c r="W157" s="2">
        <f t="shared" si="13"/>
        <v>241.03180871547121</v>
      </c>
      <c r="X157" s="2">
        <f t="shared" si="14"/>
        <v>2.6093198847467023</v>
      </c>
      <c r="Y157" s="2">
        <f t="shared" si="15"/>
        <v>211.56365625526263</v>
      </c>
      <c r="Z157" s="2">
        <f t="shared" si="16"/>
        <v>29.468152460208586</v>
      </c>
    </row>
    <row r="158" spans="1:26" x14ac:dyDescent="0.25">
      <c r="A158" s="17">
        <f t="shared" si="29"/>
        <v>0.48985042735042733</v>
      </c>
      <c r="B158" s="2">
        <f t="shared" si="18"/>
        <v>153</v>
      </c>
      <c r="C158" s="4">
        <f t="shared" si="27"/>
        <v>81.83</v>
      </c>
      <c r="D158" s="2">
        <v>10.5</v>
      </c>
      <c r="E158" s="33">
        <f t="shared" si="1"/>
        <v>8.8461538461538425E-2</v>
      </c>
      <c r="F158" s="35">
        <f t="shared" si="2"/>
        <v>3.2315521628498729</v>
      </c>
      <c r="G158" s="35">
        <f t="shared" si="3"/>
        <v>13.731552162849873</v>
      </c>
      <c r="H158" s="2">
        <v>50.26548245743669</v>
      </c>
      <c r="I158" s="14">
        <f t="shared" si="4"/>
        <v>2.7318055038022049</v>
      </c>
      <c r="J158" s="2">
        <f t="shared" si="5"/>
        <v>223.54364437613441</v>
      </c>
      <c r="K158" s="2">
        <f t="shared" si="6"/>
        <v>2.788680848553756</v>
      </c>
      <c r="L158" s="2">
        <f t="shared" si="7"/>
        <v>228.19775383715384</v>
      </c>
      <c r="M158" s="2">
        <f t="shared" si="8"/>
        <v>4.6541094610194307</v>
      </c>
      <c r="N158" s="18">
        <f t="shared" si="30"/>
        <v>0.46832264957264957</v>
      </c>
      <c r="O158" s="2">
        <f t="shared" si="21"/>
        <v>153</v>
      </c>
      <c r="P158" s="2">
        <f t="shared" si="28"/>
        <v>81.58</v>
      </c>
      <c r="Q158" s="2">
        <v>11.5</v>
      </c>
      <c r="R158" s="33">
        <f t="shared" si="9"/>
        <v>6.6933760683760668E-2</v>
      </c>
      <c r="S158" s="35">
        <f t="shared" si="10"/>
        <v>2.4427480916030535</v>
      </c>
      <c r="T158" s="35">
        <f t="shared" si="11"/>
        <v>13.942748091603054</v>
      </c>
      <c r="U158" s="2">
        <v>50.26548245743669</v>
      </c>
      <c r="V158" s="14">
        <f t="shared" si="12"/>
        <v>2.7738215988296453</v>
      </c>
      <c r="W158" s="2">
        <f t="shared" si="13"/>
        <v>226.28836603252245</v>
      </c>
      <c r="X158" s="2">
        <f t="shared" si="14"/>
        <v>2.6093198847467023</v>
      </c>
      <c r="Y158" s="2">
        <f t="shared" si="15"/>
        <v>212.86831619763598</v>
      </c>
      <c r="Z158" s="2">
        <f t="shared" si="16"/>
        <v>13.42004983488647</v>
      </c>
    </row>
    <row r="159" spans="1:26" x14ac:dyDescent="0.25">
      <c r="A159" s="17">
        <f t="shared" si="29"/>
        <v>0.48999287749287745</v>
      </c>
      <c r="B159" s="2">
        <f t="shared" si="18"/>
        <v>154</v>
      </c>
      <c r="C159" s="4">
        <f t="shared" si="27"/>
        <v>82.33</v>
      </c>
      <c r="D159" s="2">
        <v>13</v>
      </c>
      <c r="E159" s="33">
        <f t="shared" si="1"/>
        <v>8.8603988603988548E-2</v>
      </c>
      <c r="F159" s="35">
        <f t="shared" si="2"/>
        <v>3.2315521628498729</v>
      </c>
      <c r="G159" s="35">
        <f t="shared" si="3"/>
        <v>16.231552162849873</v>
      </c>
      <c r="H159" s="2">
        <v>50.26548245743669</v>
      </c>
      <c r="I159" s="14">
        <f t="shared" si="4"/>
        <v>3.2291647009643776</v>
      </c>
      <c r="J159" s="2">
        <f t="shared" si="5"/>
        <v>265.85712983039718</v>
      </c>
      <c r="K159" s="2">
        <f t="shared" si="6"/>
        <v>2.788680848553756</v>
      </c>
      <c r="L159" s="2">
        <f t="shared" si="7"/>
        <v>229.59209426143073</v>
      </c>
      <c r="M159" s="2">
        <f t="shared" si="8"/>
        <v>36.265035568966454</v>
      </c>
      <c r="N159" s="18">
        <f t="shared" si="30"/>
        <v>0.4684650997150997</v>
      </c>
      <c r="O159" s="2">
        <f t="shared" si="21"/>
        <v>154</v>
      </c>
      <c r="P159" s="2">
        <f t="shared" si="28"/>
        <v>82.08</v>
      </c>
      <c r="Q159" s="2">
        <v>12.5</v>
      </c>
      <c r="R159" s="33">
        <f t="shared" si="9"/>
        <v>6.7076210826210791E-2</v>
      </c>
      <c r="S159" s="35">
        <f t="shared" si="10"/>
        <v>2.4427480916030535</v>
      </c>
      <c r="T159" s="35">
        <f t="shared" si="11"/>
        <v>14.942748091603054</v>
      </c>
      <c r="U159" s="2">
        <v>50.26548245743669</v>
      </c>
      <c r="V159" s="14">
        <f t="shared" si="12"/>
        <v>2.9727652776945144</v>
      </c>
      <c r="W159" s="2">
        <f t="shared" si="13"/>
        <v>244.00457399316574</v>
      </c>
      <c r="X159" s="2">
        <f t="shared" si="14"/>
        <v>2.6093198847467023</v>
      </c>
      <c r="Y159" s="2">
        <f t="shared" si="15"/>
        <v>214.17297614000933</v>
      </c>
      <c r="Z159" s="2">
        <f t="shared" si="16"/>
        <v>29.83159785315641</v>
      </c>
    </row>
    <row r="160" spans="1:26" x14ac:dyDescent="0.25">
      <c r="A160" s="17">
        <f t="shared" si="29"/>
        <v>0.49013532763532763</v>
      </c>
      <c r="B160" s="2">
        <f t="shared" si="18"/>
        <v>155</v>
      </c>
      <c r="C160" s="4">
        <f t="shared" si="27"/>
        <v>82.83</v>
      </c>
      <c r="D160" s="2">
        <v>11</v>
      </c>
      <c r="E160" s="33">
        <f t="shared" si="1"/>
        <v>8.8746438746438727E-2</v>
      </c>
      <c r="F160" s="35">
        <f t="shared" si="2"/>
        <v>3.2315521628498729</v>
      </c>
      <c r="G160" s="35">
        <f t="shared" si="3"/>
        <v>14.231552162849873</v>
      </c>
      <c r="H160" s="2">
        <v>50.26548245743669</v>
      </c>
      <c r="I160" s="14">
        <f t="shared" si="4"/>
        <v>2.8312773432346394</v>
      </c>
      <c r="J160" s="2">
        <f t="shared" si="5"/>
        <v>234.51470234012518</v>
      </c>
      <c r="K160" s="2">
        <f t="shared" si="6"/>
        <v>2.788680848553756</v>
      </c>
      <c r="L160" s="2">
        <f t="shared" si="7"/>
        <v>230.98643468570759</v>
      </c>
      <c r="M160" s="2">
        <f t="shared" si="8"/>
        <v>3.5282676544175899</v>
      </c>
      <c r="N160" s="18">
        <f t="shared" si="30"/>
        <v>0.46860754985754988</v>
      </c>
      <c r="O160" s="2">
        <f t="shared" si="21"/>
        <v>155</v>
      </c>
      <c r="P160" s="2">
        <f t="shared" si="28"/>
        <v>82.58</v>
      </c>
      <c r="Q160" s="2">
        <v>12.5</v>
      </c>
      <c r="R160" s="33">
        <f t="shared" si="9"/>
        <v>6.721866096866097E-2</v>
      </c>
      <c r="S160" s="35">
        <f t="shared" si="10"/>
        <v>2.4427480916030535</v>
      </c>
      <c r="T160" s="35">
        <f t="shared" si="11"/>
        <v>14.942748091603054</v>
      </c>
      <c r="U160" s="2">
        <v>50.26548245743669</v>
      </c>
      <c r="V160" s="14">
        <f t="shared" si="12"/>
        <v>2.9727652776945144</v>
      </c>
      <c r="W160" s="2">
        <f t="shared" si="13"/>
        <v>245.490956632013</v>
      </c>
      <c r="X160" s="2">
        <f t="shared" si="14"/>
        <v>2.6093198847467023</v>
      </c>
      <c r="Y160" s="2">
        <f t="shared" si="15"/>
        <v>215.47763608238267</v>
      </c>
      <c r="Z160" s="2">
        <f t="shared" si="16"/>
        <v>30.013320549630322</v>
      </c>
    </row>
    <row r="161" spans="1:26" x14ac:dyDescent="0.25">
      <c r="A161" s="13">
        <v>0.49027777777777776</v>
      </c>
      <c r="B161" s="2">
        <f t="shared" si="18"/>
        <v>156</v>
      </c>
      <c r="C161" s="4">
        <f t="shared" si="27"/>
        <v>83.33</v>
      </c>
      <c r="D161" s="2">
        <v>10.5</v>
      </c>
      <c r="E161" s="33">
        <f t="shared" si="1"/>
        <v>8.8888888888888851E-2</v>
      </c>
      <c r="F161" s="35">
        <f t="shared" si="2"/>
        <v>3.2569974554707382</v>
      </c>
      <c r="G161" s="35">
        <f t="shared" si="3"/>
        <v>13.756997455470739</v>
      </c>
      <c r="H161" s="2">
        <v>50.26548245743669</v>
      </c>
      <c r="I161" s="14">
        <f t="shared" si="4"/>
        <v>2.7368676839259933</v>
      </c>
      <c r="J161" s="2">
        <f t="shared" si="5"/>
        <v>228.06318410155302</v>
      </c>
      <c r="K161" s="2">
        <f t="shared" si="6"/>
        <v>2.788680848553756</v>
      </c>
      <c r="L161" s="2">
        <f t="shared" si="7"/>
        <v>232.38077510998448</v>
      </c>
      <c r="M161" s="2">
        <f t="shared" si="8"/>
        <v>4.3175910084314637</v>
      </c>
      <c r="N161" s="15">
        <v>0.46875</v>
      </c>
      <c r="O161" s="2">
        <f t="shared" si="21"/>
        <v>156</v>
      </c>
      <c r="P161" s="2">
        <f t="shared" si="28"/>
        <v>83.08</v>
      </c>
      <c r="Q161" s="2">
        <v>10.5</v>
      </c>
      <c r="R161" s="33">
        <f t="shared" si="9"/>
        <v>6.7361111111111094E-2</v>
      </c>
      <c r="S161" s="35">
        <f t="shared" si="10"/>
        <v>2.4681933842239188</v>
      </c>
      <c r="T161" s="35">
        <f t="shared" si="11"/>
        <v>12.96819338422392</v>
      </c>
      <c r="U161" s="2">
        <v>50.26548245743669</v>
      </c>
      <c r="V161" s="14">
        <f t="shared" si="12"/>
        <v>2.5799401000885647</v>
      </c>
      <c r="W161" s="2">
        <f t="shared" si="13"/>
        <v>214.34142351535795</v>
      </c>
      <c r="X161" s="2">
        <f t="shared" si="14"/>
        <v>2.6093198847467023</v>
      </c>
      <c r="Y161" s="2">
        <f t="shared" si="15"/>
        <v>216.78229602475602</v>
      </c>
      <c r="Z161" s="2">
        <f t="shared" si="16"/>
        <v>2.4408725093980763</v>
      </c>
    </row>
    <row r="162" spans="1:26" x14ac:dyDescent="0.25">
      <c r="A162" s="13">
        <v>0.49027777777777776</v>
      </c>
      <c r="B162" s="2">
        <f t="shared" si="18"/>
        <v>157</v>
      </c>
      <c r="C162" s="4">
        <f t="shared" si="27"/>
        <v>83.83</v>
      </c>
      <c r="D162" s="2">
        <v>12.5</v>
      </c>
      <c r="E162" s="33">
        <f t="shared" si="1"/>
        <v>8.8888888888888851E-2</v>
      </c>
      <c r="F162" s="35">
        <f t="shared" si="2"/>
        <v>3.2569974554707382</v>
      </c>
      <c r="G162" s="35">
        <f t="shared" si="3"/>
        <v>15.756997455470739</v>
      </c>
      <c r="H162" s="2">
        <v>50.26548245743669</v>
      </c>
      <c r="I162" s="14">
        <f t="shared" si="4"/>
        <v>3.1347550416557315</v>
      </c>
      <c r="J162" s="2">
        <f t="shared" si="5"/>
        <v>262.78651514199998</v>
      </c>
      <c r="K162" s="2">
        <f t="shared" si="6"/>
        <v>2.788680848553756</v>
      </c>
      <c r="L162" s="2">
        <f t="shared" si="7"/>
        <v>233.77511553426135</v>
      </c>
      <c r="M162" s="2">
        <f t="shared" si="8"/>
        <v>29.011399607738639</v>
      </c>
      <c r="N162" s="15">
        <v>0.46875</v>
      </c>
      <c r="O162" s="2">
        <f t="shared" si="21"/>
        <v>157</v>
      </c>
      <c r="P162" s="2">
        <f t="shared" si="28"/>
        <v>83.58</v>
      </c>
      <c r="Q162" s="2">
        <v>10.5</v>
      </c>
      <c r="R162" s="33">
        <f t="shared" si="9"/>
        <v>6.7361111111111094E-2</v>
      </c>
      <c r="S162" s="35">
        <f t="shared" si="10"/>
        <v>2.4681933842239188</v>
      </c>
      <c r="T162" s="35">
        <f t="shared" si="11"/>
        <v>12.96819338422392</v>
      </c>
      <c r="U162" s="2">
        <v>50.26548245743669</v>
      </c>
      <c r="V162" s="14">
        <f t="shared" si="12"/>
        <v>2.5799401000885647</v>
      </c>
      <c r="W162" s="2">
        <f t="shared" si="13"/>
        <v>215.63139356540222</v>
      </c>
      <c r="X162" s="2">
        <f t="shared" si="14"/>
        <v>2.6093198847467023</v>
      </c>
      <c r="Y162" s="2">
        <f t="shared" si="15"/>
        <v>218.08695596712937</v>
      </c>
      <c r="Z162" s="2">
        <f t="shared" si="16"/>
        <v>2.4555624017271498</v>
      </c>
    </row>
    <row r="163" spans="1:26" x14ac:dyDescent="0.25">
      <c r="A163" s="13"/>
      <c r="C163" s="4"/>
      <c r="E163" s="33"/>
      <c r="F163" s="35"/>
      <c r="G163" s="35"/>
      <c r="I163" s="14"/>
      <c r="N163" s="15"/>
      <c r="R163" s="33"/>
      <c r="S163" s="35"/>
      <c r="T163" s="35"/>
      <c r="V163" s="14"/>
    </row>
    <row r="164" spans="1:26" x14ac:dyDescent="0.25">
      <c r="A164" s="13"/>
      <c r="C164" s="4"/>
      <c r="E164" s="33"/>
      <c r="F164" s="35"/>
      <c r="G164" s="35"/>
      <c r="I164" s="14"/>
      <c r="N164" s="15"/>
      <c r="R164" s="33"/>
      <c r="S164" s="35"/>
      <c r="T164" s="35"/>
      <c r="V164" s="14"/>
    </row>
    <row r="165" spans="1:26" x14ac:dyDescent="0.25">
      <c r="A165" s="13"/>
      <c r="C165" s="4"/>
      <c r="E165" s="33"/>
      <c r="F165" s="35"/>
      <c r="G165" s="35"/>
      <c r="I165" s="14"/>
      <c r="N165" s="15"/>
      <c r="R165" s="33"/>
      <c r="S165" s="35"/>
      <c r="T165" s="35"/>
      <c r="V165" s="14"/>
    </row>
    <row r="166" spans="1:26" x14ac:dyDescent="0.25">
      <c r="C166" s="4"/>
      <c r="I166" s="14"/>
      <c r="N166" s="30"/>
      <c r="V166" s="14"/>
    </row>
    <row r="167" spans="1:26" x14ac:dyDescent="0.25">
      <c r="C167" s="4"/>
      <c r="I167" s="14"/>
      <c r="N167" s="30"/>
      <c r="V167" s="14"/>
    </row>
    <row r="168" spans="1:26" x14ac:dyDescent="0.25">
      <c r="C168" s="4"/>
      <c r="I168" s="14"/>
      <c r="N168" s="30"/>
      <c r="V168" s="14"/>
    </row>
    <row r="169" spans="1:26" x14ac:dyDescent="0.25">
      <c r="C169" s="4"/>
      <c r="I169" s="14"/>
      <c r="N169" s="30"/>
      <c r="V169" s="14"/>
    </row>
    <row r="170" spans="1:26" x14ac:dyDescent="0.25">
      <c r="C170" s="4"/>
      <c r="I170" s="14"/>
      <c r="N170" s="30"/>
      <c r="V170" s="14"/>
    </row>
    <row r="171" spans="1:26" x14ac:dyDescent="0.25">
      <c r="C171" s="4"/>
      <c r="I171" s="14"/>
      <c r="N171" s="30"/>
      <c r="V171" s="14"/>
    </row>
    <row r="172" spans="1:26" x14ac:dyDescent="0.25">
      <c r="C172" s="4"/>
      <c r="I172" s="14"/>
      <c r="N172" s="30"/>
      <c r="V172" s="14"/>
    </row>
    <row r="173" spans="1:26" x14ac:dyDescent="0.25">
      <c r="C173" s="4"/>
      <c r="I173" s="14"/>
      <c r="N173" s="30"/>
      <c r="V173" s="14"/>
    </row>
    <row r="174" spans="1:26" x14ac:dyDescent="0.25">
      <c r="A174" s="17"/>
      <c r="C174" s="4"/>
      <c r="I174" s="14"/>
      <c r="N174" s="18"/>
      <c r="V174" s="14"/>
    </row>
  </sheetData>
  <mergeCells count="29">
    <mergeCell ref="AB23:AD23"/>
    <mergeCell ref="AB24:AD24"/>
    <mergeCell ref="AB25:AD25"/>
    <mergeCell ref="AB26:AD26"/>
    <mergeCell ref="AB11:AC11"/>
    <mergeCell ref="AB12:AC12"/>
    <mergeCell ref="AB13:AC13"/>
    <mergeCell ref="AB14:AC14"/>
    <mergeCell ref="AB15:AC15"/>
    <mergeCell ref="AB16:AC16"/>
    <mergeCell ref="AB17:AC17"/>
    <mergeCell ref="AB10:AC10"/>
    <mergeCell ref="AB18:AC18"/>
    <mergeCell ref="AB19:AD19"/>
    <mergeCell ref="AC20:AD20"/>
    <mergeCell ref="AB21:AC21"/>
    <mergeCell ref="AB5:AC5"/>
    <mergeCell ref="AB6:AC6"/>
    <mergeCell ref="AB7:AC7"/>
    <mergeCell ref="AB8:AD8"/>
    <mergeCell ref="AB9:AC9"/>
    <mergeCell ref="A3:I3"/>
    <mergeCell ref="N3:V3"/>
    <mergeCell ref="AB3:AD3"/>
    <mergeCell ref="B4:C4"/>
    <mergeCell ref="H4:I4"/>
    <mergeCell ref="O4:P4"/>
    <mergeCell ref="U4:V4"/>
    <mergeCell ref="AB4:AC4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AH276"/>
  <sheetViews>
    <sheetView workbookViewId="0"/>
  </sheetViews>
  <sheetFormatPr defaultColWidth="12.6640625" defaultRowHeight="15.75" customHeight="1" x14ac:dyDescent="0.25"/>
  <sheetData>
    <row r="1" spans="1:34" x14ac:dyDescent="0.25">
      <c r="A1" s="1"/>
      <c r="B1" s="1"/>
      <c r="C1" s="1"/>
      <c r="D1" s="1"/>
      <c r="E1" s="1"/>
      <c r="F1" s="1"/>
      <c r="G1" s="1"/>
      <c r="H1" s="1"/>
      <c r="I1" s="2" t="s">
        <v>0</v>
      </c>
      <c r="J1" s="2" t="s">
        <v>1</v>
      </c>
      <c r="K1" s="2" t="s">
        <v>2</v>
      </c>
      <c r="L1" s="3" t="s">
        <v>3</v>
      </c>
      <c r="M1" s="2" t="s">
        <v>4</v>
      </c>
      <c r="N1" s="1"/>
      <c r="O1" s="1"/>
      <c r="P1" s="1"/>
      <c r="Q1" s="1"/>
      <c r="R1" s="1"/>
      <c r="S1" s="1"/>
      <c r="T1" s="1"/>
      <c r="U1" s="1"/>
      <c r="V1" s="2" t="s">
        <v>0</v>
      </c>
      <c r="W1" s="2" t="s">
        <v>1</v>
      </c>
      <c r="X1" s="2" t="s">
        <v>2</v>
      </c>
      <c r="Y1" s="3" t="s">
        <v>3</v>
      </c>
      <c r="Z1" s="2" t="s">
        <v>4</v>
      </c>
    </row>
    <row r="2" spans="1:34" x14ac:dyDescent="0.25">
      <c r="A2" s="1"/>
      <c r="B2" s="1"/>
      <c r="C2" s="1"/>
      <c r="D2" s="1"/>
      <c r="E2" s="1"/>
      <c r="F2" s="1"/>
      <c r="G2" s="1"/>
      <c r="H2" s="1"/>
      <c r="I2" s="2">
        <f>SUM(J6:J174)</f>
        <v>21190.461358786859</v>
      </c>
      <c r="J2" s="4">
        <f>SUM(C6:C174)</f>
        <v>6934.3099999999931</v>
      </c>
      <c r="K2" s="2">
        <f>I2/J2</f>
        <v>3.0558860735656292</v>
      </c>
      <c r="L2" s="2">
        <f>SUM(M6:M174)</f>
        <v>1802.0583048758126</v>
      </c>
      <c r="M2" s="2">
        <f>(1-(L2/(I2)))*100</f>
        <v>91.495898676464776</v>
      </c>
      <c r="N2" s="1"/>
      <c r="O2" s="1"/>
      <c r="P2" s="1"/>
      <c r="Q2" s="1"/>
      <c r="R2" s="1"/>
      <c r="S2" s="1"/>
      <c r="T2" s="1"/>
      <c r="U2" s="1"/>
      <c r="V2" s="2">
        <f>SUM(W6:W174)</f>
        <v>21296.889459296013</v>
      </c>
      <c r="W2" s="2">
        <f>SUM(P6:P174)</f>
        <v>6895.0599999999931</v>
      </c>
      <c r="X2" s="2">
        <f>V2/W2</f>
        <v>3.0887170610982406</v>
      </c>
      <c r="Y2" s="2">
        <f>SUM(Z6:Z174)</f>
        <v>1848.4678403380451</v>
      </c>
      <c r="Z2" s="2">
        <f>(1-(Y2/(V2)))*100</f>
        <v>91.320479716669638</v>
      </c>
    </row>
    <row r="3" spans="1:34" x14ac:dyDescent="0.25">
      <c r="A3" s="42" t="s">
        <v>5</v>
      </c>
      <c r="B3" s="43"/>
      <c r="C3" s="43"/>
      <c r="D3" s="43"/>
      <c r="E3" s="43"/>
      <c r="F3" s="43"/>
      <c r="G3" s="43"/>
      <c r="H3" s="43"/>
      <c r="I3" s="43"/>
      <c r="J3" s="1"/>
      <c r="K3" s="1"/>
      <c r="L3" s="1"/>
      <c r="M3" s="1"/>
      <c r="N3" s="44" t="s">
        <v>5</v>
      </c>
      <c r="O3" s="43"/>
      <c r="P3" s="43"/>
      <c r="Q3" s="43"/>
      <c r="R3" s="43"/>
      <c r="S3" s="43"/>
      <c r="T3" s="43"/>
      <c r="U3" s="43"/>
      <c r="V3" s="43"/>
      <c r="AB3" s="45" t="s">
        <v>6</v>
      </c>
      <c r="AC3" s="46"/>
      <c r="AD3" s="47"/>
      <c r="AG3" s="6" t="s">
        <v>7</v>
      </c>
      <c r="AH3" s="7">
        <f>AD13-AD9</f>
        <v>8.9583333333333348E-2</v>
      </c>
    </row>
    <row r="4" spans="1:34" x14ac:dyDescent="0.25">
      <c r="A4" s="1" t="s">
        <v>8</v>
      </c>
      <c r="B4" s="42" t="s">
        <v>9</v>
      </c>
      <c r="C4" s="43"/>
      <c r="D4" s="1" t="s">
        <v>10</v>
      </c>
      <c r="E4" s="21"/>
      <c r="F4" s="21"/>
      <c r="G4" s="21"/>
      <c r="H4" s="59" t="s">
        <v>60</v>
      </c>
      <c r="I4" s="43"/>
      <c r="J4" s="1"/>
      <c r="K4" s="1"/>
      <c r="L4" s="1"/>
      <c r="M4" s="1"/>
      <c r="N4" s="5" t="s">
        <v>8</v>
      </c>
      <c r="O4" s="42" t="s">
        <v>12</v>
      </c>
      <c r="P4" s="43"/>
      <c r="Q4" s="1" t="s">
        <v>10</v>
      </c>
      <c r="R4" s="21"/>
      <c r="S4" s="21"/>
      <c r="T4" s="21"/>
      <c r="U4" s="59" t="s">
        <v>60</v>
      </c>
      <c r="V4" s="43"/>
      <c r="AB4" s="45" t="s">
        <v>13</v>
      </c>
      <c r="AC4" s="47"/>
      <c r="AD4" s="8" t="s">
        <v>60</v>
      </c>
      <c r="AG4" s="6" t="s">
        <v>14</v>
      </c>
      <c r="AH4" s="9">
        <f t="shared" ref="AH4:AH6" si="0">AD10-AD14</f>
        <v>5</v>
      </c>
    </row>
    <row r="5" spans="1:34" x14ac:dyDescent="0.25">
      <c r="A5" s="1" t="s">
        <v>15</v>
      </c>
      <c r="B5" s="1" t="s">
        <v>16</v>
      </c>
      <c r="C5" s="10" t="s">
        <v>17</v>
      </c>
      <c r="D5" s="1" t="s">
        <v>18</v>
      </c>
      <c r="E5" s="34" t="s">
        <v>62</v>
      </c>
      <c r="F5" s="34" t="s">
        <v>63</v>
      </c>
      <c r="G5" s="34" t="s">
        <v>64</v>
      </c>
      <c r="H5" s="11" t="s">
        <v>19</v>
      </c>
      <c r="I5" s="1" t="s">
        <v>20</v>
      </c>
      <c r="J5" s="2" t="s">
        <v>21</v>
      </c>
      <c r="K5" s="2" t="s">
        <v>2</v>
      </c>
      <c r="L5" s="2" t="s">
        <v>22</v>
      </c>
      <c r="M5" s="2" t="s">
        <v>23</v>
      </c>
      <c r="N5" s="5" t="s">
        <v>15</v>
      </c>
      <c r="O5" s="1" t="s">
        <v>16</v>
      </c>
      <c r="P5" s="10" t="s">
        <v>17</v>
      </c>
      <c r="Q5" s="1" t="s">
        <v>18</v>
      </c>
      <c r="R5" s="34" t="s">
        <v>62</v>
      </c>
      <c r="S5" s="34" t="s">
        <v>63</v>
      </c>
      <c r="T5" s="34" t="s">
        <v>64</v>
      </c>
      <c r="U5" s="11" t="s">
        <v>19</v>
      </c>
      <c r="V5" s="1" t="s">
        <v>20</v>
      </c>
      <c r="W5" s="2" t="s">
        <v>21</v>
      </c>
      <c r="X5" s="2" t="s">
        <v>2</v>
      </c>
      <c r="Y5" s="2" t="s">
        <v>22</v>
      </c>
      <c r="Z5" s="2" t="s">
        <v>23</v>
      </c>
      <c r="AB5" s="45" t="s">
        <v>24</v>
      </c>
      <c r="AC5" s="47"/>
      <c r="AD5" s="12">
        <v>45793</v>
      </c>
      <c r="AG5" s="6" t="s">
        <v>25</v>
      </c>
      <c r="AH5" s="9">
        <f t="shared" si="0"/>
        <v>4.5</v>
      </c>
    </row>
    <row r="6" spans="1:34" x14ac:dyDescent="0.25">
      <c r="A6" s="13">
        <v>0.60069444444444442</v>
      </c>
      <c r="B6" s="2">
        <v>1</v>
      </c>
      <c r="C6" s="4">
        <v>4.83</v>
      </c>
      <c r="D6" s="2">
        <v>3.5</v>
      </c>
      <c r="E6" s="33">
        <f t="shared" ref="E6:E162" si="1">A6-$AD$9</f>
        <v>6.597222222222221E-2</v>
      </c>
      <c r="F6" s="35">
        <f t="shared" ref="F6:F162" si="2">$AH$8*(MINUTE(E6)+HOUR(E6)*60)</f>
        <v>3.559431524547803</v>
      </c>
      <c r="G6" s="35">
        <f t="shared" ref="G6:G162" si="3">D6+F6</f>
        <v>7.0594315245478025</v>
      </c>
      <c r="H6" s="2">
        <v>50.26548245743669</v>
      </c>
      <c r="I6" s="14">
        <f t="shared" ref="I6:I162" si="4">(G6/H6)*10</f>
        <v>1.4044292781881718</v>
      </c>
      <c r="J6" s="2">
        <f t="shared" ref="J6:J162" si="5">I6*C6</f>
        <v>6.7833934136488701</v>
      </c>
      <c r="K6" s="2">
        <f t="shared" ref="K6:K162" si="6">$K$2</f>
        <v>3.0558860735656292</v>
      </c>
      <c r="L6" s="2">
        <f t="shared" ref="L6:L162" si="7">K6*C6</f>
        <v>14.75992973532199</v>
      </c>
      <c r="M6" s="2">
        <f t="shared" ref="M6:M162" si="8">ABS(J6-L6)</f>
        <v>7.9765363216731195</v>
      </c>
      <c r="N6" s="15">
        <v>0.5805555555555556</v>
      </c>
      <c r="O6" s="2">
        <v>1</v>
      </c>
      <c r="P6" s="2">
        <v>4.58</v>
      </c>
      <c r="Q6" s="2">
        <v>3</v>
      </c>
      <c r="R6" s="33">
        <f t="shared" ref="R6:R162" si="9">N6-$AD$9</f>
        <v>4.5833333333333393E-2</v>
      </c>
      <c r="S6" s="35">
        <f t="shared" ref="S6:S162" si="10">$AH$8*(MINUTE(R6)+HOUR(R6)*60)</f>
        <v>2.4728682170542631</v>
      </c>
      <c r="T6" s="35">
        <f t="shared" ref="T6:T162" si="11">Q6+S6</f>
        <v>5.4728682170542626</v>
      </c>
      <c r="U6" s="2">
        <v>50.26548245743669</v>
      </c>
      <c r="V6" s="14">
        <f t="shared" ref="V6:V162" si="12">(T6/U6)*10</f>
        <v>1.0887925370433924</v>
      </c>
      <c r="W6" s="2">
        <f t="shared" ref="W6:W162" si="13">V6*P6</f>
        <v>4.9866698196587373</v>
      </c>
      <c r="X6" s="2">
        <f t="shared" ref="X6:X162" si="14">$X$2</f>
        <v>3.0887170610982406</v>
      </c>
      <c r="Y6" s="2">
        <f t="shared" ref="Y6:Y162" si="15">X6*P6</f>
        <v>14.146324139829943</v>
      </c>
      <c r="Z6" s="2">
        <f t="shared" ref="Z6:Z162" si="16">ABS(W6-Y6)</f>
        <v>9.1596543201712066</v>
      </c>
      <c r="AB6" s="48" t="s">
        <v>26</v>
      </c>
      <c r="AC6" s="47"/>
      <c r="AD6" s="16" t="s">
        <v>95</v>
      </c>
      <c r="AG6" s="6" t="s">
        <v>27</v>
      </c>
      <c r="AH6" s="9">
        <f t="shared" si="0"/>
        <v>5</v>
      </c>
    </row>
    <row r="7" spans="1:34" x14ac:dyDescent="0.25">
      <c r="A7" s="33">
        <f t="shared" ref="A7:A43" si="17">IF(AND($A$6&lt;&gt;"",$A$44&lt;&gt;""), $A$6 + (B7 - $B$6) * (($A$44 - $A$6) / ($B$44 - $B$6)), "")</f>
        <v>0.60084064327485376</v>
      </c>
      <c r="B7" s="2">
        <f t="shared" ref="B7:B162" si="18">B6+1</f>
        <v>2</v>
      </c>
      <c r="C7" s="4">
        <f t="shared" ref="C7:C109" si="19">C6+0.5</f>
        <v>5.33</v>
      </c>
      <c r="D7" s="2">
        <v>5</v>
      </c>
      <c r="E7" s="33">
        <f t="shared" si="1"/>
        <v>6.6118421052631549E-2</v>
      </c>
      <c r="F7" s="35">
        <f t="shared" si="2"/>
        <v>3.559431524547803</v>
      </c>
      <c r="G7" s="35">
        <f t="shared" si="3"/>
        <v>8.5594315245478025</v>
      </c>
      <c r="H7" s="2">
        <v>50.26548245743669</v>
      </c>
      <c r="I7" s="14">
        <f t="shared" si="4"/>
        <v>1.7028447964854756</v>
      </c>
      <c r="J7" s="2">
        <f t="shared" si="5"/>
        <v>9.0761627652675845</v>
      </c>
      <c r="K7" s="2">
        <f t="shared" si="6"/>
        <v>3.0558860735656292</v>
      </c>
      <c r="L7" s="2">
        <f t="shared" si="7"/>
        <v>16.287872772104805</v>
      </c>
      <c r="M7" s="2">
        <f t="shared" si="8"/>
        <v>7.2117100068372206</v>
      </c>
      <c r="N7" s="18">
        <f t="shared" ref="N7:N43" si="20">IF(AND($N$6&lt;&gt;"",$N$44&lt;&gt;""), $N$6 + (O7 - $O$6) * (($N$44 - $N$6) / ($O$44 - $O$6)), "")</f>
        <v>0.58066520467836258</v>
      </c>
      <c r="O7" s="2">
        <f t="shared" ref="O7:O162" si="21">O6+1</f>
        <v>2</v>
      </c>
      <c r="P7" s="2">
        <f t="shared" ref="P7:P109" si="22">P6+0.5</f>
        <v>5.08</v>
      </c>
      <c r="Q7" s="2">
        <v>4</v>
      </c>
      <c r="R7" s="33">
        <f t="shared" si="9"/>
        <v>4.5942982456140369E-2</v>
      </c>
      <c r="S7" s="35">
        <f t="shared" si="10"/>
        <v>2.4728682170542631</v>
      </c>
      <c r="T7" s="35">
        <f t="shared" si="11"/>
        <v>6.4728682170542626</v>
      </c>
      <c r="U7" s="2">
        <v>50.26548245743669</v>
      </c>
      <c r="V7" s="14">
        <f t="shared" si="12"/>
        <v>1.2877362159082615</v>
      </c>
      <c r="W7" s="2">
        <f t="shared" si="13"/>
        <v>6.5416999768139688</v>
      </c>
      <c r="X7" s="2">
        <f t="shared" si="14"/>
        <v>3.0887170610982406</v>
      </c>
      <c r="Y7" s="2">
        <f t="shared" si="15"/>
        <v>15.690682670379063</v>
      </c>
      <c r="Z7" s="2">
        <f t="shared" si="16"/>
        <v>9.1489826935650953</v>
      </c>
      <c r="AB7" s="48" t="s">
        <v>28</v>
      </c>
      <c r="AC7" s="47"/>
      <c r="AD7" s="8" t="s">
        <v>100</v>
      </c>
      <c r="AG7" s="6" t="s">
        <v>29</v>
      </c>
      <c r="AH7" s="9">
        <f>AVERAGE(AH4:AH6)</f>
        <v>4.833333333333333</v>
      </c>
    </row>
    <row r="8" spans="1:34" x14ac:dyDescent="0.25">
      <c r="A8" s="33">
        <f t="shared" si="17"/>
        <v>0.6009868421052631</v>
      </c>
      <c r="B8" s="2">
        <f t="shared" si="18"/>
        <v>3</v>
      </c>
      <c r="C8" s="4">
        <f t="shared" si="19"/>
        <v>5.83</v>
      </c>
      <c r="D8" s="2">
        <v>6.5</v>
      </c>
      <c r="E8" s="33">
        <f t="shared" si="1"/>
        <v>6.6264619883040887E-2</v>
      </c>
      <c r="F8" s="35">
        <f t="shared" si="2"/>
        <v>3.559431524547803</v>
      </c>
      <c r="G8" s="35">
        <f t="shared" si="3"/>
        <v>10.059431524547803</v>
      </c>
      <c r="H8" s="2">
        <v>50.26548245743669</v>
      </c>
      <c r="I8" s="14">
        <f t="shared" si="4"/>
        <v>2.0012603147827792</v>
      </c>
      <c r="J8" s="2">
        <f t="shared" si="5"/>
        <v>11.667347635183603</v>
      </c>
      <c r="K8" s="2">
        <f t="shared" si="6"/>
        <v>3.0558860735656292</v>
      </c>
      <c r="L8" s="2">
        <f t="shared" si="7"/>
        <v>17.815815808887617</v>
      </c>
      <c r="M8" s="2">
        <f t="shared" si="8"/>
        <v>6.1484681737040141</v>
      </c>
      <c r="N8" s="18">
        <f t="shared" si="20"/>
        <v>0.58077485380116967</v>
      </c>
      <c r="O8" s="2">
        <f t="shared" si="21"/>
        <v>3</v>
      </c>
      <c r="P8" s="2">
        <f t="shared" si="22"/>
        <v>5.58</v>
      </c>
      <c r="Q8" s="2">
        <v>6</v>
      </c>
      <c r="R8" s="33">
        <f t="shared" si="9"/>
        <v>4.6052631578947456E-2</v>
      </c>
      <c r="S8" s="35">
        <f t="shared" si="10"/>
        <v>2.4728682170542631</v>
      </c>
      <c r="T8" s="35">
        <f t="shared" si="11"/>
        <v>8.4728682170542626</v>
      </c>
      <c r="U8" s="2">
        <v>50.26548245743669</v>
      </c>
      <c r="V8" s="14">
        <f t="shared" si="12"/>
        <v>1.6856235736379999</v>
      </c>
      <c r="W8" s="2">
        <f t="shared" si="13"/>
        <v>9.4057795409000402</v>
      </c>
      <c r="X8" s="2">
        <f t="shared" si="14"/>
        <v>3.0887170610982406</v>
      </c>
      <c r="Y8" s="2">
        <f t="shared" si="15"/>
        <v>17.235041200928183</v>
      </c>
      <c r="Z8" s="2">
        <f t="shared" si="16"/>
        <v>7.8292616600281431</v>
      </c>
      <c r="AB8" s="45" t="s">
        <v>30</v>
      </c>
      <c r="AC8" s="46"/>
      <c r="AD8" s="47"/>
      <c r="AG8" s="6" t="s">
        <v>31</v>
      </c>
      <c r="AH8" s="9">
        <f>AH7/(MINUTE(AH3)+(HOUR(AH3)*60))</f>
        <v>3.7467700258397928E-2</v>
      </c>
    </row>
    <row r="9" spans="1:34" x14ac:dyDescent="0.25">
      <c r="A9" s="33">
        <f t="shared" si="17"/>
        <v>0.60113304093567244</v>
      </c>
      <c r="B9" s="2">
        <f t="shared" si="18"/>
        <v>4</v>
      </c>
      <c r="C9" s="4">
        <f t="shared" si="19"/>
        <v>6.33</v>
      </c>
      <c r="D9" s="2">
        <v>8.5</v>
      </c>
      <c r="E9" s="33">
        <f t="shared" si="1"/>
        <v>6.6410818713450226E-2</v>
      </c>
      <c r="F9" s="35">
        <f t="shared" si="2"/>
        <v>3.559431524547803</v>
      </c>
      <c r="G9" s="35">
        <f t="shared" si="3"/>
        <v>12.059431524547803</v>
      </c>
      <c r="H9" s="2">
        <v>50.26548245743669</v>
      </c>
      <c r="I9" s="14">
        <f t="shared" si="4"/>
        <v>2.3991476725125178</v>
      </c>
      <c r="J9" s="2">
        <f t="shared" si="5"/>
        <v>15.186604767004239</v>
      </c>
      <c r="K9" s="2">
        <f t="shared" si="6"/>
        <v>3.0558860735656292</v>
      </c>
      <c r="L9" s="2">
        <f t="shared" si="7"/>
        <v>19.343758845670433</v>
      </c>
      <c r="M9" s="2">
        <f t="shared" si="8"/>
        <v>4.1571540786661938</v>
      </c>
      <c r="N9" s="18">
        <f t="shared" si="20"/>
        <v>0.58088450292397664</v>
      </c>
      <c r="O9" s="2">
        <f t="shared" si="21"/>
        <v>4</v>
      </c>
      <c r="P9" s="2">
        <f t="shared" si="22"/>
        <v>6.08</v>
      </c>
      <c r="Q9" s="2">
        <v>8</v>
      </c>
      <c r="R9" s="33">
        <f t="shared" si="9"/>
        <v>4.6162280701754432E-2</v>
      </c>
      <c r="S9" s="35">
        <f t="shared" si="10"/>
        <v>2.4728682170542631</v>
      </c>
      <c r="T9" s="35">
        <f t="shared" si="11"/>
        <v>10.472868217054263</v>
      </c>
      <c r="U9" s="2">
        <v>50.26548245743669</v>
      </c>
      <c r="V9" s="14">
        <f t="shared" si="12"/>
        <v>2.0835109313677385</v>
      </c>
      <c r="W9" s="2">
        <f t="shared" si="13"/>
        <v>12.667746462715851</v>
      </c>
      <c r="X9" s="2">
        <f t="shared" si="14"/>
        <v>3.0887170610982406</v>
      </c>
      <c r="Y9" s="2">
        <f t="shared" si="15"/>
        <v>18.779399731477302</v>
      </c>
      <c r="Z9" s="2">
        <f t="shared" si="16"/>
        <v>6.1116532687614509</v>
      </c>
      <c r="AB9" s="45" t="s">
        <v>32</v>
      </c>
      <c r="AC9" s="47"/>
      <c r="AD9" s="19">
        <v>0.53472222222222221</v>
      </c>
      <c r="AG9" s="20"/>
      <c r="AH9" s="20"/>
    </row>
    <row r="10" spans="1:34" x14ac:dyDescent="0.25">
      <c r="A10" s="33">
        <f t="shared" si="17"/>
        <v>0.60127923976608189</v>
      </c>
      <c r="B10" s="2">
        <f t="shared" si="18"/>
        <v>5</v>
      </c>
      <c r="C10" s="4">
        <f t="shared" si="19"/>
        <v>6.83</v>
      </c>
      <c r="D10" s="2">
        <v>10</v>
      </c>
      <c r="E10" s="33">
        <f t="shared" si="1"/>
        <v>6.6557017543859676E-2</v>
      </c>
      <c r="F10" s="35">
        <f t="shared" si="2"/>
        <v>3.559431524547803</v>
      </c>
      <c r="G10" s="35">
        <f t="shared" si="3"/>
        <v>13.559431524547803</v>
      </c>
      <c r="H10" s="2">
        <v>50.26548245743669</v>
      </c>
      <c r="I10" s="14">
        <f t="shared" si="4"/>
        <v>2.6975631908098214</v>
      </c>
      <c r="J10" s="2">
        <f t="shared" si="5"/>
        <v>18.424356593231082</v>
      </c>
      <c r="K10" s="2">
        <f t="shared" si="6"/>
        <v>3.0558860735656292</v>
      </c>
      <c r="L10" s="2">
        <f t="shared" si="7"/>
        <v>20.871701882453248</v>
      </c>
      <c r="M10" s="2">
        <f t="shared" si="8"/>
        <v>2.4473452892221665</v>
      </c>
      <c r="N10" s="18">
        <f t="shared" si="20"/>
        <v>0.58099415204678362</v>
      </c>
      <c r="O10" s="2">
        <f t="shared" si="21"/>
        <v>5</v>
      </c>
      <c r="P10" s="2">
        <f t="shared" si="22"/>
        <v>6.58</v>
      </c>
      <c r="Q10" s="2">
        <v>9.5</v>
      </c>
      <c r="R10" s="33">
        <f t="shared" si="9"/>
        <v>4.6271929824561409E-2</v>
      </c>
      <c r="S10" s="35">
        <f t="shared" si="10"/>
        <v>2.4728682170542631</v>
      </c>
      <c r="T10" s="35">
        <f t="shared" si="11"/>
        <v>11.972868217054263</v>
      </c>
      <c r="U10" s="2">
        <v>50.26548245743669</v>
      </c>
      <c r="V10" s="14">
        <f t="shared" si="12"/>
        <v>2.3819264496650421</v>
      </c>
      <c r="W10" s="2">
        <f t="shared" si="13"/>
        <v>15.673076038795976</v>
      </c>
      <c r="X10" s="2">
        <f t="shared" si="14"/>
        <v>3.0887170610982406</v>
      </c>
      <c r="Y10" s="2">
        <f t="shared" si="15"/>
        <v>20.323758262026423</v>
      </c>
      <c r="Z10" s="2">
        <f t="shared" si="16"/>
        <v>4.6506822232304472</v>
      </c>
      <c r="AB10" s="45" t="s">
        <v>33</v>
      </c>
      <c r="AC10" s="47"/>
      <c r="AD10" s="8">
        <v>50</v>
      </c>
      <c r="AG10" s="20"/>
      <c r="AH10" s="20"/>
    </row>
    <row r="11" spans="1:34" x14ac:dyDescent="0.25">
      <c r="A11" s="33">
        <f t="shared" si="17"/>
        <v>0.60142543859649122</v>
      </c>
      <c r="B11" s="2">
        <f t="shared" si="18"/>
        <v>6</v>
      </c>
      <c r="C11" s="4">
        <f t="shared" si="19"/>
        <v>7.33</v>
      </c>
      <c r="D11" s="2">
        <v>12</v>
      </c>
      <c r="E11" s="33">
        <f t="shared" si="1"/>
        <v>6.6703216374269014E-2</v>
      </c>
      <c r="F11" s="35">
        <f t="shared" si="2"/>
        <v>3.5968992248062008</v>
      </c>
      <c r="G11" s="35">
        <f t="shared" si="3"/>
        <v>15.596899224806201</v>
      </c>
      <c r="H11" s="2">
        <v>50.26548245743669</v>
      </c>
      <c r="I11" s="14">
        <f t="shared" si="4"/>
        <v>3.1029045106675719</v>
      </c>
      <c r="J11" s="2">
        <f t="shared" si="5"/>
        <v>22.744290063193301</v>
      </c>
      <c r="K11" s="2">
        <f t="shared" si="6"/>
        <v>3.0558860735656292</v>
      </c>
      <c r="L11" s="2">
        <f t="shared" si="7"/>
        <v>22.399644919236064</v>
      </c>
      <c r="M11" s="2">
        <f t="shared" si="8"/>
        <v>0.34464514395723711</v>
      </c>
      <c r="N11" s="18">
        <f t="shared" si="20"/>
        <v>0.58110380116959071</v>
      </c>
      <c r="O11" s="2">
        <f t="shared" si="21"/>
        <v>6</v>
      </c>
      <c r="P11" s="2">
        <f t="shared" si="22"/>
        <v>7.08</v>
      </c>
      <c r="Q11" s="2">
        <v>11</v>
      </c>
      <c r="R11" s="33">
        <f t="shared" si="9"/>
        <v>4.6381578947368496E-2</v>
      </c>
      <c r="S11" s="35">
        <f t="shared" si="10"/>
        <v>2.4728682170542631</v>
      </c>
      <c r="T11" s="35">
        <f t="shared" si="11"/>
        <v>13.472868217054263</v>
      </c>
      <c r="U11" s="2">
        <v>50.26548245743669</v>
      </c>
      <c r="V11" s="14">
        <f t="shared" si="12"/>
        <v>2.6803419679623457</v>
      </c>
      <c r="W11" s="2">
        <f t="shared" si="13"/>
        <v>18.976821133173409</v>
      </c>
      <c r="X11" s="2">
        <f t="shared" si="14"/>
        <v>3.0887170610982406</v>
      </c>
      <c r="Y11" s="2">
        <f t="shared" si="15"/>
        <v>21.868116792575545</v>
      </c>
      <c r="Z11" s="2">
        <f t="shared" si="16"/>
        <v>2.891295659402136</v>
      </c>
      <c r="AB11" s="45" t="s">
        <v>34</v>
      </c>
      <c r="AC11" s="47"/>
      <c r="AD11" s="8">
        <v>50</v>
      </c>
      <c r="AG11" s="20"/>
      <c r="AH11" s="21">
        <f>(AH6/AC20)*10</f>
        <v>0.99471839432434594</v>
      </c>
    </row>
    <row r="12" spans="1:34" x14ac:dyDescent="0.25">
      <c r="A12" s="33">
        <f t="shared" si="17"/>
        <v>0.60157163742690056</v>
      </c>
      <c r="B12" s="2">
        <f t="shared" si="18"/>
        <v>7</v>
      </c>
      <c r="C12" s="4">
        <f t="shared" si="19"/>
        <v>7.83</v>
      </c>
      <c r="D12" s="29">
        <v>17</v>
      </c>
      <c r="E12" s="33">
        <f t="shared" si="1"/>
        <v>6.6849415204678353E-2</v>
      </c>
      <c r="F12" s="35">
        <f t="shared" si="2"/>
        <v>3.5968992248062008</v>
      </c>
      <c r="G12" s="35">
        <f t="shared" si="3"/>
        <v>20.596899224806201</v>
      </c>
      <c r="H12" s="2">
        <v>50.26548245743669</v>
      </c>
      <c r="I12" s="14">
        <f t="shared" si="4"/>
        <v>4.0976229049919173</v>
      </c>
      <c r="J12" s="2">
        <f t="shared" si="5"/>
        <v>32.084387346086714</v>
      </c>
      <c r="K12" s="2">
        <f t="shared" si="6"/>
        <v>3.0558860735656292</v>
      </c>
      <c r="L12" s="2">
        <f t="shared" si="7"/>
        <v>23.927587956018876</v>
      </c>
      <c r="M12" s="2">
        <f t="shared" si="8"/>
        <v>8.1567993900678388</v>
      </c>
      <c r="N12" s="18">
        <f t="shared" si="20"/>
        <v>0.58121345029239768</v>
      </c>
      <c r="O12" s="2">
        <f t="shared" si="21"/>
        <v>7</v>
      </c>
      <c r="P12" s="2">
        <f t="shared" si="22"/>
        <v>7.58</v>
      </c>
      <c r="Q12" s="29">
        <v>14</v>
      </c>
      <c r="R12" s="33">
        <f t="shared" si="9"/>
        <v>4.6491228070175472E-2</v>
      </c>
      <c r="S12" s="35">
        <f t="shared" si="10"/>
        <v>2.4728682170542631</v>
      </c>
      <c r="T12" s="35">
        <f t="shared" si="11"/>
        <v>16.472868217054263</v>
      </c>
      <c r="U12" s="2">
        <v>50.26548245743669</v>
      </c>
      <c r="V12" s="14">
        <f t="shared" si="12"/>
        <v>3.2771730045569534</v>
      </c>
      <c r="W12" s="2">
        <f t="shared" si="13"/>
        <v>24.840971374541706</v>
      </c>
      <c r="X12" s="2">
        <f t="shared" si="14"/>
        <v>3.0887170610982406</v>
      </c>
      <c r="Y12" s="2">
        <f t="shared" si="15"/>
        <v>23.412475323124664</v>
      </c>
      <c r="Z12" s="2">
        <f t="shared" si="16"/>
        <v>1.4284960514170422</v>
      </c>
      <c r="AB12" s="45" t="s">
        <v>35</v>
      </c>
      <c r="AC12" s="47"/>
      <c r="AD12" s="8">
        <v>50</v>
      </c>
    </row>
    <row r="13" spans="1:34" x14ac:dyDescent="0.25">
      <c r="A13" s="33">
        <f t="shared" si="17"/>
        <v>0.6017178362573099</v>
      </c>
      <c r="B13" s="2">
        <f t="shared" si="18"/>
        <v>8</v>
      </c>
      <c r="C13" s="4">
        <f t="shared" si="19"/>
        <v>8.33</v>
      </c>
      <c r="D13" s="2">
        <v>16.5</v>
      </c>
      <c r="E13" s="33">
        <f t="shared" si="1"/>
        <v>6.6995614035087692E-2</v>
      </c>
      <c r="F13" s="35">
        <f t="shared" si="2"/>
        <v>3.5968992248062008</v>
      </c>
      <c r="G13" s="35">
        <f t="shared" si="3"/>
        <v>20.096899224806201</v>
      </c>
      <c r="H13" s="2">
        <v>50.26548245743669</v>
      </c>
      <c r="I13" s="14">
        <f t="shared" si="4"/>
        <v>3.9981510655594832</v>
      </c>
      <c r="J13" s="2">
        <f t="shared" si="5"/>
        <v>33.304598376110498</v>
      </c>
      <c r="K13" s="2">
        <f t="shared" si="6"/>
        <v>3.0558860735656292</v>
      </c>
      <c r="L13" s="2">
        <f t="shared" si="7"/>
        <v>25.455530992801691</v>
      </c>
      <c r="M13" s="2">
        <f t="shared" si="8"/>
        <v>7.8490673833088067</v>
      </c>
      <c r="N13" s="18">
        <f t="shared" si="20"/>
        <v>0.58132309941520477</v>
      </c>
      <c r="O13" s="2">
        <f t="shared" si="21"/>
        <v>8</v>
      </c>
      <c r="P13" s="2">
        <f t="shared" si="22"/>
        <v>8.08</v>
      </c>
      <c r="Q13" s="2">
        <v>16.5</v>
      </c>
      <c r="R13" s="33">
        <f t="shared" si="9"/>
        <v>4.6600877192982559E-2</v>
      </c>
      <c r="S13" s="35">
        <f t="shared" si="10"/>
        <v>2.5103359173126614</v>
      </c>
      <c r="T13" s="35">
        <f t="shared" si="11"/>
        <v>19.010335917312663</v>
      </c>
      <c r="U13" s="2">
        <v>50.26548245743669</v>
      </c>
      <c r="V13" s="14">
        <f t="shared" si="12"/>
        <v>3.7819861638471384</v>
      </c>
      <c r="W13" s="2">
        <f t="shared" si="13"/>
        <v>30.558448203884879</v>
      </c>
      <c r="X13" s="2">
        <f t="shared" si="14"/>
        <v>3.0887170610982406</v>
      </c>
      <c r="Y13" s="2">
        <f t="shared" si="15"/>
        <v>24.956833853673785</v>
      </c>
      <c r="Z13" s="2">
        <f t="shared" si="16"/>
        <v>5.6016143502110936</v>
      </c>
      <c r="AB13" s="45" t="s">
        <v>36</v>
      </c>
      <c r="AC13" s="47"/>
      <c r="AD13" s="19">
        <v>0.62430555555555556</v>
      </c>
    </row>
    <row r="14" spans="1:34" x14ac:dyDescent="0.25">
      <c r="A14" s="33">
        <f t="shared" si="17"/>
        <v>0.60186403508771924</v>
      </c>
      <c r="B14" s="2">
        <f t="shared" si="18"/>
        <v>9</v>
      </c>
      <c r="C14" s="4">
        <f t="shared" si="19"/>
        <v>8.83</v>
      </c>
      <c r="D14" s="2">
        <v>16.5</v>
      </c>
      <c r="E14" s="33">
        <f t="shared" si="1"/>
        <v>6.714181286549703E-2</v>
      </c>
      <c r="F14" s="35">
        <f t="shared" si="2"/>
        <v>3.5968992248062008</v>
      </c>
      <c r="G14" s="35">
        <f t="shared" si="3"/>
        <v>20.096899224806201</v>
      </c>
      <c r="H14" s="2">
        <v>50.26548245743669</v>
      </c>
      <c r="I14" s="14">
        <f t="shared" si="4"/>
        <v>3.9981510655594832</v>
      </c>
      <c r="J14" s="2">
        <f t="shared" si="5"/>
        <v>35.303673908890239</v>
      </c>
      <c r="K14" s="2">
        <f t="shared" si="6"/>
        <v>3.0558860735656292</v>
      </c>
      <c r="L14" s="2">
        <f t="shared" si="7"/>
        <v>26.983474029584507</v>
      </c>
      <c r="M14" s="2">
        <f t="shared" si="8"/>
        <v>8.3201998793057328</v>
      </c>
      <c r="N14" s="18">
        <f t="shared" si="20"/>
        <v>0.58143274853801175</v>
      </c>
      <c r="O14" s="2">
        <f t="shared" si="21"/>
        <v>9</v>
      </c>
      <c r="P14" s="2">
        <f t="shared" si="22"/>
        <v>8.58</v>
      </c>
      <c r="Q14" s="2">
        <v>17</v>
      </c>
      <c r="R14" s="33">
        <f t="shared" si="9"/>
        <v>4.6710526315789536E-2</v>
      </c>
      <c r="S14" s="35">
        <f t="shared" si="10"/>
        <v>2.5103359173126614</v>
      </c>
      <c r="T14" s="35">
        <f t="shared" si="11"/>
        <v>19.510335917312663</v>
      </c>
      <c r="U14" s="2">
        <v>50.26548245743669</v>
      </c>
      <c r="V14" s="14">
        <f t="shared" si="12"/>
        <v>3.8814580032795734</v>
      </c>
      <c r="W14" s="2">
        <f t="shared" si="13"/>
        <v>33.302909668138739</v>
      </c>
      <c r="X14" s="2">
        <f t="shared" si="14"/>
        <v>3.0887170610982406</v>
      </c>
      <c r="Y14" s="2">
        <f t="shared" si="15"/>
        <v>26.501192384222904</v>
      </c>
      <c r="Z14" s="2">
        <f t="shared" si="16"/>
        <v>6.8017172839158349</v>
      </c>
      <c r="AB14" s="45" t="s">
        <v>37</v>
      </c>
      <c r="AC14" s="47"/>
      <c r="AD14" s="8">
        <v>45</v>
      </c>
    </row>
    <row r="15" spans="1:34" x14ac:dyDescent="0.25">
      <c r="A15" s="33">
        <f t="shared" si="17"/>
        <v>0.60201023391812858</v>
      </c>
      <c r="B15" s="2">
        <f t="shared" si="18"/>
        <v>10</v>
      </c>
      <c r="C15" s="4">
        <f t="shared" si="19"/>
        <v>9.33</v>
      </c>
      <c r="D15" s="2">
        <v>17.5</v>
      </c>
      <c r="E15" s="33">
        <f t="shared" si="1"/>
        <v>6.7288011695906369E-2</v>
      </c>
      <c r="F15" s="35">
        <f t="shared" si="2"/>
        <v>3.5968992248062008</v>
      </c>
      <c r="G15" s="35">
        <f t="shared" si="3"/>
        <v>21.096899224806201</v>
      </c>
      <c r="H15" s="2">
        <v>50.26548245743669</v>
      </c>
      <c r="I15" s="14">
        <f t="shared" si="4"/>
        <v>4.1970947444243523</v>
      </c>
      <c r="J15" s="2">
        <f t="shared" si="5"/>
        <v>39.158893965479209</v>
      </c>
      <c r="K15" s="2">
        <f t="shared" si="6"/>
        <v>3.0558860735656292</v>
      </c>
      <c r="L15" s="2">
        <f t="shared" si="7"/>
        <v>28.511417066367322</v>
      </c>
      <c r="M15" s="2">
        <f t="shared" si="8"/>
        <v>10.647476899111886</v>
      </c>
      <c r="N15" s="18">
        <f t="shared" si="20"/>
        <v>0.58154239766081872</v>
      </c>
      <c r="O15" s="2">
        <f t="shared" si="21"/>
        <v>10</v>
      </c>
      <c r="P15" s="2">
        <f t="shared" si="22"/>
        <v>9.08</v>
      </c>
      <c r="Q15" s="2">
        <v>17</v>
      </c>
      <c r="R15" s="33">
        <f t="shared" si="9"/>
        <v>4.6820175438596512E-2</v>
      </c>
      <c r="S15" s="35">
        <f t="shared" si="10"/>
        <v>2.5103359173126614</v>
      </c>
      <c r="T15" s="35">
        <f t="shared" si="11"/>
        <v>19.510335917312663</v>
      </c>
      <c r="U15" s="2">
        <v>50.26548245743669</v>
      </c>
      <c r="V15" s="14">
        <f t="shared" si="12"/>
        <v>3.8814580032795734</v>
      </c>
      <c r="W15" s="2">
        <f t="shared" si="13"/>
        <v>35.243638669778527</v>
      </c>
      <c r="X15" s="2">
        <f t="shared" si="14"/>
        <v>3.0887170610982406</v>
      </c>
      <c r="Y15" s="2">
        <f t="shared" si="15"/>
        <v>28.045550914772026</v>
      </c>
      <c r="Z15" s="2">
        <f t="shared" si="16"/>
        <v>7.198087755006501</v>
      </c>
      <c r="AB15" s="45" t="s">
        <v>38</v>
      </c>
      <c r="AC15" s="47"/>
      <c r="AD15" s="8">
        <v>45.5</v>
      </c>
    </row>
    <row r="16" spans="1:34" x14ac:dyDescent="0.25">
      <c r="A16" s="33">
        <f t="shared" si="17"/>
        <v>0.60215643274853803</v>
      </c>
      <c r="B16" s="2">
        <f t="shared" si="18"/>
        <v>11</v>
      </c>
      <c r="C16" s="4">
        <f t="shared" si="19"/>
        <v>9.83</v>
      </c>
      <c r="D16" s="2">
        <v>19</v>
      </c>
      <c r="E16" s="33">
        <f t="shared" si="1"/>
        <v>6.7434210526315819E-2</v>
      </c>
      <c r="F16" s="35">
        <f t="shared" si="2"/>
        <v>3.6343669250645991</v>
      </c>
      <c r="G16" s="35">
        <f t="shared" si="3"/>
        <v>22.634366925064597</v>
      </c>
      <c r="H16" s="2">
        <v>50.26548245743669</v>
      </c>
      <c r="I16" s="14">
        <f t="shared" si="4"/>
        <v>4.5029642248496673</v>
      </c>
      <c r="J16" s="2">
        <f t="shared" si="5"/>
        <v>44.264138330272232</v>
      </c>
      <c r="K16" s="2">
        <f t="shared" si="6"/>
        <v>3.0558860735656292</v>
      </c>
      <c r="L16" s="2">
        <f t="shared" si="7"/>
        <v>30.039360103150134</v>
      </c>
      <c r="M16" s="2">
        <f t="shared" si="8"/>
        <v>14.224778227122098</v>
      </c>
      <c r="N16" s="18">
        <f t="shared" si="20"/>
        <v>0.58165204678362581</v>
      </c>
      <c r="O16" s="2">
        <f t="shared" si="21"/>
        <v>11</v>
      </c>
      <c r="P16" s="2">
        <f t="shared" si="22"/>
        <v>9.58</v>
      </c>
      <c r="Q16" s="2">
        <v>18</v>
      </c>
      <c r="R16" s="33">
        <f t="shared" si="9"/>
        <v>4.6929824561403599E-2</v>
      </c>
      <c r="S16" s="35">
        <f t="shared" si="10"/>
        <v>2.5103359173126614</v>
      </c>
      <c r="T16" s="35">
        <f t="shared" si="11"/>
        <v>20.510335917312663</v>
      </c>
      <c r="U16" s="2">
        <v>50.26548245743669</v>
      </c>
      <c r="V16" s="14">
        <f t="shared" si="12"/>
        <v>4.0804016821444424</v>
      </c>
      <c r="W16" s="2">
        <f t="shared" si="13"/>
        <v>39.090248114943762</v>
      </c>
      <c r="X16" s="2">
        <f t="shared" si="14"/>
        <v>3.0887170610982406</v>
      </c>
      <c r="Y16" s="2">
        <f t="shared" si="15"/>
        <v>29.589909445321144</v>
      </c>
      <c r="Z16" s="2">
        <f t="shared" si="16"/>
        <v>9.500338669622618</v>
      </c>
      <c r="AB16" s="45" t="s">
        <v>39</v>
      </c>
      <c r="AC16" s="47"/>
      <c r="AD16" s="8">
        <v>45</v>
      </c>
    </row>
    <row r="17" spans="1:30" x14ac:dyDescent="0.25">
      <c r="A17" s="33">
        <f t="shared" si="17"/>
        <v>0.60230263157894737</v>
      </c>
      <c r="B17" s="2">
        <f t="shared" si="18"/>
        <v>12</v>
      </c>
      <c r="C17" s="4">
        <f t="shared" si="19"/>
        <v>10.33</v>
      </c>
      <c r="D17" s="2">
        <v>19</v>
      </c>
      <c r="E17" s="33">
        <f t="shared" si="1"/>
        <v>6.7580409356725157E-2</v>
      </c>
      <c r="F17" s="35">
        <f t="shared" si="2"/>
        <v>3.6343669250645991</v>
      </c>
      <c r="G17" s="35">
        <f t="shared" si="3"/>
        <v>22.634366925064597</v>
      </c>
      <c r="H17" s="2">
        <v>50.26548245743669</v>
      </c>
      <c r="I17" s="14">
        <f t="shared" si="4"/>
        <v>4.5029642248496673</v>
      </c>
      <c r="J17" s="2">
        <f t="shared" si="5"/>
        <v>46.515620442697063</v>
      </c>
      <c r="K17" s="2">
        <f t="shared" si="6"/>
        <v>3.0558860735656292</v>
      </c>
      <c r="L17" s="2">
        <f t="shared" si="7"/>
        <v>31.56730313993295</v>
      </c>
      <c r="M17" s="2">
        <f t="shared" si="8"/>
        <v>14.948317302764114</v>
      </c>
      <c r="N17" s="18">
        <f t="shared" si="20"/>
        <v>0.58176169590643279</v>
      </c>
      <c r="O17" s="2">
        <f t="shared" si="21"/>
        <v>12</v>
      </c>
      <c r="P17" s="2">
        <f t="shared" si="22"/>
        <v>10.08</v>
      </c>
      <c r="Q17" s="2">
        <v>24.5</v>
      </c>
      <c r="R17" s="33">
        <f t="shared" si="9"/>
        <v>4.7039473684210575E-2</v>
      </c>
      <c r="S17" s="35">
        <f t="shared" si="10"/>
        <v>2.5103359173126614</v>
      </c>
      <c r="T17" s="35">
        <f t="shared" si="11"/>
        <v>27.010335917312663</v>
      </c>
      <c r="U17" s="2">
        <v>50.26548245743669</v>
      </c>
      <c r="V17" s="14">
        <f t="shared" si="12"/>
        <v>5.3735355947660928</v>
      </c>
      <c r="W17" s="2">
        <f t="shared" si="13"/>
        <v>54.165238795242217</v>
      </c>
      <c r="X17" s="2">
        <f t="shared" si="14"/>
        <v>3.0887170610982406</v>
      </c>
      <c r="Y17" s="2">
        <f t="shared" si="15"/>
        <v>31.134267975870266</v>
      </c>
      <c r="Z17" s="2">
        <f t="shared" si="16"/>
        <v>23.030970819371952</v>
      </c>
      <c r="AB17" s="49" t="s">
        <v>40</v>
      </c>
      <c r="AC17" s="47"/>
      <c r="AD17" s="22">
        <f>((AD10-AD14)+(AD11-AD15)+(AD12-AD16))/3</f>
        <v>4.833333333333333</v>
      </c>
    </row>
    <row r="18" spans="1:30" x14ac:dyDescent="0.25">
      <c r="A18" s="33">
        <f t="shared" si="17"/>
        <v>0.60244883040935671</v>
      </c>
      <c r="B18" s="2">
        <f t="shared" si="18"/>
        <v>13</v>
      </c>
      <c r="C18" s="4">
        <f t="shared" si="19"/>
        <v>10.83</v>
      </c>
      <c r="D18" s="2">
        <v>20</v>
      </c>
      <c r="E18" s="33">
        <f t="shared" si="1"/>
        <v>6.7726608187134496E-2</v>
      </c>
      <c r="F18" s="35">
        <f t="shared" si="2"/>
        <v>3.6343669250645991</v>
      </c>
      <c r="G18" s="35">
        <f t="shared" si="3"/>
        <v>23.634366925064597</v>
      </c>
      <c r="H18" s="2">
        <v>50.26548245743669</v>
      </c>
      <c r="I18" s="14">
        <f t="shared" si="4"/>
        <v>4.7019079037145364</v>
      </c>
      <c r="J18" s="2">
        <f t="shared" si="5"/>
        <v>50.921662597228426</v>
      </c>
      <c r="K18" s="2">
        <f t="shared" si="6"/>
        <v>3.0558860735656292</v>
      </c>
      <c r="L18" s="2">
        <f t="shared" si="7"/>
        <v>33.095246176715762</v>
      </c>
      <c r="M18" s="2">
        <f t="shared" si="8"/>
        <v>17.826416420512665</v>
      </c>
      <c r="N18" s="18">
        <f t="shared" si="20"/>
        <v>0.58187134502923976</v>
      </c>
      <c r="O18" s="2">
        <f t="shared" si="21"/>
        <v>13</v>
      </c>
      <c r="P18" s="2">
        <f t="shared" si="22"/>
        <v>10.58</v>
      </c>
      <c r="Q18" s="2">
        <v>18</v>
      </c>
      <c r="R18" s="33">
        <f t="shared" si="9"/>
        <v>4.7149122807017552E-2</v>
      </c>
      <c r="S18" s="35">
        <f t="shared" si="10"/>
        <v>2.5103359173126614</v>
      </c>
      <c r="T18" s="35">
        <f t="shared" si="11"/>
        <v>20.510335917312663</v>
      </c>
      <c r="U18" s="2">
        <v>50.26548245743669</v>
      </c>
      <c r="V18" s="14">
        <f t="shared" si="12"/>
        <v>4.0804016821444424</v>
      </c>
      <c r="W18" s="2">
        <f t="shared" si="13"/>
        <v>43.170649797088203</v>
      </c>
      <c r="X18" s="2">
        <f t="shared" si="14"/>
        <v>3.0887170610982406</v>
      </c>
      <c r="Y18" s="2">
        <f t="shared" si="15"/>
        <v>32.678626506419384</v>
      </c>
      <c r="Z18" s="2">
        <f t="shared" si="16"/>
        <v>10.492023290668818</v>
      </c>
      <c r="AB18" s="49" t="s">
        <v>41</v>
      </c>
      <c r="AC18" s="47"/>
      <c r="AD18" s="23" t="s">
        <v>48</v>
      </c>
    </row>
    <row r="19" spans="1:30" x14ac:dyDescent="0.25">
      <c r="A19" s="33">
        <f t="shared" si="17"/>
        <v>0.60259502923976604</v>
      </c>
      <c r="B19" s="2">
        <f t="shared" si="18"/>
        <v>14</v>
      </c>
      <c r="C19" s="4">
        <f t="shared" si="19"/>
        <v>11.33</v>
      </c>
      <c r="D19" s="2">
        <v>18</v>
      </c>
      <c r="E19" s="33">
        <f t="shared" si="1"/>
        <v>6.7872807017543835E-2</v>
      </c>
      <c r="F19" s="35">
        <f t="shared" si="2"/>
        <v>3.6343669250645991</v>
      </c>
      <c r="G19" s="35">
        <f t="shared" si="3"/>
        <v>21.634366925064597</v>
      </c>
      <c r="H19" s="2">
        <v>50.26548245743669</v>
      </c>
      <c r="I19" s="14">
        <f t="shared" si="4"/>
        <v>4.3040205459847982</v>
      </c>
      <c r="J19" s="2">
        <f t="shared" si="5"/>
        <v>48.764552786007762</v>
      </c>
      <c r="K19" s="2">
        <f t="shared" si="6"/>
        <v>3.0558860735656292</v>
      </c>
      <c r="L19" s="2">
        <f t="shared" si="7"/>
        <v>34.623189213498577</v>
      </c>
      <c r="M19" s="2">
        <f t="shared" si="8"/>
        <v>14.141363572509185</v>
      </c>
      <c r="N19" s="18">
        <f t="shared" si="20"/>
        <v>0.58198099415204685</v>
      </c>
      <c r="O19" s="2">
        <f t="shared" si="21"/>
        <v>14</v>
      </c>
      <c r="P19" s="2">
        <f t="shared" si="22"/>
        <v>11.08</v>
      </c>
      <c r="Q19" s="2">
        <v>17.5</v>
      </c>
      <c r="R19" s="33">
        <f t="shared" si="9"/>
        <v>4.7258771929824639E-2</v>
      </c>
      <c r="S19" s="35">
        <f t="shared" si="10"/>
        <v>2.5478036175710592</v>
      </c>
      <c r="T19" s="35">
        <f t="shared" si="11"/>
        <v>20.047803617571059</v>
      </c>
      <c r="U19" s="2">
        <v>50.26548245743669</v>
      </c>
      <c r="V19" s="14">
        <f t="shared" si="12"/>
        <v>3.9883838048400193</v>
      </c>
      <c r="W19" s="2">
        <f t="shared" si="13"/>
        <v>44.191292557627413</v>
      </c>
      <c r="X19" s="2">
        <f t="shared" si="14"/>
        <v>3.0887170610982406</v>
      </c>
      <c r="Y19" s="2">
        <f t="shared" si="15"/>
        <v>34.22298503696851</v>
      </c>
      <c r="Z19" s="2">
        <f t="shared" si="16"/>
        <v>9.9683075206589038</v>
      </c>
      <c r="AB19" s="50" t="s">
        <v>43</v>
      </c>
      <c r="AC19" s="46"/>
      <c r="AD19" s="47"/>
    </row>
    <row r="20" spans="1:30" x14ac:dyDescent="0.25">
      <c r="A20" s="33">
        <f t="shared" si="17"/>
        <v>0.60274122807017538</v>
      </c>
      <c r="B20" s="2">
        <f t="shared" si="18"/>
        <v>15</v>
      </c>
      <c r="C20" s="4">
        <f t="shared" si="19"/>
        <v>11.83</v>
      </c>
      <c r="D20" s="2">
        <v>18</v>
      </c>
      <c r="E20" s="33">
        <f t="shared" si="1"/>
        <v>6.8019005847953173E-2</v>
      </c>
      <c r="F20" s="35">
        <f t="shared" si="2"/>
        <v>3.6343669250645991</v>
      </c>
      <c r="G20" s="35">
        <f t="shared" si="3"/>
        <v>21.634366925064597</v>
      </c>
      <c r="H20" s="2">
        <v>50.26548245743669</v>
      </c>
      <c r="I20" s="14">
        <f t="shared" si="4"/>
        <v>4.3040205459847982</v>
      </c>
      <c r="J20" s="2">
        <f t="shared" si="5"/>
        <v>50.916563059000161</v>
      </c>
      <c r="K20" s="2">
        <f t="shared" si="6"/>
        <v>3.0558860735656292</v>
      </c>
      <c r="L20" s="2">
        <f t="shared" si="7"/>
        <v>36.151132250281393</v>
      </c>
      <c r="M20" s="2">
        <f t="shared" si="8"/>
        <v>14.765430808718769</v>
      </c>
      <c r="N20" s="18">
        <f t="shared" si="20"/>
        <v>0.58209064327485383</v>
      </c>
      <c r="O20" s="2">
        <f t="shared" si="21"/>
        <v>15</v>
      </c>
      <c r="P20" s="2">
        <f t="shared" si="22"/>
        <v>11.58</v>
      </c>
      <c r="Q20" s="2">
        <v>18.5</v>
      </c>
      <c r="R20" s="33">
        <f t="shared" si="9"/>
        <v>4.7368421052631615E-2</v>
      </c>
      <c r="S20" s="35">
        <f t="shared" si="10"/>
        <v>2.5478036175710592</v>
      </c>
      <c r="T20" s="35">
        <f t="shared" si="11"/>
        <v>21.047803617571059</v>
      </c>
      <c r="U20" s="2">
        <v>50.26548245743669</v>
      </c>
      <c r="V20" s="14">
        <f t="shared" si="12"/>
        <v>4.1873274837048884</v>
      </c>
      <c r="W20" s="2">
        <f t="shared" si="13"/>
        <v>48.48925226130261</v>
      </c>
      <c r="X20" s="2">
        <f t="shared" si="14"/>
        <v>3.0887170610982406</v>
      </c>
      <c r="Y20" s="2">
        <f t="shared" si="15"/>
        <v>35.767343567517628</v>
      </c>
      <c r="Z20" s="2">
        <f t="shared" si="16"/>
        <v>12.721908693784982</v>
      </c>
      <c r="AB20" s="24" t="s">
        <v>44</v>
      </c>
      <c r="AC20" s="50">
        <f>((((80/10)/2)^2)*PI())</f>
        <v>50.26548245743669</v>
      </c>
      <c r="AD20" s="47"/>
    </row>
    <row r="21" spans="1:30" x14ac:dyDescent="0.25">
      <c r="A21" s="33">
        <f t="shared" si="17"/>
        <v>0.60288742690058472</v>
      </c>
      <c r="B21" s="2">
        <f t="shared" si="18"/>
        <v>16</v>
      </c>
      <c r="C21" s="4">
        <f t="shared" si="19"/>
        <v>12.33</v>
      </c>
      <c r="D21" s="2">
        <v>16</v>
      </c>
      <c r="E21" s="33">
        <f t="shared" si="1"/>
        <v>6.8165204678362512E-2</v>
      </c>
      <c r="F21" s="35">
        <f t="shared" si="2"/>
        <v>3.671834625322997</v>
      </c>
      <c r="G21" s="35">
        <f t="shared" si="3"/>
        <v>19.671834625322997</v>
      </c>
      <c r="H21" s="2">
        <v>50.26548245743669</v>
      </c>
      <c r="I21" s="14">
        <f t="shared" si="4"/>
        <v>3.9135871503830728</v>
      </c>
      <c r="J21" s="2">
        <f t="shared" si="5"/>
        <v>48.25452956422329</v>
      </c>
      <c r="K21" s="2">
        <f t="shared" si="6"/>
        <v>3.0558860735656292</v>
      </c>
      <c r="L21" s="2">
        <f t="shared" si="7"/>
        <v>37.679075287064208</v>
      </c>
      <c r="M21" s="2">
        <f t="shared" si="8"/>
        <v>10.575454277159082</v>
      </c>
      <c r="N21" s="18">
        <f t="shared" si="20"/>
        <v>0.58220029239766091</v>
      </c>
      <c r="O21" s="2">
        <f t="shared" si="21"/>
        <v>16</v>
      </c>
      <c r="P21" s="2">
        <f t="shared" si="22"/>
        <v>12.08</v>
      </c>
      <c r="Q21" s="2">
        <v>19.5</v>
      </c>
      <c r="R21" s="33">
        <f t="shared" si="9"/>
        <v>4.7478070175438702E-2</v>
      </c>
      <c r="S21" s="35">
        <f t="shared" si="10"/>
        <v>2.5478036175710592</v>
      </c>
      <c r="T21" s="35">
        <f t="shared" si="11"/>
        <v>22.047803617571059</v>
      </c>
      <c r="U21" s="2">
        <v>50.26548245743669</v>
      </c>
      <c r="V21" s="14">
        <f t="shared" si="12"/>
        <v>4.3862711625697575</v>
      </c>
      <c r="W21" s="2">
        <f t="shared" si="13"/>
        <v>52.986155643842672</v>
      </c>
      <c r="X21" s="2">
        <f t="shared" si="14"/>
        <v>3.0887170610982406</v>
      </c>
      <c r="Y21" s="2">
        <f t="shared" si="15"/>
        <v>37.311702098066746</v>
      </c>
      <c r="Z21" s="2">
        <f t="shared" si="16"/>
        <v>15.674453545775926</v>
      </c>
      <c r="AB21" s="50" t="s">
        <v>45</v>
      </c>
      <c r="AC21" s="47"/>
      <c r="AD21" s="25">
        <f>(M2+Z2)/2</f>
        <v>91.408189196567207</v>
      </c>
    </row>
    <row r="22" spans="1:30" x14ac:dyDescent="0.25">
      <c r="A22" s="33">
        <f t="shared" si="17"/>
        <v>0.60303362573099417</v>
      </c>
      <c r="B22" s="2">
        <f t="shared" si="18"/>
        <v>17</v>
      </c>
      <c r="C22" s="4">
        <f t="shared" si="19"/>
        <v>12.83</v>
      </c>
      <c r="D22" s="2">
        <v>13.5</v>
      </c>
      <c r="E22" s="33">
        <f t="shared" si="1"/>
        <v>6.8311403508771962E-2</v>
      </c>
      <c r="F22" s="35">
        <f t="shared" si="2"/>
        <v>3.671834625322997</v>
      </c>
      <c r="G22" s="35">
        <f t="shared" si="3"/>
        <v>17.171834625322997</v>
      </c>
      <c r="H22" s="2">
        <v>50.26548245743669</v>
      </c>
      <c r="I22" s="14">
        <f t="shared" si="4"/>
        <v>3.4162279532208997</v>
      </c>
      <c r="J22" s="2">
        <f t="shared" si="5"/>
        <v>43.830204639824146</v>
      </c>
      <c r="K22" s="2">
        <f t="shared" si="6"/>
        <v>3.0558860735656292</v>
      </c>
      <c r="L22" s="2">
        <f t="shared" si="7"/>
        <v>39.207018323847024</v>
      </c>
      <c r="M22" s="2">
        <f t="shared" si="8"/>
        <v>4.6231863159771223</v>
      </c>
      <c r="N22" s="18">
        <f t="shared" si="20"/>
        <v>0.58230994152046789</v>
      </c>
      <c r="O22" s="2">
        <f t="shared" si="21"/>
        <v>17</v>
      </c>
      <c r="P22" s="2">
        <f t="shared" si="22"/>
        <v>12.58</v>
      </c>
      <c r="Q22" s="2">
        <v>15</v>
      </c>
      <c r="R22" s="33">
        <f t="shared" si="9"/>
        <v>4.7587719298245679E-2</v>
      </c>
      <c r="S22" s="35">
        <f t="shared" si="10"/>
        <v>2.5478036175710592</v>
      </c>
      <c r="T22" s="35">
        <f t="shared" si="11"/>
        <v>17.547803617571059</v>
      </c>
      <c r="U22" s="2">
        <v>50.26548245743669</v>
      </c>
      <c r="V22" s="14">
        <f t="shared" si="12"/>
        <v>3.4910246076778462</v>
      </c>
      <c r="W22" s="2">
        <f t="shared" si="13"/>
        <v>43.917089564587307</v>
      </c>
      <c r="X22" s="2">
        <f t="shared" si="14"/>
        <v>3.0887170610982406</v>
      </c>
      <c r="Y22" s="2">
        <f t="shared" si="15"/>
        <v>38.856060628615865</v>
      </c>
      <c r="Z22" s="2">
        <f t="shared" si="16"/>
        <v>5.0610289359714429</v>
      </c>
      <c r="AB22" s="31"/>
      <c r="AC22" s="31"/>
      <c r="AD22" s="32"/>
    </row>
    <row r="23" spans="1:30" x14ac:dyDescent="0.25">
      <c r="A23" s="33">
        <f t="shared" si="17"/>
        <v>0.60317982456140351</v>
      </c>
      <c r="B23" s="2">
        <f t="shared" si="18"/>
        <v>18</v>
      </c>
      <c r="C23" s="4">
        <f t="shared" si="19"/>
        <v>13.33</v>
      </c>
      <c r="D23" s="2">
        <v>13</v>
      </c>
      <c r="E23" s="33">
        <f t="shared" si="1"/>
        <v>6.84576023391813E-2</v>
      </c>
      <c r="F23" s="35">
        <f t="shared" si="2"/>
        <v>3.671834625322997</v>
      </c>
      <c r="G23" s="35">
        <f t="shared" si="3"/>
        <v>16.671834625322997</v>
      </c>
      <c r="H23" s="2">
        <v>50.26548245743669</v>
      </c>
      <c r="I23" s="14">
        <f t="shared" si="4"/>
        <v>3.3167561137884647</v>
      </c>
      <c r="J23" s="2">
        <f t="shared" si="5"/>
        <v>44.212358996800234</v>
      </c>
      <c r="K23" s="2">
        <f t="shared" si="6"/>
        <v>3.0558860735656292</v>
      </c>
      <c r="L23" s="2">
        <f t="shared" si="7"/>
        <v>40.734961360629839</v>
      </c>
      <c r="M23" s="2">
        <f t="shared" si="8"/>
        <v>3.4773976361703944</v>
      </c>
      <c r="N23" s="18">
        <f t="shared" si="20"/>
        <v>0.58241959064327486</v>
      </c>
      <c r="O23" s="2">
        <f t="shared" si="21"/>
        <v>18</v>
      </c>
      <c r="P23" s="2">
        <f t="shared" si="22"/>
        <v>13.08</v>
      </c>
      <c r="Q23" s="2">
        <v>14</v>
      </c>
      <c r="R23" s="33">
        <f t="shared" si="9"/>
        <v>4.7697368421052655E-2</v>
      </c>
      <c r="S23" s="35">
        <f t="shared" si="10"/>
        <v>2.5478036175710592</v>
      </c>
      <c r="T23" s="35">
        <f t="shared" si="11"/>
        <v>16.547803617571059</v>
      </c>
      <c r="U23" s="2">
        <v>50.26548245743669</v>
      </c>
      <c r="V23" s="14">
        <f t="shared" si="12"/>
        <v>3.2920809288129771</v>
      </c>
      <c r="W23" s="2">
        <f t="shared" si="13"/>
        <v>43.060418548873741</v>
      </c>
      <c r="X23" s="2">
        <f t="shared" si="14"/>
        <v>3.0887170610982406</v>
      </c>
      <c r="Y23" s="2">
        <f t="shared" si="15"/>
        <v>40.40041915916499</v>
      </c>
      <c r="Z23" s="2">
        <f t="shared" si="16"/>
        <v>2.6599993897087515</v>
      </c>
      <c r="AB23" s="45" t="s">
        <v>68</v>
      </c>
      <c r="AC23" s="46"/>
      <c r="AD23" s="47"/>
    </row>
    <row r="24" spans="1:30" x14ac:dyDescent="0.25">
      <c r="A24" s="33">
        <f t="shared" si="17"/>
        <v>0.60332602339181285</v>
      </c>
      <c r="B24" s="2">
        <f t="shared" si="18"/>
        <v>19</v>
      </c>
      <c r="C24" s="4">
        <f t="shared" si="19"/>
        <v>13.83</v>
      </c>
      <c r="D24" s="2">
        <v>13.5</v>
      </c>
      <c r="E24" s="33">
        <f t="shared" si="1"/>
        <v>6.8603801169590639E-2</v>
      </c>
      <c r="F24" s="35">
        <f t="shared" si="2"/>
        <v>3.671834625322997</v>
      </c>
      <c r="G24" s="35">
        <f t="shared" si="3"/>
        <v>17.171834625322997</v>
      </c>
      <c r="H24" s="2">
        <v>50.26548245743669</v>
      </c>
      <c r="I24" s="14">
        <f t="shared" si="4"/>
        <v>3.4162279532208997</v>
      </c>
      <c r="J24" s="2">
        <f t="shared" si="5"/>
        <v>47.246432593045043</v>
      </c>
      <c r="K24" s="2">
        <f t="shared" si="6"/>
        <v>3.0558860735656292</v>
      </c>
      <c r="L24" s="2">
        <f t="shared" si="7"/>
        <v>42.262904397412655</v>
      </c>
      <c r="M24" s="2">
        <f t="shared" si="8"/>
        <v>4.9835281956323882</v>
      </c>
      <c r="N24" s="18">
        <f t="shared" si="20"/>
        <v>0.58252923976608195</v>
      </c>
      <c r="O24" s="2">
        <f t="shared" si="21"/>
        <v>19</v>
      </c>
      <c r="P24" s="2">
        <f t="shared" si="22"/>
        <v>13.58</v>
      </c>
      <c r="Q24" s="2">
        <v>13</v>
      </c>
      <c r="R24" s="33">
        <f t="shared" si="9"/>
        <v>4.7807017543859742E-2</v>
      </c>
      <c r="S24" s="35">
        <f t="shared" si="10"/>
        <v>2.5478036175710592</v>
      </c>
      <c r="T24" s="35">
        <f t="shared" si="11"/>
        <v>15.547803617571059</v>
      </c>
      <c r="U24" s="2">
        <v>50.26548245743669</v>
      </c>
      <c r="V24" s="14">
        <f t="shared" si="12"/>
        <v>3.093137249948108</v>
      </c>
      <c r="W24" s="2">
        <f t="shared" si="13"/>
        <v>42.004803854295304</v>
      </c>
      <c r="X24" s="2">
        <f t="shared" si="14"/>
        <v>3.0887170610982406</v>
      </c>
      <c r="Y24" s="2">
        <f t="shared" si="15"/>
        <v>41.944777689714108</v>
      </c>
      <c r="Z24" s="2">
        <f t="shared" si="16"/>
        <v>6.0026164581195474E-2</v>
      </c>
      <c r="AB24" s="60" t="s">
        <v>69</v>
      </c>
      <c r="AC24" s="46"/>
      <c r="AD24" s="47"/>
    </row>
    <row r="25" spans="1:30" x14ac:dyDescent="0.25">
      <c r="A25" s="33">
        <f t="shared" si="17"/>
        <v>0.60347222222222219</v>
      </c>
      <c r="B25" s="2">
        <f t="shared" si="18"/>
        <v>20</v>
      </c>
      <c r="C25" s="4">
        <f t="shared" si="19"/>
        <v>14.33</v>
      </c>
      <c r="D25" s="2">
        <v>14.5</v>
      </c>
      <c r="E25" s="33">
        <f t="shared" si="1"/>
        <v>6.8749999999999978E-2</v>
      </c>
      <c r="F25" s="35">
        <f t="shared" si="2"/>
        <v>3.7093023255813948</v>
      </c>
      <c r="G25" s="35">
        <f t="shared" si="3"/>
        <v>18.209302325581394</v>
      </c>
      <c r="H25" s="2">
        <v>50.26548245743669</v>
      </c>
      <c r="I25" s="14">
        <f t="shared" si="4"/>
        <v>3.6226255942137802</v>
      </c>
      <c r="J25" s="2">
        <f t="shared" si="5"/>
        <v>51.912224765083472</v>
      </c>
      <c r="K25" s="2">
        <f t="shared" si="6"/>
        <v>3.0558860735656292</v>
      </c>
      <c r="L25" s="2">
        <f t="shared" si="7"/>
        <v>43.79084743419547</v>
      </c>
      <c r="M25" s="2">
        <f t="shared" si="8"/>
        <v>8.1213773308880022</v>
      </c>
      <c r="N25" s="18">
        <f t="shared" si="20"/>
        <v>0.58263888888888893</v>
      </c>
      <c r="O25" s="2">
        <f t="shared" si="21"/>
        <v>20</v>
      </c>
      <c r="P25" s="2">
        <f t="shared" si="22"/>
        <v>14.08</v>
      </c>
      <c r="Q25" s="2">
        <v>14.5</v>
      </c>
      <c r="R25" s="33">
        <f t="shared" si="9"/>
        <v>4.7916666666666718E-2</v>
      </c>
      <c r="S25" s="35">
        <f t="shared" si="10"/>
        <v>2.5852713178294571</v>
      </c>
      <c r="T25" s="35">
        <f t="shared" si="11"/>
        <v>17.085271317829456</v>
      </c>
      <c r="U25" s="2">
        <v>50.26548245743669</v>
      </c>
      <c r="V25" s="14">
        <f t="shared" si="12"/>
        <v>3.3990067303734235</v>
      </c>
      <c r="W25" s="2">
        <f t="shared" si="13"/>
        <v>47.858014763657806</v>
      </c>
      <c r="X25" s="2">
        <f t="shared" si="14"/>
        <v>3.0887170610982406</v>
      </c>
      <c r="Y25" s="2">
        <f t="shared" si="15"/>
        <v>43.489136220263227</v>
      </c>
      <c r="Z25" s="2">
        <f t="shared" si="16"/>
        <v>4.3688785433945796</v>
      </c>
      <c r="AB25" s="45" t="s">
        <v>70</v>
      </c>
      <c r="AC25" s="46"/>
      <c r="AD25" s="47"/>
    </row>
    <row r="26" spans="1:30" x14ac:dyDescent="0.25">
      <c r="A26" s="33">
        <f t="shared" si="17"/>
        <v>0.60361842105263153</v>
      </c>
      <c r="B26" s="2">
        <f t="shared" si="18"/>
        <v>21</v>
      </c>
      <c r="C26" s="4">
        <f t="shared" si="19"/>
        <v>14.83</v>
      </c>
      <c r="D26" s="2">
        <v>13.5</v>
      </c>
      <c r="E26" s="33">
        <f t="shared" si="1"/>
        <v>6.8896198830409316E-2</v>
      </c>
      <c r="F26" s="35">
        <f t="shared" si="2"/>
        <v>3.7093023255813948</v>
      </c>
      <c r="G26" s="35">
        <f t="shared" si="3"/>
        <v>17.209302325581394</v>
      </c>
      <c r="H26" s="2">
        <v>50.26548245743669</v>
      </c>
      <c r="I26" s="14">
        <f t="shared" si="4"/>
        <v>3.4236819153489111</v>
      </c>
      <c r="J26" s="2">
        <f t="shared" si="5"/>
        <v>50.773202804624354</v>
      </c>
      <c r="K26" s="2">
        <f t="shared" si="6"/>
        <v>3.0558860735656292</v>
      </c>
      <c r="L26" s="2">
        <f t="shared" si="7"/>
        <v>45.318790470978279</v>
      </c>
      <c r="M26" s="2">
        <f t="shared" si="8"/>
        <v>5.4544123336460757</v>
      </c>
      <c r="N26" s="18">
        <f t="shared" si="20"/>
        <v>0.5827485380116959</v>
      </c>
      <c r="O26" s="2">
        <f t="shared" si="21"/>
        <v>21</v>
      </c>
      <c r="P26" s="2">
        <f t="shared" si="22"/>
        <v>14.58</v>
      </c>
      <c r="Q26" s="2">
        <v>14</v>
      </c>
      <c r="R26" s="33">
        <f t="shared" si="9"/>
        <v>4.8026315789473695E-2</v>
      </c>
      <c r="S26" s="35">
        <f t="shared" si="10"/>
        <v>2.5852713178294571</v>
      </c>
      <c r="T26" s="35">
        <f t="shared" si="11"/>
        <v>16.585271317829456</v>
      </c>
      <c r="U26" s="2">
        <v>50.26548245743669</v>
      </c>
      <c r="V26" s="14">
        <f t="shared" si="12"/>
        <v>3.299534890940989</v>
      </c>
      <c r="W26" s="2">
        <f t="shared" si="13"/>
        <v>48.107218709919621</v>
      </c>
      <c r="X26" s="2">
        <f t="shared" si="14"/>
        <v>3.0887170610982406</v>
      </c>
      <c r="Y26" s="2">
        <f t="shared" si="15"/>
        <v>45.033494750812352</v>
      </c>
      <c r="Z26" s="2">
        <f t="shared" si="16"/>
        <v>3.0737239591072694</v>
      </c>
      <c r="AB26" s="60" t="s">
        <v>71</v>
      </c>
      <c r="AC26" s="46"/>
      <c r="AD26" s="47"/>
    </row>
    <row r="27" spans="1:30" x14ac:dyDescent="0.25">
      <c r="A27" s="33">
        <f t="shared" si="17"/>
        <v>0.60376461988304087</v>
      </c>
      <c r="B27" s="2">
        <f t="shared" si="18"/>
        <v>22</v>
      </c>
      <c r="C27" s="4">
        <f t="shared" si="19"/>
        <v>15.33</v>
      </c>
      <c r="D27" s="2">
        <v>11.5</v>
      </c>
      <c r="E27" s="33">
        <f t="shared" si="1"/>
        <v>6.9042397660818655E-2</v>
      </c>
      <c r="F27" s="35">
        <f t="shared" si="2"/>
        <v>3.7093023255813948</v>
      </c>
      <c r="G27" s="35">
        <f t="shared" si="3"/>
        <v>15.209302325581394</v>
      </c>
      <c r="H27" s="2">
        <v>50.26548245743669</v>
      </c>
      <c r="I27" s="14">
        <f t="shared" si="4"/>
        <v>3.0257945576191729</v>
      </c>
      <c r="J27" s="2">
        <f t="shared" si="5"/>
        <v>46.385430568301921</v>
      </c>
      <c r="K27" s="2">
        <f t="shared" si="6"/>
        <v>3.0558860735656292</v>
      </c>
      <c r="L27" s="2">
        <f t="shared" si="7"/>
        <v>46.846733507761094</v>
      </c>
      <c r="M27" s="2">
        <f t="shared" si="8"/>
        <v>0.46130293945917344</v>
      </c>
      <c r="N27" s="18">
        <f t="shared" si="20"/>
        <v>0.58285818713450299</v>
      </c>
      <c r="O27" s="2">
        <f t="shared" si="21"/>
        <v>22</v>
      </c>
      <c r="P27" s="2">
        <f t="shared" si="22"/>
        <v>15.08</v>
      </c>
      <c r="Q27" s="2">
        <v>13.5</v>
      </c>
      <c r="R27" s="33">
        <f t="shared" si="9"/>
        <v>4.8135964912280782E-2</v>
      </c>
      <c r="S27" s="35">
        <f t="shared" si="10"/>
        <v>2.5852713178294571</v>
      </c>
      <c r="T27" s="35">
        <f t="shared" si="11"/>
        <v>16.085271317829456</v>
      </c>
      <c r="U27" s="2">
        <v>50.26548245743669</v>
      </c>
      <c r="V27" s="14">
        <f t="shared" si="12"/>
        <v>3.2000630515085544</v>
      </c>
      <c r="W27" s="2">
        <f t="shared" si="13"/>
        <v>48.256950816749004</v>
      </c>
      <c r="X27" s="2">
        <f t="shared" si="14"/>
        <v>3.0887170610982406</v>
      </c>
      <c r="Y27" s="2">
        <f t="shared" si="15"/>
        <v>46.57785328136147</v>
      </c>
      <c r="Z27" s="2">
        <f t="shared" si="16"/>
        <v>1.6790975353875339</v>
      </c>
      <c r="AB27" s="20"/>
      <c r="AC27" s="20"/>
      <c r="AD27" s="20"/>
    </row>
    <row r="28" spans="1:30" x14ac:dyDescent="0.25">
      <c r="A28" s="33">
        <f t="shared" si="17"/>
        <v>0.6039108187134502</v>
      </c>
      <c r="B28" s="2">
        <f t="shared" si="18"/>
        <v>23</v>
      </c>
      <c r="C28" s="4">
        <f t="shared" si="19"/>
        <v>15.83</v>
      </c>
      <c r="D28" s="2">
        <v>11.5</v>
      </c>
      <c r="E28" s="33">
        <f t="shared" si="1"/>
        <v>6.9188596491227994E-2</v>
      </c>
      <c r="F28" s="35">
        <f t="shared" si="2"/>
        <v>3.7093023255813948</v>
      </c>
      <c r="G28" s="35">
        <f t="shared" si="3"/>
        <v>15.209302325581394</v>
      </c>
      <c r="H28" s="2">
        <v>50.26548245743669</v>
      </c>
      <c r="I28" s="14">
        <f t="shared" si="4"/>
        <v>3.0257945576191729</v>
      </c>
      <c r="J28" s="2">
        <f t="shared" si="5"/>
        <v>47.89832784711151</v>
      </c>
      <c r="K28" s="2">
        <f t="shared" si="6"/>
        <v>3.0558860735656292</v>
      </c>
      <c r="L28" s="2">
        <f t="shared" si="7"/>
        <v>48.37467654454391</v>
      </c>
      <c r="M28" s="2">
        <f t="shared" si="8"/>
        <v>0.4763486974323996</v>
      </c>
      <c r="N28" s="18">
        <f t="shared" si="20"/>
        <v>0.58296783625730997</v>
      </c>
      <c r="O28" s="2">
        <f t="shared" si="21"/>
        <v>23</v>
      </c>
      <c r="P28" s="2">
        <f t="shared" si="22"/>
        <v>15.58</v>
      </c>
      <c r="Q28" s="2">
        <v>12</v>
      </c>
      <c r="R28" s="33">
        <f t="shared" si="9"/>
        <v>4.8245614035087758E-2</v>
      </c>
      <c r="S28" s="35">
        <f t="shared" si="10"/>
        <v>2.5852713178294571</v>
      </c>
      <c r="T28" s="35">
        <f t="shared" si="11"/>
        <v>14.585271317829458</v>
      </c>
      <c r="U28" s="2">
        <v>50.26548245743669</v>
      </c>
      <c r="V28" s="14">
        <f t="shared" si="12"/>
        <v>2.9016475332112508</v>
      </c>
      <c r="W28" s="2">
        <f t="shared" si="13"/>
        <v>45.207668567431284</v>
      </c>
      <c r="X28" s="2">
        <f t="shared" si="14"/>
        <v>3.0887170610982406</v>
      </c>
      <c r="Y28" s="2">
        <f t="shared" si="15"/>
        <v>48.122211811910589</v>
      </c>
      <c r="Z28" s="2">
        <f t="shared" si="16"/>
        <v>2.9145432444793045</v>
      </c>
      <c r="AB28" s="9" t="s">
        <v>72</v>
      </c>
      <c r="AC28" s="9" t="s">
        <v>73</v>
      </c>
      <c r="AD28" s="20"/>
    </row>
    <row r="29" spans="1:30" x14ac:dyDescent="0.25">
      <c r="A29" s="33">
        <f t="shared" si="17"/>
        <v>0.60405701754385965</v>
      </c>
      <c r="B29" s="2">
        <f t="shared" si="18"/>
        <v>24</v>
      </c>
      <c r="C29" s="4">
        <f t="shared" si="19"/>
        <v>16.329999999999998</v>
      </c>
      <c r="D29" s="2">
        <v>14</v>
      </c>
      <c r="E29" s="33">
        <f t="shared" si="1"/>
        <v>6.9334795321637444E-2</v>
      </c>
      <c r="F29" s="35">
        <f t="shared" si="2"/>
        <v>3.7093023255813948</v>
      </c>
      <c r="G29" s="35">
        <f t="shared" si="3"/>
        <v>17.709302325581394</v>
      </c>
      <c r="H29" s="2">
        <v>50.26548245743669</v>
      </c>
      <c r="I29" s="14">
        <f t="shared" si="4"/>
        <v>3.5231537547813456</v>
      </c>
      <c r="J29" s="2">
        <f t="shared" si="5"/>
        <v>57.533100815579367</v>
      </c>
      <c r="K29" s="2">
        <f t="shared" si="6"/>
        <v>3.0558860735656292</v>
      </c>
      <c r="L29" s="2">
        <f t="shared" si="7"/>
        <v>49.902619581326718</v>
      </c>
      <c r="M29" s="2">
        <f t="shared" si="8"/>
        <v>7.6304812342526489</v>
      </c>
      <c r="N29" s="18">
        <f t="shared" si="20"/>
        <v>0.58307748538011694</v>
      </c>
      <c r="O29" s="2">
        <f t="shared" si="21"/>
        <v>24</v>
      </c>
      <c r="P29" s="2">
        <f t="shared" si="22"/>
        <v>16.079999999999998</v>
      </c>
      <c r="Q29" s="2">
        <v>12</v>
      </c>
      <c r="R29" s="33">
        <f t="shared" si="9"/>
        <v>4.8355263157894735E-2</v>
      </c>
      <c r="S29" s="35">
        <f t="shared" si="10"/>
        <v>2.5852713178294571</v>
      </c>
      <c r="T29" s="35">
        <f t="shared" si="11"/>
        <v>14.585271317829458</v>
      </c>
      <c r="U29" s="2">
        <v>50.26548245743669</v>
      </c>
      <c r="V29" s="14">
        <f t="shared" si="12"/>
        <v>2.9016475332112508</v>
      </c>
      <c r="W29" s="2">
        <f t="shared" si="13"/>
        <v>46.658492334036907</v>
      </c>
      <c r="X29" s="2">
        <f t="shared" si="14"/>
        <v>3.0887170610982406</v>
      </c>
      <c r="Y29" s="2">
        <f t="shared" si="15"/>
        <v>49.666570342459707</v>
      </c>
      <c r="Z29" s="2">
        <f t="shared" si="16"/>
        <v>3.0080780084227996</v>
      </c>
      <c r="AB29" s="9">
        <f>MAX(D4:D160)</f>
        <v>20</v>
      </c>
      <c r="AC29" s="9">
        <f>MAX(Q4:Q160)</f>
        <v>24.5</v>
      </c>
      <c r="AD29" s="20"/>
    </row>
    <row r="30" spans="1:30" x14ac:dyDescent="0.25">
      <c r="A30" s="33">
        <f t="shared" si="17"/>
        <v>0.60420321637426899</v>
      </c>
      <c r="B30" s="2">
        <f t="shared" si="18"/>
        <v>25</v>
      </c>
      <c r="C30" s="4">
        <f t="shared" si="19"/>
        <v>16.829999999999998</v>
      </c>
      <c r="D30" s="2">
        <v>11.5</v>
      </c>
      <c r="E30" s="33">
        <f t="shared" si="1"/>
        <v>6.9480994152046782E-2</v>
      </c>
      <c r="F30" s="35">
        <f t="shared" si="2"/>
        <v>3.7467700258397927</v>
      </c>
      <c r="G30" s="35">
        <f t="shared" si="3"/>
        <v>15.246770025839792</v>
      </c>
      <c r="H30" s="2">
        <v>50.26548245743669</v>
      </c>
      <c r="I30" s="14">
        <f t="shared" si="4"/>
        <v>3.0332485197471848</v>
      </c>
      <c r="J30" s="2">
        <f t="shared" si="5"/>
        <v>51.049572587345118</v>
      </c>
      <c r="K30" s="2">
        <f t="shared" si="6"/>
        <v>3.0558860735656292</v>
      </c>
      <c r="L30" s="2">
        <f t="shared" si="7"/>
        <v>51.430562618109533</v>
      </c>
      <c r="M30" s="2">
        <f t="shared" si="8"/>
        <v>0.38099003076441562</v>
      </c>
      <c r="N30" s="18">
        <f t="shared" si="20"/>
        <v>0.58318713450292403</v>
      </c>
      <c r="O30" s="2">
        <f t="shared" si="21"/>
        <v>25</v>
      </c>
      <c r="P30" s="2">
        <f t="shared" si="22"/>
        <v>16.579999999999998</v>
      </c>
      <c r="Q30" s="2">
        <v>14</v>
      </c>
      <c r="R30" s="33">
        <f t="shared" si="9"/>
        <v>4.8464912280701822E-2</v>
      </c>
      <c r="S30" s="35">
        <f t="shared" si="10"/>
        <v>2.5852713178294571</v>
      </c>
      <c r="T30" s="35">
        <f t="shared" si="11"/>
        <v>16.585271317829456</v>
      </c>
      <c r="U30" s="2">
        <v>50.26548245743669</v>
      </c>
      <c r="V30" s="14">
        <f t="shared" si="12"/>
        <v>3.299534890940989</v>
      </c>
      <c r="W30" s="2">
        <f t="shared" si="13"/>
        <v>54.706288491801594</v>
      </c>
      <c r="X30" s="2">
        <f t="shared" si="14"/>
        <v>3.0887170610982406</v>
      </c>
      <c r="Y30" s="2">
        <f t="shared" si="15"/>
        <v>51.210928873008825</v>
      </c>
      <c r="Z30" s="2">
        <f t="shared" si="16"/>
        <v>3.4953596187927687</v>
      </c>
      <c r="AB30" s="9" t="s">
        <v>16</v>
      </c>
      <c r="AC30" s="9" t="s">
        <v>16</v>
      </c>
      <c r="AD30" s="20"/>
    </row>
    <row r="31" spans="1:30" x14ac:dyDescent="0.25">
      <c r="A31" s="33">
        <f t="shared" si="17"/>
        <v>0.60434941520467833</v>
      </c>
      <c r="B31" s="2">
        <f t="shared" si="18"/>
        <v>26</v>
      </c>
      <c r="C31" s="4">
        <f t="shared" si="19"/>
        <v>17.329999999999998</v>
      </c>
      <c r="D31" s="2">
        <v>12</v>
      </c>
      <c r="E31" s="33">
        <f t="shared" si="1"/>
        <v>6.9627192982456121E-2</v>
      </c>
      <c r="F31" s="35">
        <f t="shared" si="2"/>
        <v>3.7467700258397927</v>
      </c>
      <c r="G31" s="35">
        <f t="shared" si="3"/>
        <v>15.746770025839792</v>
      </c>
      <c r="H31" s="2">
        <v>50.26548245743669</v>
      </c>
      <c r="I31" s="14">
        <f t="shared" si="4"/>
        <v>3.1327203591796193</v>
      </c>
      <c r="J31" s="2">
        <f t="shared" si="5"/>
        <v>54.290043824582796</v>
      </c>
      <c r="K31" s="2">
        <f t="shared" si="6"/>
        <v>3.0558860735656292</v>
      </c>
      <c r="L31" s="2">
        <f t="shared" si="7"/>
        <v>52.958505654892349</v>
      </c>
      <c r="M31" s="2">
        <f t="shared" si="8"/>
        <v>1.3315381696904467</v>
      </c>
      <c r="N31" s="18">
        <f t="shared" si="20"/>
        <v>0.58329678362573101</v>
      </c>
      <c r="O31" s="2">
        <f t="shared" si="21"/>
        <v>26</v>
      </c>
      <c r="P31" s="2">
        <f t="shared" si="22"/>
        <v>17.079999999999998</v>
      </c>
      <c r="Q31" s="2">
        <v>12</v>
      </c>
      <c r="R31" s="33">
        <f t="shared" si="9"/>
        <v>4.8574561403508798E-2</v>
      </c>
      <c r="S31" s="35">
        <f t="shared" si="10"/>
        <v>2.5852713178294571</v>
      </c>
      <c r="T31" s="35">
        <f t="shared" si="11"/>
        <v>14.585271317829458</v>
      </c>
      <c r="U31" s="2">
        <v>50.26548245743669</v>
      </c>
      <c r="V31" s="14">
        <f t="shared" si="12"/>
        <v>2.9016475332112508</v>
      </c>
      <c r="W31" s="2">
        <f t="shared" si="13"/>
        <v>49.560139867248161</v>
      </c>
      <c r="X31" s="2">
        <f t="shared" si="14"/>
        <v>3.0887170610982406</v>
      </c>
      <c r="Y31" s="2">
        <f t="shared" si="15"/>
        <v>52.755287403557944</v>
      </c>
      <c r="Z31" s="2">
        <f t="shared" si="16"/>
        <v>3.1951475363097828</v>
      </c>
      <c r="AB31" s="9">
        <f t="array" ref="AB31">INDEX(B4:B160, MATCH(MAX(D4:D160), D4:D160, 0))</f>
        <v>13</v>
      </c>
      <c r="AC31" s="9">
        <f t="array" ref="AC31">INDEX(O4:O160, MATCH(MAX(Q4:Q160), Q4:Q160, 0))</f>
        <v>12</v>
      </c>
      <c r="AD31" s="20"/>
    </row>
    <row r="32" spans="1:30" x14ac:dyDescent="0.25">
      <c r="A32" s="33">
        <f t="shared" si="17"/>
        <v>0.60449561403508767</v>
      </c>
      <c r="B32" s="2">
        <f t="shared" si="18"/>
        <v>27</v>
      </c>
      <c r="C32" s="4">
        <f t="shared" si="19"/>
        <v>17.829999999999998</v>
      </c>
      <c r="D32" s="2">
        <v>11</v>
      </c>
      <c r="E32" s="33">
        <f t="shared" si="1"/>
        <v>6.977339181286546E-2</v>
      </c>
      <c r="F32" s="35">
        <f t="shared" si="2"/>
        <v>3.7467700258397927</v>
      </c>
      <c r="G32" s="35">
        <f t="shared" si="3"/>
        <v>14.746770025839792</v>
      </c>
      <c r="H32" s="2">
        <v>50.26548245743669</v>
      </c>
      <c r="I32" s="14">
        <f t="shared" si="4"/>
        <v>2.9337766803147503</v>
      </c>
      <c r="J32" s="2">
        <f t="shared" si="5"/>
        <v>52.309238210011991</v>
      </c>
      <c r="K32" s="2">
        <f t="shared" si="6"/>
        <v>3.0558860735656292</v>
      </c>
      <c r="L32" s="2">
        <f t="shared" si="7"/>
        <v>54.486448691675164</v>
      </c>
      <c r="M32" s="2">
        <f t="shared" si="8"/>
        <v>2.1772104816631739</v>
      </c>
      <c r="N32" s="18">
        <f t="shared" si="20"/>
        <v>0.5834064327485381</v>
      </c>
      <c r="O32" s="2">
        <f t="shared" si="21"/>
        <v>27</v>
      </c>
      <c r="P32" s="2">
        <f t="shared" si="22"/>
        <v>17.579999999999998</v>
      </c>
      <c r="Q32" s="2">
        <v>11.5</v>
      </c>
      <c r="R32" s="33">
        <f t="shared" si="9"/>
        <v>4.8684210526315885E-2</v>
      </c>
      <c r="S32" s="35">
        <f t="shared" si="10"/>
        <v>2.6227390180878549</v>
      </c>
      <c r="T32" s="35">
        <f t="shared" si="11"/>
        <v>14.122739018087856</v>
      </c>
      <c r="U32" s="2">
        <v>50.26548245743669</v>
      </c>
      <c r="V32" s="14">
        <f t="shared" si="12"/>
        <v>2.8096296559068286</v>
      </c>
      <c r="W32" s="2">
        <f t="shared" si="13"/>
        <v>49.393289350842039</v>
      </c>
      <c r="X32" s="2">
        <f t="shared" si="14"/>
        <v>3.0887170610982406</v>
      </c>
      <c r="Y32" s="2">
        <f t="shared" si="15"/>
        <v>54.299645934107062</v>
      </c>
      <c r="Z32" s="2">
        <f t="shared" si="16"/>
        <v>4.9063565832650227</v>
      </c>
    </row>
    <row r="33" spans="1:26" x14ac:dyDescent="0.25">
      <c r="A33" s="33">
        <f t="shared" si="17"/>
        <v>0.60464181286549701</v>
      </c>
      <c r="B33" s="2">
        <f t="shared" si="18"/>
        <v>28</v>
      </c>
      <c r="C33" s="4">
        <f t="shared" si="19"/>
        <v>18.329999999999998</v>
      </c>
      <c r="D33" s="2">
        <v>13.5</v>
      </c>
      <c r="E33" s="33">
        <f t="shared" si="1"/>
        <v>6.9919590643274798E-2</v>
      </c>
      <c r="F33" s="35">
        <f t="shared" si="2"/>
        <v>3.7467700258397927</v>
      </c>
      <c r="G33" s="35">
        <f t="shared" si="3"/>
        <v>17.246770025839794</v>
      </c>
      <c r="H33" s="2">
        <v>50.26548245743669</v>
      </c>
      <c r="I33" s="14">
        <f t="shared" si="4"/>
        <v>3.4311358774769234</v>
      </c>
      <c r="J33" s="2">
        <f t="shared" si="5"/>
        <v>62.892720634151999</v>
      </c>
      <c r="K33" s="2">
        <f t="shared" si="6"/>
        <v>3.0558860735656292</v>
      </c>
      <c r="L33" s="2">
        <f t="shared" si="7"/>
        <v>56.01439172845798</v>
      </c>
      <c r="M33" s="2">
        <f t="shared" si="8"/>
        <v>6.8783289056940191</v>
      </c>
      <c r="N33" s="18">
        <f t="shared" si="20"/>
        <v>0.58351608187134507</v>
      </c>
      <c r="O33" s="2">
        <f t="shared" si="21"/>
        <v>28</v>
      </c>
      <c r="P33" s="2">
        <f t="shared" si="22"/>
        <v>18.079999999999998</v>
      </c>
      <c r="Q33" s="2">
        <v>12.5</v>
      </c>
      <c r="R33" s="33">
        <f t="shared" si="9"/>
        <v>4.8793859649122862E-2</v>
      </c>
      <c r="S33" s="35">
        <f t="shared" si="10"/>
        <v>2.6227390180878549</v>
      </c>
      <c r="T33" s="35">
        <f t="shared" si="11"/>
        <v>15.122739018087856</v>
      </c>
      <c r="U33" s="2">
        <v>50.26548245743669</v>
      </c>
      <c r="V33" s="14">
        <f t="shared" si="12"/>
        <v>3.0085733347716976</v>
      </c>
      <c r="W33" s="2">
        <f t="shared" si="13"/>
        <v>54.395005892672287</v>
      </c>
      <c r="X33" s="2">
        <f t="shared" si="14"/>
        <v>3.0887170610982406</v>
      </c>
      <c r="Y33" s="2">
        <f t="shared" si="15"/>
        <v>55.844004464656187</v>
      </c>
      <c r="Z33" s="2">
        <f t="shared" si="16"/>
        <v>1.4489985719838998</v>
      </c>
    </row>
    <row r="34" spans="1:26" x14ac:dyDescent="0.25">
      <c r="A34" s="33">
        <f t="shared" si="17"/>
        <v>0.60478801169590635</v>
      </c>
      <c r="B34" s="2">
        <f t="shared" si="18"/>
        <v>29</v>
      </c>
      <c r="C34" s="4">
        <f t="shared" si="19"/>
        <v>18.829999999999998</v>
      </c>
      <c r="D34" s="2">
        <v>13.5</v>
      </c>
      <c r="E34" s="33">
        <f t="shared" si="1"/>
        <v>7.0065789473684137E-2</v>
      </c>
      <c r="F34" s="35">
        <f t="shared" si="2"/>
        <v>3.7467700258397927</v>
      </c>
      <c r="G34" s="35">
        <f t="shared" si="3"/>
        <v>17.246770025839794</v>
      </c>
      <c r="H34" s="2">
        <v>50.26548245743669</v>
      </c>
      <c r="I34" s="14">
        <f t="shared" si="4"/>
        <v>3.4311358774769234</v>
      </c>
      <c r="J34" s="2">
        <f t="shared" si="5"/>
        <v>64.608288572890459</v>
      </c>
      <c r="K34" s="2">
        <f t="shared" si="6"/>
        <v>3.0558860735656292</v>
      </c>
      <c r="L34" s="2">
        <f t="shared" si="7"/>
        <v>57.542334765240795</v>
      </c>
      <c r="M34" s="2">
        <f t="shared" si="8"/>
        <v>7.0659538076496631</v>
      </c>
      <c r="N34" s="18">
        <f t="shared" si="20"/>
        <v>0.58362573099415205</v>
      </c>
      <c r="O34" s="2">
        <f t="shared" si="21"/>
        <v>29</v>
      </c>
      <c r="P34" s="2">
        <f t="shared" si="22"/>
        <v>18.579999999999998</v>
      </c>
      <c r="Q34" s="2">
        <v>14</v>
      </c>
      <c r="R34" s="33">
        <f t="shared" si="9"/>
        <v>4.8903508771929838E-2</v>
      </c>
      <c r="S34" s="35">
        <f t="shared" si="10"/>
        <v>2.6227390180878549</v>
      </c>
      <c r="T34" s="35">
        <f t="shared" si="11"/>
        <v>16.622739018087856</v>
      </c>
      <c r="U34" s="2">
        <v>50.26548245743669</v>
      </c>
      <c r="V34" s="14">
        <f t="shared" si="12"/>
        <v>3.3069888530690013</v>
      </c>
      <c r="W34" s="2">
        <f t="shared" si="13"/>
        <v>61.443852890022036</v>
      </c>
      <c r="X34" s="2">
        <f t="shared" si="14"/>
        <v>3.0887170610982406</v>
      </c>
      <c r="Y34" s="2">
        <f t="shared" si="15"/>
        <v>57.388362995205306</v>
      </c>
      <c r="Z34" s="2">
        <f t="shared" si="16"/>
        <v>4.0554898948167306</v>
      </c>
    </row>
    <row r="35" spans="1:26" x14ac:dyDescent="0.25">
      <c r="A35" s="33">
        <f t="shared" si="17"/>
        <v>0.6049342105263158</v>
      </c>
      <c r="B35" s="2">
        <f t="shared" si="18"/>
        <v>30</v>
      </c>
      <c r="C35" s="4">
        <f t="shared" si="19"/>
        <v>19.329999999999998</v>
      </c>
      <c r="D35" s="2">
        <v>12</v>
      </c>
      <c r="E35" s="33">
        <f t="shared" si="1"/>
        <v>7.0211988304093587E-2</v>
      </c>
      <c r="F35" s="35">
        <f t="shared" si="2"/>
        <v>3.7842377260981905</v>
      </c>
      <c r="G35" s="35">
        <f t="shared" si="3"/>
        <v>15.784237726098191</v>
      </c>
      <c r="H35" s="2">
        <v>50.26548245743669</v>
      </c>
      <c r="I35" s="14">
        <f t="shared" si="4"/>
        <v>3.1401743213076312</v>
      </c>
      <c r="J35" s="2">
        <f t="shared" si="5"/>
        <v>60.699569630876503</v>
      </c>
      <c r="K35" s="2">
        <f t="shared" si="6"/>
        <v>3.0558860735656292</v>
      </c>
      <c r="L35" s="2">
        <f t="shared" si="7"/>
        <v>59.070277802023611</v>
      </c>
      <c r="M35" s="2">
        <f t="shared" si="8"/>
        <v>1.6292918288528924</v>
      </c>
      <c r="N35" s="18">
        <f t="shared" si="20"/>
        <v>0.58373538011695913</v>
      </c>
      <c r="O35" s="2">
        <f t="shared" si="21"/>
        <v>30</v>
      </c>
      <c r="P35" s="2">
        <f t="shared" si="22"/>
        <v>19.079999999999998</v>
      </c>
      <c r="Q35" s="2">
        <v>13</v>
      </c>
      <c r="R35" s="33">
        <f t="shared" si="9"/>
        <v>4.9013157894736925E-2</v>
      </c>
      <c r="S35" s="35">
        <f t="shared" si="10"/>
        <v>2.6227390180878549</v>
      </c>
      <c r="T35" s="35">
        <f t="shared" si="11"/>
        <v>15.622739018087856</v>
      </c>
      <c r="U35" s="2">
        <v>50.26548245743669</v>
      </c>
      <c r="V35" s="14">
        <f t="shared" si="12"/>
        <v>3.1080451742041322</v>
      </c>
      <c r="W35" s="2">
        <f t="shared" si="13"/>
        <v>59.30150192381484</v>
      </c>
      <c r="X35" s="2">
        <f t="shared" si="14"/>
        <v>3.0887170610982406</v>
      </c>
      <c r="Y35" s="2">
        <f t="shared" si="15"/>
        <v>58.932721525754424</v>
      </c>
      <c r="Z35" s="2">
        <f t="shared" si="16"/>
        <v>0.36878039806041585</v>
      </c>
    </row>
    <row r="36" spans="1:26" x14ac:dyDescent="0.25">
      <c r="A36" s="33">
        <f t="shared" si="17"/>
        <v>0.60508040935672514</v>
      </c>
      <c r="B36" s="2">
        <f t="shared" si="18"/>
        <v>31</v>
      </c>
      <c r="C36" s="4">
        <f t="shared" si="19"/>
        <v>19.829999999999998</v>
      </c>
      <c r="D36" s="2">
        <v>12.5</v>
      </c>
      <c r="E36" s="33">
        <f t="shared" si="1"/>
        <v>7.0358187134502925E-2</v>
      </c>
      <c r="F36" s="35">
        <f t="shared" si="2"/>
        <v>3.7842377260981905</v>
      </c>
      <c r="G36" s="35">
        <f t="shared" si="3"/>
        <v>16.284237726098191</v>
      </c>
      <c r="H36" s="2">
        <v>50.26548245743669</v>
      </c>
      <c r="I36" s="14">
        <f t="shared" si="4"/>
        <v>3.2396461607400662</v>
      </c>
      <c r="J36" s="2">
        <f t="shared" si="5"/>
        <v>64.242183367475505</v>
      </c>
      <c r="K36" s="2">
        <f t="shared" si="6"/>
        <v>3.0558860735656292</v>
      </c>
      <c r="L36" s="2">
        <f t="shared" si="7"/>
        <v>60.598220838806419</v>
      </c>
      <c r="M36" s="2">
        <f t="shared" si="8"/>
        <v>3.6439625286690855</v>
      </c>
      <c r="N36" s="18">
        <f t="shared" si="20"/>
        <v>0.58384502923976611</v>
      </c>
      <c r="O36" s="2">
        <f t="shared" si="21"/>
        <v>31</v>
      </c>
      <c r="P36" s="2">
        <f t="shared" si="22"/>
        <v>19.579999999999998</v>
      </c>
      <c r="Q36" s="2">
        <v>12.5</v>
      </c>
      <c r="R36" s="33">
        <f t="shared" si="9"/>
        <v>4.9122807017543901E-2</v>
      </c>
      <c r="S36" s="35">
        <f t="shared" si="10"/>
        <v>2.6227390180878549</v>
      </c>
      <c r="T36" s="35">
        <f t="shared" si="11"/>
        <v>15.122739018087856</v>
      </c>
      <c r="U36" s="2">
        <v>50.26548245743669</v>
      </c>
      <c r="V36" s="14">
        <f t="shared" si="12"/>
        <v>3.0085733347716976</v>
      </c>
      <c r="W36" s="2">
        <f t="shared" si="13"/>
        <v>58.907865894829833</v>
      </c>
      <c r="X36" s="2">
        <f t="shared" si="14"/>
        <v>3.0887170610982406</v>
      </c>
      <c r="Y36" s="2">
        <f t="shared" si="15"/>
        <v>60.477080056303549</v>
      </c>
      <c r="Z36" s="2">
        <f t="shared" si="16"/>
        <v>1.5692141614737167</v>
      </c>
    </row>
    <row r="37" spans="1:26" x14ac:dyDescent="0.25">
      <c r="A37" s="33">
        <f t="shared" si="17"/>
        <v>0.60522660818713447</v>
      </c>
      <c r="B37" s="2">
        <f t="shared" si="18"/>
        <v>32</v>
      </c>
      <c r="C37" s="4">
        <f t="shared" si="19"/>
        <v>20.329999999999998</v>
      </c>
      <c r="D37" s="29">
        <v>11</v>
      </c>
      <c r="E37" s="33">
        <f t="shared" si="1"/>
        <v>7.0504385964912264E-2</v>
      </c>
      <c r="F37" s="35">
        <f t="shared" si="2"/>
        <v>3.7842377260981905</v>
      </c>
      <c r="G37" s="35">
        <f t="shared" si="3"/>
        <v>14.784237726098191</v>
      </c>
      <c r="H37" s="2">
        <v>50.26548245743669</v>
      </c>
      <c r="I37" s="14">
        <f t="shared" si="4"/>
        <v>2.9412306424427621</v>
      </c>
      <c r="J37" s="2">
        <f t="shared" si="5"/>
        <v>59.795218960861348</v>
      </c>
      <c r="K37" s="2">
        <f t="shared" si="6"/>
        <v>3.0558860735656292</v>
      </c>
      <c r="L37" s="2">
        <f t="shared" si="7"/>
        <v>62.126163875589235</v>
      </c>
      <c r="M37" s="2">
        <f t="shared" si="8"/>
        <v>2.3309449147278869</v>
      </c>
      <c r="N37" s="18">
        <f t="shared" si="20"/>
        <v>0.58395467836257309</v>
      </c>
      <c r="O37" s="29">
        <f t="shared" si="21"/>
        <v>32</v>
      </c>
      <c r="P37" s="29">
        <f t="shared" si="22"/>
        <v>20.079999999999998</v>
      </c>
      <c r="Q37" s="29">
        <v>14</v>
      </c>
      <c r="R37" s="33">
        <f t="shared" si="9"/>
        <v>4.9232456140350878E-2</v>
      </c>
      <c r="S37" s="35">
        <f t="shared" si="10"/>
        <v>2.6227390180878549</v>
      </c>
      <c r="T37" s="35">
        <f t="shared" si="11"/>
        <v>16.622739018087856</v>
      </c>
      <c r="U37" s="2">
        <v>50.26548245743669</v>
      </c>
      <c r="V37" s="14">
        <f t="shared" si="12"/>
        <v>3.3069888530690013</v>
      </c>
      <c r="W37" s="2">
        <f t="shared" si="13"/>
        <v>66.404336169625537</v>
      </c>
      <c r="X37" s="2">
        <f t="shared" si="14"/>
        <v>3.0887170610982406</v>
      </c>
      <c r="Y37" s="2">
        <f t="shared" si="15"/>
        <v>62.021438586852668</v>
      </c>
      <c r="Z37" s="2">
        <f t="shared" si="16"/>
        <v>4.3828975827728698</v>
      </c>
    </row>
    <row r="38" spans="1:26" x14ac:dyDescent="0.25">
      <c r="A38" s="33">
        <f t="shared" si="17"/>
        <v>0.60537280701754381</v>
      </c>
      <c r="B38" s="2">
        <f t="shared" si="18"/>
        <v>33</v>
      </c>
      <c r="C38" s="4">
        <f t="shared" si="19"/>
        <v>20.83</v>
      </c>
      <c r="D38" s="2">
        <v>12.5</v>
      </c>
      <c r="E38" s="33">
        <f t="shared" si="1"/>
        <v>7.0650584795321603E-2</v>
      </c>
      <c r="F38" s="35">
        <f t="shared" si="2"/>
        <v>3.7842377260981905</v>
      </c>
      <c r="G38" s="35">
        <f t="shared" si="3"/>
        <v>16.284237726098191</v>
      </c>
      <c r="H38" s="2">
        <v>50.26548245743669</v>
      </c>
      <c r="I38" s="14">
        <f t="shared" si="4"/>
        <v>3.2396461607400662</v>
      </c>
      <c r="J38" s="2">
        <f t="shared" si="5"/>
        <v>67.48182952821557</v>
      </c>
      <c r="K38" s="2">
        <f t="shared" si="6"/>
        <v>3.0558860735656292</v>
      </c>
      <c r="L38" s="2">
        <f t="shared" si="7"/>
        <v>63.65410691237205</v>
      </c>
      <c r="M38" s="2">
        <f t="shared" si="8"/>
        <v>3.8277226158435198</v>
      </c>
      <c r="N38" s="18">
        <f t="shared" si="20"/>
        <v>0.58406432748538017</v>
      </c>
      <c r="O38" s="2">
        <f t="shared" si="21"/>
        <v>33</v>
      </c>
      <c r="P38" s="2">
        <f t="shared" si="22"/>
        <v>20.58</v>
      </c>
      <c r="Q38" s="2">
        <v>17.5</v>
      </c>
      <c r="R38" s="33">
        <f t="shared" si="9"/>
        <v>4.9342105263157965E-2</v>
      </c>
      <c r="S38" s="35">
        <f t="shared" si="10"/>
        <v>2.6602067183462528</v>
      </c>
      <c r="T38" s="35">
        <f t="shared" si="11"/>
        <v>20.160206718346252</v>
      </c>
      <c r="U38" s="2">
        <v>50.26548245743669</v>
      </c>
      <c r="V38" s="14">
        <f t="shared" si="12"/>
        <v>4.0107456912240549</v>
      </c>
      <c r="W38" s="2">
        <f t="shared" si="13"/>
        <v>82.54114632539104</v>
      </c>
      <c r="X38" s="2">
        <f t="shared" si="14"/>
        <v>3.0887170610982406</v>
      </c>
      <c r="Y38" s="2">
        <f t="shared" si="15"/>
        <v>63.565797117401786</v>
      </c>
      <c r="Z38" s="2">
        <f t="shared" si="16"/>
        <v>18.975349207989254</v>
      </c>
    </row>
    <row r="39" spans="1:26" x14ac:dyDescent="0.25">
      <c r="A39" s="33">
        <f t="shared" si="17"/>
        <v>0.60551900584795315</v>
      </c>
      <c r="B39" s="2">
        <f t="shared" si="18"/>
        <v>34</v>
      </c>
      <c r="C39" s="4">
        <f t="shared" si="19"/>
        <v>21.33</v>
      </c>
      <c r="D39" s="2">
        <v>11.5</v>
      </c>
      <c r="E39" s="33">
        <f t="shared" si="1"/>
        <v>7.0796783625730941E-2</v>
      </c>
      <c r="F39" s="35">
        <f t="shared" si="2"/>
        <v>3.7842377260981905</v>
      </c>
      <c r="G39" s="35">
        <f t="shared" si="3"/>
        <v>15.284237726098191</v>
      </c>
      <c r="H39" s="2">
        <v>50.26548245743669</v>
      </c>
      <c r="I39" s="14">
        <f t="shared" si="4"/>
        <v>3.0407024818751966</v>
      </c>
      <c r="J39" s="2">
        <f t="shared" si="5"/>
        <v>64.858183938397943</v>
      </c>
      <c r="K39" s="2">
        <f t="shared" si="6"/>
        <v>3.0558860735656292</v>
      </c>
      <c r="L39" s="2">
        <f t="shared" si="7"/>
        <v>65.182049949154873</v>
      </c>
      <c r="M39" s="2">
        <f t="shared" si="8"/>
        <v>0.32386601075693022</v>
      </c>
      <c r="N39" s="18">
        <f t="shared" si="20"/>
        <v>0.58417397660818715</v>
      </c>
      <c r="O39" s="2">
        <f t="shared" si="21"/>
        <v>34</v>
      </c>
      <c r="P39" s="2">
        <f t="shared" si="22"/>
        <v>21.08</v>
      </c>
      <c r="Q39" s="2">
        <v>13</v>
      </c>
      <c r="R39" s="33">
        <f t="shared" si="9"/>
        <v>4.9451754385964941E-2</v>
      </c>
      <c r="S39" s="35">
        <f t="shared" si="10"/>
        <v>2.6602067183462528</v>
      </c>
      <c r="T39" s="35">
        <f t="shared" si="11"/>
        <v>15.660206718346252</v>
      </c>
      <c r="U39" s="2">
        <v>50.26548245743669</v>
      </c>
      <c r="V39" s="14">
        <f t="shared" si="12"/>
        <v>3.1154991363321436</v>
      </c>
      <c r="W39" s="2">
        <f t="shared" si="13"/>
        <v>65.674721793881588</v>
      </c>
      <c r="X39" s="2">
        <f t="shared" si="14"/>
        <v>3.0887170610982406</v>
      </c>
      <c r="Y39" s="2">
        <f t="shared" si="15"/>
        <v>65.110155647950904</v>
      </c>
      <c r="Z39" s="2">
        <f t="shared" si="16"/>
        <v>0.56456614593068366</v>
      </c>
    </row>
    <row r="40" spans="1:26" x14ac:dyDescent="0.25">
      <c r="A40" s="33">
        <f t="shared" si="17"/>
        <v>0.60566520467836249</v>
      </c>
      <c r="B40" s="2">
        <f t="shared" si="18"/>
        <v>35</v>
      </c>
      <c r="C40" s="4">
        <f t="shared" si="19"/>
        <v>21.83</v>
      </c>
      <c r="D40" s="2">
        <v>11</v>
      </c>
      <c r="E40" s="33">
        <f t="shared" si="1"/>
        <v>7.094298245614028E-2</v>
      </c>
      <c r="F40" s="35">
        <f t="shared" si="2"/>
        <v>3.8217054263565888</v>
      </c>
      <c r="G40" s="35">
        <f t="shared" si="3"/>
        <v>14.821705426356589</v>
      </c>
      <c r="H40" s="2">
        <v>50.26548245743669</v>
      </c>
      <c r="I40" s="14">
        <f t="shared" si="4"/>
        <v>2.9486846045707744</v>
      </c>
      <c r="J40" s="2">
        <f t="shared" si="5"/>
        <v>64.369784917779995</v>
      </c>
      <c r="K40" s="2">
        <f t="shared" si="6"/>
        <v>3.0558860735656292</v>
      </c>
      <c r="L40" s="2">
        <f t="shared" si="7"/>
        <v>66.709992985937674</v>
      </c>
      <c r="M40" s="2">
        <f t="shared" si="8"/>
        <v>2.3402080681576791</v>
      </c>
      <c r="N40" s="18">
        <f t="shared" si="20"/>
        <v>0.58428362573099424</v>
      </c>
      <c r="O40" s="2">
        <f t="shared" si="21"/>
        <v>35</v>
      </c>
      <c r="P40" s="2">
        <f t="shared" si="22"/>
        <v>21.58</v>
      </c>
      <c r="Q40" s="2">
        <v>11.5</v>
      </c>
      <c r="R40" s="33">
        <f t="shared" si="9"/>
        <v>4.9561403508772028E-2</v>
      </c>
      <c r="S40" s="35">
        <f t="shared" si="10"/>
        <v>2.6602067183462528</v>
      </c>
      <c r="T40" s="35">
        <f t="shared" si="11"/>
        <v>14.160206718346252</v>
      </c>
      <c r="U40" s="2">
        <v>50.26548245743669</v>
      </c>
      <c r="V40" s="14">
        <f t="shared" si="12"/>
        <v>2.8170836180348395</v>
      </c>
      <c r="W40" s="2">
        <f t="shared" si="13"/>
        <v>60.792664477191835</v>
      </c>
      <c r="X40" s="2">
        <f t="shared" si="14"/>
        <v>3.0887170610982406</v>
      </c>
      <c r="Y40" s="2">
        <f t="shared" si="15"/>
        <v>66.654514178500023</v>
      </c>
      <c r="Z40" s="2">
        <f t="shared" si="16"/>
        <v>5.8618497013081878</v>
      </c>
    </row>
    <row r="41" spans="1:26" x14ac:dyDescent="0.25">
      <c r="A41" s="33">
        <f t="shared" si="17"/>
        <v>0.60581140350877194</v>
      </c>
      <c r="B41" s="2">
        <f t="shared" si="18"/>
        <v>36</v>
      </c>
      <c r="C41" s="4">
        <f t="shared" si="19"/>
        <v>22.33</v>
      </c>
      <c r="D41" s="2">
        <v>11</v>
      </c>
      <c r="E41" s="33">
        <f t="shared" si="1"/>
        <v>7.108918128654973E-2</v>
      </c>
      <c r="F41" s="35">
        <f t="shared" si="2"/>
        <v>3.8217054263565888</v>
      </c>
      <c r="G41" s="35">
        <f t="shared" si="3"/>
        <v>14.821705426356589</v>
      </c>
      <c r="H41" s="2">
        <v>50.26548245743669</v>
      </c>
      <c r="I41" s="14">
        <f t="shared" si="4"/>
        <v>2.9486846045707744</v>
      </c>
      <c r="J41" s="2">
        <f t="shared" si="5"/>
        <v>65.844127220065388</v>
      </c>
      <c r="K41" s="2">
        <f t="shared" si="6"/>
        <v>3.0558860735656292</v>
      </c>
      <c r="L41" s="2">
        <f t="shared" si="7"/>
        <v>68.23793602272049</v>
      </c>
      <c r="M41" s="2">
        <f t="shared" si="8"/>
        <v>2.3938088026551014</v>
      </c>
      <c r="N41" s="18">
        <f t="shared" si="20"/>
        <v>0.58439327485380121</v>
      </c>
      <c r="O41" s="2">
        <f t="shared" si="21"/>
        <v>36</v>
      </c>
      <c r="P41" s="2">
        <f t="shared" si="22"/>
        <v>22.08</v>
      </c>
      <c r="Q41" s="2">
        <v>11.5</v>
      </c>
      <c r="R41" s="33">
        <f t="shared" si="9"/>
        <v>4.9671052631579005E-2</v>
      </c>
      <c r="S41" s="35">
        <f t="shared" si="10"/>
        <v>2.6602067183462528</v>
      </c>
      <c r="T41" s="35">
        <f t="shared" si="11"/>
        <v>14.160206718346252</v>
      </c>
      <c r="U41" s="2">
        <v>50.26548245743669</v>
      </c>
      <c r="V41" s="14">
        <f t="shared" si="12"/>
        <v>2.8170836180348395</v>
      </c>
      <c r="W41" s="2">
        <f t="shared" si="13"/>
        <v>62.201206286209249</v>
      </c>
      <c r="X41" s="2">
        <f t="shared" si="14"/>
        <v>3.0887170610982406</v>
      </c>
      <c r="Y41" s="2">
        <f t="shared" si="15"/>
        <v>68.198872709049141</v>
      </c>
      <c r="Z41" s="2">
        <f t="shared" si="16"/>
        <v>5.9976664228398917</v>
      </c>
    </row>
    <row r="42" spans="1:26" x14ac:dyDescent="0.25">
      <c r="A42" s="33">
        <f t="shared" si="17"/>
        <v>0.60595760233918128</v>
      </c>
      <c r="B42" s="2">
        <f t="shared" si="18"/>
        <v>37</v>
      </c>
      <c r="C42" s="4">
        <f t="shared" si="19"/>
        <v>22.83</v>
      </c>
      <c r="D42" s="2">
        <v>13</v>
      </c>
      <c r="E42" s="33">
        <f t="shared" si="1"/>
        <v>7.1235380116959068E-2</v>
      </c>
      <c r="F42" s="35">
        <f t="shared" si="2"/>
        <v>3.8217054263565888</v>
      </c>
      <c r="G42" s="35">
        <f t="shared" si="3"/>
        <v>16.821705426356587</v>
      </c>
      <c r="H42" s="2">
        <v>50.26548245743669</v>
      </c>
      <c r="I42" s="14">
        <f t="shared" si="4"/>
        <v>3.3465719623005121</v>
      </c>
      <c r="J42" s="2">
        <f t="shared" si="5"/>
        <v>76.402237899320681</v>
      </c>
      <c r="K42" s="2">
        <f t="shared" si="6"/>
        <v>3.0558860735656292</v>
      </c>
      <c r="L42" s="2">
        <f t="shared" si="7"/>
        <v>69.765879059503305</v>
      </c>
      <c r="M42" s="2">
        <f t="shared" si="8"/>
        <v>6.6363588398173761</v>
      </c>
      <c r="N42" s="18">
        <f t="shared" si="20"/>
        <v>0.58450292397660819</v>
      </c>
      <c r="O42" s="2">
        <f t="shared" si="21"/>
        <v>37</v>
      </c>
      <c r="P42" s="2">
        <f t="shared" si="22"/>
        <v>22.58</v>
      </c>
      <c r="Q42" s="2">
        <v>12.5</v>
      </c>
      <c r="R42" s="33">
        <f t="shared" si="9"/>
        <v>4.9780701754385981E-2</v>
      </c>
      <c r="S42" s="35">
        <f t="shared" si="10"/>
        <v>2.6602067183462528</v>
      </c>
      <c r="T42" s="35">
        <f t="shared" si="11"/>
        <v>15.160206718346252</v>
      </c>
      <c r="U42" s="2">
        <v>50.26548245743669</v>
      </c>
      <c r="V42" s="14">
        <f t="shared" si="12"/>
        <v>3.0160272968997095</v>
      </c>
      <c r="W42" s="2">
        <f t="shared" si="13"/>
        <v>68.101896363995436</v>
      </c>
      <c r="X42" s="2">
        <f t="shared" si="14"/>
        <v>3.0887170610982406</v>
      </c>
      <c r="Y42" s="2">
        <f t="shared" si="15"/>
        <v>69.743231239598273</v>
      </c>
      <c r="Z42" s="2">
        <f t="shared" si="16"/>
        <v>1.641334875602837</v>
      </c>
    </row>
    <row r="43" spans="1:26" x14ac:dyDescent="0.25">
      <c r="A43" s="33">
        <f t="shared" si="17"/>
        <v>0.60610380116959062</v>
      </c>
      <c r="B43" s="2">
        <f t="shared" si="18"/>
        <v>38</v>
      </c>
      <c r="C43" s="4">
        <f t="shared" si="19"/>
        <v>23.33</v>
      </c>
      <c r="D43" s="2">
        <v>12</v>
      </c>
      <c r="E43" s="33">
        <f t="shared" si="1"/>
        <v>7.1381578947368407E-2</v>
      </c>
      <c r="F43" s="35">
        <f t="shared" si="2"/>
        <v>3.8217054263565888</v>
      </c>
      <c r="G43" s="35">
        <f t="shared" si="3"/>
        <v>15.821705426356589</v>
      </c>
      <c r="H43" s="2">
        <v>50.26548245743669</v>
      </c>
      <c r="I43" s="14">
        <f t="shared" si="4"/>
        <v>3.1476282834356435</v>
      </c>
      <c r="J43" s="2">
        <f t="shared" si="5"/>
        <v>73.434167852553557</v>
      </c>
      <c r="K43" s="2">
        <f t="shared" si="6"/>
        <v>3.0558860735656292</v>
      </c>
      <c r="L43" s="2">
        <f t="shared" si="7"/>
        <v>71.293822096286121</v>
      </c>
      <c r="M43" s="2">
        <f t="shared" si="8"/>
        <v>2.1403457562674362</v>
      </c>
      <c r="N43" s="18">
        <f t="shared" si="20"/>
        <v>0.58461257309941528</v>
      </c>
      <c r="O43" s="2">
        <f t="shared" si="21"/>
        <v>38</v>
      </c>
      <c r="P43" s="2">
        <f t="shared" si="22"/>
        <v>23.08</v>
      </c>
      <c r="Q43" s="2">
        <v>13</v>
      </c>
      <c r="R43" s="33">
        <f t="shared" si="9"/>
        <v>4.9890350877193068E-2</v>
      </c>
      <c r="S43" s="35">
        <f t="shared" si="10"/>
        <v>2.6602067183462528</v>
      </c>
      <c r="T43" s="35">
        <f t="shared" si="11"/>
        <v>15.660206718346252</v>
      </c>
      <c r="U43" s="2">
        <v>50.26548245743669</v>
      </c>
      <c r="V43" s="14">
        <f t="shared" si="12"/>
        <v>3.1154991363321436</v>
      </c>
      <c r="W43" s="2">
        <f t="shared" si="13"/>
        <v>71.905720066545868</v>
      </c>
      <c r="X43" s="2">
        <f t="shared" si="14"/>
        <v>3.0887170610982406</v>
      </c>
      <c r="Y43" s="2">
        <f t="shared" si="15"/>
        <v>71.287589770147392</v>
      </c>
      <c r="Z43" s="2">
        <f t="shared" si="16"/>
        <v>0.61813029639847628</v>
      </c>
    </row>
    <row r="44" spans="1:26" x14ac:dyDescent="0.25">
      <c r="A44" s="13">
        <v>0.60624999999999996</v>
      </c>
      <c r="B44" s="2">
        <f t="shared" si="18"/>
        <v>39</v>
      </c>
      <c r="C44" s="4">
        <f t="shared" si="19"/>
        <v>23.83</v>
      </c>
      <c r="D44" s="2">
        <v>12</v>
      </c>
      <c r="E44" s="33">
        <f t="shared" si="1"/>
        <v>7.1527777777777746E-2</v>
      </c>
      <c r="F44" s="35">
        <f t="shared" si="2"/>
        <v>3.8591731266149867</v>
      </c>
      <c r="G44" s="35">
        <f t="shared" si="3"/>
        <v>15.859173126614987</v>
      </c>
      <c r="H44" s="2">
        <v>50.26548245743669</v>
      </c>
      <c r="I44" s="14">
        <f t="shared" si="4"/>
        <v>3.1550822455636549</v>
      </c>
      <c r="J44" s="2">
        <f t="shared" si="5"/>
        <v>75.185609911781896</v>
      </c>
      <c r="K44" s="2">
        <f t="shared" si="6"/>
        <v>3.0558860735656292</v>
      </c>
      <c r="L44" s="2">
        <f t="shared" si="7"/>
        <v>72.821765133068936</v>
      </c>
      <c r="M44" s="2">
        <f t="shared" si="8"/>
        <v>2.3638447787129593</v>
      </c>
      <c r="N44" s="15">
        <v>0.58472222222222225</v>
      </c>
      <c r="O44" s="2">
        <f t="shared" si="21"/>
        <v>39</v>
      </c>
      <c r="P44" s="2">
        <f t="shared" si="22"/>
        <v>23.58</v>
      </c>
      <c r="Q44" s="2">
        <v>12.5</v>
      </c>
      <c r="R44" s="33">
        <f t="shared" si="9"/>
        <v>5.0000000000000044E-2</v>
      </c>
      <c r="S44" s="35">
        <f t="shared" si="10"/>
        <v>2.6976744186046506</v>
      </c>
      <c r="T44" s="35">
        <f t="shared" si="11"/>
        <v>15.197674418604651</v>
      </c>
      <c r="U44" s="2">
        <v>50.26548245743669</v>
      </c>
      <c r="V44" s="14">
        <f t="shared" si="12"/>
        <v>3.0234812590277209</v>
      </c>
      <c r="W44" s="2">
        <f t="shared" si="13"/>
        <v>71.293688087873647</v>
      </c>
      <c r="X44" s="2">
        <f t="shared" si="14"/>
        <v>3.0887170610982406</v>
      </c>
      <c r="Y44" s="2">
        <f t="shared" si="15"/>
        <v>72.83194830069651</v>
      </c>
      <c r="Z44" s="2">
        <f t="shared" si="16"/>
        <v>1.5382602128228626</v>
      </c>
    </row>
    <row r="45" spans="1:26" x14ac:dyDescent="0.25">
      <c r="A45" s="17">
        <f t="shared" ref="A45:A82" si="23">IF(AND($A$44&lt;&gt;"",$A$83&lt;&gt;""), $A$44 + (B45 - $B$44) * (($A$83 - $A$44) / ($B$83 - $B$44)), "")</f>
        <v>0.60635683760683756</v>
      </c>
      <c r="B45" s="2">
        <f t="shared" si="18"/>
        <v>40</v>
      </c>
      <c r="C45" s="4">
        <f t="shared" si="19"/>
        <v>24.33</v>
      </c>
      <c r="D45" s="2">
        <v>12</v>
      </c>
      <c r="E45" s="33">
        <f t="shared" si="1"/>
        <v>7.1634615384615352E-2</v>
      </c>
      <c r="F45" s="35">
        <f t="shared" si="2"/>
        <v>3.8591731266149867</v>
      </c>
      <c r="G45" s="35">
        <f t="shared" si="3"/>
        <v>15.859173126614987</v>
      </c>
      <c r="H45" s="2">
        <v>50.26548245743669</v>
      </c>
      <c r="I45" s="14">
        <f t="shared" si="4"/>
        <v>3.1550822455636549</v>
      </c>
      <c r="J45" s="2">
        <f t="shared" si="5"/>
        <v>76.76315103456372</v>
      </c>
      <c r="K45" s="2">
        <f t="shared" si="6"/>
        <v>3.0558860735656292</v>
      </c>
      <c r="L45" s="2">
        <f t="shared" si="7"/>
        <v>74.349708169851752</v>
      </c>
      <c r="M45" s="2">
        <f t="shared" si="8"/>
        <v>2.4134428647119677</v>
      </c>
      <c r="N45" s="18">
        <f t="shared" ref="N45:N82" si="24">IF(AND($N$44&lt;&gt;"",$N$83&lt;&gt;""), $N$44 + (O45 - $O$44) * (($N$83 - $N$44) / ($O$83 - $O$44)), "")</f>
        <v>0.58482905982905986</v>
      </c>
      <c r="O45" s="2">
        <f t="shared" si="21"/>
        <v>40</v>
      </c>
      <c r="P45" s="2">
        <f t="shared" si="22"/>
        <v>24.08</v>
      </c>
      <c r="Q45" s="2">
        <v>12</v>
      </c>
      <c r="R45" s="33">
        <f t="shared" si="9"/>
        <v>5.0106837606837651E-2</v>
      </c>
      <c r="S45" s="35">
        <f t="shared" si="10"/>
        <v>2.6976744186046506</v>
      </c>
      <c r="T45" s="35">
        <f t="shared" si="11"/>
        <v>14.697674418604651</v>
      </c>
      <c r="U45" s="2">
        <v>50.26548245743669</v>
      </c>
      <c r="V45" s="14">
        <f t="shared" si="12"/>
        <v>2.9240094195952864</v>
      </c>
      <c r="W45" s="2">
        <f t="shared" si="13"/>
        <v>70.41014682385449</v>
      </c>
      <c r="X45" s="2">
        <f t="shared" si="14"/>
        <v>3.0887170610982406</v>
      </c>
      <c r="Y45" s="2">
        <f t="shared" si="15"/>
        <v>74.376306831245628</v>
      </c>
      <c r="Z45" s="2">
        <f t="shared" si="16"/>
        <v>3.9661600073911387</v>
      </c>
    </row>
    <row r="46" spans="1:26" x14ac:dyDescent="0.25">
      <c r="A46" s="17">
        <f t="shared" si="23"/>
        <v>0.60646367521367517</v>
      </c>
      <c r="B46" s="2">
        <f t="shared" si="18"/>
        <v>41</v>
      </c>
      <c r="C46" s="4">
        <f t="shared" si="19"/>
        <v>24.83</v>
      </c>
      <c r="D46" s="2">
        <v>14.5</v>
      </c>
      <c r="E46" s="33">
        <f t="shared" si="1"/>
        <v>7.1741452991452959E-2</v>
      </c>
      <c r="F46" s="35">
        <f t="shared" si="2"/>
        <v>3.8591731266149867</v>
      </c>
      <c r="G46" s="35">
        <f t="shared" si="3"/>
        <v>18.359173126614987</v>
      </c>
      <c r="H46" s="2">
        <v>50.26548245743669</v>
      </c>
      <c r="I46" s="14">
        <f t="shared" si="4"/>
        <v>3.6524414427258285</v>
      </c>
      <c r="J46" s="2">
        <f t="shared" si="5"/>
        <v>90.690121022882309</v>
      </c>
      <c r="K46" s="2">
        <f t="shared" si="6"/>
        <v>3.0558860735656292</v>
      </c>
      <c r="L46" s="2">
        <f t="shared" si="7"/>
        <v>75.877651206634567</v>
      </c>
      <c r="M46" s="2">
        <f t="shared" si="8"/>
        <v>14.812469816247742</v>
      </c>
      <c r="N46" s="18">
        <f t="shared" si="24"/>
        <v>0.58493589743589747</v>
      </c>
      <c r="O46" s="2">
        <f t="shared" si="21"/>
        <v>41</v>
      </c>
      <c r="P46" s="2">
        <f t="shared" si="22"/>
        <v>24.58</v>
      </c>
      <c r="Q46" s="2">
        <v>13</v>
      </c>
      <c r="R46" s="33">
        <f t="shared" si="9"/>
        <v>5.0213675213675257E-2</v>
      </c>
      <c r="S46" s="35">
        <f t="shared" si="10"/>
        <v>2.6976744186046506</v>
      </c>
      <c r="T46" s="35">
        <f t="shared" si="11"/>
        <v>15.697674418604651</v>
      </c>
      <c r="U46" s="2">
        <v>50.26548245743669</v>
      </c>
      <c r="V46" s="14">
        <f t="shared" si="12"/>
        <v>3.1229530984601555</v>
      </c>
      <c r="W46" s="2">
        <f t="shared" si="13"/>
        <v>76.762187160150617</v>
      </c>
      <c r="X46" s="2">
        <f t="shared" si="14"/>
        <v>3.0887170610982406</v>
      </c>
      <c r="Y46" s="2">
        <f t="shared" si="15"/>
        <v>75.920665361794747</v>
      </c>
      <c r="Z46" s="2">
        <f t="shared" si="16"/>
        <v>0.84152179835587049</v>
      </c>
    </row>
    <row r="47" spans="1:26" x14ac:dyDescent="0.25">
      <c r="A47" s="17">
        <f t="shared" si="23"/>
        <v>0.60657051282051277</v>
      </c>
      <c r="B47" s="2">
        <f t="shared" si="18"/>
        <v>42</v>
      </c>
      <c r="C47" s="4">
        <f t="shared" si="19"/>
        <v>25.33</v>
      </c>
      <c r="D47" s="2">
        <v>12.5</v>
      </c>
      <c r="E47" s="33">
        <f t="shared" si="1"/>
        <v>7.1848290598290565E-2</v>
      </c>
      <c r="F47" s="35">
        <f t="shared" si="2"/>
        <v>3.8591731266149867</v>
      </c>
      <c r="G47" s="35">
        <f t="shared" si="3"/>
        <v>16.359173126614987</v>
      </c>
      <c r="H47" s="2">
        <v>50.26548245743669</v>
      </c>
      <c r="I47" s="14">
        <f t="shared" si="4"/>
        <v>3.2545540849960899</v>
      </c>
      <c r="J47" s="2">
        <f t="shared" si="5"/>
        <v>82.437854972950944</v>
      </c>
      <c r="K47" s="2">
        <f t="shared" si="6"/>
        <v>3.0558860735656292</v>
      </c>
      <c r="L47" s="2">
        <f t="shared" si="7"/>
        <v>77.405594243417383</v>
      </c>
      <c r="M47" s="2">
        <f t="shared" si="8"/>
        <v>5.0322607295335615</v>
      </c>
      <c r="N47" s="18">
        <f t="shared" si="24"/>
        <v>0.58504273504273507</v>
      </c>
      <c r="O47" s="2">
        <f t="shared" si="21"/>
        <v>42</v>
      </c>
      <c r="P47" s="2">
        <f t="shared" si="22"/>
        <v>25.08</v>
      </c>
      <c r="Q47" s="2">
        <v>14.5</v>
      </c>
      <c r="R47" s="33">
        <f t="shared" si="9"/>
        <v>5.0320512820512864E-2</v>
      </c>
      <c r="S47" s="35">
        <f t="shared" si="10"/>
        <v>2.6976744186046506</v>
      </c>
      <c r="T47" s="35">
        <f t="shared" si="11"/>
        <v>17.197674418604649</v>
      </c>
      <c r="U47" s="2">
        <v>50.26548245743669</v>
      </c>
      <c r="V47" s="14">
        <f t="shared" si="12"/>
        <v>3.4213686167574591</v>
      </c>
      <c r="W47" s="2">
        <f t="shared" si="13"/>
        <v>85.807924908277073</v>
      </c>
      <c r="X47" s="2">
        <f t="shared" si="14"/>
        <v>3.0887170610982406</v>
      </c>
      <c r="Y47" s="2">
        <f t="shared" si="15"/>
        <v>77.465023892343865</v>
      </c>
      <c r="Z47" s="2">
        <f t="shared" si="16"/>
        <v>8.342901015933208</v>
      </c>
    </row>
    <row r="48" spans="1:26" x14ac:dyDescent="0.25">
      <c r="A48" s="17">
        <f t="shared" si="23"/>
        <v>0.60667735042735038</v>
      </c>
      <c r="B48" s="2">
        <f t="shared" si="18"/>
        <v>43</v>
      </c>
      <c r="C48" s="4">
        <f t="shared" si="19"/>
        <v>25.83</v>
      </c>
      <c r="D48" s="2">
        <v>11.5</v>
      </c>
      <c r="E48" s="33">
        <f t="shared" si="1"/>
        <v>7.1955128205128172E-2</v>
      </c>
      <c r="F48" s="35">
        <f t="shared" si="2"/>
        <v>3.8591731266149867</v>
      </c>
      <c r="G48" s="35">
        <f t="shared" si="3"/>
        <v>15.359173126614987</v>
      </c>
      <c r="H48" s="2">
        <v>50.26548245743669</v>
      </c>
      <c r="I48" s="14">
        <f t="shared" si="4"/>
        <v>3.0556104061312208</v>
      </c>
      <c r="J48" s="2">
        <f t="shared" si="5"/>
        <v>78.92641679036943</v>
      </c>
      <c r="K48" s="2">
        <f t="shared" si="6"/>
        <v>3.0558860735656292</v>
      </c>
      <c r="L48" s="2">
        <f t="shared" si="7"/>
        <v>78.933537280200198</v>
      </c>
      <c r="M48" s="2">
        <f t="shared" si="8"/>
        <v>7.1204898307684061E-3</v>
      </c>
      <c r="N48" s="18">
        <f t="shared" si="24"/>
        <v>0.58514957264957268</v>
      </c>
      <c r="O48" s="2">
        <f t="shared" si="21"/>
        <v>43</v>
      </c>
      <c r="P48" s="2">
        <f t="shared" si="22"/>
        <v>25.58</v>
      </c>
      <c r="Q48" s="2">
        <v>14.5</v>
      </c>
      <c r="R48" s="33">
        <f t="shared" si="9"/>
        <v>5.042735042735047E-2</v>
      </c>
      <c r="S48" s="35">
        <f t="shared" si="10"/>
        <v>2.6976744186046506</v>
      </c>
      <c r="T48" s="35">
        <f t="shared" si="11"/>
        <v>17.197674418604649</v>
      </c>
      <c r="U48" s="2">
        <v>50.26548245743669</v>
      </c>
      <c r="V48" s="14">
        <f t="shared" si="12"/>
        <v>3.4213686167574591</v>
      </c>
      <c r="W48" s="2">
        <f t="shared" si="13"/>
        <v>87.518609216655804</v>
      </c>
      <c r="X48" s="2">
        <f t="shared" si="14"/>
        <v>3.0887170610982406</v>
      </c>
      <c r="Y48" s="2">
        <f t="shared" si="15"/>
        <v>79.009382422892983</v>
      </c>
      <c r="Z48" s="2">
        <f t="shared" si="16"/>
        <v>8.5092267937628208</v>
      </c>
    </row>
    <row r="49" spans="1:26" x14ac:dyDescent="0.25">
      <c r="A49" s="17">
        <f t="shared" si="23"/>
        <v>0.60678418803418799</v>
      </c>
      <c r="B49" s="2">
        <f t="shared" si="18"/>
        <v>44</v>
      </c>
      <c r="C49" s="4">
        <f t="shared" si="19"/>
        <v>26.33</v>
      </c>
      <c r="D49" s="2">
        <v>11.5</v>
      </c>
      <c r="E49" s="33">
        <f t="shared" si="1"/>
        <v>7.2061965811965778E-2</v>
      </c>
      <c r="F49" s="35">
        <f t="shared" si="2"/>
        <v>3.8591731266149867</v>
      </c>
      <c r="G49" s="35">
        <f t="shared" si="3"/>
        <v>15.359173126614987</v>
      </c>
      <c r="H49" s="2">
        <v>50.26548245743669</v>
      </c>
      <c r="I49" s="14">
        <f t="shared" si="4"/>
        <v>3.0556104061312208</v>
      </c>
      <c r="J49" s="2">
        <f t="shared" si="5"/>
        <v>80.454221993435041</v>
      </c>
      <c r="K49" s="2">
        <f t="shared" si="6"/>
        <v>3.0558860735656292</v>
      </c>
      <c r="L49" s="2">
        <f t="shared" si="7"/>
        <v>80.461480316983014</v>
      </c>
      <c r="M49" s="2">
        <f t="shared" si="8"/>
        <v>7.2583235479726227E-3</v>
      </c>
      <c r="N49" s="18">
        <f t="shared" si="24"/>
        <v>0.58525641025641029</v>
      </c>
      <c r="O49" s="2">
        <f t="shared" si="21"/>
        <v>44</v>
      </c>
      <c r="P49" s="2">
        <f t="shared" si="22"/>
        <v>26.08</v>
      </c>
      <c r="Q49" s="2">
        <v>13</v>
      </c>
      <c r="R49" s="33">
        <f t="shared" si="9"/>
        <v>5.0534188034188077E-2</v>
      </c>
      <c r="S49" s="35">
        <f t="shared" si="10"/>
        <v>2.6976744186046506</v>
      </c>
      <c r="T49" s="35">
        <f t="shared" si="11"/>
        <v>15.697674418604651</v>
      </c>
      <c r="U49" s="2">
        <v>50.26548245743669</v>
      </c>
      <c r="V49" s="14">
        <f t="shared" si="12"/>
        <v>3.1229530984601555</v>
      </c>
      <c r="W49" s="2">
        <f t="shared" si="13"/>
        <v>81.446616807840854</v>
      </c>
      <c r="X49" s="2">
        <f t="shared" si="14"/>
        <v>3.0887170610982406</v>
      </c>
      <c r="Y49" s="2">
        <f t="shared" si="15"/>
        <v>80.553740953442116</v>
      </c>
      <c r="Z49" s="2">
        <f t="shared" si="16"/>
        <v>0.89287585439873851</v>
      </c>
    </row>
    <row r="50" spans="1:26" x14ac:dyDescent="0.25">
      <c r="A50" s="17">
        <f t="shared" si="23"/>
        <v>0.60689102564102559</v>
      </c>
      <c r="B50" s="2">
        <f t="shared" si="18"/>
        <v>45</v>
      </c>
      <c r="C50" s="4">
        <f t="shared" si="19"/>
        <v>26.83</v>
      </c>
      <c r="D50" s="2">
        <v>14</v>
      </c>
      <c r="E50" s="33">
        <f t="shared" si="1"/>
        <v>7.2168803418803384E-2</v>
      </c>
      <c r="F50" s="35">
        <f t="shared" si="2"/>
        <v>3.8591731266149867</v>
      </c>
      <c r="G50" s="35">
        <f t="shared" si="3"/>
        <v>17.859173126614987</v>
      </c>
      <c r="H50" s="2">
        <v>50.26548245743669</v>
      </c>
      <c r="I50" s="14">
        <f t="shared" si="4"/>
        <v>3.552969603293394</v>
      </c>
      <c r="J50" s="2">
        <f t="shared" si="5"/>
        <v>95.326174456361755</v>
      </c>
      <c r="K50" s="2">
        <f t="shared" si="6"/>
        <v>3.0558860735656292</v>
      </c>
      <c r="L50" s="2">
        <f t="shared" si="7"/>
        <v>81.989423353765829</v>
      </c>
      <c r="M50" s="2">
        <f t="shared" si="8"/>
        <v>13.336751102595926</v>
      </c>
      <c r="N50" s="18">
        <f t="shared" si="24"/>
        <v>0.58536324786324789</v>
      </c>
      <c r="O50" s="2">
        <f t="shared" si="21"/>
        <v>45</v>
      </c>
      <c r="P50" s="2">
        <f t="shared" si="22"/>
        <v>26.58</v>
      </c>
      <c r="Q50" s="2">
        <v>13</v>
      </c>
      <c r="R50" s="33">
        <f t="shared" si="9"/>
        <v>5.0641025641025683E-2</v>
      </c>
      <c r="S50" s="35">
        <f t="shared" si="10"/>
        <v>2.6976744186046506</v>
      </c>
      <c r="T50" s="35">
        <f t="shared" si="11"/>
        <v>15.697674418604651</v>
      </c>
      <c r="U50" s="2">
        <v>50.26548245743669</v>
      </c>
      <c r="V50" s="14">
        <f t="shared" si="12"/>
        <v>3.1229530984601555</v>
      </c>
      <c r="W50" s="2">
        <f t="shared" si="13"/>
        <v>83.008093357070933</v>
      </c>
      <c r="X50" s="2">
        <f t="shared" si="14"/>
        <v>3.0887170610982406</v>
      </c>
      <c r="Y50" s="2">
        <f t="shared" si="15"/>
        <v>82.098099483991234</v>
      </c>
      <c r="Z50" s="2">
        <f t="shared" si="16"/>
        <v>0.90999387307969926</v>
      </c>
    </row>
    <row r="51" spans="1:26" x14ac:dyDescent="0.25">
      <c r="A51" s="17">
        <f t="shared" si="23"/>
        <v>0.6069978632478632</v>
      </c>
      <c r="B51" s="2">
        <f t="shared" si="18"/>
        <v>46</v>
      </c>
      <c r="C51" s="4">
        <f t="shared" si="19"/>
        <v>27.33</v>
      </c>
      <c r="D51" s="2">
        <v>12.5</v>
      </c>
      <c r="E51" s="33">
        <f t="shared" si="1"/>
        <v>7.2275641025640991E-2</v>
      </c>
      <c r="F51" s="35">
        <f t="shared" si="2"/>
        <v>3.8966408268733845</v>
      </c>
      <c r="G51" s="35">
        <f t="shared" si="3"/>
        <v>16.396640826873384</v>
      </c>
      <c r="H51" s="2">
        <v>50.26548245743669</v>
      </c>
      <c r="I51" s="14">
        <f t="shared" si="4"/>
        <v>3.2620080471241013</v>
      </c>
      <c r="J51" s="2">
        <f t="shared" si="5"/>
        <v>89.150679927901678</v>
      </c>
      <c r="K51" s="2">
        <f t="shared" si="6"/>
        <v>3.0558860735656292</v>
      </c>
      <c r="L51" s="2">
        <f t="shared" si="7"/>
        <v>83.517366390548645</v>
      </c>
      <c r="M51" s="2">
        <f t="shared" si="8"/>
        <v>5.6333135373530325</v>
      </c>
      <c r="N51" s="18">
        <f t="shared" si="24"/>
        <v>0.5854700854700855</v>
      </c>
      <c r="O51" s="2">
        <f t="shared" si="21"/>
        <v>46</v>
      </c>
      <c r="P51" s="2">
        <f t="shared" si="22"/>
        <v>27.08</v>
      </c>
      <c r="Q51" s="2">
        <v>14</v>
      </c>
      <c r="R51" s="33">
        <f t="shared" si="9"/>
        <v>5.074786324786329E-2</v>
      </c>
      <c r="S51" s="35">
        <f t="shared" si="10"/>
        <v>2.7351421188630489</v>
      </c>
      <c r="T51" s="35">
        <f t="shared" si="11"/>
        <v>16.735142118863049</v>
      </c>
      <c r="U51" s="2">
        <v>50.26548245743669</v>
      </c>
      <c r="V51" s="14">
        <f t="shared" si="12"/>
        <v>3.3293507394530368</v>
      </c>
      <c r="W51" s="2">
        <f t="shared" si="13"/>
        <v>90.158818024388225</v>
      </c>
      <c r="X51" s="2">
        <f t="shared" si="14"/>
        <v>3.0887170610982406</v>
      </c>
      <c r="Y51" s="2">
        <f t="shared" si="15"/>
        <v>83.642458014540352</v>
      </c>
      <c r="Z51" s="2">
        <f t="shared" si="16"/>
        <v>6.5163600098478724</v>
      </c>
    </row>
    <row r="52" spans="1:26" x14ac:dyDescent="0.25">
      <c r="A52" s="17">
        <f t="shared" si="23"/>
        <v>0.60710470085470081</v>
      </c>
      <c r="B52" s="2">
        <f t="shared" si="18"/>
        <v>47</v>
      </c>
      <c r="C52" s="4">
        <f t="shared" si="19"/>
        <v>27.83</v>
      </c>
      <c r="D52" s="2">
        <v>12.5</v>
      </c>
      <c r="E52" s="33">
        <f t="shared" si="1"/>
        <v>7.2382478632478597E-2</v>
      </c>
      <c r="F52" s="35">
        <f t="shared" si="2"/>
        <v>3.8966408268733845</v>
      </c>
      <c r="G52" s="35">
        <f t="shared" si="3"/>
        <v>16.396640826873384</v>
      </c>
      <c r="H52" s="2">
        <v>50.26548245743669</v>
      </c>
      <c r="I52" s="14">
        <f t="shared" si="4"/>
        <v>3.2620080471241013</v>
      </c>
      <c r="J52" s="2">
        <f t="shared" si="5"/>
        <v>90.781683951463734</v>
      </c>
      <c r="K52" s="2">
        <f t="shared" si="6"/>
        <v>3.0558860735656292</v>
      </c>
      <c r="L52" s="2">
        <f t="shared" si="7"/>
        <v>85.04530942733146</v>
      </c>
      <c r="M52" s="2">
        <f t="shared" si="8"/>
        <v>5.7363745241322732</v>
      </c>
      <c r="N52" s="18">
        <f t="shared" si="24"/>
        <v>0.58557692307692311</v>
      </c>
      <c r="O52" s="2">
        <f t="shared" si="21"/>
        <v>47</v>
      </c>
      <c r="P52" s="2">
        <f t="shared" si="22"/>
        <v>27.58</v>
      </c>
      <c r="Q52" s="2">
        <v>14</v>
      </c>
      <c r="R52" s="33">
        <f t="shared" si="9"/>
        <v>5.0854700854700896E-2</v>
      </c>
      <c r="S52" s="35">
        <f t="shared" si="10"/>
        <v>2.7351421188630489</v>
      </c>
      <c r="T52" s="35">
        <f t="shared" si="11"/>
        <v>16.735142118863049</v>
      </c>
      <c r="U52" s="2">
        <v>50.26548245743669</v>
      </c>
      <c r="V52" s="14">
        <f t="shared" si="12"/>
        <v>3.3293507394530368</v>
      </c>
      <c r="W52" s="2">
        <f t="shared" si="13"/>
        <v>91.823493394114749</v>
      </c>
      <c r="X52" s="2">
        <f t="shared" si="14"/>
        <v>3.0887170610982406</v>
      </c>
      <c r="Y52" s="2">
        <f t="shared" si="15"/>
        <v>85.186816545089471</v>
      </c>
      <c r="Z52" s="2">
        <f t="shared" si="16"/>
        <v>6.6366768490252781</v>
      </c>
    </row>
    <row r="53" spans="1:26" x14ac:dyDescent="0.25">
      <c r="A53" s="17">
        <f t="shared" si="23"/>
        <v>0.60721153846153841</v>
      </c>
      <c r="B53" s="2">
        <f t="shared" si="18"/>
        <v>48</v>
      </c>
      <c r="C53" s="4">
        <f t="shared" si="19"/>
        <v>28.33</v>
      </c>
      <c r="D53" s="2">
        <v>11.5</v>
      </c>
      <c r="E53" s="33">
        <f t="shared" si="1"/>
        <v>7.2489316239316204E-2</v>
      </c>
      <c r="F53" s="35">
        <f t="shared" si="2"/>
        <v>3.8966408268733845</v>
      </c>
      <c r="G53" s="35">
        <f t="shared" si="3"/>
        <v>15.396640826873384</v>
      </c>
      <c r="H53" s="2">
        <v>50.26548245743669</v>
      </c>
      <c r="I53" s="14">
        <f t="shared" si="4"/>
        <v>3.0630643682592322</v>
      </c>
      <c r="J53" s="2">
        <f t="shared" si="5"/>
        <v>86.776613552784042</v>
      </c>
      <c r="K53" s="2">
        <f t="shared" si="6"/>
        <v>3.0558860735656292</v>
      </c>
      <c r="L53" s="2">
        <f t="shared" si="7"/>
        <v>86.573252464114276</v>
      </c>
      <c r="M53" s="2">
        <f t="shared" si="8"/>
        <v>0.20336108866976588</v>
      </c>
      <c r="N53" s="18">
        <f t="shared" si="24"/>
        <v>0.58568376068376071</v>
      </c>
      <c r="O53" s="2">
        <f t="shared" si="21"/>
        <v>48</v>
      </c>
      <c r="P53" s="2">
        <f t="shared" si="22"/>
        <v>28.08</v>
      </c>
      <c r="Q53" s="2">
        <v>13</v>
      </c>
      <c r="R53" s="33">
        <f t="shared" si="9"/>
        <v>5.0961538461538503E-2</v>
      </c>
      <c r="S53" s="35">
        <f t="shared" si="10"/>
        <v>2.7351421188630489</v>
      </c>
      <c r="T53" s="35">
        <f t="shared" si="11"/>
        <v>15.735142118863049</v>
      </c>
      <c r="U53" s="2">
        <v>50.26548245743669</v>
      </c>
      <c r="V53" s="14">
        <f t="shared" si="12"/>
        <v>3.1304070605881673</v>
      </c>
      <c r="W53" s="2">
        <f t="shared" si="13"/>
        <v>87.901830261315737</v>
      </c>
      <c r="X53" s="2">
        <f t="shared" si="14"/>
        <v>3.0887170610982406</v>
      </c>
      <c r="Y53" s="2">
        <f t="shared" si="15"/>
        <v>86.731175075638589</v>
      </c>
      <c r="Z53" s="2">
        <f t="shared" si="16"/>
        <v>1.1706551856771483</v>
      </c>
    </row>
    <row r="54" spans="1:26" x14ac:dyDescent="0.25">
      <c r="A54" s="17">
        <f t="shared" si="23"/>
        <v>0.60731837606837602</v>
      </c>
      <c r="B54" s="2">
        <f t="shared" si="18"/>
        <v>49</v>
      </c>
      <c r="C54" s="4">
        <f t="shared" si="19"/>
        <v>28.83</v>
      </c>
      <c r="D54" s="2">
        <v>12</v>
      </c>
      <c r="E54" s="33">
        <f t="shared" si="1"/>
        <v>7.259615384615381E-2</v>
      </c>
      <c r="F54" s="35">
        <f t="shared" si="2"/>
        <v>3.8966408268733845</v>
      </c>
      <c r="G54" s="35">
        <f t="shared" si="3"/>
        <v>15.896640826873384</v>
      </c>
      <c r="H54" s="2">
        <v>50.26548245743669</v>
      </c>
      <c r="I54" s="14">
        <f t="shared" si="4"/>
        <v>3.1625362076916668</v>
      </c>
      <c r="J54" s="2">
        <f t="shared" si="5"/>
        <v>91.175918867750752</v>
      </c>
      <c r="K54" s="2">
        <f t="shared" si="6"/>
        <v>3.0558860735656292</v>
      </c>
      <c r="L54" s="2">
        <f t="shared" si="7"/>
        <v>88.101195500897092</v>
      </c>
      <c r="M54" s="2">
        <f t="shared" si="8"/>
        <v>3.0747233668536609</v>
      </c>
      <c r="N54" s="18">
        <f t="shared" si="24"/>
        <v>0.58579059829059832</v>
      </c>
      <c r="O54" s="2">
        <f t="shared" si="21"/>
        <v>49</v>
      </c>
      <c r="P54" s="2">
        <f t="shared" si="22"/>
        <v>28.58</v>
      </c>
      <c r="Q54" s="2">
        <v>13.5</v>
      </c>
      <c r="R54" s="33">
        <f t="shared" si="9"/>
        <v>5.1068376068376109E-2</v>
      </c>
      <c r="S54" s="35">
        <f t="shared" si="10"/>
        <v>2.7351421188630489</v>
      </c>
      <c r="T54" s="35">
        <f t="shared" si="11"/>
        <v>16.235142118863049</v>
      </c>
      <c r="U54" s="2">
        <v>50.26548245743669</v>
      </c>
      <c r="V54" s="14">
        <f t="shared" si="12"/>
        <v>3.2298789000206023</v>
      </c>
      <c r="W54" s="2">
        <f t="shared" si="13"/>
        <v>92.309938962588802</v>
      </c>
      <c r="X54" s="2">
        <f t="shared" si="14"/>
        <v>3.0887170610982406</v>
      </c>
      <c r="Y54" s="2">
        <f t="shared" si="15"/>
        <v>88.275533606187707</v>
      </c>
      <c r="Z54" s="2">
        <f t="shared" si="16"/>
        <v>4.0344053564010949</v>
      </c>
    </row>
    <row r="55" spans="1:26" x14ac:dyDescent="0.25">
      <c r="A55" s="17">
        <f t="shared" si="23"/>
        <v>0.60742521367521363</v>
      </c>
      <c r="B55" s="2">
        <f t="shared" si="18"/>
        <v>50</v>
      </c>
      <c r="C55" s="4">
        <f t="shared" si="19"/>
        <v>29.33</v>
      </c>
      <c r="D55" s="2">
        <v>14</v>
      </c>
      <c r="E55" s="33">
        <f t="shared" si="1"/>
        <v>7.2702991452991417E-2</v>
      </c>
      <c r="F55" s="35">
        <f t="shared" si="2"/>
        <v>3.8966408268733845</v>
      </c>
      <c r="G55" s="35">
        <f t="shared" si="3"/>
        <v>17.896640826873384</v>
      </c>
      <c r="H55" s="2">
        <v>50.26548245743669</v>
      </c>
      <c r="I55" s="14">
        <f t="shared" si="4"/>
        <v>3.5604235654214049</v>
      </c>
      <c r="J55" s="2">
        <f t="shared" si="5"/>
        <v>104.42722317380981</v>
      </c>
      <c r="K55" s="2">
        <f t="shared" si="6"/>
        <v>3.0558860735656292</v>
      </c>
      <c r="L55" s="2">
        <f t="shared" si="7"/>
        <v>89.629138537679907</v>
      </c>
      <c r="M55" s="2">
        <f t="shared" si="8"/>
        <v>14.7980846361299</v>
      </c>
      <c r="N55" s="18">
        <f t="shared" si="24"/>
        <v>0.58589743589743593</v>
      </c>
      <c r="O55" s="2">
        <f t="shared" si="21"/>
        <v>50</v>
      </c>
      <c r="P55" s="2">
        <f t="shared" si="22"/>
        <v>29.08</v>
      </c>
      <c r="Q55" s="2">
        <v>16.5</v>
      </c>
      <c r="R55" s="33">
        <f t="shared" si="9"/>
        <v>5.1175213675213715E-2</v>
      </c>
      <c r="S55" s="35">
        <f t="shared" si="10"/>
        <v>2.7351421188630489</v>
      </c>
      <c r="T55" s="35">
        <f t="shared" si="11"/>
        <v>19.235142118863049</v>
      </c>
      <c r="U55" s="2">
        <v>50.26548245743669</v>
      </c>
      <c r="V55" s="14">
        <f t="shared" si="12"/>
        <v>3.8267099366152095</v>
      </c>
      <c r="W55" s="2">
        <f t="shared" si="13"/>
        <v>111.28072495677029</v>
      </c>
      <c r="X55" s="2">
        <f t="shared" si="14"/>
        <v>3.0887170610982406</v>
      </c>
      <c r="Y55" s="2">
        <f t="shared" si="15"/>
        <v>89.819892136736826</v>
      </c>
      <c r="Z55" s="2">
        <f t="shared" si="16"/>
        <v>21.46083282003346</v>
      </c>
    </row>
    <row r="56" spans="1:26" x14ac:dyDescent="0.25">
      <c r="A56" s="17">
        <f t="shared" si="23"/>
        <v>0.60753205128205123</v>
      </c>
      <c r="B56" s="2">
        <f t="shared" si="18"/>
        <v>51</v>
      </c>
      <c r="C56" s="4">
        <f t="shared" si="19"/>
        <v>29.83</v>
      </c>
      <c r="D56" s="2">
        <v>11.5</v>
      </c>
      <c r="E56" s="33">
        <f t="shared" si="1"/>
        <v>7.2809829059829023E-2</v>
      </c>
      <c r="F56" s="35">
        <f t="shared" si="2"/>
        <v>3.8966408268733845</v>
      </c>
      <c r="G56" s="35">
        <f t="shared" si="3"/>
        <v>15.396640826873384</v>
      </c>
      <c r="H56" s="2">
        <v>50.26548245743669</v>
      </c>
      <c r="I56" s="14">
        <f t="shared" si="4"/>
        <v>3.0630643682592322</v>
      </c>
      <c r="J56" s="2">
        <f t="shared" si="5"/>
        <v>91.371210105172892</v>
      </c>
      <c r="K56" s="2">
        <f t="shared" si="6"/>
        <v>3.0558860735656292</v>
      </c>
      <c r="L56" s="2">
        <f t="shared" si="7"/>
        <v>91.157081574462708</v>
      </c>
      <c r="M56" s="2">
        <f t="shared" si="8"/>
        <v>0.2141285307101839</v>
      </c>
      <c r="N56" s="18">
        <f t="shared" si="24"/>
        <v>0.58600427350427353</v>
      </c>
      <c r="O56" s="2">
        <f t="shared" si="21"/>
        <v>51</v>
      </c>
      <c r="P56" s="2">
        <f t="shared" si="22"/>
        <v>29.58</v>
      </c>
      <c r="Q56" s="2">
        <v>14.5</v>
      </c>
      <c r="R56" s="33">
        <f t="shared" si="9"/>
        <v>5.1282051282051322E-2</v>
      </c>
      <c r="S56" s="35">
        <f t="shared" si="10"/>
        <v>2.7351421188630489</v>
      </c>
      <c r="T56" s="35">
        <f t="shared" si="11"/>
        <v>17.235142118863049</v>
      </c>
      <c r="U56" s="2">
        <v>50.26548245743669</v>
      </c>
      <c r="V56" s="14">
        <f t="shared" si="12"/>
        <v>3.4288225788854714</v>
      </c>
      <c r="W56" s="2">
        <f t="shared" si="13"/>
        <v>101.42457188343224</v>
      </c>
      <c r="X56" s="2">
        <f t="shared" si="14"/>
        <v>3.0887170610982406</v>
      </c>
      <c r="Y56" s="2">
        <f t="shared" si="15"/>
        <v>91.364250667285958</v>
      </c>
      <c r="Z56" s="2">
        <f t="shared" si="16"/>
        <v>10.060321216146278</v>
      </c>
    </row>
    <row r="57" spans="1:26" x14ac:dyDescent="0.25">
      <c r="A57" s="17">
        <f t="shared" si="23"/>
        <v>0.60763888888888884</v>
      </c>
      <c r="B57" s="2">
        <f t="shared" si="18"/>
        <v>52</v>
      </c>
      <c r="C57" s="4">
        <f t="shared" si="19"/>
        <v>30.33</v>
      </c>
      <c r="D57" s="2">
        <v>11</v>
      </c>
      <c r="E57" s="33">
        <f t="shared" si="1"/>
        <v>7.291666666666663E-2</v>
      </c>
      <c r="F57" s="35">
        <f t="shared" si="2"/>
        <v>3.9341085271317824</v>
      </c>
      <c r="G57" s="35">
        <f t="shared" si="3"/>
        <v>14.934108527131782</v>
      </c>
      <c r="H57" s="2">
        <v>50.26548245743669</v>
      </c>
      <c r="I57" s="14">
        <f t="shared" si="4"/>
        <v>2.9710464909548095</v>
      </c>
      <c r="J57" s="2">
        <f t="shared" si="5"/>
        <v>90.111840070659369</v>
      </c>
      <c r="K57" s="2">
        <f t="shared" si="6"/>
        <v>3.0558860735656292</v>
      </c>
      <c r="L57" s="2">
        <f t="shared" si="7"/>
        <v>92.685024611245524</v>
      </c>
      <c r="M57" s="2">
        <f t="shared" si="8"/>
        <v>2.5731845405861549</v>
      </c>
      <c r="N57" s="18">
        <f t="shared" si="24"/>
        <v>0.58611111111111114</v>
      </c>
      <c r="O57" s="2">
        <f t="shared" si="21"/>
        <v>52</v>
      </c>
      <c r="P57" s="2">
        <f t="shared" si="22"/>
        <v>30.08</v>
      </c>
      <c r="Q57" s="2">
        <v>12</v>
      </c>
      <c r="R57" s="33">
        <f t="shared" si="9"/>
        <v>5.1388888888888928E-2</v>
      </c>
      <c r="S57" s="35">
        <f t="shared" si="10"/>
        <v>2.7726098191214468</v>
      </c>
      <c r="T57" s="35">
        <f t="shared" si="11"/>
        <v>14.772609819121447</v>
      </c>
      <c r="U57" s="2">
        <v>50.26548245743669</v>
      </c>
      <c r="V57" s="14">
        <f t="shared" si="12"/>
        <v>2.9389173438513105</v>
      </c>
      <c r="W57" s="2">
        <f t="shared" si="13"/>
        <v>88.402633703047414</v>
      </c>
      <c r="X57" s="2">
        <f t="shared" si="14"/>
        <v>3.0887170610982406</v>
      </c>
      <c r="Y57" s="2">
        <f t="shared" si="15"/>
        <v>92.908609197835077</v>
      </c>
      <c r="Z57" s="2">
        <f t="shared" si="16"/>
        <v>4.5059754947876627</v>
      </c>
    </row>
    <row r="58" spans="1:26" x14ac:dyDescent="0.25">
      <c r="A58" s="17">
        <f t="shared" si="23"/>
        <v>0.60774572649572645</v>
      </c>
      <c r="B58" s="2">
        <f t="shared" si="18"/>
        <v>53</v>
      </c>
      <c r="C58" s="4">
        <f t="shared" si="19"/>
        <v>30.83</v>
      </c>
      <c r="D58" s="2">
        <v>10.5</v>
      </c>
      <c r="E58" s="33">
        <f t="shared" si="1"/>
        <v>7.3023504273504236E-2</v>
      </c>
      <c r="F58" s="35">
        <f t="shared" si="2"/>
        <v>3.9341085271317824</v>
      </c>
      <c r="G58" s="35">
        <f t="shared" si="3"/>
        <v>14.434108527131782</v>
      </c>
      <c r="H58" s="2">
        <v>50.26548245743669</v>
      </c>
      <c r="I58" s="14">
        <f t="shared" si="4"/>
        <v>2.871574651522375</v>
      </c>
      <c r="J58" s="2">
        <f t="shared" si="5"/>
        <v>88.53064650643482</v>
      </c>
      <c r="K58" s="2">
        <f t="shared" si="6"/>
        <v>3.0558860735656292</v>
      </c>
      <c r="L58" s="2">
        <f t="shared" si="7"/>
        <v>94.212967648028339</v>
      </c>
      <c r="M58" s="2">
        <f t="shared" si="8"/>
        <v>5.6823211415935191</v>
      </c>
      <c r="N58" s="18">
        <f t="shared" si="24"/>
        <v>0.58621794871794874</v>
      </c>
      <c r="O58" s="2">
        <f t="shared" si="21"/>
        <v>53</v>
      </c>
      <c r="P58" s="2">
        <f t="shared" si="22"/>
        <v>30.58</v>
      </c>
      <c r="Q58" s="2">
        <v>13</v>
      </c>
      <c r="R58" s="33">
        <f t="shared" si="9"/>
        <v>5.1495726495726535E-2</v>
      </c>
      <c r="S58" s="35">
        <f t="shared" si="10"/>
        <v>2.7726098191214468</v>
      </c>
      <c r="T58" s="35">
        <f t="shared" si="11"/>
        <v>15.772609819121447</v>
      </c>
      <c r="U58" s="2">
        <v>50.26548245743669</v>
      </c>
      <c r="V58" s="14">
        <f t="shared" si="12"/>
        <v>3.1378610227161796</v>
      </c>
      <c r="W58" s="2">
        <f t="shared" si="13"/>
        <v>95.955790074660769</v>
      </c>
      <c r="X58" s="2">
        <f t="shared" si="14"/>
        <v>3.0887170610982406</v>
      </c>
      <c r="Y58" s="2">
        <f t="shared" si="15"/>
        <v>94.452967728384195</v>
      </c>
      <c r="Z58" s="2">
        <f t="shared" si="16"/>
        <v>1.5028223462765737</v>
      </c>
    </row>
    <row r="59" spans="1:26" x14ac:dyDescent="0.25">
      <c r="A59" s="17">
        <f t="shared" si="23"/>
        <v>0.60785256410256405</v>
      </c>
      <c r="B59" s="2">
        <f t="shared" si="18"/>
        <v>54</v>
      </c>
      <c r="C59" s="4">
        <f t="shared" si="19"/>
        <v>31.33</v>
      </c>
      <c r="D59" s="2">
        <v>13.5</v>
      </c>
      <c r="E59" s="33">
        <f t="shared" si="1"/>
        <v>7.3130341880341843E-2</v>
      </c>
      <c r="F59" s="35">
        <f t="shared" si="2"/>
        <v>3.9341085271317824</v>
      </c>
      <c r="G59" s="35">
        <f t="shared" si="3"/>
        <v>17.434108527131784</v>
      </c>
      <c r="H59" s="2">
        <v>50.26548245743669</v>
      </c>
      <c r="I59" s="14">
        <f t="shared" si="4"/>
        <v>3.4684056881169827</v>
      </c>
      <c r="J59" s="2">
        <f t="shared" si="5"/>
        <v>108.66515020870506</v>
      </c>
      <c r="K59" s="2">
        <f t="shared" si="6"/>
        <v>3.0558860735656292</v>
      </c>
      <c r="L59" s="2">
        <f t="shared" si="7"/>
        <v>95.740910684811155</v>
      </c>
      <c r="M59" s="2">
        <f t="shared" si="8"/>
        <v>12.924239523893903</v>
      </c>
      <c r="N59" s="18">
        <f t="shared" si="24"/>
        <v>0.58632478632478635</v>
      </c>
      <c r="O59" s="2">
        <f t="shared" si="21"/>
        <v>54</v>
      </c>
      <c r="P59" s="2">
        <f t="shared" si="22"/>
        <v>31.08</v>
      </c>
      <c r="Q59" s="2">
        <v>13.5</v>
      </c>
      <c r="R59" s="33">
        <f t="shared" si="9"/>
        <v>5.1602564102564141E-2</v>
      </c>
      <c r="S59" s="35">
        <f t="shared" si="10"/>
        <v>2.7726098191214468</v>
      </c>
      <c r="T59" s="35">
        <f t="shared" si="11"/>
        <v>16.272609819121445</v>
      </c>
      <c r="U59" s="2">
        <v>50.26548245743669</v>
      </c>
      <c r="V59" s="14">
        <f t="shared" si="12"/>
        <v>3.2373328621486137</v>
      </c>
      <c r="W59" s="2">
        <f t="shared" si="13"/>
        <v>100.6163053555789</v>
      </c>
      <c r="X59" s="2">
        <f t="shared" si="14"/>
        <v>3.0887170610982406</v>
      </c>
      <c r="Y59" s="2">
        <f t="shared" si="15"/>
        <v>95.997326258933313</v>
      </c>
      <c r="Z59" s="2">
        <f t="shared" si="16"/>
        <v>4.6189790966455888</v>
      </c>
    </row>
    <row r="60" spans="1:26" x14ac:dyDescent="0.25">
      <c r="A60" s="17">
        <f t="shared" si="23"/>
        <v>0.60795940170940166</v>
      </c>
      <c r="B60" s="2">
        <f t="shared" si="18"/>
        <v>55</v>
      </c>
      <c r="C60" s="4">
        <f t="shared" si="19"/>
        <v>31.83</v>
      </c>
      <c r="D60" s="2">
        <v>11</v>
      </c>
      <c r="E60" s="33">
        <f t="shared" si="1"/>
        <v>7.3237179487179449E-2</v>
      </c>
      <c r="F60" s="35">
        <f t="shared" si="2"/>
        <v>3.9341085271317824</v>
      </c>
      <c r="G60" s="35">
        <f t="shared" si="3"/>
        <v>14.934108527131782</v>
      </c>
      <c r="H60" s="2">
        <v>50.26548245743669</v>
      </c>
      <c r="I60" s="14">
        <f t="shared" si="4"/>
        <v>2.9710464909548095</v>
      </c>
      <c r="J60" s="2">
        <f t="shared" si="5"/>
        <v>94.568409807091584</v>
      </c>
      <c r="K60" s="2">
        <f t="shared" si="6"/>
        <v>3.0558860735656292</v>
      </c>
      <c r="L60" s="2">
        <f t="shared" si="7"/>
        <v>97.26885372159397</v>
      </c>
      <c r="M60" s="2">
        <f t="shared" si="8"/>
        <v>2.7004439145023866</v>
      </c>
      <c r="N60" s="18">
        <f t="shared" si="24"/>
        <v>0.58643162393162396</v>
      </c>
      <c r="O60" s="2">
        <f t="shared" si="21"/>
        <v>55</v>
      </c>
      <c r="P60" s="2">
        <f t="shared" si="22"/>
        <v>31.58</v>
      </c>
      <c r="Q60" s="2">
        <v>14.5</v>
      </c>
      <c r="R60" s="33">
        <f t="shared" si="9"/>
        <v>5.1709401709401748E-2</v>
      </c>
      <c r="S60" s="35">
        <f t="shared" si="10"/>
        <v>2.7726098191214468</v>
      </c>
      <c r="T60" s="35">
        <f t="shared" si="11"/>
        <v>17.272609819121445</v>
      </c>
      <c r="U60" s="2">
        <v>50.26548245743669</v>
      </c>
      <c r="V60" s="14">
        <f t="shared" si="12"/>
        <v>3.4362765410134828</v>
      </c>
      <c r="W60" s="2">
        <f t="shared" si="13"/>
        <v>108.51761316520579</v>
      </c>
      <c r="X60" s="2">
        <f t="shared" si="14"/>
        <v>3.0887170610982406</v>
      </c>
      <c r="Y60" s="2">
        <f t="shared" si="15"/>
        <v>97.541684789482431</v>
      </c>
      <c r="Z60" s="2">
        <f t="shared" si="16"/>
        <v>10.975928375723356</v>
      </c>
    </row>
    <row r="61" spans="1:26" x14ac:dyDescent="0.25">
      <c r="A61" s="17">
        <f t="shared" si="23"/>
        <v>0.60806623931623927</v>
      </c>
      <c r="B61" s="2">
        <f t="shared" si="18"/>
        <v>56</v>
      </c>
      <c r="C61" s="4">
        <f t="shared" si="19"/>
        <v>32.33</v>
      </c>
      <c r="D61" s="2">
        <v>12.5</v>
      </c>
      <c r="E61" s="33">
        <f t="shared" si="1"/>
        <v>7.3344017094017055E-2</v>
      </c>
      <c r="F61" s="35">
        <f t="shared" si="2"/>
        <v>3.9341085271317824</v>
      </c>
      <c r="G61" s="35">
        <f t="shared" si="3"/>
        <v>16.434108527131784</v>
      </c>
      <c r="H61" s="2">
        <v>50.26548245743669</v>
      </c>
      <c r="I61" s="14">
        <f t="shared" si="4"/>
        <v>3.2694620092521136</v>
      </c>
      <c r="J61" s="2">
        <f t="shared" si="5"/>
        <v>105.70170675912082</v>
      </c>
      <c r="K61" s="2">
        <f t="shared" si="6"/>
        <v>3.0558860735656292</v>
      </c>
      <c r="L61" s="2">
        <f t="shared" si="7"/>
        <v>98.796796758376786</v>
      </c>
      <c r="M61" s="2">
        <f t="shared" si="8"/>
        <v>6.9049100007440387</v>
      </c>
      <c r="N61" s="18">
        <f t="shared" si="24"/>
        <v>0.58653846153846156</v>
      </c>
      <c r="O61" s="2">
        <f t="shared" si="21"/>
        <v>56</v>
      </c>
      <c r="P61" s="2">
        <f t="shared" si="22"/>
        <v>32.08</v>
      </c>
      <c r="Q61" s="2">
        <v>13</v>
      </c>
      <c r="R61" s="33">
        <f t="shared" si="9"/>
        <v>5.1816239316239354E-2</v>
      </c>
      <c r="S61" s="35">
        <f t="shared" si="10"/>
        <v>2.7726098191214468</v>
      </c>
      <c r="T61" s="35">
        <f t="shared" si="11"/>
        <v>15.772609819121447</v>
      </c>
      <c r="U61" s="2">
        <v>50.26548245743669</v>
      </c>
      <c r="V61" s="14">
        <f t="shared" si="12"/>
        <v>3.1378610227161796</v>
      </c>
      <c r="W61" s="2">
        <f t="shared" si="13"/>
        <v>100.66258160873504</v>
      </c>
      <c r="X61" s="2">
        <f t="shared" si="14"/>
        <v>3.0887170610982406</v>
      </c>
      <c r="Y61" s="2">
        <f t="shared" si="15"/>
        <v>99.08604332003155</v>
      </c>
      <c r="Z61" s="2">
        <f t="shared" si="16"/>
        <v>1.5765382887034889</v>
      </c>
    </row>
    <row r="62" spans="1:26" x14ac:dyDescent="0.25">
      <c r="A62" s="17">
        <f t="shared" si="23"/>
        <v>0.60817307692307687</v>
      </c>
      <c r="B62" s="2">
        <f t="shared" si="18"/>
        <v>57</v>
      </c>
      <c r="C62" s="4">
        <f t="shared" si="19"/>
        <v>32.83</v>
      </c>
      <c r="D62" s="2">
        <v>12.5</v>
      </c>
      <c r="E62" s="33">
        <f t="shared" si="1"/>
        <v>7.3450854700854662E-2</v>
      </c>
      <c r="F62" s="35">
        <f t="shared" si="2"/>
        <v>3.9341085271317824</v>
      </c>
      <c r="G62" s="35">
        <f t="shared" si="3"/>
        <v>16.434108527131784</v>
      </c>
      <c r="H62" s="2">
        <v>50.26548245743669</v>
      </c>
      <c r="I62" s="14">
        <f t="shared" si="4"/>
        <v>3.2694620092521136</v>
      </c>
      <c r="J62" s="2">
        <f t="shared" si="5"/>
        <v>107.33643776374689</v>
      </c>
      <c r="K62" s="2">
        <f t="shared" si="6"/>
        <v>3.0558860735656292</v>
      </c>
      <c r="L62" s="2">
        <f t="shared" si="7"/>
        <v>100.3247397951596</v>
      </c>
      <c r="M62" s="2">
        <f t="shared" si="8"/>
        <v>7.0116979685872849</v>
      </c>
      <c r="N62" s="18">
        <f t="shared" si="24"/>
        <v>0.58664529914529917</v>
      </c>
      <c r="O62" s="2">
        <f t="shared" si="21"/>
        <v>57</v>
      </c>
      <c r="P62" s="2">
        <f t="shared" si="22"/>
        <v>32.58</v>
      </c>
      <c r="Q62" s="2">
        <v>13</v>
      </c>
      <c r="R62" s="33">
        <f t="shared" si="9"/>
        <v>5.1923076923076961E-2</v>
      </c>
      <c r="S62" s="35">
        <f t="shared" si="10"/>
        <v>2.7726098191214468</v>
      </c>
      <c r="T62" s="35">
        <f t="shared" si="11"/>
        <v>15.772609819121447</v>
      </c>
      <c r="U62" s="2">
        <v>50.26548245743669</v>
      </c>
      <c r="V62" s="14">
        <f t="shared" si="12"/>
        <v>3.1378610227161796</v>
      </c>
      <c r="W62" s="2">
        <f t="shared" si="13"/>
        <v>102.23151212009313</v>
      </c>
      <c r="X62" s="2">
        <f t="shared" si="14"/>
        <v>3.0887170610982406</v>
      </c>
      <c r="Y62" s="2">
        <f t="shared" si="15"/>
        <v>100.63040185058067</v>
      </c>
      <c r="Z62" s="2">
        <f t="shared" si="16"/>
        <v>1.6011102695124606</v>
      </c>
    </row>
    <row r="63" spans="1:26" x14ac:dyDescent="0.25">
      <c r="A63" s="17">
        <f t="shared" si="23"/>
        <v>0.60827991452991448</v>
      </c>
      <c r="B63" s="2">
        <f t="shared" si="18"/>
        <v>58</v>
      </c>
      <c r="C63" s="4">
        <f t="shared" si="19"/>
        <v>33.33</v>
      </c>
      <c r="D63" s="2">
        <v>14.5</v>
      </c>
      <c r="E63" s="33">
        <f t="shared" si="1"/>
        <v>7.3557692307692268E-2</v>
      </c>
      <c r="F63" s="35">
        <f t="shared" si="2"/>
        <v>3.9341085271317824</v>
      </c>
      <c r="G63" s="35">
        <f t="shared" si="3"/>
        <v>18.434108527131784</v>
      </c>
      <c r="H63" s="2">
        <v>50.26548245743669</v>
      </c>
      <c r="I63" s="14">
        <f t="shared" si="4"/>
        <v>3.6673493669818518</v>
      </c>
      <c r="J63" s="2">
        <f t="shared" si="5"/>
        <v>122.23275440150512</v>
      </c>
      <c r="K63" s="2">
        <f t="shared" si="6"/>
        <v>3.0558860735656292</v>
      </c>
      <c r="L63" s="2">
        <f t="shared" si="7"/>
        <v>101.85268283194242</v>
      </c>
      <c r="M63" s="2">
        <f t="shared" si="8"/>
        <v>20.380071569562702</v>
      </c>
      <c r="N63" s="18">
        <f t="shared" si="24"/>
        <v>0.58675213675213678</v>
      </c>
      <c r="O63" s="2">
        <f t="shared" si="21"/>
        <v>58</v>
      </c>
      <c r="P63" s="2">
        <f t="shared" si="22"/>
        <v>33.08</v>
      </c>
      <c r="Q63" s="2">
        <v>14.5</v>
      </c>
      <c r="R63" s="33">
        <f t="shared" si="9"/>
        <v>5.2029914529914567E-2</v>
      </c>
      <c r="S63" s="35">
        <f t="shared" si="10"/>
        <v>2.7726098191214468</v>
      </c>
      <c r="T63" s="35">
        <f t="shared" si="11"/>
        <v>17.272609819121445</v>
      </c>
      <c r="U63" s="2">
        <v>50.26548245743669</v>
      </c>
      <c r="V63" s="14">
        <f t="shared" si="12"/>
        <v>3.4362765410134828</v>
      </c>
      <c r="W63" s="2">
        <f t="shared" si="13"/>
        <v>113.672027976726</v>
      </c>
      <c r="X63" s="2">
        <f t="shared" si="14"/>
        <v>3.0887170610982406</v>
      </c>
      <c r="Y63" s="2">
        <f t="shared" si="15"/>
        <v>102.1747603811298</v>
      </c>
      <c r="Z63" s="2">
        <f t="shared" si="16"/>
        <v>11.497267595596199</v>
      </c>
    </row>
    <row r="64" spans="1:26" x14ac:dyDescent="0.25">
      <c r="A64" s="17">
        <f t="shared" si="23"/>
        <v>0.6083867521367522</v>
      </c>
      <c r="B64" s="2">
        <f t="shared" si="18"/>
        <v>59</v>
      </c>
      <c r="C64" s="4">
        <f t="shared" si="19"/>
        <v>33.83</v>
      </c>
      <c r="D64" s="2">
        <v>11.5</v>
      </c>
      <c r="E64" s="33">
        <f t="shared" si="1"/>
        <v>7.3664529914529986E-2</v>
      </c>
      <c r="F64" s="35">
        <f t="shared" si="2"/>
        <v>3.9715762273901802</v>
      </c>
      <c r="G64" s="35">
        <f t="shared" si="3"/>
        <v>15.47157622739018</v>
      </c>
      <c r="H64" s="2">
        <v>50.26548245743669</v>
      </c>
      <c r="I64" s="14">
        <f t="shared" si="4"/>
        <v>3.0779722925152564</v>
      </c>
      <c r="J64" s="2">
        <f t="shared" si="5"/>
        <v>104.12780265579111</v>
      </c>
      <c r="K64" s="2">
        <f t="shared" si="6"/>
        <v>3.0558860735656292</v>
      </c>
      <c r="L64" s="2">
        <f t="shared" si="7"/>
        <v>103.38062586872523</v>
      </c>
      <c r="M64" s="2">
        <f t="shared" si="8"/>
        <v>0.74717678706588231</v>
      </c>
      <c r="N64" s="18">
        <f t="shared" si="24"/>
        <v>0.58685897435897438</v>
      </c>
      <c r="O64" s="2">
        <f t="shared" si="21"/>
        <v>59</v>
      </c>
      <c r="P64" s="2">
        <f t="shared" si="22"/>
        <v>33.58</v>
      </c>
      <c r="Q64" s="2">
        <v>13</v>
      </c>
      <c r="R64" s="33">
        <f t="shared" si="9"/>
        <v>5.2136752136752174E-2</v>
      </c>
      <c r="S64" s="35">
        <f t="shared" si="10"/>
        <v>2.8100775193798446</v>
      </c>
      <c r="T64" s="35">
        <f t="shared" si="11"/>
        <v>15.810077519379846</v>
      </c>
      <c r="U64" s="2">
        <v>50.26548245743669</v>
      </c>
      <c r="V64" s="14">
        <f t="shared" si="12"/>
        <v>3.1453149848441915</v>
      </c>
      <c r="W64" s="2">
        <f t="shared" si="13"/>
        <v>105.61967719106795</v>
      </c>
      <c r="X64" s="2">
        <f t="shared" si="14"/>
        <v>3.0887170610982406</v>
      </c>
      <c r="Y64" s="2">
        <f t="shared" si="15"/>
        <v>103.71911891167892</v>
      </c>
      <c r="Z64" s="2">
        <f t="shared" si="16"/>
        <v>1.9005582793890312</v>
      </c>
    </row>
    <row r="65" spans="1:26" x14ac:dyDescent="0.25">
      <c r="A65" s="17">
        <f t="shared" si="23"/>
        <v>0.6084935897435898</v>
      </c>
      <c r="B65" s="2">
        <f t="shared" si="18"/>
        <v>60</v>
      </c>
      <c r="C65" s="4">
        <f t="shared" si="19"/>
        <v>34.33</v>
      </c>
      <c r="D65" s="2">
        <v>11.5</v>
      </c>
      <c r="E65" s="33">
        <f t="shared" si="1"/>
        <v>7.3771367521367592E-2</v>
      </c>
      <c r="F65" s="35">
        <f t="shared" si="2"/>
        <v>3.9715762273901802</v>
      </c>
      <c r="G65" s="35">
        <f t="shared" si="3"/>
        <v>15.47157622739018</v>
      </c>
      <c r="H65" s="2">
        <v>50.26548245743669</v>
      </c>
      <c r="I65" s="14">
        <f t="shared" si="4"/>
        <v>3.0779722925152564</v>
      </c>
      <c r="J65" s="2">
        <f t="shared" si="5"/>
        <v>105.66678880204874</v>
      </c>
      <c r="K65" s="2">
        <f t="shared" si="6"/>
        <v>3.0558860735656292</v>
      </c>
      <c r="L65" s="2">
        <f t="shared" si="7"/>
        <v>104.90856890550805</v>
      </c>
      <c r="M65" s="2">
        <f t="shared" si="8"/>
        <v>0.75821989654069455</v>
      </c>
      <c r="N65" s="18">
        <f t="shared" si="24"/>
        <v>0.58696581196581199</v>
      </c>
      <c r="O65" s="2">
        <f t="shared" si="21"/>
        <v>60</v>
      </c>
      <c r="P65" s="2">
        <f t="shared" si="22"/>
        <v>34.08</v>
      </c>
      <c r="Q65" s="2">
        <v>13</v>
      </c>
      <c r="R65" s="33">
        <f t="shared" si="9"/>
        <v>5.224358974358978E-2</v>
      </c>
      <c r="S65" s="35">
        <f t="shared" si="10"/>
        <v>2.8100775193798446</v>
      </c>
      <c r="T65" s="35">
        <f t="shared" si="11"/>
        <v>15.810077519379846</v>
      </c>
      <c r="U65" s="2">
        <v>50.26548245743669</v>
      </c>
      <c r="V65" s="14">
        <f t="shared" si="12"/>
        <v>3.1453149848441915</v>
      </c>
      <c r="W65" s="2">
        <f t="shared" si="13"/>
        <v>107.19233468349005</v>
      </c>
      <c r="X65" s="2">
        <f t="shared" si="14"/>
        <v>3.0887170610982406</v>
      </c>
      <c r="Y65" s="2">
        <f t="shared" si="15"/>
        <v>105.26347744222804</v>
      </c>
      <c r="Z65" s="2">
        <f t="shared" si="16"/>
        <v>1.9288572412620084</v>
      </c>
    </row>
    <row r="66" spans="1:26" x14ac:dyDescent="0.25">
      <c r="A66" s="17">
        <f t="shared" si="23"/>
        <v>0.60860042735042741</v>
      </c>
      <c r="B66" s="2">
        <f t="shared" si="18"/>
        <v>61</v>
      </c>
      <c r="C66" s="4">
        <f t="shared" si="19"/>
        <v>34.83</v>
      </c>
      <c r="D66" s="2">
        <v>12</v>
      </c>
      <c r="E66" s="33">
        <f t="shared" si="1"/>
        <v>7.3878205128205199E-2</v>
      </c>
      <c r="F66" s="35">
        <f t="shared" si="2"/>
        <v>3.9715762273901802</v>
      </c>
      <c r="G66" s="35">
        <f t="shared" si="3"/>
        <v>15.97157622739018</v>
      </c>
      <c r="H66" s="2">
        <v>50.26548245743669</v>
      </c>
      <c r="I66" s="14">
        <f t="shared" si="4"/>
        <v>3.1774441319476909</v>
      </c>
      <c r="J66" s="2">
        <f t="shared" si="5"/>
        <v>110.67037911573807</v>
      </c>
      <c r="K66" s="2">
        <f t="shared" si="6"/>
        <v>3.0558860735656292</v>
      </c>
      <c r="L66" s="2">
        <f t="shared" si="7"/>
        <v>106.43651194229086</v>
      </c>
      <c r="M66" s="2">
        <f t="shared" si="8"/>
        <v>4.2338671734472086</v>
      </c>
      <c r="N66" s="18">
        <f t="shared" si="24"/>
        <v>0.5870726495726496</v>
      </c>
      <c r="O66" s="2">
        <f t="shared" si="21"/>
        <v>61</v>
      </c>
      <c r="P66" s="2">
        <f t="shared" si="22"/>
        <v>34.58</v>
      </c>
      <c r="Q66" s="2">
        <v>14.5</v>
      </c>
      <c r="R66" s="33">
        <f t="shared" si="9"/>
        <v>5.2350427350427386E-2</v>
      </c>
      <c r="S66" s="35">
        <f t="shared" si="10"/>
        <v>2.8100775193798446</v>
      </c>
      <c r="T66" s="35">
        <f t="shared" si="11"/>
        <v>17.310077519379846</v>
      </c>
      <c r="U66" s="2">
        <v>50.26548245743669</v>
      </c>
      <c r="V66" s="14">
        <f t="shared" si="12"/>
        <v>3.4437305031414951</v>
      </c>
      <c r="W66" s="2">
        <f t="shared" si="13"/>
        <v>119.08420079863289</v>
      </c>
      <c r="X66" s="2">
        <f t="shared" si="14"/>
        <v>3.0887170610982406</v>
      </c>
      <c r="Y66" s="2">
        <f t="shared" si="15"/>
        <v>106.80783597277716</v>
      </c>
      <c r="Z66" s="2">
        <f t="shared" si="16"/>
        <v>12.276364825855737</v>
      </c>
    </row>
    <row r="67" spans="1:26" x14ac:dyDescent="0.25">
      <c r="A67" s="17">
        <f t="shared" si="23"/>
        <v>0.60870726495726502</v>
      </c>
      <c r="B67" s="2">
        <f t="shared" si="18"/>
        <v>62</v>
      </c>
      <c r="C67" s="4">
        <f t="shared" si="19"/>
        <v>35.33</v>
      </c>
      <c r="D67" s="2">
        <v>11.5</v>
      </c>
      <c r="E67" s="33">
        <f t="shared" si="1"/>
        <v>7.3985042735042805E-2</v>
      </c>
      <c r="F67" s="35">
        <f t="shared" si="2"/>
        <v>3.9715762273901802</v>
      </c>
      <c r="G67" s="35">
        <f t="shared" si="3"/>
        <v>15.47157622739018</v>
      </c>
      <c r="H67" s="2">
        <v>50.26548245743669</v>
      </c>
      <c r="I67" s="14">
        <f t="shared" si="4"/>
        <v>3.0779722925152564</v>
      </c>
      <c r="J67" s="2">
        <f t="shared" si="5"/>
        <v>108.744761094564</v>
      </c>
      <c r="K67" s="2">
        <f t="shared" si="6"/>
        <v>3.0558860735656292</v>
      </c>
      <c r="L67" s="2">
        <f t="shared" si="7"/>
        <v>107.96445497907368</v>
      </c>
      <c r="M67" s="2">
        <f t="shared" si="8"/>
        <v>0.78030611549031903</v>
      </c>
      <c r="N67" s="18">
        <f t="shared" si="24"/>
        <v>0.5871794871794872</v>
      </c>
      <c r="O67" s="2">
        <f t="shared" si="21"/>
        <v>62</v>
      </c>
      <c r="P67" s="2">
        <f t="shared" si="22"/>
        <v>35.08</v>
      </c>
      <c r="Q67" s="2">
        <v>13</v>
      </c>
      <c r="R67" s="33">
        <f t="shared" si="9"/>
        <v>5.2457264957264993E-2</v>
      </c>
      <c r="S67" s="35">
        <f t="shared" si="10"/>
        <v>2.8100775193798446</v>
      </c>
      <c r="T67" s="35">
        <f t="shared" si="11"/>
        <v>15.810077519379846</v>
      </c>
      <c r="U67" s="2">
        <v>50.26548245743669</v>
      </c>
      <c r="V67" s="14">
        <f t="shared" si="12"/>
        <v>3.1453149848441915</v>
      </c>
      <c r="W67" s="2">
        <f t="shared" si="13"/>
        <v>110.33764966833424</v>
      </c>
      <c r="X67" s="2">
        <f t="shared" si="14"/>
        <v>3.0887170610982406</v>
      </c>
      <c r="Y67" s="2">
        <f t="shared" si="15"/>
        <v>108.35219450332627</v>
      </c>
      <c r="Z67" s="2">
        <f t="shared" si="16"/>
        <v>1.9854551650079628</v>
      </c>
    </row>
    <row r="68" spans="1:26" x14ac:dyDescent="0.25">
      <c r="A68" s="17">
        <f t="shared" si="23"/>
        <v>0.60881410256410262</v>
      </c>
      <c r="B68" s="2">
        <f t="shared" si="18"/>
        <v>63</v>
      </c>
      <c r="C68" s="4">
        <f t="shared" si="19"/>
        <v>35.83</v>
      </c>
      <c r="D68" s="2">
        <v>10.5</v>
      </c>
      <c r="E68" s="33">
        <f t="shared" si="1"/>
        <v>7.4091880341880412E-2</v>
      </c>
      <c r="F68" s="35">
        <f t="shared" si="2"/>
        <v>3.9715762273901802</v>
      </c>
      <c r="G68" s="35">
        <f t="shared" si="3"/>
        <v>14.47157622739018</v>
      </c>
      <c r="H68" s="2">
        <v>50.26548245743669</v>
      </c>
      <c r="I68" s="14">
        <f t="shared" si="4"/>
        <v>2.8790286136503869</v>
      </c>
      <c r="J68" s="2">
        <f t="shared" si="5"/>
        <v>103.15559522709336</v>
      </c>
      <c r="K68" s="2">
        <f t="shared" si="6"/>
        <v>3.0558860735656292</v>
      </c>
      <c r="L68" s="2">
        <f t="shared" si="7"/>
        <v>109.49239801585649</v>
      </c>
      <c r="M68" s="2">
        <f t="shared" si="8"/>
        <v>6.3368027887631371</v>
      </c>
      <c r="N68" s="18">
        <f t="shared" si="24"/>
        <v>0.58728632478632481</v>
      </c>
      <c r="O68" s="2">
        <f t="shared" si="21"/>
        <v>63</v>
      </c>
      <c r="P68" s="2">
        <f t="shared" si="22"/>
        <v>35.58</v>
      </c>
      <c r="Q68" s="2">
        <v>16.5</v>
      </c>
      <c r="R68" s="33">
        <f t="shared" si="9"/>
        <v>5.2564102564102599E-2</v>
      </c>
      <c r="S68" s="35">
        <f t="shared" si="10"/>
        <v>2.8100775193798446</v>
      </c>
      <c r="T68" s="35">
        <f t="shared" si="11"/>
        <v>19.310077519379846</v>
      </c>
      <c r="U68" s="2">
        <v>50.26548245743669</v>
      </c>
      <c r="V68" s="14">
        <f t="shared" si="12"/>
        <v>3.8416178608712337</v>
      </c>
      <c r="W68" s="2">
        <f t="shared" si="13"/>
        <v>136.68476348979848</v>
      </c>
      <c r="X68" s="2">
        <f t="shared" si="14"/>
        <v>3.0887170610982406</v>
      </c>
      <c r="Y68" s="2">
        <f t="shared" si="15"/>
        <v>109.89655303387539</v>
      </c>
      <c r="Z68" s="2">
        <f t="shared" si="16"/>
        <v>26.788210455923092</v>
      </c>
    </row>
    <row r="69" spans="1:26" x14ac:dyDescent="0.25">
      <c r="A69" s="17">
        <f t="shared" si="23"/>
        <v>0.60892094017094023</v>
      </c>
      <c r="B69" s="2">
        <f t="shared" si="18"/>
        <v>64</v>
      </c>
      <c r="C69" s="4">
        <f t="shared" si="19"/>
        <v>36.33</v>
      </c>
      <c r="D69" s="2">
        <v>12</v>
      </c>
      <c r="E69" s="33">
        <f t="shared" si="1"/>
        <v>7.4198717948718018E-2</v>
      </c>
      <c r="F69" s="35">
        <f t="shared" si="2"/>
        <v>3.9715762273901802</v>
      </c>
      <c r="G69" s="35">
        <f t="shared" si="3"/>
        <v>15.97157622739018</v>
      </c>
      <c r="H69" s="2">
        <v>50.26548245743669</v>
      </c>
      <c r="I69" s="14">
        <f t="shared" si="4"/>
        <v>3.1774441319476909</v>
      </c>
      <c r="J69" s="2">
        <f t="shared" si="5"/>
        <v>115.43654531365961</v>
      </c>
      <c r="K69" s="2">
        <f t="shared" si="6"/>
        <v>3.0558860735656292</v>
      </c>
      <c r="L69" s="2">
        <f t="shared" si="7"/>
        <v>111.02034105263931</v>
      </c>
      <c r="M69" s="2">
        <f t="shared" si="8"/>
        <v>4.4162042610202974</v>
      </c>
      <c r="N69" s="18">
        <f t="shared" si="24"/>
        <v>0.58739316239316242</v>
      </c>
      <c r="O69" s="2">
        <f t="shared" si="21"/>
        <v>64</v>
      </c>
      <c r="P69" s="2">
        <f t="shared" si="22"/>
        <v>36.08</v>
      </c>
      <c r="Q69" s="2">
        <v>15</v>
      </c>
      <c r="R69" s="33">
        <f t="shared" si="9"/>
        <v>5.2670940170940206E-2</v>
      </c>
      <c r="S69" s="35">
        <f t="shared" si="10"/>
        <v>2.8100775193798446</v>
      </c>
      <c r="T69" s="35">
        <f t="shared" si="11"/>
        <v>17.810077519379846</v>
      </c>
      <c r="U69" s="2">
        <v>50.26548245743669</v>
      </c>
      <c r="V69" s="14">
        <f t="shared" si="12"/>
        <v>3.5432023425739301</v>
      </c>
      <c r="W69" s="2">
        <f t="shared" si="13"/>
        <v>127.83874052006739</v>
      </c>
      <c r="X69" s="2">
        <f t="shared" si="14"/>
        <v>3.0887170610982406</v>
      </c>
      <c r="Y69" s="2">
        <f t="shared" si="15"/>
        <v>111.44091156442451</v>
      </c>
      <c r="Z69" s="2">
        <f t="shared" si="16"/>
        <v>16.397828955642879</v>
      </c>
    </row>
    <row r="70" spans="1:26" x14ac:dyDescent="0.25">
      <c r="A70" s="17">
        <f t="shared" si="23"/>
        <v>0.60902777777777783</v>
      </c>
      <c r="B70" s="2">
        <f t="shared" si="18"/>
        <v>65</v>
      </c>
      <c r="C70" s="4">
        <f t="shared" si="19"/>
        <v>36.83</v>
      </c>
      <c r="D70" s="2">
        <v>11.5</v>
      </c>
      <c r="E70" s="33">
        <f t="shared" si="1"/>
        <v>7.4305555555555625E-2</v>
      </c>
      <c r="F70" s="35">
        <f t="shared" si="2"/>
        <v>4.0090439276485785</v>
      </c>
      <c r="G70" s="35">
        <f t="shared" si="3"/>
        <v>15.509043927648579</v>
      </c>
      <c r="H70" s="2">
        <v>50.26548245743669</v>
      </c>
      <c r="I70" s="14">
        <f t="shared" si="4"/>
        <v>3.0854262546432683</v>
      </c>
      <c r="J70" s="2">
        <f t="shared" si="5"/>
        <v>113.63624895851156</v>
      </c>
      <c r="K70" s="2">
        <f t="shared" si="6"/>
        <v>3.0558860735656292</v>
      </c>
      <c r="L70" s="2">
        <f t="shared" si="7"/>
        <v>112.54828408942213</v>
      </c>
      <c r="M70" s="2">
        <f t="shared" si="8"/>
        <v>1.0879648690894328</v>
      </c>
      <c r="N70" s="18">
        <f t="shared" si="24"/>
        <v>0.58750000000000002</v>
      </c>
      <c r="O70" s="2">
        <f t="shared" si="21"/>
        <v>65</v>
      </c>
      <c r="P70" s="2">
        <f t="shared" si="22"/>
        <v>36.58</v>
      </c>
      <c r="Q70" s="2">
        <v>14.5</v>
      </c>
      <c r="R70" s="33">
        <f t="shared" si="9"/>
        <v>5.2777777777777812E-2</v>
      </c>
      <c r="S70" s="35">
        <f t="shared" si="10"/>
        <v>2.8475452196382425</v>
      </c>
      <c r="T70" s="35">
        <f t="shared" si="11"/>
        <v>17.347545219638242</v>
      </c>
      <c r="U70" s="2">
        <v>50.26548245743669</v>
      </c>
      <c r="V70" s="14">
        <f t="shared" si="12"/>
        <v>3.451184465269507</v>
      </c>
      <c r="W70" s="2">
        <f t="shared" si="13"/>
        <v>126.24432773955856</v>
      </c>
      <c r="X70" s="2">
        <f t="shared" si="14"/>
        <v>3.0887170610982406</v>
      </c>
      <c r="Y70" s="2">
        <f t="shared" si="15"/>
        <v>112.98527009497364</v>
      </c>
      <c r="Z70" s="2">
        <f t="shared" si="16"/>
        <v>13.259057644584914</v>
      </c>
    </row>
    <row r="71" spans="1:26" x14ac:dyDescent="0.25">
      <c r="A71" s="17">
        <f t="shared" si="23"/>
        <v>0.60913461538461544</v>
      </c>
      <c r="B71" s="2">
        <f t="shared" si="18"/>
        <v>66</v>
      </c>
      <c r="C71" s="4">
        <f t="shared" si="19"/>
        <v>37.33</v>
      </c>
      <c r="D71" s="2">
        <v>12</v>
      </c>
      <c r="E71" s="33">
        <f t="shared" si="1"/>
        <v>7.4412393162393231E-2</v>
      </c>
      <c r="F71" s="35">
        <f t="shared" si="2"/>
        <v>4.0090439276485785</v>
      </c>
      <c r="G71" s="35">
        <f t="shared" si="3"/>
        <v>16.009043927648577</v>
      </c>
      <c r="H71" s="2">
        <v>50.26548245743669</v>
      </c>
      <c r="I71" s="14">
        <f t="shared" si="4"/>
        <v>3.1848980940757028</v>
      </c>
      <c r="J71" s="2">
        <f t="shared" si="5"/>
        <v>118.89224585184598</v>
      </c>
      <c r="K71" s="2">
        <f t="shared" si="6"/>
        <v>3.0558860735656292</v>
      </c>
      <c r="L71" s="2">
        <f t="shared" si="7"/>
        <v>114.07622712620494</v>
      </c>
      <c r="M71" s="2">
        <f t="shared" si="8"/>
        <v>4.8160187256410438</v>
      </c>
      <c r="N71" s="18">
        <f t="shared" si="24"/>
        <v>0.58760683760683763</v>
      </c>
      <c r="O71" s="2">
        <f t="shared" si="21"/>
        <v>66</v>
      </c>
      <c r="P71" s="2">
        <f t="shared" si="22"/>
        <v>37.08</v>
      </c>
      <c r="Q71" s="2">
        <v>12.5</v>
      </c>
      <c r="R71" s="33">
        <f t="shared" si="9"/>
        <v>5.2884615384615419E-2</v>
      </c>
      <c r="S71" s="35">
        <f t="shared" si="10"/>
        <v>2.8475452196382425</v>
      </c>
      <c r="T71" s="35">
        <f t="shared" si="11"/>
        <v>15.347545219638242</v>
      </c>
      <c r="U71" s="2">
        <v>50.26548245743669</v>
      </c>
      <c r="V71" s="14">
        <f t="shared" si="12"/>
        <v>3.0532971075397688</v>
      </c>
      <c r="W71" s="2">
        <f t="shared" si="13"/>
        <v>113.21625674757462</v>
      </c>
      <c r="X71" s="2">
        <f t="shared" si="14"/>
        <v>3.0887170610982406</v>
      </c>
      <c r="Y71" s="2">
        <f t="shared" si="15"/>
        <v>114.52962862552276</v>
      </c>
      <c r="Z71" s="2">
        <f t="shared" si="16"/>
        <v>1.3133718779481427</v>
      </c>
    </row>
    <row r="72" spans="1:26" x14ac:dyDescent="0.25">
      <c r="A72" s="17">
        <f t="shared" si="23"/>
        <v>0.60924145299145305</v>
      </c>
      <c r="B72" s="2">
        <f t="shared" si="18"/>
        <v>67</v>
      </c>
      <c r="C72" s="4">
        <f t="shared" si="19"/>
        <v>37.83</v>
      </c>
      <c r="D72" s="2">
        <v>13</v>
      </c>
      <c r="E72" s="33">
        <f t="shared" si="1"/>
        <v>7.4519230769230838E-2</v>
      </c>
      <c r="F72" s="35">
        <f t="shared" si="2"/>
        <v>4.0090439276485785</v>
      </c>
      <c r="G72" s="35">
        <f t="shared" si="3"/>
        <v>17.009043927648577</v>
      </c>
      <c r="H72" s="2">
        <v>50.26548245743669</v>
      </c>
      <c r="I72" s="14">
        <f t="shared" si="4"/>
        <v>3.3838417729405719</v>
      </c>
      <c r="J72" s="2">
        <f t="shared" si="5"/>
        <v>128.01073427034183</v>
      </c>
      <c r="K72" s="2">
        <f t="shared" si="6"/>
        <v>3.0558860735656292</v>
      </c>
      <c r="L72" s="2">
        <f t="shared" si="7"/>
        <v>115.60417016298774</v>
      </c>
      <c r="M72" s="2">
        <f t="shared" si="8"/>
        <v>12.406564107354086</v>
      </c>
      <c r="N72" s="18">
        <f t="shared" si="24"/>
        <v>0.58771367521367524</v>
      </c>
      <c r="O72" s="2">
        <f t="shared" si="21"/>
        <v>67</v>
      </c>
      <c r="P72" s="2">
        <f t="shared" si="22"/>
        <v>37.58</v>
      </c>
      <c r="Q72" s="2">
        <v>17.5</v>
      </c>
      <c r="R72" s="33">
        <f t="shared" si="9"/>
        <v>5.2991452991453025E-2</v>
      </c>
      <c r="S72" s="35">
        <f t="shared" si="10"/>
        <v>2.8475452196382425</v>
      </c>
      <c r="T72" s="35">
        <f t="shared" si="11"/>
        <v>20.347545219638242</v>
      </c>
      <c r="U72" s="2">
        <v>50.26548245743669</v>
      </c>
      <c r="V72" s="14">
        <f t="shared" si="12"/>
        <v>4.0480155018641142</v>
      </c>
      <c r="W72" s="2">
        <f t="shared" si="13"/>
        <v>152.1244225600534</v>
      </c>
      <c r="X72" s="2">
        <f t="shared" si="14"/>
        <v>3.0887170610982406</v>
      </c>
      <c r="Y72" s="2">
        <f t="shared" si="15"/>
        <v>116.07398715607188</v>
      </c>
      <c r="Z72" s="2">
        <f t="shared" si="16"/>
        <v>36.050435403981524</v>
      </c>
    </row>
    <row r="73" spans="1:26" x14ac:dyDescent="0.25">
      <c r="A73" s="17">
        <f t="shared" si="23"/>
        <v>0.60934829059829065</v>
      </c>
      <c r="B73" s="2">
        <f t="shared" si="18"/>
        <v>68</v>
      </c>
      <c r="C73" s="4">
        <f t="shared" si="19"/>
        <v>38.33</v>
      </c>
      <c r="D73" s="2">
        <v>12</v>
      </c>
      <c r="E73" s="33">
        <f t="shared" si="1"/>
        <v>7.4626068376068444E-2</v>
      </c>
      <c r="F73" s="35">
        <f t="shared" si="2"/>
        <v>4.0090439276485785</v>
      </c>
      <c r="G73" s="35">
        <f t="shared" si="3"/>
        <v>16.009043927648577</v>
      </c>
      <c r="H73" s="2">
        <v>50.26548245743669</v>
      </c>
      <c r="I73" s="14">
        <f t="shared" si="4"/>
        <v>3.1848980940757028</v>
      </c>
      <c r="J73" s="2">
        <f t="shared" si="5"/>
        <v>122.07714394592168</v>
      </c>
      <c r="K73" s="2">
        <f t="shared" si="6"/>
        <v>3.0558860735656292</v>
      </c>
      <c r="L73" s="2">
        <f t="shared" si="7"/>
        <v>117.13211319977056</v>
      </c>
      <c r="M73" s="2">
        <f t="shared" si="8"/>
        <v>4.9450307461511187</v>
      </c>
      <c r="N73" s="18">
        <f t="shared" si="24"/>
        <v>0.58782051282051284</v>
      </c>
      <c r="O73" s="2">
        <f t="shared" si="21"/>
        <v>68</v>
      </c>
      <c r="P73" s="2">
        <f t="shared" si="22"/>
        <v>38.08</v>
      </c>
      <c r="Q73" s="2">
        <v>14</v>
      </c>
      <c r="R73" s="33">
        <f t="shared" si="9"/>
        <v>5.3098290598290632E-2</v>
      </c>
      <c r="S73" s="35">
        <f t="shared" si="10"/>
        <v>2.8475452196382425</v>
      </c>
      <c r="T73" s="35">
        <f t="shared" si="11"/>
        <v>16.847545219638242</v>
      </c>
      <c r="U73" s="2">
        <v>50.26548245743669</v>
      </c>
      <c r="V73" s="14">
        <f t="shared" si="12"/>
        <v>3.351712625837072</v>
      </c>
      <c r="W73" s="2">
        <f t="shared" si="13"/>
        <v>127.6332167918757</v>
      </c>
      <c r="X73" s="2">
        <f t="shared" si="14"/>
        <v>3.0887170610982406</v>
      </c>
      <c r="Y73" s="2">
        <f t="shared" si="15"/>
        <v>117.618345686621</v>
      </c>
      <c r="Z73" s="2">
        <f t="shared" si="16"/>
        <v>10.014871105254699</v>
      </c>
    </row>
    <row r="74" spans="1:26" x14ac:dyDescent="0.25">
      <c r="A74" s="17">
        <f t="shared" si="23"/>
        <v>0.60945512820512826</v>
      </c>
      <c r="B74" s="2">
        <f t="shared" si="18"/>
        <v>69</v>
      </c>
      <c r="C74" s="4">
        <f t="shared" si="19"/>
        <v>38.83</v>
      </c>
      <c r="D74" s="2">
        <v>12</v>
      </c>
      <c r="E74" s="33">
        <f t="shared" si="1"/>
        <v>7.473290598290605E-2</v>
      </c>
      <c r="F74" s="35">
        <f t="shared" si="2"/>
        <v>4.0090439276485785</v>
      </c>
      <c r="G74" s="35">
        <f t="shared" si="3"/>
        <v>16.009043927648577</v>
      </c>
      <c r="H74" s="2">
        <v>50.26548245743669</v>
      </c>
      <c r="I74" s="14">
        <f t="shared" si="4"/>
        <v>3.1848980940757028</v>
      </c>
      <c r="J74" s="2">
        <f t="shared" si="5"/>
        <v>123.66959299295954</v>
      </c>
      <c r="K74" s="2">
        <f t="shared" si="6"/>
        <v>3.0558860735656292</v>
      </c>
      <c r="L74" s="2">
        <f t="shared" si="7"/>
        <v>118.66005623655337</v>
      </c>
      <c r="M74" s="2">
        <f t="shared" si="8"/>
        <v>5.0095367564061632</v>
      </c>
      <c r="N74" s="18">
        <f t="shared" si="24"/>
        <v>0.58792735042735045</v>
      </c>
      <c r="O74" s="2">
        <f t="shared" si="21"/>
        <v>69</v>
      </c>
      <c r="P74" s="2">
        <f t="shared" si="22"/>
        <v>38.58</v>
      </c>
      <c r="Q74" s="2">
        <v>13</v>
      </c>
      <c r="R74" s="33">
        <f t="shared" si="9"/>
        <v>5.3205128205128238E-2</v>
      </c>
      <c r="S74" s="35">
        <f t="shared" si="10"/>
        <v>2.8475452196382425</v>
      </c>
      <c r="T74" s="35">
        <f t="shared" si="11"/>
        <v>15.847545219638242</v>
      </c>
      <c r="U74" s="2">
        <v>50.26548245743669</v>
      </c>
      <c r="V74" s="14">
        <f t="shared" si="12"/>
        <v>3.1527689469722029</v>
      </c>
      <c r="W74" s="2">
        <f t="shared" si="13"/>
        <v>121.63382597418759</v>
      </c>
      <c r="X74" s="2">
        <f t="shared" si="14"/>
        <v>3.0887170610982406</v>
      </c>
      <c r="Y74" s="2">
        <f t="shared" si="15"/>
        <v>119.16270421717012</v>
      </c>
      <c r="Z74" s="2">
        <f t="shared" si="16"/>
        <v>2.4711217570174711</v>
      </c>
    </row>
    <row r="75" spans="1:26" x14ac:dyDescent="0.25">
      <c r="A75" s="17">
        <f t="shared" si="23"/>
        <v>0.60956196581196587</v>
      </c>
      <c r="B75" s="2">
        <f t="shared" si="18"/>
        <v>70</v>
      </c>
      <c r="C75" s="4">
        <f t="shared" si="19"/>
        <v>39.33</v>
      </c>
      <c r="D75" s="2">
        <v>11.5</v>
      </c>
      <c r="E75" s="33">
        <f t="shared" si="1"/>
        <v>7.4839743589743657E-2</v>
      </c>
      <c r="F75" s="35">
        <f t="shared" si="2"/>
        <v>4.0090439276485785</v>
      </c>
      <c r="G75" s="35">
        <f t="shared" si="3"/>
        <v>15.509043927648579</v>
      </c>
      <c r="H75" s="2">
        <v>50.26548245743669</v>
      </c>
      <c r="I75" s="14">
        <f t="shared" si="4"/>
        <v>3.0854262546432683</v>
      </c>
      <c r="J75" s="2">
        <f t="shared" si="5"/>
        <v>121.34981459511974</v>
      </c>
      <c r="K75" s="2">
        <f t="shared" si="6"/>
        <v>3.0558860735656292</v>
      </c>
      <c r="L75" s="2">
        <f t="shared" si="7"/>
        <v>120.18799927333619</v>
      </c>
      <c r="M75" s="2">
        <f t="shared" si="8"/>
        <v>1.1618153217835498</v>
      </c>
      <c r="N75" s="18">
        <f t="shared" si="24"/>
        <v>0.58803418803418805</v>
      </c>
      <c r="O75" s="2">
        <f t="shared" si="21"/>
        <v>70</v>
      </c>
      <c r="P75" s="2">
        <f t="shared" si="22"/>
        <v>39.08</v>
      </c>
      <c r="Q75" s="2">
        <v>12.5</v>
      </c>
      <c r="R75" s="33">
        <f t="shared" si="9"/>
        <v>5.3311965811965845E-2</v>
      </c>
      <c r="S75" s="35">
        <f t="shared" si="10"/>
        <v>2.8475452196382425</v>
      </c>
      <c r="T75" s="35">
        <f t="shared" si="11"/>
        <v>15.347545219638242</v>
      </c>
      <c r="U75" s="2">
        <v>50.26548245743669</v>
      </c>
      <c r="V75" s="14">
        <f t="shared" si="12"/>
        <v>3.0532971075397688</v>
      </c>
      <c r="W75" s="2">
        <f t="shared" si="13"/>
        <v>119.32285096265416</v>
      </c>
      <c r="X75" s="2">
        <f t="shared" si="14"/>
        <v>3.0887170610982406</v>
      </c>
      <c r="Y75" s="2">
        <f t="shared" si="15"/>
        <v>120.70706274771923</v>
      </c>
      <c r="Z75" s="2">
        <f t="shared" si="16"/>
        <v>1.3842117850650766</v>
      </c>
    </row>
    <row r="76" spans="1:26" x14ac:dyDescent="0.25">
      <c r="A76" s="17">
        <f t="shared" si="23"/>
        <v>0.60966880341880347</v>
      </c>
      <c r="B76" s="2">
        <f t="shared" si="18"/>
        <v>71</v>
      </c>
      <c r="C76" s="4">
        <f t="shared" si="19"/>
        <v>39.83</v>
      </c>
      <c r="D76" s="2">
        <v>15</v>
      </c>
      <c r="E76" s="33">
        <f t="shared" si="1"/>
        <v>7.4946581196581263E-2</v>
      </c>
      <c r="F76" s="35">
        <f t="shared" si="2"/>
        <v>4.0090439276485785</v>
      </c>
      <c r="G76" s="35">
        <f t="shared" si="3"/>
        <v>19.009043927648577</v>
      </c>
      <c r="H76" s="2">
        <v>50.26548245743669</v>
      </c>
      <c r="I76" s="14">
        <f t="shared" si="4"/>
        <v>3.78172913067031</v>
      </c>
      <c r="J76" s="2">
        <f t="shared" si="5"/>
        <v>150.62627127459845</v>
      </c>
      <c r="K76" s="2">
        <f t="shared" si="6"/>
        <v>3.0558860735656292</v>
      </c>
      <c r="L76" s="2">
        <f t="shared" si="7"/>
        <v>121.715942310119</v>
      </c>
      <c r="M76" s="2">
        <f t="shared" si="8"/>
        <v>28.910328964479447</v>
      </c>
      <c r="N76" s="18">
        <f t="shared" si="24"/>
        <v>0.58814102564102566</v>
      </c>
      <c r="O76" s="2">
        <f t="shared" si="21"/>
        <v>71</v>
      </c>
      <c r="P76" s="2">
        <f t="shared" si="22"/>
        <v>39.58</v>
      </c>
      <c r="Q76" s="2">
        <v>14</v>
      </c>
      <c r="R76" s="33">
        <f t="shared" si="9"/>
        <v>5.3418803418803451E-2</v>
      </c>
      <c r="S76" s="35">
        <f t="shared" si="10"/>
        <v>2.8475452196382425</v>
      </c>
      <c r="T76" s="35">
        <f t="shared" si="11"/>
        <v>16.847545219638242</v>
      </c>
      <c r="U76" s="2">
        <v>50.26548245743669</v>
      </c>
      <c r="V76" s="14">
        <f t="shared" si="12"/>
        <v>3.351712625837072</v>
      </c>
      <c r="W76" s="2">
        <f t="shared" si="13"/>
        <v>132.66078573063129</v>
      </c>
      <c r="X76" s="2">
        <f t="shared" si="14"/>
        <v>3.0887170610982406</v>
      </c>
      <c r="Y76" s="2">
        <f t="shared" si="15"/>
        <v>122.25142127826835</v>
      </c>
      <c r="Z76" s="2">
        <f t="shared" si="16"/>
        <v>10.409364452362937</v>
      </c>
    </row>
    <row r="77" spans="1:26" x14ac:dyDescent="0.25">
      <c r="A77" s="17">
        <f t="shared" si="23"/>
        <v>0.60977564102564108</v>
      </c>
      <c r="B77" s="2">
        <f t="shared" si="18"/>
        <v>72</v>
      </c>
      <c r="C77" s="4">
        <f t="shared" si="19"/>
        <v>40.33</v>
      </c>
      <c r="D77" s="2">
        <v>13</v>
      </c>
      <c r="E77" s="33">
        <f t="shared" si="1"/>
        <v>7.505341880341887E-2</v>
      </c>
      <c r="F77" s="35">
        <f t="shared" si="2"/>
        <v>4.0465116279069759</v>
      </c>
      <c r="G77" s="35">
        <f t="shared" si="3"/>
        <v>17.046511627906977</v>
      </c>
      <c r="H77" s="2">
        <v>50.26548245743669</v>
      </c>
      <c r="I77" s="14">
        <f t="shared" si="4"/>
        <v>3.3912957350685842</v>
      </c>
      <c r="J77" s="2">
        <f t="shared" si="5"/>
        <v>136.770956995316</v>
      </c>
      <c r="K77" s="2">
        <f t="shared" si="6"/>
        <v>3.0558860735656292</v>
      </c>
      <c r="L77" s="2">
        <f t="shared" si="7"/>
        <v>123.24388534690182</v>
      </c>
      <c r="M77" s="2">
        <f t="shared" si="8"/>
        <v>13.527071648414179</v>
      </c>
      <c r="N77" s="18">
        <f t="shared" si="24"/>
        <v>0.58824786324786327</v>
      </c>
      <c r="O77" s="2">
        <f t="shared" si="21"/>
        <v>72</v>
      </c>
      <c r="P77" s="2">
        <f t="shared" si="22"/>
        <v>40.08</v>
      </c>
      <c r="Q77" s="2">
        <v>14.5</v>
      </c>
      <c r="R77" s="33">
        <f t="shared" si="9"/>
        <v>5.3525641025641058E-2</v>
      </c>
      <c r="S77" s="35">
        <f t="shared" si="10"/>
        <v>2.8850129198966403</v>
      </c>
      <c r="T77" s="35">
        <f t="shared" si="11"/>
        <v>17.385012919896639</v>
      </c>
      <c r="U77" s="2">
        <v>50.26548245743669</v>
      </c>
      <c r="V77" s="14">
        <f t="shared" si="12"/>
        <v>3.4586384273975184</v>
      </c>
      <c r="W77" s="2">
        <f t="shared" si="13"/>
        <v>138.62222817009254</v>
      </c>
      <c r="X77" s="2">
        <f t="shared" si="14"/>
        <v>3.0887170610982406</v>
      </c>
      <c r="Y77" s="2">
        <f t="shared" si="15"/>
        <v>123.79577980881749</v>
      </c>
      <c r="Z77" s="2">
        <f t="shared" si="16"/>
        <v>14.826448361275055</v>
      </c>
    </row>
    <row r="78" spans="1:26" x14ac:dyDescent="0.25">
      <c r="A78" s="17">
        <f t="shared" si="23"/>
        <v>0.60988247863247869</v>
      </c>
      <c r="B78" s="2">
        <f t="shared" si="18"/>
        <v>73</v>
      </c>
      <c r="C78" s="4">
        <f t="shared" si="19"/>
        <v>40.83</v>
      </c>
      <c r="D78" s="2">
        <v>11.5</v>
      </c>
      <c r="E78" s="33">
        <f t="shared" si="1"/>
        <v>7.5160256410256476E-2</v>
      </c>
      <c r="F78" s="35">
        <f t="shared" si="2"/>
        <v>4.0465116279069759</v>
      </c>
      <c r="G78" s="35">
        <f t="shared" si="3"/>
        <v>15.546511627906977</v>
      </c>
      <c r="H78" s="2">
        <v>50.26548245743669</v>
      </c>
      <c r="I78" s="14">
        <f t="shared" si="4"/>
        <v>3.0928802167712801</v>
      </c>
      <c r="J78" s="2">
        <f t="shared" si="5"/>
        <v>126.28229925077136</v>
      </c>
      <c r="K78" s="2">
        <f t="shared" si="6"/>
        <v>3.0558860735656292</v>
      </c>
      <c r="L78" s="2">
        <f t="shared" si="7"/>
        <v>124.77182838368464</v>
      </c>
      <c r="M78" s="2">
        <f t="shared" si="8"/>
        <v>1.510470867086724</v>
      </c>
      <c r="N78" s="18">
        <f t="shared" si="24"/>
        <v>0.58835470085470087</v>
      </c>
      <c r="O78" s="2">
        <f t="shared" si="21"/>
        <v>73</v>
      </c>
      <c r="P78" s="2">
        <f t="shared" si="22"/>
        <v>40.58</v>
      </c>
      <c r="Q78" s="2">
        <v>13</v>
      </c>
      <c r="R78" s="33">
        <f t="shared" si="9"/>
        <v>5.3632478632478664E-2</v>
      </c>
      <c r="S78" s="35">
        <f t="shared" si="10"/>
        <v>2.8850129198966403</v>
      </c>
      <c r="T78" s="35">
        <f t="shared" si="11"/>
        <v>15.88501291989664</v>
      </c>
      <c r="U78" s="2">
        <v>50.26548245743669</v>
      </c>
      <c r="V78" s="14">
        <f t="shared" si="12"/>
        <v>3.1602229091002147</v>
      </c>
      <c r="W78" s="2">
        <f t="shared" si="13"/>
        <v>128.2418456512867</v>
      </c>
      <c r="X78" s="2">
        <f t="shared" si="14"/>
        <v>3.0887170610982406</v>
      </c>
      <c r="Y78" s="2">
        <f t="shared" si="15"/>
        <v>125.3401383393666</v>
      </c>
      <c r="Z78" s="2">
        <f t="shared" si="16"/>
        <v>2.9017073119200916</v>
      </c>
    </row>
    <row r="79" spans="1:26" x14ac:dyDescent="0.25">
      <c r="A79" s="17">
        <f t="shared" si="23"/>
        <v>0.60998931623931629</v>
      </c>
      <c r="B79" s="2">
        <f t="shared" si="18"/>
        <v>74</v>
      </c>
      <c r="C79" s="4">
        <f t="shared" si="19"/>
        <v>41.33</v>
      </c>
      <c r="D79" s="2">
        <v>11.5</v>
      </c>
      <c r="E79" s="33">
        <f t="shared" si="1"/>
        <v>7.5267094017094083E-2</v>
      </c>
      <c r="F79" s="35">
        <f t="shared" si="2"/>
        <v>4.0465116279069759</v>
      </c>
      <c r="G79" s="35">
        <f t="shared" si="3"/>
        <v>15.546511627906977</v>
      </c>
      <c r="H79" s="2">
        <v>50.26548245743669</v>
      </c>
      <c r="I79" s="14">
        <f t="shared" si="4"/>
        <v>3.0928802167712801</v>
      </c>
      <c r="J79" s="2">
        <f t="shared" si="5"/>
        <v>127.828739359157</v>
      </c>
      <c r="K79" s="2">
        <f t="shared" si="6"/>
        <v>3.0558860735656292</v>
      </c>
      <c r="L79" s="2">
        <f t="shared" si="7"/>
        <v>126.29977142046745</v>
      </c>
      <c r="M79" s="2">
        <f t="shared" si="8"/>
        <v>1.5289679386895472</v>
      </c>
      <c r="N79" s="18">
        <f t="shared" si="24"/>
        <v>0.58846153846153848</v>
      </c>
      <c r="O79" s="2">
        <f t="shared" si="21"/>
        <v>74</v>
      </c>
      <c r="P79" s="2">
        <f t="shared" si="22"/>
        <v>41.08</v>
      </c>
      <c r="Q79" s="2">
        <v>14</v>
      </c>
      <c r="R79" s="33">
        <f t="shared" si="9"/>
        <v>5.373931623931627E-2</v>
      </c>
      <c r="S79" s="35">
        <f t="shared" si="10"/>
        <v>2.8850129198966403</v>
      </c>
      <c r="T79" s="35">
        <f t="shared" si="11"/>
        <v>16.885012919896639</v>
      </c>
      <c r="U79" s="2">
        <v>50.26548245743669</v>
      </c>
      <c r="V79" s="14">
        <f t="shared" si="12"/>
        <v>3.3591665879650838</v>
      </c>
      <c r="W79" s="2">
        <f t="shared" si="13"/>
        <v>137.99456343360563</v>
      </c>
      <c r="X79" s="2">
        <f t="shared" si="14"/>
        <v>3.0887170610982406</v>
      </c>
      <c r="Y79" s="2">
        <f t="shared" si="15"/>
        <v>126.88449686991572</v>
      </c>
      <c r="Z79" s="2">
        <f t="shared" si="16"/>
        <v>11.110066563689912</v>
      </c>
    </row>
    <row r="80" spans="1:26" x14ac:dyDescent="0.25">
      <c r="A80" s="17">
        <f t="shared" si="23"/>
        <v>0.6100961538461539</v>
      </c>
      <c r="B80" s="2">
        <f t="shared" si="18"/>
        <v>75</v>
      </c>
      <c r="C80" s="4">
        <f t="shared" si="19"/>
        <v>41.83</v>
      </c>
      <c r="D80" s="2">
        <v>13.5</v>
      </c>
      <c r="E80" s="33">
        <f t="shared" si="1"/>
        <v>7.5373931623931689E-2</v>
      </c>
      <c r="F80" s="35">
        <f t="shared" si="2"/>
        <v>4.0465116279069759</v>
      </c>
      <c r="G80" s="35">
        <f t="shared" si="3"/>
        <v>17.546511627906977</v>
      </c>
      <c r="H80" s="2">
        <v>50.26548245743669</v>
      </c>
      <c r="I80" s="14">
        <f t="shared" si="4"/>
        <v>3.4907675745010187</v>
      </c>
      <c r="J80" s="2">
        <f t="shared" si="5"/>
        <v>146.01880764137761</v>
      </c>
      <c r="K80" s="2">
        <f t="shared" si="6"/>
        <v>3.0558860735656292</v>
      </c>
      <c r="L80" s="2">
        <f t="shared" si="7"/>
        <v>127.82771445725027</v>
      </c>
      <c r="M80" s="2">
        <f t="shared" si="8"/>
        <v>18.19109318412734</v>
      </c>
      <c r="N80" s="18">
        <f t="shared" si="24"/>
        <v>0.58856837606837609</v>
      </c>
      <c r="O80" s="2">
        <f t="shared" si="21"/>
        <v>75</v>
      </c>
      <c r="P80" s="2">
        <f t="shared" si="22"/>
        <v>41.58</v>
      </c>
      <c r="Q80" s="2">
        <v>13.5</v>
      </c>
      <c r="R80" s="33">
        <f t="shared" si="9"/>
        <v>5.3846153846153877E-2</v>
      </c>
      <c r="S80" s="35">
        <f t="shared" si="10"/>
        <v>2.8850129198966403</v>
      </c>
      <c r="T80" s="35">
        <f t="shared" si="11"/>
        <v>16.385012919896639</v>
      </c>
      <c r="U80" s="2">
        <v>50.26548245743669</v>
      </c>
      <c r="V80" s="14">
        <f t="shared" si="12"/>
        <v>3.2596947485326493</v>
      </c>
      <c r="W80" s="2">
        <f t="shared" si="13"/>
        <v>135.53810764398756</v>
      </c>
      <c r="X80" s="2">
        <f t="shared" si="14"/>
        <v>3.0887170610982406</v>
      </c>
      <c r="Y80" s="2">
        <f t="shared" si="15"/>
        <v>128.42885540046484</v>
      </c>
      <c r="Z80" s="2">
        <f t="shared" si="16"/>
        <v>7.1092522435227181</v>
      </c>
    </row>
    <row r="81" spans="1:26" x14ac:dyDescent="0.25">
      <c r="A81" s="17">
        <f t="shared" si="23"/>
        <v>0.61020299145299151</v>
      </c>
      <c r="B81" s="2">
        <f t="shared" si="18"/>
        <v>76</v>
      </c>
      <c r="C81" s="4">
        <f t="shared" si="19"/>
        <v>42.33</v>
      </c>
      <c r="D81" s="2">
        <v>12.5</v>
      </c>
      <c r="E81" s="33">
        <f t="shared" si="1"/>
        <v>7.5480769230769296E-2</v>
      </c>
      <c r="F81" s="35">
        <f t="shared" si="2"/>
        <v>4.0465116279069759</v>
      </c>
      <c r="G81" s="35">
        <f t="shared" si="3"/>
        <v>16.546511627906977</v>
      </c>
      <c r="H81" s="2">
        <v>50.26548245743669</v>
      </c>
      <c r="I81" s="14">
        <f t="shared" si="4"/>
        <v>3.2918238956361496</v>
      </c>
      <c r="J81" s="2">
        <f t="shared" si="5"/>
        <v>139.3429055022782</v>
      </c>
      <c r="K81" s="2">
        <f t="shared" si="6"/>
        <v>3.0558860735656292</v>
      </c>
      <c r="L81" s="2">
        <f t="shared" si="7"/>
        <v>129.35565749403307</v>
      </c>
      <c r="M81" s="2">
        <f t="shared" si="8"/>
        <v>9.9872480082451318</v>
      </c>
      <c r="N81" s="18">
        <f t="shared" si="24"/>
        <v>0.58867521367521369</v>
      </c>
      <c r="O81" s="2">
        <f t="shared" si="21"/>
        <v>76</v>
      </c>
      <c r="P81" s="2">
        <f t="shared" si="22"/>
        <v>42.08</v>
      </c>
      <c r="Q81" s="2">
        <v>13</v>
      </c>
      <c r="R81" s="33">
        <f t="shared" si="9"/>
        <v>5.3952991452991483E-2</v>
      </c>
      <c r="S81" s="35">
        <f t="shared" si="10"/>
        <v>2.8850129198966403</v>
      </c>
      <c r="T81" s="35">
        <f t="shared" si="11"/>
        <v>15.88501291989664</v>
      </c>
      <c r="U81" s="2">
        <v>50.26548245743669</v>
      </c>
      <c r="V81" s="14">
        <f t="shared" si="12"/>
        <v>3.1602229091002147</v>
      </c>
      <c r="W81" s="2">
        <f t="shared" si="13"/>
        <v>132.98218001493703</v>
      </c>
      <c r="X81" s="2">
        <f t="shared" si="14"/>
        <v>3.0887170610982406</v>
      </c>
      <c r="Y81" s="2">
        <f t="shared" si="15"/>
        <v>129.97321393101396</v>
      </c>
      <c r="Z81" s="2">
        <f t="shared" si="16"/>
        <v>3.0089660839230703</v>
      </c>
    </row>
    <row r="82" spans="1:26" x14ac:dyDescent="0.25">
      <c r="A82" s="17">
        <f t="shared" si="23"/>
        <v>0.61030982905982911</v>
      </c>
      <c r="B82" s="2">
        <f t="shared" si="18"/>
        <v>77</v>
      </c>
      <c r="C82" s="4">
        <f t="shared" si="19"/>
        <v>42.83</v>
      </c>
      <c r="D82" s="2">
        <v>12</v>
      </c>
      <c r="E82" s="33">
        <f t="shared" si="1"/>
        <v>7.5587606837606902E-2</v>
      </c>
      <c r="F82" s="35">
        <f t="shared" si="2"/>
        <v>4.0465116279069759</v>
      </c>
      <c r="G82" s="35">
        <f t="shared" si="3"/>
        <v>16.046511627906977</v>
      </c>
      <c r="H82" s="2">
        <v>50.26548245743669</v>
      </c>
      <c r="I82" s="14">
        <f t="shared" si="4"/>
        <v>3.1923520562037151</v>
      </c>
      <c r="J82" s="2">
        <f t="shared" si="5"/>
        <v>136.7284385672051</v>
      </c>
      <c r="K82" s="2">
        <f t="shared" si="6"/>
        <v>3.0558860735656292</v>
      </c>
      <c r="L82" s="2">
        <f t="shared" si="7"/>
        <v>130.8836005308159</v>
      </c>
      <c r="M82" s="2">
        <f t="shared" si="8"/>
        <v>5.8448380363892056</v>
      </c>
      <c r="N82" s="18">
        <f t="shared" si="24"/>
        <v>0.5887820512820513</v>
      </c>
      <c r="O82" s="2">
        <f t="shared" si="21"/>
        <v>77</v>
      </c>
      <c r="P82" s="2">
        <f t="shared" si="22"/>
        <v>42.58</v>
      </c>
      <c r="Q82" s="2">
        <v>13</v>
      </c>
      <c r="R82" s="33">
        <f t="shared" si="9"/>
        <v>5.405982905982909E-2</v>
      </c>
      <c r="S82" s="35">
        <f t="shared" si="10"/>
        <v>2.8850129198966403</v>
      </c>
      <c r="T82" s="35">
        <f t="shared" si="11"/>
        <v>15.88501291989664</v>
      </c>
      <c r="U82" s="2">
        <v>50.26548245743669</v>
      </c>
      <c r="V82" s="14">
        <f t="shared" si="12"/>
        <v>3.1602229091002147</v>
      </c>
      <c r="W82" s="2">
        <f t="shared" si="13"/>
        <v>134.56229146948715</v>
      </c>
      <c r="X82" s="2">
        <f t="shared" si="14"/>
        <v>3.0887170610982406</v>
      </c>
      <c r="Y82" s="2">
        <f t="shared" si="15"/>
        <v>131.51757246156308</v>
      </c>
      <c r="Z82" s="2">
        <f t="shared" si="16"/>
        <v>3.0447190079240727</v>
      </c>
    </row>
    <row r="83" spans="1:26" x14ac:dyDescent="0.25">
      <c r="A83" s="13">
        <v>0.61041666666666672</v>
      </c>
      <c r="B83" s="2">
        <f t="shared" si="18"/>
        <v>78</v>
      </c>
      <c r="C83" s="4">
        <f t="shared" si="19"/>
        <v>43.33</v>
      </c>
      <c r="D83" s="2">
        <v>12.5</v>
      </c>
      <c r="E83" s="33">
        <f t="shared" si="1"/>
        <v>7.5694444444444509E-2</v>
      </c>
      <c r="F83" s="35">
        <f t="shared" si="2"/>
        <v>4.0839793281653742</v>
      </c>
      <c r="G83" s="35">
        <f t="shared" si="3"/>
        <v>16.583979328165373</v>
      </c>
      <c r="H83" s="2">
        <v>50.26548245743669</v>
      </c>
      <c r="I83" s="14">
        <f t="shared" si="4"/>
        <v>3.2992778577641606</v>
      </c>
      <c r="J83" s="2">
        <f t="shared" si="5"/>
        <v>142.95770957692108</v>
      </c>
      <c r="K83" s="2">
        <f t="shared" si="6"/>
        <v>3.0558860735656292</v>
      </c>
      <c r="L83" s="2">
        <f t="shared" si="7"/>
        <v>132.4115435675987</v>
      </c>
      <c r="M83" s="2">
        <f t="shared" si="8"/>
        <v>10.546166009322377</v>
      </c>
      <c r="N83" s="15">
        <v>0.58888888888888891</v>
      </c>
      <c r="O83" s="2">
        <f t="shared" si="21"/>
        <v>78</v>
      </c>
      <c r="P83" s="2">
        <f t="shared" si="22"/>
        <v>43.08</v>
      </c>
      <c r="Q83" s="2">
        <v>13.5</v>
      </c>
      <c r="R83" s="33">
        <f t="shared" si="9"/>
        <v>5.4166666666666696E-2</v>
      </c>
      <c r="S83" s="35">
        <f t="shared" si="10"/>
        <v>2.9224806201550382</v>
      </c>
      <c r="T83" s="35">
        <f t="shared" si="11"/>
        <v>16.422480620155039</v>
      </c>
      <c r="U83" s="2">
        <v>50.26548245743669</v>
      </c>
      <c r="V83" s="14">
        <f t="shared" si="12"/>
        <v>3.2671487106606616</v>
      </c>
      <c r="W83" s="2">
        <f t="shared" si="13"/>
        <v>140.74876645526129</v>
      </c>
      <c r="X83" s="2">
        <f t="shared" si="14"/>
        <v>3.0887170610982406</v>
      </c>
      <c r="Y83" s="2">
        <f t="shared" si="15"/>
        <v>133.0619309921122</v>
      </c>
      <c r="Z83" s="2">
        <f t="shared" si="16"/>
        <v>7.6868354631490945</v>
      </c>
    </row>
    <row r="84" spans="1:26" x14ac:dyDescent="0.25">
      <c r="A84" s="17">
        <f t="shared" ref="A84:A121" si="25">IF(AND($A$83&lt;&gt;"",$A$122&lt;&gt;""), $A$83 + (B84 - $B$83) * (($A$122 - $A$83) / ($B$122 - $B$83)), "")</f>
        <v>0.6105591168091169</v>
      </c>
      <c r="B84" s="2">
        <f t="shared" si="18"/>
        <v>79</v>
      </c>
      <c r="C84" s="4">
        <f t="shared" si="19"/>
        <v>43.83</v>
      </c>
      <c r="D84" s="2">
        <v>12.5</v>
      </c>
      <c r="E84" s="33">
        <f t="shared" si="1"/>
        <v>7.5836894586894688E-2</v>
      </c>
      <c r="F84" s="35">
        <f t="shared" si="2"/>
        <v>4.0839793281653742</v>
      </c>
      <c r="G84" s="35">
        <f t="shared" si="3"/>
        <v>16.583979328165373</v>
      </c>
      <c r="H84" s="2">
        <v>50.26548245743669</v>
      </c>
      <c r="I84" s="14">
        <f t="shared" si="4"/>
        <v>3.2992778577641606</v>
      </c>
      <c r="J84" s="2">
        <f t="shared" si="5"/>
        <v>144.60734850580315</v>
      </c>
      <c r="K84" s="2">
        <f t="shared" si="6"/>
        <v>3.0558860735656292</v>
      </c>
      <c r="L84" s="2">
        <f t="shared" si="7"/>
        <v>133.93948660438153</v>
      </c>
      <c r="M84" s="2">
        <f t="shared" si="8"/>
        <v>10.667861901421617</v>
      </c>
      <c r="N84" s="18">
        <f t="shared" ref="N84:N121" si="26">IF(AND($N$83&lt;&gt;"",$N$122&lt;&gt;""), $N$83 + (O84 - $O$83) * (($N$122 - $N$83) / ($O$122 - $O$83)), "")</f>
        <v>0.58899572649572651</v>
      </c>
      <c r="O84" s="2">
        <f t="shared" si="21"/>
        <v>79</v>
      </c>
      <c r="P84" s="2">
        <f t="shared" si="22"/>
        <v>43.58</v>
      </c>
      <c r="Q84" s="2">
        <v>13</v>
      </c>
      <c r="R84" s="33">
        <f t="shared" si="9"/>
        <v>5.4273504273504303E-2</v>
      </c>
      <c r="S84" s="35">
        <f t="shared" si="10"/>
        <v>2.9224806201550382</v>
      </c>
      <c r="T84" s="35">
        <f t="shared" si="11"/>
        <v>15.922480620155039</v>
      </c>
      <c r="U84" s="2">
        <v>50.26548245743669</v>
      </c>
      <c r="V84" s="14">
        <f t="shared" si="12"/>
        <v>3.1676768712282271</v>
      </c>
      <c r="W84" s="2">
        <f t="shared" si="13"/>
        <v>138.04735804812614</v>
      </c>
      <c r="X84" s="2">
        <f t="shared" si="14"/>
        <v>3.0887170610982406</v>
      </c>
      <c r="Y84" s="2">
        <f t="shared" si="15"/>
        <v>134.60628952266131</v>
      </c>
      <c r="Z84" s="2">
        <f t="shared" si="16"/>
        <v>3.4410685254648286</v>
      </c>
    </row>
    <row r="85" spans="1:26" x14ac:dyDescent="0.25">
      <c r="A85" s="17">
        <f t="shared" si="25"/>
        <v>0.61070156695156697</v>
      </c>
      <c r="B85" s="2">
        <f t="shared" si="18"/>
        <v>80</v>
      </c>
      <c r="C85" s="4">
        <f t="shared" si="19"/>
        <v>44.33</v>
      </c>
      <c r="D85" s="2">
        <v>12.5</v>
      </c>
      <c r="E85" s="33">
        <f t="shared" si="1"/>
        <v>7.5979344729344755E-2</v>
      </c>
      <c r="F85" s="35">
        <f t="shared" si="2"/>
        <v>4.0839793281653742</v>
      </c>
      <c r="G85" s="35">
        <f t="shared" si="3"/>
        <v>16.583979328165373</v>
      </c>
      <c r="H85" s="2">
        <v>50.26548245743669</v>
      </c>
      <c r="I85" s="14">
        <f t="shared" si="4"/>
        <v>3.2992778577641606</v>
      </c>
      <c r="J85" s="2">
        <f t="shared" si="5"/>
        <v>146.25698743468524</v>
      </c>
      <c r="K85" s="2">
        <f t="shared" si="6"/>
        <v>3.0558860735656292</v>
      </c>
      <c r="L85" s="2">
        <f t="shared" si="7"/>
        <v>135.46742964116433</v>
      </c>
      <c r="M85" s="2">
        <f t="shared" si="8"/>
        <v>10.789557793520913</v>
      </c>
      <c r="N85" s="18">
        <f t="shared" si="26"/>
        <v>0.58910256410256412</v>
      </c>
      <c r="O85" s="2">
        <f t="shared" si="21"/>
        <v>80</v>
      </c>
      <c r="P85" s="2">
        <f t="shared" si="22"/>
        <v>44.08</v>
      </c>
      <c r="Q85" s="2">
        <v>16</v>
      </c>
      <c r="R85" s="33">
        <f t="shared" si="9"/>
        <v>5.4380341880341909E-2</v>
      </c>
      <c r="S85" s="35">
        <f t="shared" si="10"/>
        <v>2.9224806201550382</v>
      </c>
      <c r="T85" s="35">
        <f t="shared" si="11"/>
        <v>18.922480620155039</v>
      </c>
      <c r="U85" s="2">
        <v>50.26548245743669</v>
      </c>
      <c r="V85" s="14">
        <f t="shared" si="12"/>
        <v>3.7645079078228343</v>
      </c>
      <c r="W85" s="2">
        <f t="shared" si="13"/>
        <v>165.93950857683052</v>
      </c>
      <c r="X85" s="2">
        <f t="shared" si="14"/>
        <v>3.0887170610982406</v>
      </c>
      <c r="Y85" s="2">
        <f t="shared" si="15"/>
        <v>136.15064805321043</v>
      </c>
      <c r="Z85" s="2">
        <f t="shared" si="16"/>
        <v>29.788860523620087</v>
      </c>
    </row>
    <row r="86" spans="1:26" x14ac:dyDescent="0.25">
      <c r="A86" s="17">
        <f t="shared" si="25"/>
        <v>0.61084401709401714</v>
      </c>
      <c r="B86" s="2">
        <f t="shared" si="18"/>
        <v>81</v>
      </c>
      <c r="C86" s="4">
        <f t="shared" si="19"/>
        <v>44.83</v>
      </c>
      <c r="D86" s="2">
        <v>12</v>
      </c>
      <c r="E86" s="33">
        <f t="shared" si="1"/>
        <v>7.6121794871794934E-2</v>
      </c>
      <c r="F86" s="35">
        <f t="shared" si="2"/>
        <v>4.0839793281653742</v>
      </c>
      <c r="G86" s="35">
        <f t="shared" si="3"/>
        <v>16.083979328165373</v>
      </c>
      <c r="H86" s="2">
        <v>50.26548245743669</v>
      </c>
      <c r="I86" s="14">
        <f t="shared" si="4"/>
        <v>3.1998060183317261</v>
      </c>
      <c r="J86" s="2">
        <f t="shared" si="5"/>
        <v>143.44730380181127</v>
      </c>
      <c r="K86" s="2">
        <f t="shared" si="6"/>
        <v>3.0558860735656292</v>
      </c>
      <c r="L86" s="2">
        <f t="shared" si="7"/>
        <v>136.99537267794716</v>
      </c>
      <c r="M86" s="2">
        <f t="shared" si="8"/>
        <v>6.4519311238641137</v>
      </c>
      <c r="N86" s="18">
        <f t="shared" si="26"/>
        <v>0.58920940170940173</v>
      </c>
      <c r="O86" s="2">
        <f t="shared" si="21"/>
        <v>81</v>
      </c>
      <c r="P86" s="2">
        <f t="shared" si="22"/>
        <v>44.58</v>
      </c>
      <c r="Q86" s="2">
        <v>13.5</v>
      </c>
      <c r="R86" s="33">
        <f t="shared" si="9"/>
        <v>5.4487179487179516E-2</v>
      </c>
      <c r="S86" s="35">
        <f t="shared" si="10"/>
        <v>2.9224806201550382</v>
      </c>
      <c r="T86" s="35">
        <f t="shared" si="11"/>
        <v>16.422480620155039</v>
      </c>
      <c r="U86" s="2">
        <v>50.26548245743669</v>
      </c>
      <c r="V86" s="14">
        <f t="shared" si="12"/>
        <v>3.2671487106606616</v>
      </c>
      <c r="W86" s="2">
        <f t="shared" si="13"/>
        <v>145.64948952125229</v>
      </c>
      <c r="X86" s="2">
        <f t="shared" si="14"/>
        <v>3.0887170610982406</v>
      </c>
      <c r="Y86" s="2">
        <f t="shared" si="15"/>
        <v>137.69500658375955</v>
      </c>
      <c r="Z86" s="2">
        <f t="shared" si="16"/>
        <v>7.9544829374927417</v>
      </c>
    </row>
    <row r="87" spans="1:26" x14ac:dyDescent="0.25">
      <c r="A87" s="17">
        <f t="shared" si="25"/>
        <v>0.61098646723646732</v>
      </c>
      <c r="B87" s="2">
        <f t="shared" si="18"/>
        <v>82</v>
      </c>
      <c r="C87" s="4">
        <f t="shared" si="19"/>
        <v>45.33</v>
      </c>
      <c r="D87" s="2">
        <v>12.5</v>
      </c>
      <c r="E87" s="33">
        <f t="shared" si="1"/>
        <v>7.6264245014245113E-2</v>
      </c>
      <c r="F87" s="35">
        <f t="shared" si="2"/>
        <v>4.0839793281653742</v>
      </c>
      <c r="G87" s="35">
        <f t="shared" si="3"/>
        <v>16.583979328165373</v>
      </c>
      <c r="H87" s="2">
        <v>50.26548245743669</v>
      </c>
      <c r="I87" s="14">
        <f t="shared" si="4"/>
        <v>3.2992778577641606</v>
      </c>
      <c r="J87" s="2">
        <f t="shared" si="5"/>
        <v>149.55626529244938</v>
      </c>
      <c r="K87" s="2">
        <f t="shared" si="6"/>
        <v>3.0558860735656292</v>
      </c>
      <c r="L87" s="2">
        <f t="shared" si="7"/>
        <v>138.52331571472996</v>
      </c>
      <c r="M87" s="2">
        <f t="shared" si="8"/>
        <v>11.032949577719421</v>
      </c>
      <c r="N87" s="18">
        <f t="shared" si="26"/>
        <v>0.58931623931623933</v>
      </c>
      <c r="O87" s="2">
        <f t="shared" si="21"/>
        <v>82</v>
      </c>
      <c r="P87" s="2">
        <f t="shared" si="22"/>
        <v>45.08</v>
      </c>
      <c r="Q87" s="2">
        <v>12</v>
      </c>
      <c r="R87" s="33">
        <f t="shared" si="9"/>
        <v>5.4594017094017122E-2</v>
      </c>
      <c r="S87" s="35">
        <f t="shared" si="10"/>
        <v>2.9224806201550382</v>
      </c>
      <c r="T87" s="35">
        <f t="shared" si="11"/>
        <v>14.922480620155039</v>
      </c>
      <c r="U87" s="2">
        <v>50.26548245743669</v>
      </c>
      <c r="V87" s="14">
        <f t="shared" si="12"/>
        <v>2.968733192363358</v>
      </c>
      <c r="W87" s="2">
        <f t="shared" si="13"/>
        <v>133.83049231174016</v>
      </c>
      <c r="X87" s="2">
        <f t="shared" si="14"/>
        <v>3.0887170610982406</v>
      </c>
      <c r="Y87" s="2">
        <f t="shared" si="15"/>
        <v>139.23936511430867</v>
      </c>
      <c r="Z87" s="2">
        <f t="shared" si="16"/>
        <v>5.40887280256851</v>
      </c>
    </row>
    <row r="88" spans="1:26" x14ac:dyDescent="0.25">
      <c r="A88" s="17">
        <f t="shared" si="25"/>
        <v>0.61112891737891739</v>
      </c>
      <c r="B88" s="2">
        <f t="shared" si="18"/>
        <v>83</v>
      </c>
      <c r="C88" s="4">
        <f t="shared" si="19"/>
        <v>45.83</v>
      </c>
      <c r="D88" s="2">
        <v>11</v>
      </c>
      <c r="E88" s="33">
        <f t="shared" si="1"/>
        <v>7.6406695156695181E-2</v>
      </c>
      <c r="F88" s="35">
        <f t="shared" si="2"/>
        <v>4.1214470284237716</v>
      </c>
      <c r="G88" s="35">
        <f t="shared" si="3"/>
        <v>15.121447028423772</v>
      </c>
      <c r="H88" s="2">
        <v>50.26548245743669</v>
      </c>
      <c r="I88" s="14">
        <f t="shared" si="4"/>
        <v>3.0083163015948693</v>
      </c>
      <c r="J88" s="2">
        <f t="shared" si="5"/>
        <v>137.87113610209286</v>
      </c>
      <c r="K88" s="2">
        <f t="shared" si="6"/>
        <v>3.0558860735656292</v>
      </c>
      <c r="L88" s="2">
        <f t="shared" si="7"/>
        <v>140.05125875151279</v>
      </c>
      <c r="M88" s="2">
        <f t="shared" si="8"/>
        <v>2.1801226494199284</v>
      </c>
      <c r="N88" s="18">
        <f t="shared" si="26"/>
        <v>0.58942307692307694</v>
      </c>
      <c r="O88" s="2">
        <f t="shared" si="21"/>
        <v>83</v>
      </c>
      <c r="P88" s="2">
        <f t="shared" si="22"/>
        <v>45.58</v>
      </c>
      <c r="Q88" s="2">
        <v>12.5</v>
      </c>
      <c r="R88" s="33">
        <f t="shared" si="9"/>
        <v>5.4700854700854729E-2</v>
      </c>
      <c r="S88" s="35">
        <f t="shared" si="10"/>
        <v>2.9224806201550382</v>
      </c>
      <c r="T88" s="35">
        <f t="shared" si="11"/>
        <v>15.422480620155039</v>
      </c>
      <c r="U88" s="2">
        <v>50.26548245743669</v>
      </c>
      <c r="V88" s="14">
        <f t="shared" si="12"/>
        <v>3.0682050317957925</v>
      </c>
      <c r="W88" s="2">
        <f t="shared" si="13"/>
        <v>139.84878534925221</v>
      </c>
      <c r="X88" s="2">
        <f t="shared" si="14"/>
        <v>3.0887170610982406</v>
      </c>
      <c r="Y88" s="2">
        <f t="shared" si="15"/>
        <v>140.78372364485782</v>
      </c>
      <c r="Z88" s="2">
        <f t="shared" si="16"/>
        <v>0.93493829560560471</v>
      </c>
    </row>
    <row r="89" spans="1:26" x14ac:dyDescent="0.25">
      <c r="A89" s="17">
        <f t="shared" si="25"/>
        <v>0.61127136752136757</v>
      </c>
      <c r="B89" s="2">
        <f t="shared" si="18"/>
        <v>84</v>
      </c>
      <c r="C89" s="4">
        <f t="shared" si="19"/>
        <v>46.33</v>
      </c>
      <c r="D89" s="2">
        <v>14</v>
      </c>
      <c r="E89" s="33">
        <f t="shared" si="1"/>
        <v>7.654914529914536E-2</v>
      </c>
      <c r="F89" s="35">
        <f t="shared" si="2"/>
        <v>4.1214470284237716</v>
      </c>
      <c r="G89" s="35">
        <f t="shared" si="3"/>
        <v>18.121447028423773</v>
      </c>
      <c r="H89" s="2">
        <v>50.26548245743669</v>
      </c>
      <c r="I89" s="14">
        <f t="shared" si="4"/>
        <v>3.605147338189477</v>
      </c>
      <c r="J89" s="2">
        <f t="shared" si="5"/>
        <v>167.02647617831846</v>
      </c>
      <c r="K89" s="2">
        <f t="shared" si="6"/>
        <v>3.0558860735656292</v>
      </c>
      <c r="L89" s="2">
        <f t="shared" si="7"/>
        <v>141.57920178829559</v>
      </c>
      <c r="M89" s="2">
        <f t="shared" si="8"/>
        <v>25.447274390022869</v>
      </c>
      <c r="N89" s="18">
        <f t="shared" si="26"/>
        <v>0.58952991452991454</v>
      </c>
      <c r="O89" s="2">
        <f t="shared" si="21"/>
        <v>84</v>
      </c>
      <c r="P89" s="2">
        <f t="shared" si="22"/>
        <v>46.08</v>
      </c>
      <c r="Q89" s="2">
        <v>13</v>
      </c>
      <c r="R89" s="33">
        <f t="shared" si="9"/>
        <v>5.4807692307692335E-2</v>
      </c>
      <c r="S89" s="35">
        <f t="shared" si="10"/>
        <v>2.9224806201550382</v>
      </c>
      <c r="T89" s="35">
        <f t="shared" si="11"/>
        <v>15.922480620155039</v>
      </c>
      <c r="U89" s="2">
        <v>50.26548245743669</v>
      </c>
      <c r="V89" s="14">
        <f t="shared" si="12"/>
        <v>3.1676768712282271</v>
      </c>
      <c r="W89" s="2">
        <f t="shared" si="13"/>
        <v>145.96655022619669</v>
      </c>
      <c r="X89" s="2">
        <f t="shared" si="14"/>
        <v>3.0887170610982406</v>
      </c>
      <c r="Y89" s="2">
        <f t="shared" si="15"/>
        <v>142.32808217540693</v>
      </c>
      <c r="Z89" s="2">
        <f t="shared" si="16"/>
        <v>3.6384680507897542</v>
      </c>
    </row>
    <row r="90" spans="1:26" x14ac:dyDescent="0.25">
      <c r="A90" s="17">
        <f t="shared" si="25"/>
        <v>0.61141381766381775</v>
      </c>
      <c r="B90" s="2">
        <f t="shared" si="18"/>
        <v>85</v>
      </c>
      <c r="C90" s="4">
        <f t="shared" si="19"/>
        <v>46.83</v>
      </c>
      <c r="D90" s="2">
        <v>11.5</v>
      </c>
      <c r="E90" s="33">
        <f t="shared" si="1"/>
        <v>7.6691595441595539E-2</v>
      </c>
      <c r="F90" s="35">
        <f t="shared" si="2"/>
        <v>4.1214470284237716</v>
      </c>
      <c r="G90" s="35">
        <f t="shared" si="3"/>
        <v>15.621447028423772</v>
      </c>
      <c r="H90" s="2">
        <v>50.26548245743669</v>
      </c>
      <c r="I90" s="14">
        <f t="shared" si="4"/>
        <v>3.1077881410273038</v>
      </c>
      <c r="J90" s="2">
        <f t="shared" si="5"/>
        <v>145.53771864430863</v>
      </c>
      <c r="K90" s="2">
        <f t="shared" si="6"/>
        <v>3.0558860735656292</v>
      </c>
      <c r="L90" s="2">
        <f t="shared" si="7"/>
        <v>143.10714482507842</v>
      </c>
      <c r="M90" s="2">
        <f t="shared" si="8"/>
        <v>2.4305738192302044</v>
      </c>
      <c r="N90" s="18">
        <f t="shared" si="26"/>
        <v>0.58963675213675215</v>
      </c>
      <c r="O90" s="2">
        <f t="shared" si="21"/>
        <v>85</v>
      </c>
      <c r="P90" s="2">
        <f t="shared" si="22"/>
        <v>46.58</v>
      </c>
      <c r="Q90" s="2">
        <v>13</v>
      </c>
      <c r="R90" s="33">
        <f t="shared" si="9"/>
        <v>5.4914529914529941E-2</v>
      </c>
      <c r="S90" s="35">
        <f t="shared" si="10"/>
        <v>2.9599483204134365</v>
      </c>
      <c r="T90" s="35">
        <f t="shared" si="11"/>
        <v>15.959948320413437</v>
      </c>
      <c r="U90" s="2">
        <v>50.26548245743669</v>
      </c>
      <c r="V90" s="14">
        <f t="shared" si="12"/>
        <v>3.1751308333562389</v>
      </c>
      <c r="W90" s="2">
        <f t="shared" si="13"/>
        <v>147.8975942177336</v>
      </c>
      <c r="X90" s="2">
        <f t="shared" si="14"/>
        <v>3.0887170610982406</v>
      </c>
      <c r="Y90" s="2">
        <f t="shared" si="15"/>
        <v>143.87244070595605</v>
      </c>
      <c r="Z90" s="2">
        <f t="shared" si="16"/>
        <v>4.0251535117775461</v>
      </c>
    </row>
    <row r="91" spans="1:26" x14ac:dyDescent="0.25">
      <c r="A91" s="17">
        <f t="shared" si="25"/>
        <v>0.61155626780626782</v>
      </c>
      <c r="B91" s="2">
        <f t="shared" si="18"/>
        <v>86</v>
      </c>
      <c r="C91" s="4">
        <f t="shared" si="19"/>
        <v>47.33</v>
      </c>
      <c r="D91" s="2">
        <v>12.5</v>
      </c>
      <c r="E91" s="33">
        <f t="shared" si="1"/>
        <v>7.6834045584045607E-2</v>
      </c>
      <c r="F91" s="35">
        <f t="shared" si="2"/>
        <v>4.1214470284237716</v>
      </c>
      <c r="G91" s="35">
        <f t="shared" si="3"/>
        <v>16.621447028423773</v>
      </c>
      <c r="H91" s="2">
        <v>50.26548245743669</v>
      </c>
      <c r="I91" s="14">
        <f t="shared" si="4"/>
        <v>3.3067318198921729</v>
      </c>
      <c r="J91" s="2">
        <f t="shared" si="5"/>
        <v>156.50761703549654</v>
      </c>
      <c r="K91" s="2">
        <f t="shared" si="6"/>
        <v>3.0558860735656292</v>
      </c>
      <c r="L91" s="2">
        <f t="shared" si="7"/>
        <v>144.63508786186122</v>
      </c>
      <c r="M91" s="2">
        <f t="shared" si="8"/>
        <v>11.872529173635314</v>
      </c>
      <c r="N91" s="18">
        <f t="shared" si="26"/>
        <v>0.58974358974358976</v>
      </c>
      <c r="O91" s="2">
        <f t="shared" si="21"/>
        <v>86</v>
      </c>
      <c r="P91" s="2">
        <f t="shared" si="22"/>
        <v>47.08</v>
      </c>
      <c r="Q91" s="2">
        <v>13</v>
      </c>
      <c r="R91" s="33">
        <f t="shared" si="9"/>
        <v>5.5021367521367548E-2</v>
      </c>
      <c r="S91" s="35">
        <f t="shared" si="10"/>
        <v>2.9599483204134365</v>
      </c>
      <c r="T91" s="35">
        <f t="shared" si="11"/>
        <v>15.959948320413437</v>
      </c>
      <c r="U91" s="2">
        <v>50.26548245743669</v>
      </c>
      <c r="V91" s="14">
        <f t="shared" si="12"/>
        <v>3.1751308333562389</v>
      </c>
      <c r="W91" s="2">
        <f t="shared" si="13"/>
        <v>149.48515963441173</v>
      </c>
      <c r="X91" s="2">
        <f t="shared" si="14"/>
        <v>3.0887170610982406</v>
      </c>
      <c r="Y91" s="2">
        <f t="shared" si="15"/>
        <v>145.41679923650517</v>
      </c>
      <c r="Z91" s="2">
        <f t="shared" si="16"/>
        <v>4.0683603979065595</v>
      </c>
    </row>
    <row r="92" spans="1:26" x14ac:dyDescent="0.25">
      <c r="A92" s="17">
        <f t="shared" si="25"/>
        <v>0.611698717948718</v>
      </c>
      <c r="B92" s="2">
        <f t="shared" si="18"/>
        <v>87</v>
      </c>
      <c r="C92" s="4">
        <f t="shared" si="19"/>
        <v>47.83</v>
      </c>
      <c r="D92" s="2">
        <v>11</v>
      </c>
      <c r="E92" s="33">
        <f t="shared" si="1"/>
        <v>7.6976495726495786E-2</v>
      </c>
      <c r="F92" s="35">
        <f t="shared" si="2"/>
        <v>4.1214470284237716</v>
      </c>
      <c r="G92" s="35">
        <f t="shared" si="3"/>
        <v>15.121447028423772</v>
      </c>
      <c r="H92" s="2">
        <v>50.26548245743669</v>
      </c>
      <c r="I92" s="14">
        <f t="shared" si="4"/>
        <v>3.0083163015948693</v>
      </c>
      <c r="J92" s="2">
        <f t="shared" si="5"/>
        <v>143.88776870528258</v>
      </c>
      <c r="K92" s="2">
        <f t="shared" si="6"/>
        <v>3.0558860735656292</v>
      </c>
      <c r="L92" s="2">
        <f t="shared" si="7"/>
        <v>146.16303089864405</v>
      </c>
      <c r="M92" s="2">
        <f t="shared" si="8"/>
        <v>2.2752621933614705</v>
      </c>
      <c r="N92" s="18">
        <f t="shared" si="26"/>
        <v>0.58985042735042736</v>
      </c>
      <c r="O92" s="2">
        <f t="shared" si="21"/>
        <v>87</v>
      </c>
      <c r="P92" s="2">
        <f t="shared" si="22"/>
        <v>47.58</v>
      </c>
      <c r="Q92" s="2">
        <v>12.5</v>
      </c>
      <c r="R92" s="33">
        <f t="shared" si="9"/>
        <v>5.5128205128205154E-2</v>
      </c>
      <c r="S92" s="35">
        <f t="shared" si="10"/>
        <v>2.9599483204134365</v>
      </c>
      <c r="T92" s="35">
        <f t="shared" si="11"/>
        <v>15.459948320413437</v>
      </c>
      <c r="U92" s="2">
        <v>50.26548245743669</v>
      </c>
      <c r="V92" s="14">
        <f t="shared" si="12"/>
        <v>3.0756589939238044</v>
      </c>
      <c r="W92" s="2">
        <f t="shared" si="13"/>
        <v>146.3398549308946</v>
      </c>
      <c r="X92" s="2">
        <f t="shared" si="14"/>
        <v>3.0887170610982406</v>
      </c>
      <c r="Y92" s="2">
        <f t="shared" si="15"/>
        <v>146.96115776705429</v>
      </c>
      <c r="Z92" s="2">
        <f t="shared" si="16"/>
        <v>0.62130283615968551</v>
      </c>
    </row>
    <row r="93" spans="1:26" x14ac:dyDescent="0.25">
      <c r="A93" s="17">
        <f t="shared" si="25"/>
        <v>0.61184116809116817</v>
      </c>
      <c r="B93" s="2">
        <f t="shared" si="18"/>
        <v>88</v>
      </c>
      <c r="C93" s="4">
        <f t="shared" si="19"/>
        <v>48.33</v>
      </c>
      <c r="D93" s="2">
        <v>10</v>
      </c>
      <c r="E93" s="33">
        <f t="shared" si="1"/>
        <v>7.7118945868945965E-2</v>
      </c>
      <c r="F93" s="35">
        <f t="shared" si="2"/>
        <v>4.1589147286821699</v>
      </c>
      <c r="G93" s="35">
        <f t="shared" si="3"/>
        <v>14.15891472868217</v>
      </c>
      <c r="H93" s="2">
        <v>50.26548245743669</v>
      </c>
      <c r="I93" s="14">
        <f t="shared" si="4"/>
        <v>2.8168265848580121</v>
      </c>
      <c r="J93" s="2">
        <f t="shared" si="5"/>
        <v>136.13722884618772</v>
      </c>
      <c r="K93" s="2">
        <f t="shared" si="6"/>
        <v>3.0558860735656292</v>
      </c>
      <c r="L93" s="2">
        <f t="shared" si="7"/>
        <v>147.69097393542685</v>
      </c>
      <c r="M93" s="2">
        <f t="shared" si="8"/>
        <v>11.553745089239129</v>
      </c>
      <c r="N93" s="18">
        <f t="shared" si="26"/>
        <v>0.58995726495726497</v>
      </c>
      <c r="O93" s="2">
        <f t="shared" si="21"/>
        <v>88</v>
      </c>
      <c r="P93" s="2">
        <f t="shared" si="22"/>
        <v>48.08</v>
      </c>
      <c r="Q93" s="2">
        <v>12.5</v>
      </c>
      <c r="R93" s="33">
        <f t="shared" si="9"/>
        <v>5.5235042735042761E-2</v>
      </c>
      <c r="S93" s="35">
        <f t="shared" si="10"/>
        <v>2.9599483204134365</v>
      </c>
      <c r="T93" s="35">
        <f t="shared" si="11"/>
        <v>15.459948320413437</v>
      </c>
      <c r="U93" s="2">
        <v>50.26548245743669</v>
      </c>
      <c r="V93" s="14">
        <f t="shared" si="12"/>
        <v>3.0756589939238044</v>
      </c>
      <c r="W93" s="2">
        <f t="shared" si="13"/>
        <v>147.87768442785651</v>
      </c>
      <c r="X93" s="2">
        <f t="shared" si="14"/>
        <v>3.0887170610982406</v>
      </c>
      <c r="Y93" s="2">
        <f t="shared" si="15"/>
        <v>148.50551629760341</v>
      </c>
      <c r="Z93" s="2">
        <f t="shared" si="16"/>
        <v>0.62783186974689897</v>
      </c>
    </row>
    <row r="94" spans="1:26" x14ac:dyDescent="0.25">
      <c r="A94" s="17">
        <f t="shared" si="25"/>
        <v>0.61198361823361824</v>
      </c>
      <c r="B94" s="2">
        <f t="shared" si="18"/>
        <v>89</v>
      </c>
      <c r="C94" s="4">
        <f t="shared" si="19"/>
        <v>48.83</v>
      </c>
      <c r="D94" s="2">
        <v>11</v>
      </c>
      <c r="E94" s="33">
        <f t="shared" si="1"/>
        <v>7.7261396011396033E-2</v>
      </c>
      <c r="F94" s="35">
        <f t="shared" si="2"/>
        <v>4.1589147286821699</v>
      </c>
      <c r="G94" s="35">
        <f t="shared" si="3"/>
        <v>15.15891472868217</v>
      </c>
      <c r="H94" s="2">
        <v>50.26548245743669</v>
      </c>
      <c r="I94" s="14">
        <f t="shared" si="4"/>
        <v>3.0157702637228812</v>
      </c>
      <c r="J94" s="2">
        <f t="shared" si="5"/>
        <v>147.26006197758829</v>
      </c>
      <c r="K94" s="2">
        <f t="shared" si="6"/>
        <v>3.0558860735656292</v>
      </c>
      <c r="L94" s="2">
        <f t="shared" si="7"/>
        <v>149.21891697220968</v>
      </c>
      <c r="M94" s="2">
        <f t="shared" si="8"/>
        <v>1.9588549946213902</v>
      </c>
      <c r="N94" s="18">
        <f t="shared" si="26"/>
        <v>0.59006410256410258</v>
      </c>
      <c r="O94" s="2">
        <f t="shared" si="21"/>
        <v>89</v>
      </c>
      <c r="P94" s="2">
        <f t="shared" si="22"/>
        <v>48.58</v>
      </c>
      <c r="Q94" s="2">
        <v>13</v>
      </c>
      <c r="R94" s="33">
        <f t="shared" si="9"/>
        <v>5.5341880341880367E-2</v>
      </c>
      <c r="S94" s="35">
        <f t="shared" si="10"/>
        <v>2.9599483204134365</v>
      </c>
      <c r="T94" s="35">
        <f t="shared" si="11"/>
        <v>15.959948320413437</v>
      </c>
      <c r="U94" s="2">
        <v>50.26548245743669</v>
      </c>
      <c r="V94" s="14">
        <f t="shared" si="12"/>
        <v>3.1751308333562389</v>
      </c>
      <c r="W94" s="2">
        <f t="shared" si="13"/>
        <v>154.24785588444607</v>
      </c>
      <c r="X94" s="2">
        <f t="shared" si="14"/>
        <v>3.0887170610982406</v>
      </c>
      <c r="Y94" s="2">
        <f t="shared" si="15"/>
        <v>150.04987482815253</v>
      </c>
      <c r="Z94" s="2">
        <f t="shared" si="16"/>
        <v>4.1979810562935427</v>
      </c>
    </row>
    <row r="95" spans="1:26" x14ac:dyDescent="0.25">
      <c r="A95" s="17">
        <f t="shared" si="25"/>
        <v>0.61212606837606842</v>
      </c>
      <c r="B95" s="2">
        <f t="shared" si="18"/>
        <v>90</v>
      </c>
      <c r="C95" s="4">
        <f t="shared" si="19"/>
        <v>49.33</v>
      </c>
      <c r="D95" s="2">
        <v>11.5</v>
      </c>
      <c r="E95" s="33">
        <f t="shared" si="1"/>
        <v>7.7403846153846212E-2</v>
      </c>
      <c r="F95" s="35">
        <f t="shared" si="2"/>
        <v>4.1589147286821699</v>
      </c>
      <c r="G95" s="35">
        <f t="shared" si="3"/>
        <v>15.65891472868217</v>
      </c>
      <c r="H95" s="2">
        <v>50.26548245743669</v>
      </c>
      <c r="I95" s="14">
        <f t="shared" si="4"/>
        <v>3.1152421031553157</v>
      </c>
      <c r="J95" s="2">
        <f t="shared" si="5"/>
        <v>153.67489294865172</v>
      </c>
      <c r="K95" s="2">
        <f t="shared" si="6"/>
        <v>3.0558860735656292</v>
      </c>
      <c r="L95" s="2">
        <f t="shared" si="7"/>
        <v>150.74686000899248</v>
      </c>
      <c r="M95" s="2">
        <f t="shared" si="8"/>
        <v>2.9280329396592322</v>
      </c>
      <c r="N95" s="18">
        <f t="shared" si="26"/>
        <v>0.59017094017094018</v>
      </c>
      <c r="O95" s="2">
        <f t="shared" si="21"/>
        <v>90</v>
      </c>
      <c r="P95" s="2">
        <f t="shared" si="22"/>
        <v>49.08</v>
      </c>
      <c r="Q95" s="2">
        <v>12.5</v>
      </c>
      <c r="R95" s="33">
        <f t="shared" si="9"/>
        <v>5.5448717948717974E-2</v>
      </c>
      <c r="S95" s="35">
        <f t="shared" si="10"/>
        <v>2.9599483204134365</v>
      </c>
      <c r="T95" s="35">
        <f t="shared" si="11"/>
        <v>15.459948320413437</v>
      </c>
      <c r="U95" s="2">
        <v>50.26548245743669</v>
      </c>
      <c r="V95" s="14">
        <f t="shared" si="12"/>
        <v>3.0756589939238044</v>
      </c>
      <c r="W95" s="2">
        <f t="shared" si="13"/>
        <v>150.95334342178032</v>
      </c>
      <c r="X95" s="2">
        <f t="shared" si="14"/>
        <v>3.0887170610982406</v>
      </c>
      <c r="Y95" s="2">
        <f t="shared" si="15"/>
        <v>151.59423335870164</v>
      </c>
      <c r="Z95" s="2">
        <f t="shared" si="16"/>
        <v>0.6408899369213259</v>
      </c>
    </row>
    <row r="96" spans="1:26" x14ac:dyDescent="0.25">
      <c r="A96" s="17">
        <f t="shared" si="25"/>
        <v>0.6122685185185186</v>
      </c>
      <c r="B96" s="2">
        <f t="shared" si="18"/>
        <v>91</v>
      </c>
      <c r="C96" s="4">
        <f t="shared" si="19"/>
        <v>49.83</v>
      </c>
      <c r="D96" s="2">
        <v>12</v>
      </c>
      <c r="E96" s="33">
        <f t="shared" si="1"/>
        <v>7.7546296296296391E-2</v>
      </c>
      <c r="F96" s="35">
        <f t="shared" si="2"/>
        <v>4.1589147286821699</v>
      </c>
      <c r="G96" s="35">
        <f t="shared" si="3"/>
        <v>16.15891472868217</v>
      </c>
      <c r="H96" s="2">
        <v>50.26548245743669</v>
      </c>
      <c r="I96" s="14">
        <f t="shared" si="4"/>
        <v>3.2147139425877502</v>
      </c>
      <c r="J96" s="2">
        <f t="shared" si="5"/>
        <v>160.18919575914759</v>
      </c>
      <c r="K96" s="2">
        <f t="shared" si="6"/>
        <v>3.0558860735656292</v>
      </c>
      <c r="L96" s="2">
        <f t="shared" si="7"/>
        <v>152.27480304577529</v>
      </c>
      <c r="M96" s="2">
        <f t="shared" si="8"/>
        <v>7.9143927133723082</v>
      </c>
      <c r="N96" s="18">
        <f t="shared" si="26"/>
        <v>0.59027777777777779</v>
      </c>
      <c r="O96" s="2">
        <f t="shared" si="21"/>
        <v>91</v>
      </c>
      <c r="P96" s="2">
        <f t="shared" si="22"/>
        <v>49.58</v>
      </c>
      <c r="Q96" s="2">
        <v>13.5</v>
      </c>
      <c r="R96" s="33">
        <f t="shared" si="9"/>
        <v>5.555555555555558E-2</v>
      </c>
      <c r="S96" s="35">
        <f t="shared" si="10"/>
        <v>2.9974160206718343</v>
      </c>
      <c r="T96" s="35">
        <f t="shared" si="11"/>
        <v>16.497416020671835</v>
      </c>
      <c r="U96" s="2">
        <v>50.26548245743669</v>
      </c>
      <c r="V96" s="14">
        <f t="shared" si="12"/>
        <v>3.2820566349166858</v>
      </c>
      <c r="W96" s="2">
        <f t="shared" si="13"/>
        <v>162.72436795916929</v>
      </c>
      <c r="X96" s="2">
        <f t="shared" si="14"/>
        <v>3.0887170610982406</v>
      </c>
      <c r="Y96" s="2">
        <f t="shared" si="15"/>
        <v>153.13859188925076</v>
      </c>
      <c r="Z96" s="2">
        <f t="shared" si="16"/>
        <v>9.5857760699185235</v>
      </c>
    </row>
    <row r="97" spans="1:26" x14ac:dyDescent="0.25">
      <c r="A97" s="17">
        <f t="shared" si="25"/>
        <v>0.61241096866096867</v>
      </c>
      <c r="B97" s="2">
        <f t="shared" si="18"/>
        <v>92</v>
      </c>
      <c r="C97" s="4">
        <f t="shared" si="19"/>
        <v>50.33</v>
      </c>
      <c r="D97" s="2">
        <v>12</v>
      </c>
      <c r="E97" s="33">
        <f t="shared" si="1"/>
        <v>7.7688746438746459E-2</v>
      </c>
      <c r="F97" s="35">
        <f t="shared" si="2"/>
        <v>4.1589147286821699</v>
      </c>
      <c r="G97" s="35">
        <f t="shared" si="3"/>
        <v>16.15891472868217</v>
      </c>
      <c r="H97" s="2">
        <v>50.26548245743669</v>
      </c>
      <c r="I97" s="14">
        <f t="shared" si="4"/>
        <v>3.2147139425877502</v>
      </c>
      <c r="J97" s="2">
        <f t="shared" si="5"/>
        <v>161.79655273044148</v>
      </c>
      <c r="K97" s="2">
        <f t="shared" si="6"/>
        <v>3.0558860735656292</v>
      </c>
      <c r="L97" s="2">
        <f t="shared" si="7"/>
        <v>153.80274608255812</v>
      </c>
      <c r="M97" s="2">
        <f t="shared" si="8"/>
        <v>7.9938066478833605</v>
      </c>
      <c r="N97" s="18">
        <f t="shared" si="26"/>
        <v>0.5903846153846154</v>
      </c>
      <c r="O97" s="2">
        <f t="shared" si="21"/>
        <v>92</v>
      </c>
      <c r="P97" s="2">
        <f t="shared" si="22"/>
        <v>50.08</v>
      </c>
      <c r="Q97" s="2">
        <v>12</v>
      </c>
      <c r="R97" s="33">
        <f t="shared" si="9"/>
        <v>5.5662393162393187E-2</v>
      </c>
      <c r="S97" s="35">
        <f t="shared" si="10"/>
        <v>2.9974160206718343</v>
      </c>
      <c r="T97" s="35">
        <f t="shared" si="11"/>
        <v>14.997416020671835</v>
      </c>
      <c r="U97" s="2">
        <v>50.26548245743669</v>
      </c>
      <c r="V97" s="14">
        <f t="shared" si="12"/>
        <v>2.9836411166193817</v>
      </c>
      <c r="W97" s="2">
        <f t="shared" si="13"/>
        <v>149.42074712029864</v>
      </c>
      <c r="X97" s="2">
        <f t="shared" si="14"/>
        <v>3.0887170610982406</v>
      </c>
      <c r="Y97" s="2">
        <f t="shared" si="15"/>
        <v>154.68295041979988</v>
      </c>
      <c r="Z97" s="2">
        <f t="shared" si="16"/>
        <v>5.2622032995012376</v>
      </c>
    </row>
    <row r="98" spans="1:26" x14ac:dyDescent="0.25">
      <c r="A98" s="17">
        <f t="shared" si="25"/>
        <v>0.61255341880341885</v>
      </c>
      <c r="B98" s="2">
        <f t="shared" si="18"/>
        <v>93</v>
      </c>
      <c r="C98" s="4">
        <f t="shared" si="19"/>
        <v>50.83</v>
      </c>
      <c r="D98" s="2">
        <v>11.5</v>
      </c>
      <c r="E98" s="33">
        <f t="shared" si="1"/>
        <v>7.7831196581196638E-2</v>
      </c>
      <c r="F98" s="35">
        <f t="shared" si="2"/>
        <v>4.1963824289405682</v>
      </c>
      <c r="G98" s="35">
        <f t="shared" si="3"/>
        <v>15.696382428940568</v>
      </c>
      <c r="H98" s="2">
        <v>50.26548245743669</v>
      </c>
      <c r="I98" s="14">
        <f t="shared" si="4"/>
        <v>3.1226960652833275</v>
      </c>
      <c r="J98" s="2">
        <f t="shared" si="5"/>
        <v>158.72664099835154</v>
      </c>
      <c r="K98" s="2">
        <f t="shared" si="6"/>
        <v>3.0558860735656292</v>
      </c>
      <c r="L98" s="2">
        <f t="shared" si="7"/>
        <v>155.33068911934092</v>
      </c>
      <c r="M98" s="2">
        <f t="shared" si="8"/>
        <v>3.3959518790106245</v>
      </c>
      <c r="N98" s="18">
        <f t="shared" si="26"/>
        <v>0.590491452991453</v>
      </c>
      <c r="O98" s="2">
        <f t="shared" si="21"/>
        <v>93</v>
      </c>
      <c r="P98" s="2">
        <f t="shared" si="22"/>
        <v>50.58</v>
      </c>
      <c r="Q98" s="2">
        <v>14</v>
      </c>
      <c r="R98" s="33">
        <f t="shared" si="9"/>
        <v>5.5769230769230793E-2</v>
      </c>
      <c r="S98" s="35">
        <f t="shared" si="10"/>
        <v>2.9974160206718343</v>
      </c>
      <c r="T98" s="35">
        <f t="shared" si="11"/>
        <v>16.997416020671835</v>
      </c>
      <c r="U98" s="2">
        <v>50.26548245743669</v>
      </c>
      <c r="V98" s="14">
        <f t="shared" si="12"/>
        <v>3.3815284743491203</v>
      </c>
      <c r="W98" s="2">
        <f t="shared" si="13"/>
        <v>171.03771023257849</v>
      </c>
      <c r="X98" s="2">
        <f t="shared" si="14"/>
        <v>3.0887170610982406</v>
      </c>
      <c r="Y98" s="2">
        <f t="shared" si="15"/>
        <v>156.227308950349</v>
      </c>
      <c r="Z98" s="2">
        <f t="shared" si="16"/>
        <v>14.810401282229492</v>
      </c>
    </row>
    <row r="99" spans="1:26" x14ac:dyDescent="0.25">
      <c r="A99" s="17">
        <f t="shared" si="25"/>
        <v>0.61269586894586903</v>
      </c>
      <c r="B99" s="2">
        <f t="shared" si="18"/>
        <v>94</v>
      </c>
      <c r="C99" s="4">
        <f t="shared" si="19"/>
        <v>51.33</v>
      </c>
      <c r="D99" s="2">
        <v>11</v>
      </c>
      <c r="E99" s="33">
        <f t="shared" si="1"/>
        <v>7.7973646723646817E-2</v>
      </c>
      <c r="F99" s="35">
        <f t="shared" si="2"/>
        <v>4.1963824289405682</v>
      </c>
      <c r="G99" s="35">
        <f t="shared" si="3"/>
        <v>15.196382428940568</v>
      </c>
      <c r="H99" s="2">
        <v>50.26548245743669</v>
      </c>
      <c r="I99" s="14">
        <f t="shared" si="4"/>
        <v>3.023224225850893</v>
      </c>
      <c r="J99" s="2">
        <f t="shared" si="5"/>
        <v>155.18209951292633</v>
      </c>
      <c r="K99" s="2">
        <f t="shared" si="6"/>
        <v>3.0558860735656292</v>
      </c>
      <c r="L99" s="2">
        <f t="shared" si="7"/>
        <v>156.85863215612375</v>
      </c>
      <c r="M99" s="2">
        <f t="shared" si="8"/>
        <v>1.6765326431974188</v>
      </c>
      <c r="N99" s="18">
        <f t="shared" si="26"/>
        <v>0.59059829059829061</v>
      </c>
      <c r="O99" s="2">
        <f t="shared" si="21"/>
        <v>94</v>
      </c>
      <c r="P99" s="2">
        <f t="shared" si="22"/>
        <v>51.08</v>
      </c>
      <c r="Q99" s="2">
        <v>13</v>
      </c>
      <c r="R99" s="33">
        <f t="shared" si="9"/>
        <v>5.58760683760684E-2</v>
      </c>
      <c r="S99" s="35">
        <f t="shared" si="10"/>
        <v>2.9974160206718343</v>
      </c>
      <c r="T99" s="35">
        <f t="shared" si="11"/>
        <v>15.997416020671835</v>
      </c>
      <c r="U99" s="2">
        <v>50.26548245743669</v>
      </c>
      <c r="V99" s="14">
        <f t="shared" si="12"/>
        <v>3.1825847954842512</v>
      </c>
      <c r="W99" s="2">
        <f t="shared" si="13"/>
        <v>162.56643135333556</v>
      </c>
      <c r="X99" s="2">
        <f t="shared" si="14"/>
        <v>3.0887170610982406</v>
      </c>
      <c r="Y99" s="2">
        <f t="shared" si="15"/>
        <v>157.77166748089812</v>
      </c>
      <c r="Z99" s="2">
        <f t="shared" si="16"/>
        <v>4.7947638724374428</v>
      </c>
    </row>
    <row r="100" spans="1:26" x14ac:dyDescent="0.25">
      <c r="A100" s="17">
        <f t="shared" si="25"/>
        <v>0.61283831908831909</v>
      </c>
      <c r="B100" s="2">
        <f t="shared" si="18"/>
        <v>95</v>
      </c>
      <c r="C100" s="4">
        <f t="shared" si="19"/>
        <v>51.83</v>
      </c>
      <c r="D100" s="2">
        <v>12.5</v>
      </c>
      <c r="E100" s="33">
        <f t="shared" si="1"/>
        <v>7.8116096866096885E-2</v>
      </c>
      <c r="F100" s="35">
        <f t="shared" si="2"/>
        <v>4.1963824289405682</v>
      </c>
      <c r="G100" s="35">
        <f t="shared" si="3"/>
        <v>16.696382428940566</v>
      </c>
      <c r="H100" s="2">
        <v>50.26548245743669</v>
      </c>
      <c r="I100" s="14">
        <f t="shared" si="4"/>
        <v>3.3216397441481966</v>
      </c>
      <c r="J100" s="2">
        <f t="shared" si="5"/>
        <v>172.16058793920104</v>
      </c>
      <c r="K100" s="2">
        <f t="shared" si="6"/>
        <v>3.0558860735656292</v>
      </c>
      <c r="L100" s="2">
        <f t="shared" si="7"/>
        <v>158.38657519290655</v>
      </c>
      <c r="M100" s="2">
        <f t="shared" si="8"/>
        <v>13.774012746294488</v>
      </c>
      <c r="N100" s="18">
        <f t="shared" si="26"/>
        <v>0.59070512820512822</v>
      </c>
      <c r="O100" s="2">
        <f t="shared" si="21"/>
        <v>95</v>
      </c>
      <c r="P100" s="2">
        <f t="shared" si="22"/>
        <v>51.58</v>
      </c>
      <c r="Q100" s="2">
        <v>13</v>
      </c>
      <c r="R100" s="33">
        <f t="shared" si="9"/>
        <v>5.5982905982906006E-2</v>
      </c>
      <c r="S100" s="35">
        <f t="shared" si="10"/>
        <v>2.9974160206718343</v>
      </c>
      <c r="T100" s="35">
        <f t="shared" si="11"/>
        <v>15.997416020671835</v>
      </c>
      <c r="U100" s="2">
        <v>50.26548245743669</v>
      </c>
      <c r="V100" s="14">
        <f t="shared" si="12"/>
        <v>3.1825847954842512</v>
      </c>
      <c r="W100" s="2">
        <f t="shared" si="13"/>
        <v>164.15772375107767</v>
      </c>
      <c r="X100" s="2">
        <f t="shared" si="14"/>
        <v>3.0887170610982406</v>
      </c>
      <c r="Y100" s="2">
        <f t="shared" si="15"/>
        <v>159.31602601144724</v>
      </c>
      <c r="Z100" s="2">
        <f t="shared" si="16"/>
        <v>4.8416977396304333</v>
      </c>
    </row>
    <row r="101" spans="1:26" x14ac:dyDescent="0.25">
      <c r="A101" s="17">
        <f t="shared" si="25"/>
        <v>0.61298076923076927</v>
      </c>
      <c r="B101" s="2">
        <f t="shared" si="18"/>
        <v>96</v>
      </c>
      <c r="C101" s="4">
        <f t="shared" si="19"/>
        <v>52.33</v>
      </c>
      <c r="D101" s="2">
        <v>10.5</v>
      </c>
      <c r="E101" s="33">
        <f t="shared" si="1"/>
        <v>7.8258547008547064E-2</v>
      </c>
      <c r="F101" s="35">
        <f t="shared" si="2"/>
        <v>4.1963824289405682</v>
      </c>
      <c r="G101" s="35">
        <f t="shared" si="3"/>
        <v>14.696382428940568</v>
      </c>
      <c r="H101" s="2">
        <v>50.26548245743669</v>
      </c>
      <c r="I101" s="14">
        <f t="shared" si="4"/>
        <v>2.9237523864184585</v>
      </c>
      <c r="J101" s="2">
        <f t="shared" si="5"/>
        <v>152.99996238127792</v>
      </c>
      <c r="K101" s="2">
        <f t="shared" si="6"/>
        <v>3.0558860735656292</v>
      </c>
      <c r="L101" s="2">
        <f t="shared" si="7"/>
        <v>159.91451822968938</v>
      </c>
      <c r="M101" s="2">
        <f t="shared" si="8"/>
        <v>6.9145558484114531</v>
      </c>
      <c r="N101" s="18">
        <f t="shared" si="26"/>
        <v>0.59081196581196582</v>
      </c>
      <c r="O101" s="2">
        <f t="shared" si="21"/>
        <v>96</v>
      </c>
      <c r="P101" s="2">
        <f t="shared" si="22"/>
        <v>52.08</v>
      </c>
      <c r="Q101" s="2">
        <v>11.5</v>
      </c>
      <c r="R101" s="33">
        <f t="shared" si="9"/>
        <v>5.6089743589743613E-2</v>
      </c>
      <c r="S101" s="35">
        <f t="shared" si="10"/>
        <v>2.9974160206718343</v>
      </c>
      <c r="T101" s="35">
        <f t="shared" si="11"/>
        <v>14.497416020671835</v>
      </c>
      <c r="U101" s="2">
        <v>50.26548245743669</v>
      </c>
      <c r="V101" s="14">
        <f t="shared" si="12"/>
        <v>2.8841692771869472</v>
      </c>
      <c r="W101" s="2">
        <f t="shared" si="13"/>
        <v>150.20753595589619</v>
      </c>
      <c r="X101" s="2">
        <f t="shared" si="14"/>
        <v>3.0887170610982406</v>
      </c>
      <c r="Y101" s="2">
        <f t="shared" si="15"/>
        <v>160.86038454199635</v>
      </c>
      <c r="Z101" s="2">
        <f t="shared" si="16"/>
        <v>10.652848586100163</v>
      </c>
    </row>
    <row r="102" spans="1:26" x14ac:dyDescent="0.25">
      <c r="A102" s="17">
        <f t="shared" si="25"/>
        <v>0.61312321937321945</v>
      </c>
      <c r="B102" s="2">
        <f t="shared" si="18"/>
        <v>97</v>
      </c>
      <c r="C102" s="4">
        <f t="shared" si="19"/>
        <v>52.83</v>
      </c>
      <c r="D102" s="2">
        <v>12</v>
      </c>
      <c r="E102" s="33">
        <f t="shared" si="1"/>
        <v>7.8400997150997243E-2</v>
      </c>
      <c r="F102" s="35">
        <f t="shared" si="2"/>
        <v>4.1963824289405682</v>
      </c>
      <c r="G102" s="35">
        <f t="shared" si="3"/>
        <v>16.196382428940566</v>
      </c>
      <c r="H102" s="2">
        <v>50.26548245743669</v>
      </c>
      <c r="I102" s="14">
        <f t="shared" si="4"/>
        <v>3.2221679047157621</v>
      </c>
      <c r="J102" s="2">
        <f t="shared" si="5"/>
        <v>170.22713040613371</v>
      </c>
      <c r="K102" s="2">
        <f t="shared" si="6"/>
        <v>3.0558860735656292</v>
      </c>
      <c r="L102" s="2">
        <f t="shared" si="7"/>
        <v>161.44246126647218</v>
      </c>
      <c r="M102" s="2">
        <f t="shared" si="8"/>
        <v>8.7846691396615313</v>
      </c>
      <c r="N102" s="18">
        <f t="shared" si="26"/>
        <v>0.59091880341880343</v>
      </c>
      <c r="O102" s="2">
        <f t="shared" si="21"/>
        <v>97</v>
      </c>
      <c r="P102" s="2">
        <f t="shared" si="22"/>
        <v>52.58</v>
      </c>
      <c r="Q102" s="2">
        <v>15</v>
      </c>
      <c r="R102" s="33">
        <f t="shared" si="9"/>
        <v>5.6196581196581219E-2</v>
      </c>
      <c r="S102" s="35">
        <f t="shared" si="10"/>
        <v>2.9974160206718343</v>
      </c>
      <c r="T102" s="35">
        <f t="shared" si="11"/>
        <v>17.997416020671835</v>
      </c>
      <c r="U102" s="2">
        <v>50.26548245743669</v>
      </c>
      <c r="V102" s="14">
        <f t="shared" si="12"/>
        <v>3.5804721532139894</v>
      </c>
      <c r="W102" s="2">
        <f t="shared" si="13"/>
        <v>188.26122581599157</v>
      </c>
      <c r="X102" s="2">
        <f t="shared" si="14"/>
        <v>3.0887170610982406</v>
      </c>
      <c r="Y102" s="2">
        <f t="shared" si="15"/>
        <v>162.4047430725455</v>
      </c>
      <c r="Z102" s="2">
        <f t="shared" si="16"/>
        <v>25.856482743446065</v>
      </c>
    </row>
    <row r="103" spans="1:26" x14ac:dyDescent="0.25">
      <c r="A103" s="17">
        <f t="shared" si="25"/>
        <v>0.61326566951566952</v>
      </c>
      <c r="B103" s="2">
        <f t="shared" si="18"/>
        <v>98</v>
      </c>
      <c r="C103" s="4">
        <f t="shared" si="19"/>
        <v>53.33</v>
      </c>
      <c r="D103" s="2">
        <v>10.5</v>
      </c>
      <c r="E103" s="33">
        <f t="shared" si="1"/>
        <v>7.854344729344731E-2</v>
      </c>
      <c r="F103" s="35">
        <f t="shared" si="2"/>
        <v>4.2338501291989656</v>
      </c>
      <c r="G103" s="35">
        <f t="shared" si="3"/>
        <v>14.733850129198967</v>
      </c>
      <c r="H103" s="2">
        <v>50.26548245743669</v>
      </c>
      <c r="I103" s="14">
        <f t="shared" si="4"/>
        <v>2.9312063485464708</v>
      </c>
      <c r="J103" s="2">
        <f t="shared" si="5"/>
        <v>156.32123456798328</v>
      </c>
      <c r="K103" s="2">
        <f t="shared" si="6"/>
        <v>3.0558860735656292</v>
      </c>
      <c r="L103" s="2">
        <f t="shared" si="7"/>
        <v>162.97040430325501</v>
      </c>
      <c r="M103" s="2">
        <f t="shared" si="8"/>
        <v>6.6491697352717267</v>
      </c>
      <c r="N103" s="18">
        <f t="shared" si="26"/>
        <v>0.59102564102564104</v>
      </c>
      <c r="O103" s="2">
        <f t="shared" si="21"/>
        <v>98</v>
      </c>
      <c r="P103" s="2">
        <f t="shared" si="22"/>
        <v>53.08</v>
      </c>
      <c r="Q103" s="2">
        <v>12</v>
      </c>
      <c r="R103" s="33">
        <f t="shared" si="9"/>
        <v>5.6303418803418825E-2</v>
      </c>
      <c r="S103" s="35">
        <f t="shared" si="10"/>
        <v>3.0348837209302322</v>
      </c>
      <c r="T103" s="35">
        <f t="shared" si="11"/>
        <v>15.034883720930232</v>
      </c>
      <c r="U103" s="2">
        <v>50.26548245743669</v>
      </c>
      <c r="V103" s="14">
        <f t="shared" si="12"/>
        <v>2.9910950787473931</v>
      </c>
      <c r="W103" s="2">
        <f t="shared" si="13"/>
        <v>158.76732677991163</v>
      </c>
      <c r="X103" s="2">
        <f t="shared" si="14"/>
        <v>3.0887170610982406</v>
      </c>
      <c r="Y103" s="2">
        <f t="shared" si="15"/>
        <v>163.94910160309462</v>
      </c>
      <c r="Z103" s="2">
        <f t="shared" si="16"/>
        <v>5.181774823182991</v>
      </c>
    </row>
    <row r="104" spans="1:26" x14ac:dyDescent="0.25">
      <c r="A104" s="17">
        <f t="shared" si="25"/>
        <v>0.6134081196581197</v>
      </c>
      <c r="B104" s="2">
        <f t="shared" si="18"/>
        <v>99</v>
      </c>
      <c r="C104" s="4">
        <f t="shared" si="19"/>
        <v>53.83</v>
      </c>
      <c r="D104" s="2">
        <v>10.5</v>
      </c>
      <c r="E104" s="33">
        <f t="shared" si="1"/>
        <v>7.8685897435897489E-2</v>
      </c>
      <c r="F104" s="35">
        <f t="shared" si="2"/>
        <v>4.2338501291989656</v>
      </c>
      <c r="G104" s="35">
        <f t="shared" si="3"/>
        <v>14.733850129198967</v>
      </c>
      <c r="H104" s="2">
        <v>50.26548245743669</v>
      </c>
      <c r="I104" s="14">
        <f t="shared" si="4"/>
        <v>2.9312063485464708</v>
      </c>
      <c r="J104" s="2">
        <f t="shared" si="5"/>
        <v>157.78683774225652</v>
      </c>
      <c r="K104" s="2">
        <f t="shared" si="6"/>
        <v>3.0558860735656292</v>
      </c>
      <c r="L104" s="2">
        <f t="shared" si="7"/>
        <v>164.49834734003781</v>
      </c>
      <c r="M104" s="2">
        <f t="shared" si="8"/>
        <v>6.7115095977812871</v>
      </c>
      <c r="N104" s="18">
        <f t="shared" si="26"/>
        <v>0.59113247863247864</v>
      </c>
      <c r="O104" s="2">
        <f t="shared" si="21"/>
        <v>99</v>
      </c>
      <c r="P104" s="2">
        <f t="shared" si="22"/>
        <v>53.58</v>
      </c>
      <c r="Q104" s="2">
        <v>10.5</v>
      </c>
      <c r="R104" s="33">
        <f t="shared" si="9"/>
        <v>5.6410256410256432E-2</v>
      </c>
      <c r="S104" s="35">
        <f t="shared" si="10"/>
        <v>3.0348837209302322</v>
      </c>
      <c r="T104" s="35">
        <f t="shared" si="11"/>
        <v>13.534883720930232</v>
      </c>
      <c r="U104" s="2">
        <v>50.26548245743669</v>
      </c>
      <c r="V104" s="14">
        <f t="shared" si="12"/>
        <v>2.6926795604500899</v>
      </c>
      <c r="W104" s="2">
        <f t="shared" si="13"/>
        <v>144.2737708489158</v>
      </c>
      <c r="X104" s="2">
        <f t="shared" si="14"/>
        <v>3.0887170610982406</v>
      </c>
      <c r="Y104" s="2">
        <f t="shared" si="15"/>
        <v>165.49346013364374</v>
      </c>
      <c r="Z104" s="2">
        <f t="shared" si="16"/>
        <v>21.219689284727934</v>
      </c>
    </row>
    <row r="105" spans="1:26" x14ac:dyDescent="0.25">
      <c r="A105" s="17">
        <f t="shared" si="25"/>
        <v>0.61355056980056988</v>
      </c>
      <c r="B105" s="2">
        <f t="shared" si="18"/>
        <v>100</v>
      </c>
      <c r="C105" s="4">
        <f t="shared" si="19"/>
        <v>54.33</v>
      </c>
      <c r="D105" s="2">
        <v>9.5</v>
      </c>
      <c r="E105" s="33">
        <f t="shared" si="1"/>
        <v>7.8828347578347668E-2</v>
      </c>
      <c r="F105" s="35">
        <f t="shared" si="2"/>
        <v>4.2338501291989656</v>
      </c>
      <c r="G105" s="35">
        <f t="shared" si="3"/>
        <v>13.733850129198967</v>
      </c>
      <c r="H105" s="2">
        <v>50.26548245743669</v>
      </c>
      <c r="I105" s="14">
        <f t="shared" si="4"/>
        <v>2.7322626696816013</v>
      </c>
      <c r="J105" s="2">
        <f t="shared" si="5"/>
        <v>148.44383084380138</v>
      </c>
      <c r="K105" s="2">
        <f t="shared" si="6"/>
        <v>3.0558860735656292</v>
      </c>
      <c r="L105" s="2">
        <f t="shared" si="7"/>
        <v>166.02629037682064</v>
      </c>
      <c r="M105" s="2">
        <f t="shared" si="8"/>
        <v>17.582459533019261</v>
      </c>
      <c r="N105" s="18">
        <f t="shared" si="26"/>
        <v>0.59123931623931625</v>
      </c>
      <c r="O105" s="2">
        <f t="shared" si="21"/>
        <v>100</v>
      </c>
      <c r="P105" s="2">
        <f t="shared" si="22"/>
        <v>54.08</v>
      </c>
      <c r="Q105" s="2">
        <v>10.5</v>
      </c>
      <c r="R105" s="33">
        <f t="shared" si="9"/>
        <v>5.6517094017094038E-2</v>
      </c>
      <c r="S105" s="35">
        <f t="shared" si="10"/>
        <v>3.0348837209302322</v>
      </c>
      <c r="T105" s="35">
        <f t="shared" si="11"/>
        <v>13.534883720930232</v>
      </c>
      <c r="U105" s="2">
        <v>50.26548245743669</v>
      </c>
      <c r="V105" s="14">
        <f t="shared" si="12"/>
        <v>2.6926795604500899</v>
      </c>
      <c r="W105" s="2">
        <f t="shared" si="13"/>
        <v>145.62011062914087</v>
      </c>
      <c r="X105" s="2">
        <f t="shared" si="14"/>
        <v>3.0887170610982406</v>
      </c>
      <c r="Y105" s="2">
        <f t="shared" si="15"/>
        <v>167.03781866419286</v>
      </c>
      <c r="Z105" s="2">
        <f t="shared" si="16"/>
        <v>21.417708035051987</v>
      </c>
    </row>
    <row r="106" spans="1:26" x14ac:dyDescent="0.25">
      <c r="A106" s="17">
        <f t="shared" si="25"/>
        <v>0.61369301994301995</v>
      </c>
      <c r="B106" s="2">
        <f t="shared" si="18"/>
        <v>101</v>
      </c>
      <c r="C106" s="4">
        <f t="shared" si="19"/>
        <v>54.83</v>
      </c>
      <c r="D106" s="2">
        <v>8</v>
      </c>
      <c r="E106" s="33">
        <f t="shared" si="1"/>
        <v>7.8970797720797736E-2</v>
      </c>
      <c r="F106" s="35">
        <f t="shared" si="2"/>
        <v>4.2338501291989656</v>
      </c>
      <c r="G106" s="35">
        <f t="shared" si="3"/>
        <v>12.233850129198967</v>
      </c>
      <c r="H106" s="2">
        <v>50.26548245743669</v>
      </c>
      <c r="I106" s="14">
        <f t="shared" si="4"/>
        <v>2.4338471513842972</v>
      </c>
      <c r="J106" s="2">
        <f t="shared" si="5"/>
        <v>133.44783931040101</v>
      </c>
      <c r="K106" s="2">
        <f t="shared" si="6"/>
        <v>3.0558860735656292</v>
      </c>
      <c r="L106" s="2">
        <f t="shared" si="7"/>
        <v>167.55423341360344</v>
      </c>
      <c r="M106" s="2">
        <f t="shared" si="8"/>
        <v>34.106394103202433</v>
      </c>
      <c r="N106" s="18">
        <f t="shared" si="26"/>
        <v>0.59134615384615385</v>
      </c>
      <c r="O106" s="2">
        <f t="shared" si="21"/>
        <v>101</v>
      </c>
      <c r="P106" s="2">
        <f t="shared" si="22"/>
        <v>54.58</v>
      </c>
      <c r="Q106" s="2">
        <v>13</v>
      </c>
      <c r="R106" s="33">
        <f t="shared" si="9"/>
        <v>5.6623931623931645E-2</v>
      </c>
      <c r="S106" s="35">
        <f t="shared" si="10"/>
        <v>3.0348837209302322</v>
      </c>
      <c r="T106" s="35">
        <f t="shared" si="11"/>
        <v>16.034883720930232</v>
      </c>
      <c r="U106" s="2">
        <v>50.26548245743669</v>
      </c>
      <c r="V106" s="14">
        <f t="shared" si="12"/>
        <v>3.1900387576122622</v>
      </c>
      <c r="W106" s="2">
        <f t="shared" si="13"/>
        <v>174.11231539047728</v>
      </c>
      <c r="X106" s="2">
        <f t="shared" si="14"/>
        <v>3.0887170610982406</v>
      </c>
      <c r="Y106" s="2">
        <f t="shared" si="15"/>
        <v>168.58217719474197</v>
      </c>
      <c r="Z106" s="2">
        <f t="shared" si="16"/>
        <v>5.5301381957353044</v>
      </c>
    </row>
    <row r="107" spans="1:26" x14ac:dyDescent="0.25">
      <c r="A107" s="17">
        <f t="shared" si="25"/>
        <v>0.61383547008547013</v>
      </c>
      <c r="B107" s="2">
        <f t="shared" si="18"/>
        <v>102</v>
      </c>
      <c r="C107" s="4">
        <f t="shared" si="19"/>
        <v>55.33</v>
      </c>
      <c r="D107" s="2">
        <v>8.5</v>
      </c>
      <c r="E107" s="33">
        <f t="shared" si="1"/>
        <v>7.9113247863247915E-2</v>
      </c>
      <c r="F107" s="35">
        <f t="shared" si="2"/>
        <v>4.2338501291989656</v>
      </c>
      <c r="G107" s="35">
        <f t="shared" si="3"/>
        <v>12.733850129198967</v>
      </c>
      <c r="H107" s="2">
        <v>50.26548245743669</v>
      </c>
      <c r="I107" s="14">
        <f t="shared" si="4"/>
        <v>2.5333189908167322</v>
      </c>
      <c r="J107" s="2">
        <f t="shared" si="5"/>
        <v>140.16853976188978</v>
      </c>
      <c r="K107" s="2">
        <f t="shared" si="6"/>
        <v>3.0558860735656292</v>
      </c>
      <c r="L107" s="2">
        <f t="shared" si="7"/>
        <v>169.08217645038627</v>
      </c>
      <c r="M107" s="2">
        <f t="shared" si="8"/>
        <v>28.913636688496496</v>
      </c>
      <c r="N107" s="18">
        <f t="shared" si="26"/>
        <v>0.59145299145299146</v>
      </c>
      <c r="O107" s="2">
        <f t="shared" si="21"/>
        <v>102</v>
      </c>
      <c r="P107" s="2">
        <f t="shared" si="22"/>
        <v>55.08</v>
      </c>
      <c r="Q107" s="2">
        <v>9.5</v>
      </c>
      <c r="R107" s="33">
        <f t="shared" si="9"/>
        <v>5.6730769230769251E-2</v>
      </c>
      <c r="S107" s="35">
        <f t="shared" si="10"/>
        <v>3.0348837209302322</v>
      </c>
      <c r="T107" s="35">
        <f t="shared" si="11"/>
        <v>12.534883720930232</v>
      </c>
      <c r="U107" s="2">
        <v>50.26548245743669</v>
      </c>
      <c r="V107" s="14">
        <f t="shared" si="12"/>
        <v>2.4937358815852204</v>
      </c>
      <c r="W107" s="2">
        <f t="shared" si="13"/>
        <v>137.35497235771393</v>
      </c>
      <c r="X107" s="2">
        <f t="shared" si="14"/>
        <v>3.0887170610982406</v>
      </c>
      <c r="Y107" s="2">
        <f t="shared" si="15"/>
        <v>170.12653572529109</v>
      </c>
      <c r="Z107" s="2">
        <f t="shared" si="16"/>
        <v>32.771563367577158</v>
      </c>
    </row>
    <row r="108" spans="1:26" x14ac:dyDescent="0.25">
      <c r="A108" s="17">
        <f t="shared" si="25"/>
        <v>0.6139779202279203</v>
      </c>
      <c r="B108" s="2">
        <f t="shared" si="18"/>
        <v>103</v>
      </c>
      <c r="C108" s="4">
        <f t="shared" si="19"/>
        <v>55.83</v>
      </c>
      <c r="D108" s="2">
        <v>7.5</v>
      </c>
      <c r="E108" s="33">
        <f t="shared" si="1"/>
        <v>7.9255698005698094E-2</v>
      </c>
      <c r="F108" s="35">
        <f t="shared" si="2"/>
        <v>4.2713178294573639</v>
      </c>
      <c r="G108" s="35">
        <f t="shared" si="3"/>
        <v>11.771317829457363</v>
      </c>
      <c r="H108" s="2">
        <v>50.26548245743669</v>
      </c>
      <c r="I108" s="14">
        <f t="shared" si="4"/>
        <v>2.3418292740798745</v>
      </c>
      <c r="J108" s="2">
        <f t="shared" si="5"/>
        <v>130.74432837187939</v>
      </c>
      <c r="K108" s="2">
        <f t="shared" si="6"/>
        <v>3.0558860735656292</v>
      </c>
      <c r="L108" s="2">
        <f t="shared" si="7"/>
        <v>170.61011948716907</v>
      </c>
      <c r="M108" s="2">
        <f t="shared" si="8"/>
        <v>39.865791115289682</v>
      </c>
      <c r="N108" s="18">
        <f t="shared" si="26"/>
        <v>0.59155982905982907</v>
      </c>
      <c r="O108" s="2">
        <f t="shared" si="21"/>
        <v>103</v>
      </c>
      <c r="P108" s="2">
        <f t="shared" si="22"/>
        <v>55.58</v>
      </c>
      <c r="Q108" s="2">
        <v>9.5</v>
      </c>
      <c r="R108" s="33">
        <f t="shared" si="9"/>
        <v>5.6837606837606858E-2</v>
      </c>
      <c r="S108" s="35">
        <f t="shared" si="10"/>
        <v>3.0348837209302322</v>
      </c>
      <c r="T108" s="35">
        <f t="shared" si="11"/>
        <v>12.534883720930232</v>
      </c>
      <c r="U108" s="2">
        <v>50.26548245743669</v>
      </c>
      <c r="V108" s="14">
        <f t="shared" si="12"/>
        <v>2.4937358815852204</v>
      </c>
      <c r="W108" s="2">
        <f t="shared" si="13"/>
        <v>138.60184029850654</v>
      </c>
      <c r="X108" s="2">
        <f t="shared" si="14"/>
        <v>3.0887170610982406</v>
      </c>
      <c r="Y108" s="2">
        <f t="shared" si="15"/>
        <v>171.67089425584021</v>
      </c>
      <c r="Z108" s="2">
        <f t="shared" si="16"/>
        <v>33.069053957333665</v>
      </c>
    </row>
    <row r="109" spans="1:26" x14ac:dyDescent="0.25">
      <c r="A109" s="17">
        <f t="shared" si="25"/>
        <v>0.61412037037037037</v>
      </c>
      <c r="B109" s="26">
        <f t="shared" si="18"/>
        <v>104</v>
      </c>
      <c r="C109" s="27">
        <f t="shared" si="19"/>
        <v>56.33</v>
      </c>
      <c r="D109" s="26">
        <v>8</v>
      </c>
      <c r="E109" s="33">
        <f t="shared" si="1"/>
        <v>7.9398148148148162E-2</v>
      </c>
      <c r="F109" s="35">
        <f t="shared" si="2"/>
        <v>4.2713178294573639</v>
      </c>
      <c r="G109" s="35">
        <f t="shared" si="3"/>
        <v>12.271317829457363</v>
      </c>
      <c r="H109" s="2">
        <v>50.26548245743669</v>
      </c>
      <c r="I109" s="14">
        <f t="shared" si="4"/>
        <v>2.4413011135123091</v>
      </c>
      <c r="J109" s="2">
        <f t="shared" si="5"/>
        <v>137.51849172414836</v>
      </c>
      <c r="K109" s="2">
        <f t="shared" si="6"/>
        <v>3.0558860735656292</v>
      </c>
      <c r="L109" s="2">
        <f t="shared" si="7"/>
        <v>172.1380625239519</v>
      </c>
      <c r="M109" s="2">
        <f t="shared" si="8"/>
        <v>34.61957079980354</v>
      </c>
      <c r="N109" s="18">
        <f t="shared" si="26"/>
        <v>0.59166666666666667</v>
      </c>
      <c r="O109" s="26">
        <f t="shared" si="21"/>
        <v>104</v>
      </c>
      <c r="P109" s="26">
        <f t="shared" si="22"/>
        <v>56.08</v>
      </c>
      <c r="Q109" s="26">
        <v>9</v>
      </c>
      <c r="R109" s="33">
        <f t="shared" si="9"/>
        <v>5.6944444444444464E-2</v>
      </c>
      <c r="S109" s="35">
        <f t="shared" si="10"/>
        <v>3.07235142118863</v>
      </c>
      <c r="T109" s="35">
        <f t="shared" si="11"/>
        <v>12.07235142118863</v>
      </c>
      <c r="U109" s="2">
        <v>50.26548245743669</v>
      </c>
      <c r="V109" s="14">
        <f t="shared" si="12"/>
        <v>2.4017180042807977</v>
      </c>
      <c r="W109" s="2">
        <f t="shared" si="13"/>
        <v>134.68834568006713</v>
      </c>
      <c r="X109" s="2">
        <f t="shared" si="14"/>
        <v>3.0887170610982406</v>
      </c>
      <c r="Y109" s="2">
        <f t="shared" si="15"/>
        <v>173.21525278638933</v>
      </c>
      <c r="Z109" s="2">
        <f t="shared" si="16"/>
        <v>38.526907106322199</v>
      </c>
    </row>
    <row r="110" spans="1:26" x14ac:dyDescent="0.25">
      <c r="A110" s="17">
        <f t="shared" si="25"/>
        <v>0.61426282051282055</v>
      </c>
      <c r="B110" s="26">
        <f t="shared" si="18"/>
        <v>105</v>
      </c>
      <c r="C110" s="27">
        <f>C109+1.5</f>
        <v>57.83</v>
      </c>
      <c r="D110" s="26">
        <v>7.5</v>
      </c>
      <c r="E110" s="33">
        <f t="shared" si="1"/>
        <v>7.9540598290598341E-2</v>
      </c>
      <c r="F110" s="35">
        <f t="shared" si="2"/>
        <v>4.2713178294573639</v>
      </c>
      <c r="G110" s="35">
        <f t="shared" si="3"/>
        <v>11.771317829457363</v>
      </c>
      <c r="H110" s="2">
        <v>50.26548245743669</v>
      </c>
      <c r="I110" s="14">
        <f t="shared" si="4"/>
        <v>2.3418292740798745</v>
      </c>
      <c r="J110" s="2">
        <f t="shared" si="5"/>
        <v>135.42798692003913</v>
      </c>
      <c r="K110" s="2">
        <f t="shared" si="6"/>
        <v>3.0558860735656292</v>
      </c>
      <c r="L110" s="2">
        <f t="shared" si="7"/>
        <v>176.72189163430033</v>
      </c>
      <c r="M110" s="2">
        <f t="shared" si="8"/>
        <v>41.293904714261203</v>
      </c>
      <c r="N110" s="18">
        <f t="shared" si="26"/>
        <v>0.59177350427350428</v>
      </c>
      <c r="O110" s="26">
        <f t="shared" si="21"/>
        <v>105</v>
      </c>
      <c r="P110" s="26">
        <f>P109+1.5</f>
        <v>57.58</v>
      </c>
      <c r="Q110" s="26">
        <v>9.5</v>
      </c>
      <c r="R110" s="33">
        <f t="shared" si="9"/>
        <v>5.7051282051282071E-2</v>
      </c>
      <c r="S110" s="35">
        <f t="shared" si="10"/>
        <v>3.07235142118863</v>
      </c>
      <c r="T110" s="35">
        <f t="shared" si="11"/>
        <v>12.57235142118863</v>
      </c>
      <c r="U110" s="2">
        <v>50.26548245743669</v>
      </c>
      <c r="V110" s="14">
        <f t="shared" si="12"/>
        <v>2.5011898437132323</v>
      </c>
      <c r="W110" s="2">
        <f t="shared" si="13"/>
        <v>144.0185112010079</v>
      </c>
      <c r="X110" s="2">
        <f t="shared" si="14"/>
        <v>3.0887170610982406</v>
      </c>
      <c r="Y110" s="2">
        <f t="shared" si="15"/>
        <v>177.84832837803668</v>
      </c>
      <c r="Z110" s="2">
        <f t="shared" si="16"/>
        <v>33.829817177028787</v>
      </c>
    </row>
    <row r="111" spans="1:26" x14ac:dyDescent="0.25">
      <c r="A111" s="17">
        <f t="shared" si="25"/>
        <v>0.61440527065527073</v>
      </c>
      <c r="B111" s="26">
        <f t="shared" si="18"/>
        <v>106</v>
      </c>
      <c r="C111" s="27">
        <f t="shared" ref="C111:C162" si="27">C110+0.5</f>
        <v>58.33</v>
      </c>
      <c r="D111" s="26">
        <v>9</v>
      </c>
      <c r="E111" s="33">
        <f t="shared" si="1"/>
        <v>7.968304843304852E-2</v>
      </c>
      <c r="F111" s="35">
        <f t="shared" si="2"/>
        <v>4.2713178294573639</v>
      </c>
      <c r="G111" s="35">
        <f t="shared" si="3"/>
        <v>13.271317829457363</v>
      </c>
      <c r="H111" s="2">
        <v>50.26548245743669</v>
      </c>
      <c r="I111" s="14">
        <f t="shared" si="4"/>
        <v>2.6402447923771781</v>
      </c>
      <c r="J111" s="2">
        <f t="shared" si="5"/>
        <v>154.0054787393608</v>
      </c>
      <c r="K111" s="2">
        <f t="shared" si="6"/>
        <v>3.0558860735656292</v>
      </c>
      <c r="L111" s="2">
        <f t="shared" si="7"/>
        <v>178.24983467108314</v>
      </c>
      <c r="M111" s="2">
        <f t="shared" si="8"/>
        <v>24.244355931722339</v>
      </c>
      <c r="N111" s="18">
        <f t="shared" si="26"/>
        <v>0.59188034188034189</v>
      </c>
      <c r="O111" s="26">
        <f t="shared" si="21"/>
        <v>106</v>
      </c>
      <c r="P111" s="26">
        <f t="shared" ref="P111:P162" si="28">P110+0.5</f>
        <v>58.08</v>
      </c>
      <c r="Q111" s="26">
        <v>9.5</v>
      </c>
      <c r="R111" s="33">
        <f t="shared" si="9"/>
        <v>5.7158119658119677E-2</v>
      </c>
      <c r="S111" s="35">
        <f t="shared" si="10"/>
        <v>3.07235142118863</v>
      </c>
      <c r="T111" s="35">
        <f t="shared" si="11"/>
        <v>12.57235142118863</v>
      </c>
      <c r="U111" s="2">
        <v>50.26548245743669</v>
      </c>
      <c r="V111" s="14">
        <f t="shared" si="12"/>
        <v>2.5011898437132323</v>
      </c>
      <c r="W111" s="2">
        <f t="shared" si="13"/>
        <v>145.26910612286451</v>
      </c>
      <c r="X111" s="2">
        <f t="shared" si="14"/>
        <v>3.0887170610982406</v>
      </c>
      <c r="Y111" s="2">
        <f t="shared" si="15"/>
        <v>179.3926869085858</v>
      </c>
      <c r="Z111" s="2">
        <f t="shared" si="16"/>
        <v>34.123580785721288</v>
      </c>
    </row>
    <row r="112" spans="1:26" x14ac:dyDescent="0.25">
      <c r="A112" s="17">
        <f t="shared" si="25"/>
        <v>0.6145477207977208</v>
      </c>
      <c r="B112" s="2">
        <f t="shared" si="18"/>
        <v>107</v>
      </c>
      <c r="C112" s="4">
        <f t="shared" si="27"/>
        <v>58.83</v>
      </c>
      <c r="D112" s="2">
        <v>9.5</v>
      </c>
      <c r="E112" s="33">
        <f t="shared" si="1"/>
        <v>7.9825498575498588E-2</v>
      </c>
      <c r="F112" s="35">
        <f t="shared" si="2"/>
        <v>4.2713178294573639</v>
      </c>
      <c r="G112" s="35">
        <f t="shared" si="3"/>
        <v>13.771317829457363</v>
      </c>
      <c r="H112" s="2">
        <v>50.26548245743669</v>
      </c>
      <c r="I112" s="14">
        <f t="shared" si="4"/>
        <v>2.7397166318096127</v>
      </c>
      <c r="J112" s="2">
        <f t="shared" si="5"/>
        <v>161.1775294493595</v>
      </c>
      <c r="K112" s="2">
        <f t="shared" si="6"/>
        <v>3.0558860735656292</v>
      </c>
      <c r="L112" s="2">
        <f t="shared" si="7"/>
        <v>179.77777770786597</v>
      </c>
      <c r="M112" s="2">
        <f t="shared" si="8"/>
        <v>18.600248258506468</v>
      </c>
      <c r="N112" s="18">
        <f t="shared" si="26"/>
        <v>0.59198717948717949</v>
      </c>
      <c r="O112" s="2">
        <f t="shared" si="21"/>
        <v>107</v>
      </c>
      <c r="P112" s="2">
        <f t="shared" si="28"/>
        <v>58.58</v>
      </c>
      <c r="Q112" s="2">
        <v>10.5</v>
      </c>
      <c r="R112" s="33">
        <f t="shared" si="9"/>
        <v>5.7264957264957284E-2</v>
      </c>
      <c r="S112" s="35">
        <f t="shared" si="10"/>
        <v>3.07235142118863</v>
      </c>
      <c r="T112" s="35">
        <f t="shared" si="11"/>
        <v>13.57235142118863</v>
      </c>
      <c r="U112" s="2">
        <v>50.26548245743669</v>
      </c>
      <c r="V112" s="14">
        <f t="shared" si="12"/>
        <v>2.7001335225781014</v>
      </c>
      <c r="W112" s="2">
        <f t="shared" si="13"/>
        <v>158.17382175262517</v>
      </c>
      <c r="X112" s="2">
        <f t="shared" si="14"/>
        <v>3.0887170610982406</v>
      </c>
      <c r="Y112" s="2">
        <f t="shared" si="15"/>
        <v>180.93704543913492</v>
      </c>
      <c r="Z112" s="2">
        <f t="shared" si="16"/>
        <v>22.763223686509747</v>
      </c>
    </row>
    <row r="113" spans="1:26" x14ac:dyDescent="0.25">
      <c r="A113" s="17">
        <f t="shared" si="25"/>
        <v>0.61469017094017098</v>
      </c>
      <c r="B113" s="2">
        <f t="shared" si="18"/>
        <v>108</v>
      </c>
      <c r="C113" s="4">
        <f t="shared" si="27"/>
        <v>59.33</v>
      </c>
      <c r="D113" s="2">
        <v>9</v>
      </c>
      <c r="E113" s="33">
        <f t="shared" si="1"/>
        <v>7.9967948717948767E-2</v>
      </c>
      <c r="F113" s="35">
        <f t="shared" si="2"/>
        <v>4.3087855297157613</v>
      </c>
      <c r="G113" s="35">
        <f t="shared" si="3"/>
        <v>13.308785529715761</v>
      </c>
      <c r="H113" s="2">
        <v>50.26548245743669</v>
      </c>
      <c r="I113" s="14">
        <f t="shared" si="4"/>
        <v>2.64769875450519</v>
      </c>
      <c r="J113" s="2">
        <f t="shared" si="5"/>
        <v>157.08796710479291</v>
      </c>
      <c r="K113" s="2">
        <f t="shared" si="6"/>
        <v>3.0558860735656292</v>
      </c>
      <c r="L113" s="2">
        <f t="shared" si="7"/>
        <v>181.30572074464877</v>
      </c>
      <c r="M113" s="2">
        <f t="shared" si="8"/>
        <v>24.217753639855857</v>
      </c>
      <c r="N113" s="18">
        <f t="shared" si="26"/>
        <v>0.5920940170940171</v>
      </c>
      <c r="O113" s="2">
        <f t="shared" si="21"/>
        <v>108</v>
      </c>
      <c r="P113" s="2">
        <f t="shared" si="28"/>
        <v>59.08</v>
      </c>
      <c r="Q113" s="2">
        <v>10.5</v>
      </c>
      <c r="R113" s="33">
        <f t="shared" si="9"/>
        <v>5.737179487179489E-2</v>
      </c>
      <c r="S113" s="35">
        <f t="shared" si="10"/>
        <v>3.07235142118863</v>
      </c>
      <c r="T113" s="35">
        <f t="shared" si="11"/>
        <v>13.57235142118863</v>
      </c>
      <c r="U113" s="2">
        <v>50.26548245743669</v>
      </c>
      <c r="V113" s="14">
        <f t="shared" si="12"/>
        <v>2.7001335225781014</v>
      </c>
      <c r="W113" s="2">
        <f t="shared" si="13"/>
        <v>159.52388851391422</v>
      </c>
      <c r="X113" s="2">
        <f t="shared" si="14"/>
        <v>3.0887170610982406</v>
      </c>
      <c r="Y113" s="2">
        <f t="shared" si="15"/>
        <v>182.48140396968404</v>
      </c>
      <c r="Z113" s="2">
        <f t="shared" si="16"/>
        <v>22.957515455769823</v>
      </c>
    </row>
    <row r="114" spans="1:26" x14ac:dyDescent="0.25">
      <c r="A114" s="17">
        <f t="shared" si="25"/>
        <v>0.61483262108262116</v>
      </c>
      <c r="B114" s="2">
        <f t="shared" si="18"/>
        <v>109</v>
      </c>
      <c r="C114" s="4">
        <f t="shared" si="27"/>
        <v>59.83</v>
      </c>
      <c r="D114" s="2">
        <v>8</v>
      </c>
      <c r="E114" s="33">
        <f t="shared" si="1"/>
        <v>8.0110398860398946E-2</v>
      </c>
      <c r="F114" s="35">
        <f t="shared" si="2"/>
        <v>4.3087855297157613</v>
      </c>
      <c r="G114" s="35">
        <f t="shared" si="3"/>
        <v>12.308785529715761</v>
      </c>
      <c r="H114" s="2">
        <v>50.26548245743669</v>
      </c>
      <c r="I114" s="14">
        <f t="shared" si="4"/>
        <v>2.4487550756403214</v>
      </c>
      <c r="J114" s="2">
        <f t="shared" si="5"/>
        <v>146.50901617556042</v>
      </c>
      <c r="K114" s="2">
        <f t="shared" si="6"/>
        <v>3.0558860735656292</v>
      </c>
      <c r="L114" s="2">
        <f t="shared" si="7"/>
        <v>182.8336637814316</v>
      </c>
      <c r="M114" s="2">
        <f t="shared" si="8"/>
        <v>36.324647605871178</v>
      </c>
      <c r="N114" s="18">
        <f t="shared" si="26"/>
        <v>0.59220085470085471</v>
      </c>
      <c r="O114" s="2">
        <f t="shared" si="21"/>
        <v>109</v>
      </c>
      <c r="P114" s="2">
        <f t="shared" si="28"/>
        <v>59.58</v>
      </c>
      <c r="Q114" s="2">
        <v>10</v>
      </c>
      <c r="R114" s="33">
        <f t="shared" si="9"/>
        <v>5.7478632478632496E-2</v>
      </c>
      <c r="S114" s="35">
        <f t="shared" si="10"/>
        <v>3.07235142118863</v>
      </c>
      <c r="T114" s="35">
        <f t="shared" si="11"/>
        <v>13.07235142118863</v>
      </c>
      <c r="U114" s="2">
        <v>50.26548245743669</v>
      </c>
      <c r="V114" s="14">
        <f t="shared" si="12"/>
        <v>2.6006616831456668</v>
      </c>
      <c r="W114" s="2">
        <f t="shared" si="13"/>
        <v>154.94742308181881</v>
      </c>
      <c r="X114" s="2">
        <f t="shared" si="14"/>
        <v>3.0887170610982406</v>
      </c>
      <c r="Y114" s="2">
        <f t="shared" si="15"/>
        <v>184.02576250023318</v>
      </c>
      <c r="Z114" s="2">
        <f t="shared" si="16"/>
        <v>29.078339418414373</v>
      </c>
    </row>
    <row r="115" spans="1:26" x14ac:dyDescent="0.25">
      <c r="A115" s="17">
        <f t="shared" si="25"/>
        <v>0.61497507122507122</v>
      </c>
      <c r="B115" s="2">
        <f t="shared" si="18"/>
        <v>110</v>
      </c>
      <c r="C115" s="4">
        <f t="shared" si="27"/>
        <v>60.33</v>
      </c>
      <c r="D115" s="2">
        <v>8.5</v>
      </c>
      <c r="E115" s="33">
        <f t="shared" si="1"/>
        <v>8.0252849002849014E-2</v>
      </c>
      <c r="F115" s="35">
        <f t="shared" si="2"/>
        <v>4.3087855297157613</v>
      </c>
      <c r="G115" s="35">
        <f t="shared" si="3"/>
        <v>12.808785529715761</v>
      </c>
      <c r="H115" s="2">
        <v>50.26548245743669</v>
      </c>
      <c r="I115" s="14">
        <f t="shared" si="4"/>
        <v>2.5482269150727554</v>
      </c>
      <c r="J115" s="2">
        <f t="shared" si="5"/>
        <v>153.73452978633932</v>
      </c>
      <c r="K115" s="2">
        <f t="shared" si="6"/>
        <v>3.0558860735656292</v>
      </c>
      <c r="L115" s="2">
        <f t="shared" si="7"/>
        <v>184.3616068182144</v>
      </c>
      <c r="M115" s="2">
        <f t="shared" si="8"/>
        <v>30.627077031875075</v>
      </c>
      <c r="N115" s="18">
        <f t="shared" si="26"/>
        <v>0.59230769230769231</v>
      </c>
      <c r="O115" s="2">
        <f t="shared" si="21"/>
        <v>110</v>
      </c>
      <c r="P115" s="2">
        <f t="shared" si="28"/>
        <v>60.08</v>
      </c>
      <c r="Q115" s="2">
        <v>9</v>
      </c>
      <c r="R115" s="33">
        <f t="shared" si="9"/>
        <v>5.7585470085470103E-2</v>
      </c>
      <c r="S115" s="35">
        <f t="shared" si="10"/>
        <v>3.07235142118863</v>
      </c>
      <c r="T115" s="35">
        <f t="shared" si="11"/>
        <v>12.07235142118863</v>
      </c>
      <c r="U115" s="2">
        <v>50.26548245743669</v>
      </c>
      <c r="V115" s="14">
        <f t="shared" si="12"/>
        <v>2.4017180042807977</v>
      </c>
      <c r="W115" s="2">
        <f t="shared" si="13"/>
        <v>144.29521769719031</v>
      </c>
      <c r="X115" s="2">
        <f t="shared" si="14"/>
        <v>3.0887170610982406</v>
      </c>
      <c r="Y115" s="2">
        <f t="shared" si="15"/>
        <v>185.5701210307823</v>
      </c>
      <c r="Z115" s="2">
        <f t="shared" si="16"/>
        <v>41.274903333591993</v>
      </c>
    </row>
    <row r="116" spans="1:26" x14ac:dyDescent="0.25">
      <c r="A116" s="17">
        <f t="shared" si="25"/>
        <v>0.6151175213675214</v>
      </c>
      <c r="B116" s="2">
        <f t="shared" si="18"/>
        <v>111</v>
      </c>
      <c r="C116" s="4">
        <f t="shared" si="27"/>
        <v>60.83</v>
      </c>
      <c r="D116" s="2">
        <v>10</v>
      </c>
      <c r="E116" s="33">
        <f t="shared" si="1"/>
        <v>8.0395299145299193E-2</v>
      </c>
      <c r="F116" s="35">
        <f t="shared" si="2"/>
        <v>4.3087855297157613</v>
      </c>
      <c r="G116" s="35">
        <f t="shared" si="3"/>
        <v>14.308785529715761</v>
      </c>
      <c r="H116" s="2">
        <v>50.26548245743669</v>
      </c>
      <c r="I116" s="14">
        <f t="shared" si="4"/>
        <v>2.8466424333700595</v>
      </c>
      <c r="J116" s="2">
        <f t="shared" si="5"/>
        <v>173.16125922190071</v>
      </c>
      <c r="K116" s="2">
        <f t="shared" si="6"/>
        <v>3.0558860735656292</v>
      </c>
      <c r="L116" s="2">
        <f t="shared" si="7"/>
        <v>185.88954985499723</v>
      </c>
      <c r="M116" s="2">
        <f t="shared" si="8"/>
        <v>12.72829063309652</v>
      </c>
      <c r="N116" s="18">
        <f t="shared" si="26"/>
        <v>0.59241452991452992</v>
      </c>
      <c r="O116" s="2">
        <f t="shared" si="21"/>
        <v>111</v>
      </c>
      <c r="P116" s="2">
        <f t="shared" si="28"/>
        <v>60.58</v>
      </c>
      <c r="Q116" s="2">
        <v>11</v>
      </c>
      <c r="R116" s="33">
        <f t="shared" si="9"/>
        <v>5.7692307692307709E-2</v>
      </c>
      <c r="S116" s="35">
        <f t="shared" si="10"/>
        <v>3.1098191214470279</v>
      </c>
      <c r="T116" s="35">
        <f t="shared" si="11"/>
        <v>14.109819121447028</v>
      </c>
      <c r="U116" s="2">
        <v>50.26548245743669</v>
      </c>
      <c r="V116" s="14">
        <f t="shared" si="12"/>
        <v>2.8070593241385482</v>
      </c>
      <c r="W116" s="2">
        <f t="shared" si="13"/>
        <v>170.05165385631324</v>
      </c>
      <c r="X116" s="2">
        <f t="shared" si="14"/>
        <v>3.0887170610982406</v>
      </c>
      <c r="Y116" s="2">
        <f t="shared" si="15"/>
        <v>187.11447956133142</v>
      </c>
      <c r="Z116" s="2">
        <f t="shared" si="16"/>
        <v>17.062825705018184</v>
      </c>
    </row>
    <row r="117" spans="1:26" x14ac:dyDescent="0.25">
      <c r="A117" s="17">
        <f t="shared" si="25"/>
        <v>0.61525997150997158</v>
      </c>
      <c r="B117" s="2">
        <f t="shared" si="18"/>
        <v>112</v>
      </c>
      <c r="C117" s="4">
        <f t="shared" si="27"/>
        <v>61.33</v>
      </c>
      <c r="D117" s="2">
        <v>9</v>
      </c>
      <c r="E117" s="33">
        <f t="shared" si="1"/>
        <v>8.0537749287749372E-2</v>
      </c>
      <c r="F117" s="35">
        <f t="shared" si="2"/>
        <v>4.3087855297157613</v>
      </c>
      <c r="G117" s="35">
        <f t="shared" si="3"/>
        <v>13.308785529715761</v>
      </c>
      <c r="H117" s="2">
        <v>50.26548245743669</v>
      </c>
      <c r="I117" s="14">
        <f t="shared" si="4"/>
        <v>2.64769875450519</v>
      </c>
      <c r="J117" s="2">
        <f t="shared" si="5"/>
        <v>162.38336461380331</v>
      </c>
      <c r="K117" s="2">
        <f t="shared" si="6"/>
        <v>3.0558860735656292</v>
      </c>
      <c r="L117" s="2">
        <f t="shared" si="7"/>
        <v>187.41749289178003</v>
      </c>
      <c r="M117" s="2">
        <f t="shared" si="8"/>
        <v>25.03412827797672</v>
      </c>
      <c r="N117" s="18">
        <f t="shared" si="26"/>
        <v>0.59252136752136753</v>
      </c>
      <c r="O117" s="2">
        <f t="shared" si="21"/>
        <v>112</v>
      </c>
      <c r="P117" s="2">
        <f t="shared" si="28"/>
        <v>61.08</v>
      </c>
      <c r="Q117" s="2">
        <v>14</v>
      </c>
      <c r="R117" s="33">
        <f t="shared" si="9"/>
        <v>5.7799145299145316E-2</v>
      </c>
      <c r="S117" s="35">
        <f t="shared" si="10"/>
        <v>3.1098191214470279</v>
      </c>
      <c r="T117" s="35">
        <f t="shared" si="11"/>
        <v>17.109819121447028</v>
      </c>
      <c r="U117" s="2">
        <v>50.26548245743669</v>
      </c>
      <c r="V117" s="14">
        <f t="shared" si="12"/>
        <v>3.4038903607331554</v>
      </c>
      <c r="W117" s="2">
        <f t="shared" si="13"/>
        <v>207.90962323358113</v>
      </c>
      <c r="X117" s="2">
        <f t="shared" si="14"/>
        <v>3.0887170610982406</v>
      </c>
      <c r="Y117" s="2">
        <f t="shared" si="15"/>
        <v>188.65883809188054</v>
      </c>
      <c r="Z117" s="2">
        <f t="shared" si="16"/>
        <v>19.25078514170059</v>
      </c>
    </row>
    <row r="118" spans="1:26" x14ac:dyDescent="0.25">
      <c r="A118" s="17">
        <f t="shared" si="25"/>
        <v>0.61540242165242165</v>
      </c>
      <c r="B118" s="2">
        <f t="shared" si="18"/>
        <v>113</v>
      </c>
      <c r="C118" s="4">
        <f t="shared" si="27"/>
        <v>61.83</v>
      </c>
      <c r="D118" s="2">
        <v>9.5</v>
      </c>
      <c r="E118" s="33">
        <f t="shared" si="1"/>
        <v>8.068019943019944E-2</v>
      </c>
      <c r="F118" s="35">
        <f t="shared" si="2"/>
        <v>4.3462532299741596</v>
      </c>
      <c r="G118" s="35">
        <f t="shared" si="3"/>
        <v>13.84625322997416</v>
      </c>
      <c r="H118" s="2">
        <v>50.26548245743669</v>
      </c>
      <c r="I118" s="14">
        <f t="shared" si="4"/>
        <v>2.7546245560656368</v>
      </c>
      <c r="J118" s="2">
        <f t="shared" si="5"/>
        <v>170.31843630153833</v>
      </c>
      <c r="K118" s="2">
        <f t="shared" si="6"/>
        <v>3.0558860735656292</v>
      </c>
      <c r="L118" s="2">
        <f t="shared" si="7"/>
        <v>188.94543592856286</v>
      </c>
      <c r="M118" s="2">
        <f t="shared" si="8"/>
        <v>18.626999627024531</v>
      </c>
      <c r="N118" s="18">
        <f t="shared" si="26"/>
        <v>0.59262820512820513</v>
      </c>
      <c r="O118" s="2">
        <f t="shared" si="21"/>
        <v>113</v>
      </c>
      <c r="P118" s="2">
        <f t="shared" si="28"/>
        <v>61.58</v>
      </c>
      <c r="Q118" s="2">
        <v>10.5</v>
      </c>
      <c r="R118" s="33">
        <f t="shared" si="9"/>
        <v>5.7905982905982922E-2</v>
      </c>
      <c r="S118" s="35">
        <f t="shared" si="10"/>
        <v>3.1098191214470279</v>
      </c>
      <c r="T118" s="35">
        <f t="shared" si="11"/>
        <v>13.609819121447028</v>
      </c>
      <c r="U118" s="2">
        <v>50.26548245743669</v>
      </c>
      <c r="V118" s="14">
        <f t="shared" si="12"/>
        <v>2.7075874847061137</v>
      </c>
      <c r="W118" s="2">
        <f t="shared" si="13"/>
        <v>166.73323730820246</v>
      </c>
      <c r="X118" s="2">
        <f t="shared" si="14"/>
        <v>3.0887170610982406</v>
      </c>
      <c r="Y118" s="2">
        <f t="shared" si="15"/>
        <v>190.20319662242966</v>
      </c>
      <c r="Z118" s="2">
        <f t="shared" si="16"/>
        <v>23.469959314227197</v>
      </c>
    </row>
    <row r="119" spans="1:26" x14ac:dyDescent="0.25">
      <c r="A119" s="17">
        <f t="shared" si="25"/>
        <v>0.61554487179487183</v>
      </c>
      <c r="B119" s="2">
        <f t="shared" si="18"/>
        <v>114</v>
      </c>
      <c r="C119" s="4">
        <f t="shared" si="27"/>
        <v>62.33</v>
      </c>
      <c r="D119" s="2">
        <v>9</v>
      </c>
      <c r="E119" s="33">
        <f t="shared" si="1"/>
        <v>8.0822649572649619E-2</v>
      </c>
      <c r="F119" s="35">
        <f t="shared" si="2"/>
        <v>4.3462532299741596</v>
      </c>
      <c r="G119" s="35">
        <f t="shared" si="3"/>
        <v>13.34625322997416</v>
      </c>
      <c r="H119" s="2">
        <v>50.26548245743669</v>
      </c>
      <c r="I119" s="14">
        <f t="shared" si="4"/>
        <v>2.6551527166332023</v>
      </c>
      <c r="J119" s="2">
        <f t="shared" si="5"/>
        <v>165.49566882774749</v>
      </c>
      <c r="K119" s="2">
        <f t="shared" si="6"/>
        <v>3.0558860735656292</v>
      </c>
      <c r="L119" s="2">
        <f t="shared" si="7"/>
        <v>190.47337896534566</v>
      </c>
      <c r="M119" s="2">
        <f t="shared" si="8"/>
        <v>24.977710137598166</v>
      </c>
      <c r="N119" s="18">
        <f t="shared" si="26"/>
        <v>0.59273504273504274</v>
      </c>
      <c r="O119" s="2">
        <f t="shared" si="21"/>
        <v>114</v>
      </c>
      <c r="P119" s="2">
        <f t="shared" si="28"/>
        <v>62.08</v>
      </c>
      <c r="Q119" s="2">
        <v>10</v>
      </c>
      <c r="R119" s="33">
        <f t="shared" si="9"/>
        <v>5.8012820512820529E-2</v>
      </c>
      <c r="S119" s="35">
        <f t="shared" si="10"/>
        <v>3.1098191214470279</v>
      </c>
      <c r="T119" s="35">
        <f t="shared" si="11"/>
        <v>13.109819121447028</v>
      </c>
      <c r="U119" s="2">
        <v>50.26548245743669</v>
      </c>
      <c r="V119" s="14">
        <f t="shared" si="12"/>
        <v>2.6081156452736791</v>
      </c>
      <c r="W119" s="2">
        <f t="shared" si="13"/>
        <v>161.91181925858999</v>
      </c>
      <c r="X119" s="2">
        <f t="shared" si="14"/>
        <v>3.0887170610982406</v>
      </c>
      <c r="Y119" s="2">
        <f t="shared" si="15"/>
        <v>191.74755515297878</v>
      </c>
      <c r="Z119" s="2">
        <f t="shared" si="16"/>
        <v>29.83573589438879</v>
      </c>
    </row>
    <row r="120" spans="1:26" x14ac:dyDescent="0.25">
      <c r="A120" s="17">
        <f t="shared" si="25"/>
        <v>0.61568732193732201</v>
      </c>
      <c r="B120" s="2">
        <f t="shared" si="18"/>
        <v>115</v>
      </c>
      <c r="C120" s="4">
        <f t="shared" si="27"/>
        <v>62.83</v>
      </c>
      <c r="D120" s="2">
        <v>10.5</v>
      </c>
      <c r="E120" s="33">
        <f t="shared" si="1"/>
        <v>8.0965099715099798E-2</v>
      </c>
      <c r="F120" s="35">
        <f t="shared" si="2"/>
        <v>4.3462532299741596</v>
      </c>
      <c r="G120" s="35">
        <f t="shared" si="3"/>
        <v>14.84625322997416</v>
      </c>
      <c r="H120" s="2">
        <v>50.26548245743669</v>
      </c>
      <c r="I120" s="14">
        <f t="shared" si="4"/>
        <v>2.9535682349305059</v>
      </c>
      <c r="J120" s="2">
        <f t="shared" si="5"/>
        <v>185.57269220068369</v>
      </c>
      <c r="K120" s="2">
        <f t="shared" si="6"/>
        <v>3.0558860735656292</v>
      </c>
      <c r="L120" s="2">
        <f t="shared" si="7"/>
        <v>192.00132200212849</v>
      </c>
      <c r="M120" s="2">
        <f t="shared" si="8"/>
        <v>6.4286298014447993</v>
      </c>
      <c r="N120" s="18">
        <f t="shared" si="26"/>
        <v>0.59284188034188035</v>
      </c>
      <c r="O120" s="2">
        <f t="shared" si="21"/>
        <v>115</v>
      </c>
      <c r="P120" s="2">
        <f t="shared" si="28"/>
        <v>62.58</v>
      </c>
      <c r="Q120" s="2">
        <v>11.5</v>
      </c>
      <c r="R120" s="33">
        <f t="shared" si="9"/>
        <v>5.8119658119658135E-2</v>
      </c>
      <c r="S120" s="35">
        <f t="shared" si="10"/>
        <v>3.1098191214470279</v>
      </c>
      <c r="T120" s="35">
        <f t="shared" si="11"/>
        <v>14.609819121447028</v>
      </c>
      <c r="U120" s="2">
        <v>50.26548245743669</v>
      </c>
      <c r="V120" s="14">
        <f t="shared" si="12"/>
        <v>2.9065311635709827</v>
      </c>
      <c r="W120" s="2">
        <f t="shared" si="13"/>
        <v>181.89072021627209</v>
      </c>
      <c r="X120" s="2">
        <f t="shared" si="14"/>
        <v>3.0887170610982406</v>
      </c>
      <c r="Y120" s="2">
        <f t="shared" si="15"/>
        <v>193.29191368352789</v>
      </c>
      <c r="Z120" s="2">
        <f t="shared" si="16"/>
        <v>11.401193467255808</v>
      </c>
    </row>
    <row r="121" spans="1:26" x14ac:dyDescent="0.25">
      <c r="A121" s="17">
        <f t="shared" si="25"/>
        <v>0.61582977207977208</v>
      </c>
      <c r="B121" s="2">
        <f t="shared" si="18"/>
        <v>116</v>
      </c>
      <c r="C121" s="4">
        <f t="shared" si="27"/>
        <v>63.33</v>
      </c>
      <c r="D121" s="2">
        <v>11</v>
      </c>
      <c r="E121" s="33">
        <f t="shared" si="1"/>
        <v>8.1107549857549865E-2</v>
      </c>
      <c r="F121" s="35">
        <f t="shared" si="2"/>
        <v>4.3462532299741596</v>
      </c>
      <c r="G121" s="35">
        <f t="shared" si="3"/>
        <v>15.34625322997416</v>
      </c>
      <c r="H121" s="2">
        <v>50.26548245743669</v>
      </c>
      <c r="I121" s="14">
        <f t="shared" si="4"/>
        <v>3.0530400743629404</v>
      </c>
      <c r="J121" s="2">
        <f t="shared" si="5"/>
        <v>193.34902790940501</v>
      </c>
      <c r="K121" s="2">
        <f t="shared" si="6"/>
        <v>3.0558860735656292</v>
      </c>
      <c r="L121" s="2">
        <f t="shared" si="7"/>
        <v>193.52926503891129</v>
      </c>
      <c r="M121" s="2">
        <f t="shared" si="8"/>
        <v>0.18023712950628124</v>
      </c>
      <c r="N121" s="18">
        <f t="shared" si="26"/>
        <v>0.59294871794871795</v>
      </c>
      <c r="O121" s="2">
        <f t="shared" si="21"/>
        <v>116</v>
      </c>
      <c r="P121" s="2">
        <f t="shared" si="28"/>
        <v>63.08</v>
      </c>
      <c r="Q121" s="2">
        <v>12</v>
      </c>
      <c r="R121" s="33">
        <f t="shared" si="9"/>
        <v>5.8226495726495742E-2</v>
      </c>
      <c r="S121" s="35">
        <f t="shared" si="10"/>
        <v>3.1098191214470279</v>
      </c>
      <c r="T121" s="35">
        <f t="shared" si="11"/>
        <v>15.109819121447028</v>
      </c>
      <c r="U121" s="2">
        <v>50.26548245743669</v>
      </c>
      <c r="V121" s="14">
        <f t="shared" si="12"/>
        <v>3.0060030030034173</v>
      </c>
      <c r="W121" s="2">
        <f t="shared" si="13"/>
        <v>189.61866942945557</v>
      </c>
      <c r="X121" s="2">
        <f t="shared" si="14"/>
        <v>3.0887170610982406</v>
      </c>
      <c r="Y121" s="2">
        <f t="shared" si="15"/>
        <v>194.83627221407701</v>
      </c>
      <c r="Z121" s="2">
        <f t="shared" si="16"/>
        <v>5.2176027846214481</v>
      </c>
    </row>
    <row r="122" spans="1:26" x14ac:dyDescent="0.25">
      <c r="A122" s="13">
        <v>0.61597222222222225</v>
      </c>
      <c r="B122" s="2">
        <f t="shared" si="18"/>
        <v>117</v>
      </c>
      <c r="C122" s="4">
        <f t="shared" si="27"/>
        <v>63.83</v>
      </c>
      <c r="D122" s="2">
        <v>12</v>
      </c>
      <c r="E122" s="33">
        <f t="shared" si="1"/>
        <v>8.1250000000000044E-2</v>
      </c>
      <c r="F122" s="35">
        <f t="shared" si="2"/>
        <v>4.3837209302325579</v>
      </c>
      <c r="G122" s="35">
        <f t="shared" si="3"/>
        <v>16.383720930232556</v>
      </c>
      <c r="H122" s="2">
        <v>50.26548245743669</v>
      </c>
      <c r="I122" s="14">
        <f t="shared" si="4"/>
        <v>3.2594377153558214</v>
      </c>
      <c r="J122" s="2">
        <f t="shared" si="5"/>
        <v>208.04990937116207</v>
      </c>
      <c r="K122" s="2">
        <f t="shared" si="6"/>
        <v>3.0558860735656292</v>
      </c>
      <c r="L122" s="2">
        <f t="shared" si="7"/>
        <v>195.05720807569412</v>
      </c>
      <c r="M122" s="2">
        <f t="shared" si="8"/>
        <v>12.992701295467953</v>
      </c>
      <c r="N122" s="15">
        <v>0.59305555555555556</v>
      </c>
      <c r="O122" s="2">
        <f t="shared" si="21"/>
        <v>117</v>
      </c>
      <c r="P122" s="2">
        <f t="shared" si="28"/>
        <v>63.58</v>
      </c>
      <c r="Q122" s="2">
        <v>13.5</v>
      </c>
      <c r="R122" s="33">
        <f t="shared" si="9"/>
        <v>5.8333333333333348E-2</v>
      </c>
      <c r="S122" s="35">
        <f t="shared" si="10"/>
        <v>3.1472868217054257</v>
      </c>
      <c r="T122" s="35">
        <f t="shared" si="11"/>
        <v>16.647286821705425</v>
      </c>
      <c r="U122" s="2">
        <v>50.26548245743669</v>
      </c>
      <c r="V122" s="14">
        <f t="shared" si="12"/>
        <v>3.3118724834287327</v>
      </c>
      <c r="W122" s="2">
        <f t="shared" si="13"/>
        <v>210.56885249639882</v>
      </c>
      <c r="X122" s="2">
        <f t="shared" si="14"/>
        <v>3.0887170610982406</v>
      </c>
      <c r="Y122" s="2">
        <f t="shared" si="15"/>
        <v>196.38063074462613</v>
      </c>
      <c r="Z122" s="2">
        <f t="shared" si="16"/>
        <v>14.188221751772687</v>
      </c>
    </row>
    <row r="123" spans="1:26" x14ac:dyDescent="0.25">
      <c r="A123" s="17">
        <f t="shared" ref="A123:A160" si="29">IF(AND($A$122&lt;&gt;"",$A$161&lt;&gt;""), $A$122 + (B123 - $B$122) * (($A$161 - $A$122) / ($B$161 - $B$122)), "")</f>
        <v>0.61609686609686609</v>
      </c>
      <c r="B123" s="2">
        <f t="shared" si="18"/>
        <v>118</v>
      </c>
      <c r="C123" s="4">
        <f t="shared" si="27"/>
        <v>64.33</v>
      </c>
      <c r="D123" s="2">
        <v>12</v>
      </c>
      <c r="E123" s="33">
        <f t="shared" si="1"/>
        <v>8.1374643874643882E-2</v>
      </c>
      <c r="F123" s="35">
        <f t="shared" si="2"/>
        <v>4.3837209302325579</v>
      </c>
      <c r="G123" s="35">
        <f t="shared" si="3"/>
        <v>16.383720930232556</v>
      </c>
      <c r="H123" s="2">
        <v>50.26548245743669</v>
      </c>
      <c r="I123" s="14">
        <f t="shared" si="4"/>
        <v>3.2594377153558214</v>
      </c>
      <c r="J123" s="2">
        <f t="shared" si="5"/>
        <v>209.67962822883999</v>
      </c>
      <c r="K123" s="2">
        <f t="shared" si="6"/>
        <v>3.0558860735656292</v>
      </c>
      <c r="L123" s="2">
        <f t="shared" si="7"/>
        <v>196.58515111247692</v>
      </c>
      <c r="M123" s="2">
        <f t="shared" si="8"/>
        <v>13.094477116363066</v>
      </c>
      <c r="N123" s="18">
        <f t="shared" ref="N123:N160" si="30">IF(AND($N$122&lt;&gt;"",$N$161&lt;&gt;""), $N$122 + (O123 - $O$122) * (($N$161 - $N$122) / ($O$161 - $O$122)), "")</f>
        <v>0.59321581196581197</v>
      </c>
      <c r="O123" s="2">
        <f t="shared" si="21"/>
        <v>118</v>
      </c>
      <c r="P123" s="2">
        <f t="shared" si="28"/>
        <v>64.08</v>
      </c>
      <c r="Q123" s="2">
        <v>13.5</v>
      </c>
      <c r="R123" s="33">
        <f t="shared" si="9"/>
        <v>5.8493589743589758E-2</v>
      </c>
      <c r="S123" s="35">
        <f t="shared" si="10"/>
        <v>3.1472868217054257</v>
      </c>
      <c r="T123" s="35">
        <f t="shared" si="11"/>
        <v>16.647286821705425</v>
      </c>
      <c r="U123" s="2">
        <v>50.26548245743669</v>
      </c>
      <c r="V123" s="14">
        <f t="shared" si="12"/>
        <v>3.3118724834287327</v>
      </c>
      <c r="W123" s="2">
        <f t="shared" si="13"/>
        <v>212.22478873811318</v>
      </c>
      <c r="X123" s="2">
        <f t="shared" si="14"/>
        <v>3.0887170610982406</v>
      </c>
      <c r="Y123" s="2">
        <f t="shared" si="15"/>
        <v>197.92498927517525</v>
      </c>
      <c r="Z123" s="2">
        <f t="shared" si="16"/>
        <v>14.299799462937926</v>
      </c>
    </row>
    <row r="124" spans="1:26" x14ac:dyDescent="0.25">
      <c r="A124" s="17">
        <f t="shared" si="29"/>
        <v>0.61622150997151004</v>
      </c>
      <c r="B124" s="2">
        <f t="shared" si="18"/>
        <v>119</v>
      </c>
      <c r="C124" s="4">
        <f t="shared" si="27"/>
        <v>64.83</v>
      </c>
      <c r="D124" s="2">
        <v>12</v>
      </c>
      <c r="E124" s="33">
        <f t="shared" si="1"/>
        <v>8.149928774928783E-2</v>
      </c>
      <c r="F124" s="35">
        <f t="shared" si="2"/>
        <v>4.3837209302325579</v>
      </c>
      <c r="G124" s="35">
        <f t="shared" si="3"/>
        <v>16.383720930232556</v>
      </c>
      <c r="H124" s="2">
        <v>50.26548245743669</v>
      </c>
      <c r="I124" s="14">
        <f t="shared" si="4"/>
        <v>3.2594377153558214</v>
      </c>
      <c r="J124" s="2">
        <f t="shared" si="5"/>
        <v>211.3093470865179</v>
      </c>
      <c r="K124" s="2">
        <f t="shared" si="6"/>
        <v>3.0558860735656292</v>
      </c>
      <c r="L124" s="2">
        <f t="shared" si="7"/>
        <v>198.11309414925975</v>
      </c>
      <c r="M124" s="2">
        <f t="shared" si="8"/>
        <v>13.196252937258151</v>
      </c>
      <c r="N124" s="18">
        <f t="shared" si="30"/>
        <v>0.59337606837606838</v>
      </c>
      <c r="O124" s="2">
        <f t="shared" si="21"/>
        <v>119</v>
      </c>
      <c r="P124" s="2">
        <f t="shared" si="28"/>
        <v>64.58</v>
      </c>
      <c r="Q124" s="2">
        <v>13.5</v>
      </c>
      <c r="R124" s="33">
        <f t="shared" si="9"/>
        <v>5.8653846153846168E-2</v>
      </c>
      <c r="S124" s="35">
        <f t="shared" si="10"/>
        <v>3.1472868217054257</v>
      </c>
      <c r="T124" s="35">
        <f t="shared" si="11"/>
        <v>16.647286821705425</v>
      </c>
      <c r="U124" s="2">
        <v>50.26548245743669</v>
      </c>
      <c r="V124" s="14">
        <f t="shared" si="12"/>
        <v>3.3118724834287327</v>
      </c>
      <c r="W124" s="2">
        <f t="shared" si="13"/>
        <v>213.88072497982756</v>
      </c>
      <c r="X124" s="2">
        <f t="shared" si="14"/>
        <v>3.0887170610982406</v>
      </c>
      <c r="Y124" s="2">
        <f t="shared" si="15"/>
        <v>199.46934780572437</v>
      </c>
      <c r="Z124" s="2">
        <f t="shared" si="16"/>
        <v>14.411377174103194</v>
      </c>
    </row>
    <row r="125" spans="1:26" x14ac:dyDescent="0.25">
      <c r="A125" s="17">
        <f t="shared" si="29"/>
        <v>0.61634615384615388</v>
      </c>
      <c r="B125" s="2">
        <f t="shared" si="18"/>
        <v>120</v>
      </c>
      <c r="C125" s="4">
        <f t="shared" si="27"/>
        <v>65.33</v>
      </c>
      <c r="D125" s="2">
        <v>14</v>
      </c>
      <c r="E125" s="33">
        <f t="shared" si="1"/>
        <v>8.1623931623931667E-2</v>
      </c>
      <c r="F125" s="35">
        <f t="shared" si="2"/>
        <v>4.3837209302325579</v>
      </c>
      <c r="G125" s="35">
        <f t="shared" si="3"/>
        <v>18.383720930232556</v>
      </c>
      <c r="H125" s="2">
        <v>50.26548245743669</v>
      </c>
      <c r="I125" s="14">
        <f t="shared" si="4"/>
        <v>3.65732507308556</v>
      </c>
      <c r="J125" s="2">
        <f t="shared" si="5"/>
        <v>238.93304702467964</v>
      </c>
      <c r="K125" s="2">
        <f t="shared" si="6"/>
        <v>3.0558860735656292</v>
      </c>
      <c r="L125" s="2">
        <f t="shared" si="7"/>
        <v>199.64103718604255</v>
      </c>
      <c r="M125" s="2">
        <f t="shared" si="8"/>
        <v>39.292009838637085</v>
      </c>
      <c r="N125" s="18">
        <f t="shared" si="30"/>
        <v>0.59353632478632479</v>
      </c>
      <c r="O125" s="2">
        <f t="shared" si="21"/>
        <v>120</v>
      </c>
      <c r="P125" s="2">
        <f t="shared" si="28"/>
        <v>65.08</v>
      </c>
      <c r="Q125" s="2">
        <v>13.5</v>
      </c>
      <c r="R125" s="33">
        <f t="shared" si="9"/>
        <v>5.8814102564102577E-2</v>
      </c>
      <c r="S125" s="35">
        <f t="shared" si="10"/>
        <v>3.1472868217054257</v>
      </c>
      <c r="T125" s="35">
        <f t="shared" si="11"/>
        <v>16.647286821705425</v>
      </c>
      <c r="U125" s="2">
        <v>50.26548245743669</v>
      </c>
      <c r="V125" s="14">
        <f t="shared" si="12"/>
        <v>3.3118724834287327</v>
      </c>
      <c r="W125" s="2">
        <f t="shared" si="13"/>
        <v>215.53666122154192</v>
      </c>
      <c r="X125" s="2">
        <f t="shared" si="14"/>
        <v>3.0887170610982406</v>
      </c>
      <c r="Y125" s="2">
        <f t="shared" si="15"/>
        <v>201.01370633627349</v>
      </c>
      <c r="Z125" s="2">
        <f t="shared" si="16"/>
        <v>14.522954885268433</v>
      </c>
    </row>
    <row r="126" spans="1:26" x14ac:dyDescent="0.25">
      <c r="A126" s="17">
        <f t="shared" si="29"/>
        <v>0.61647079772079771</v>
      </c>
      <c r="B126" s="2">
        <f t="shared" si="18"/>
        <v>121</v>
      </c>
      <c r="C126" s="4">
        <f t="shared" si="27"/>
        <v>65.83</v>
      </c>
      <c r="D126" s="2">
        <v>12</v>
      </c>
      <c r="E126" s="33">
        <f t="shared" si="1"/>
        <v>8.1748575498575504E-2</v>
      </c>
      <c r="F126" s="35">
        <f t="shared" si="2"/>
        <v>4.3837209302325579</v>
      </c>
      <c r="G126" s="35">
        <f t="shared" si="3"/>
        <v>16.383720930232556</v>
      </c>
      <c r="H126" s="2">
        <v>50.26548245743669</v>
      </c>
      <c r="I126" s="14">
        <f t="shared" si="4"/>
        <v>3.2594377153558214</v>
      </c>
      <c r="J126" s="2">
        <f t="shared" si="5"/>
        <v>214.5687848018737</v>
      </c>
      <c r="K126" s="2">
        <f t="shared" si="6"/>
        <v>3.0558860735656292</v>
      </c>
      <c r="L126" s="2">
        <f t="shared" si="7"/>
        <v>201.16898022282535</v>
      </c>
      <c r="M126" s="2">
        <f t="shared" si="8"/>
        <v>13.39980457904835</v>
      </c>
      <c r="N126" s="18">
        <f t="shared" si="30"/>
        <v>0.5936965811965812</v>
      </c>
      <c r="O126" s="2">
        <f t="shared" si="21"/>
        <v>121</v>
      </c>
      <c r="P126" s="2">
        <f t="shared" si="28"/>
        <v>65.58</v>
      </c>
      <c r="Q126" s="2">
        <v>14.5</v>
      </c>
      <c r="R126" s="33">
        <f t="shared" si="9"/>
        <v>5.8974358974358987E-2</v>
      </c>
      <c r="S126" s="35">
        <f t="shared" si="10"/>
        <v>3.1472868217054257</v>
      </c>
      <c r="T126" s="35">
        <f t="shared" si="11"/>
        <v>17.647286821705425</v>
      </c>
      <c r="U126" s="2">
        <v>50.26548245743669</v>
      </c>
      <c r="V126" s="14">
        <f t="shared" si="12"/>
        <v>3.5108161622936018</v>
      </c>
      <c r="W126" s="2">
        <f t="shared" si="13"/>
        <v>230.23932392321441</v>
      </c>
      <c r="X126" s="2">
        <f t="shared" si="14"/>
        <v>3.0887170610982406</v>
      </c>
      <c r="Y126" s="2">
        <f t="shared" si="15"/>
        <v>202.5580648668226</v>
      </c>
      <c r="Z126" s="2">
        <f t="shared" si="16"/>
        <v>27.681259056391809</v>
      </c>
    </row>
    <row r="127" spans="1:26" x14ac:dyDescent="0.25">
      <c r="A127" s="17">
        <f t="shared" si="29"/>
        <v>0.61659544159544166</v>
      </c>
      <c r="B127" s="2">
        <f t="shared" si="18"/>
        <v>122</v>
      </c>
      <c r="C127" s="4">
        <f t="shared" si="27"/>
        <v>66.33</v>
      </c>
      <c r="D127" s="2">
        <v>13</v>
      </c>
      <c r="E127" s="33">
        <f t="shared" si="1"/>
        <v>8.1873219373219452E-2</v>
      </c>
      <c r="F127" s="35">
        <f t="shared" si="2"/>
        <v>4.3837209302325579</v>
      </c>
      <c r="G127" s="35">
        <f t="shared" si="3"/>
        <v>17.383720930232556</v>
      </c>
      <c r="H127" s="2">
        <v>50.26548245743669</v>
      </c>
      <c r="I127" s="14">
        <f t="shared" si="4"/>
        <v>3.4583813942206905</v>
      </c>
      <c r="J127" s="2">
        <f t="shared" si="5"/>
        <v>229.39443787865838</v>
      </c>
      <c r="K127" s="2">
        <f t="shared" si="6"/>
        <v>3.0558860735656292</v>
      </c>
      <c r="L127" s="2">
        <f t="shared" si="7"/>
        <v>202.69692325960818</v>
      </c>
      <c r="M127" s="2">
        <f t="shared" si="8"/>
        <v>26.697514619050196</v>
      </c>
      <c r="N127" s="18">
        <f t="shared" si="30"/>
        <v>0.59385683760683761</v>
      </c>
      <c r="O127" s="2">
        <f t="shared" si="21"/>
        <v>122</v>
      </c>
      <c r="P127" s="2">
        <f t="shared" si="28"/>
        <v>66.08</v>
      </c>
      <c r="Q127" s="2">
        <v>14</v>
      </c>
      <c r="R127" s="33">
        <f t="shared" si="9"/>
        <v>5.9134615384615397E-2</v>
      </c>
      <c r="S127" s="35">
        <f t="shared" si="10"/>
        <v>3.184754521963824</v>
      </c>
      <c r="T127" s="35">
        <f t="shared" si="11"/>
        <v>17.184754521963825</v>
      </c>
      <c r="U127" s="2">
        <v>50.26548245743669</v>
      </c>
      <c r="V127" s="14">
        <f t="shared" si="12"/>
        <v>3.4187982849891796</v>
      </c>
      <c r="W127" s="2">
        <f t="shared" si="13"/>
        <v>225.91419067208497</v>
      </c>
      <c r="X127" s="2">
        <f t="shared" si="14"/>
        <v>3.0887170610982406</v>
      </c>
      <c r="Y127" s="2">
        <f t="shared" si="15"/>
        <v>204.10242339737172</v>
      </c>
      <c r="Z127" s="2">
        <f t="shared" si="16"/>
        <v>21.811767274713247</v>
      </c>
    </row>
    <row r="128" spans="1:26" x14ac:dyDescent="0.25">
      <c r="A128" s="17">
        <f t="shared" si="29"/>
        <v>0.6167200854700855</v>
      </c>
      <c r="B128" s="2">
        <f t="shared" si="18"/>
        <v>123</v>
      </c>
      <c r="C128" s="4">
        <f t="shared" si="27"/>
        <v>66.83</v>
      </c>
      <c r="D128" s="2">
        <v>12</v>
      </c>
      <c r="E128" s="33">
        <f t="shared" si="1"/>
        <v>8.199786324786329E-2</v>
      </c>
      <c r="F128" s="35">
        <f t="shared" si="2"/>
        <v>4.4211886304909553</v>
      </c>
      <c r="G128" s="35">
        <f t="shared" si="3"/>
        <v>16.421188630490956</v>
      </c>
      <c r="H128" s="2">
        <v>50.26548245743669</v>
      </c>
      <c r="I128" s="14">
        <f t="shared" si="4"/>
        <v>3.2668916774838337</v>
      </c>
      <c r="J128" s="2">
        <f t="shared" si="5"/>
        <v>218.3263708062446</v>
      </c>
      <c r="K128" s="2">
        <f t="shared" si="6"/>
        <v>3.0558860735656292</v>
      </c>
      <c r="L128" s="2">
        <f t="shared" si="7"/>
        <v>204.22486629639099</v>
      </c>
      <c r="M128" s="2">
        <f t="shared" si="8"/>
        <v>14.101504509853612</v>
      </c>
      <c r="N128" s="18">
        <f t="shared" si="30"/>
        <v>0.59401709401709402</v>
      </c>
      <c r="O128" s="2">
        <f t="shared" si="21"/>
        <v>123</v>
      </c>
      <c r="P128" s="2">
        <f t="shared" si="28"/>
        <v>66.58</v>
      </c>
      <c r="Q128" s="2">
        <v>13.5</v>
      </c>
      <c r="R128" s="33">
        <f t="shared" si="9"/>
        <v>5.9294871794871806E-2</v>
      </c>
      <c r="S128" s="35">
        <f t="shared" si="10"/>
        <v>3.184754521963824</v>
      </c>
      <c r="T128" s="35">
        <f t="shared" si="11"/>
        <v>16.684754521963825</v>
      </c>
      <c r="U128" s="2">
        <v>50.26548245743669</v>
      </c>
      <c r="V128" s="14">
        <f t="shared" si="12"/>
        <v>3.3193264455567451</v>
      </c>
      <c r="W128" s="2">
        <f t="shared" si="13"/>
        <v>221.00075474516808</v>
      </c>
      <c r="X128" s="2">
        <f t="shared" si="14"/>
        <v>3.0887170610982406</v>
      </c>
      <c r="Y128" s="2">
        <f t="shared" si="15"/>
        <v>205.64678192792084</v>
      </c>
      <c r="Z128" s="2">
        <f t="shared" si="16"/>
        <v>15.353972817247239</v>
      </c>
    </row>
    <row r="129" spans="1:26" x14ac:dyDescent="0.25">
      <c r="A129" s="17">
        <f t="shared" si="29"/>
        <v>0.61684472934472934</v>
      </c>
      <c r="B129" s="2">
        <f t="shared" si="18"/>
        <v>124</v>
      </c>
      <c r="C129" s="4">
        <f t="shared" si="27"/>
        <v>67.33</v>
      </c>
      <c r="D129" s="2">
        <v>13.5</v>
      </c>
      <c r="E129" s="33">
        <f t="shared" si="1"/>
        <v>8.2122507122507127E-2</v>
      </c>
      <c r="F129" s="35">
        <f t="shared" si="2"/>
        <v>4.4211886304909553</v>
      </c>
      <c r="G129" s="35">
        <f t="shared" si="3"/>
        <v>17.921188630490956</v>
      </c>
      <c r="H129" s="2">
        <v>50.26548245743669</v>
      </c>
      <c r="I129" s="14">
        <f t="shared" si="4"/>
        <v>3.5653071957811373</v>
      </c>
      <c r="J129" s="2">
        <f t="shared" si="5"/>
        <v>240.05213349194398</v>
      </c>
      <c r="K129" s="2">
        <f t="shared" si="6"/>
        <v>3.0558860735656292</v>
      </c>
      <c r="L129" s="2">
        <f t="shared" si="7"/>
        <v>205.75280933317381</v>
      </c>
      <c r="M129" s="2">
        <f t="shared" si="8"/>
        <v>34.299324158770162</v>
      </c>
      <c r="N129" s="18">
        <f t="shared" si="30"/>
        <v>0.59417735042735043</v>
      </c>
      <c r="O129" s="2">
        <f t="shared" si="21"/>
        <v>124</v>
      </c>
      <c r="P129" s="2">
        <f t="shared" si="28"/>
        <v>67.08</v>
      </c>
      <c r="Q129" s="2">
        <v>13</v>
      </c>
      <c r="R129" s="33">
        <f t="shared" si="9"/>
        <v>5.9455128205128216E-2</v>
      </c>
      <c r="S129" s="35">
        <f t="shared" si="10"/>
        <v>3.184754521963824</v>
      </c>
      <c r="T129" s="35">
        <f t="shared" si="11"/>
        <v>16.184754521963825</v>
      </c>
      <c r="U129" s="2">
        <v>50.26548245743669</v>
      </c>
      <c r="V129" s="14">
        <f t="shared" si="12"/>
        <v>3.2198546061243105</v>
      </c>
      <c r="W129" s="2">
        <f t="shared" si="13"/>
        <v>215.98784697881874</v>
      </c>
      <c r="X129" s="2">
        <f t="shared" si="14"/>
        <v>3.0887170610982406</v>
      </c>
      <c r="Y129" s="2">
        <f t="shared" si="15"/>
        <v>207.19114045846999</v>
      </c>
      <c r="Z129" s="2">
        <f t="shared" si="16"/>
        <v>8.7967065203487493</v>
      </c>
    </row>
    <row r="130" spans="1:26" x14ac:dyDescent="0.25">
      <c r="A130" s="17">
        <f t="shared" si="29"/>
        <v>0.61696937321937328</v>
      </c>
      <c r="B130" s="2">
        <f t="shared" si="18"/>
        <v>125</v>
      </c>
      <c r="C130" s="4">
        <f t="shared" si="27"/>
        <v>67.83</v>
      </c>
      <c r="D130" s="2">
        <v>12.5</v>
      </c>
      <c r="E130" s="33">
        <f t="shared" si="1"/>
        <v>8.2247150997151075E-2</v>
      </c>
      <c r="F130" s="35">
        <f t="shared" si="2"/>
        <v>4.4211886304909553</v>
      </c>
      <c r="G130" s="35">
        <f t="shared" si="3"/>
        <v>16.921188630490956</v>
      </c>
      <c r="H130" s="2">
        <v>50.26548245743669</v>
      </c>
      <c r="I130" s="14">
        <f t="shared" si="4"/>
        <v>3.3663635169162682</v>
      </c>
      <c r="J130" s="2">
        <f t="shared" si="5"/>
        <v>228.34043735243046</v>
      </c>
      <c r="K130" s="2">
        <f t="shared" si="6"/>
        <v>3.0558860735656292</v>
      </c>
      <c r="L130" s="2">
        <f t="shared" si="7"/>
        <v>207.28075236995662</v>
      </c>
      <c r="M130" s="2">
        <f t="shared" si="8"/>
        <v>21.05968498247384</v>
      </c>
      <c r="N130" s="18">
        <f t="shared" si="30"/>
        <v>0.59433760683760684</v>
      </c>
      <c r="O130" s="2">
        <f t="shared" si="21"/>
        <v>125</v>
      </c>
      <c r="P130" s="2">
        <f t="shared" si="28"/>
        <v>67.58</v>
      </c>
      <c r="Q130" s="2">
        <v>13.5</v>
      </c>
      <c r="R130" s="33">
        <f t="shared" si="9"/>
        <v>5.9615384615384626E-2</v>
      </c>
      <c r="S130" s="35">
        <f t="shared" si="10"/>
        <v>3.184754521963824</v>
      </c>
      <c r="T130" s="35">
        <f t="shared" si="11"/>
        <v>16.684754521963825</v>
      </c>
      <c r="U130" s="2">
        <v>50.26548245743669</v>
      </c>
      <c r="V130" s="14">
        <f t="shared" si="12"/>
        <v>3.3193264455567451</v>
      </c>
      <c r="W130" s="2">
        <f t="shared" si="13"/>
        <v>224.32008119072484</v>
      </c>
      <c r="X130" s="2">
        <f t="shared" si="14"/>
        <v>3.0887170610982406</v>
      </c>
      <c r="Y130" s="2">
        <f t="shared" si="15"/>
        <v>208.73549898901911</v>
      </c>
      <c r="Z130" s="2">
        <f t="shared" si="16"/>
        <v>15.584582201705729</v>
      </c>
    </row>
    <row r="131" spans="1:26" x14ac:dyDescent="0.25">
      <c r="A131" s="17">
        <f t="shared" si="29"/>
        <v>0.61709401709401712</v>
      </c>
      <c r="B131" s="2">
        <f t="shared" si="18"/>
        <v>126</v>
      </c>
      <c r="C131" s="4">
        <f t="shared" si="27"/>
        <v>68.33</v>
      </c>
      <c r="D131" s="2">
        <v>12</v>
      </c>
      <c r="E131" s="33">
        <f t="shared" si="1"/>
        <v>8.2371794871794912E-2</v>
      </c>
      <c r="F131" s="35">
        <f t="shared" si="2"/>
        <v>4.4211886304909553</v>
      </c>
      <c r="G131" s="35">
        <f t="shared" si="3"/>
        <v>16.421188630490956</v>
      </c>
      <c r="H131" s="2">
        <v>50.26548245743669</v>
      </c>
      <c r="I131" s="14">
        <f t="shared" si="4"/>
        <v>3.2668916774838337</v>
      </c>
      <c r="J131" s="2">
        <f t="shared" si="5"/>
        <v>223.22670832247036</v>
      </c>
      <c r="K131" s="2">
        <f t="shared" si="6"/>
        <v>3.0558860735656292</v>
      </c>
      <c r="L131" s="2">
        <f t="shared" si="7"/>
        <v>208.80869540673945</v>
      </c>
      <c r="M131" s="2">
        <f t="shared" si="8"/>
        <v>14.418012915730912</v>
      </c>
      <c r="N131" s="18">
        <f t="shared" si="30"/>
        <v>0.59449786324786325</v>
      </c>
      <c r="O131" s="2">
        <f t="shared" si="21"/>
        <v>126</v>
      </c>
      <c r="P131" s="2">
        <f t="shared" si="28"/>
        <v>68.08</v>
      </c>
      <c r="Q131" s="2">
        <v>14</v>
      </c>
      <c r="R131" s="33">
        <f t="shared" si="9"/>
        <v>5.9775641025641035E-2</v>
      </c>
      <c r="S131" s="35">
        <f t="shared" si="10"/>
        <v>3.2222222222222219</v>
      </c>
      <c r="T131" s="35">
        <f t="shared" si="11"/>
        <v>17.222222222222221</v>
      </c>
      <c r="U131" s="2">
        <v>50.26548245743669</v>
      </c>
      <c r="V131" s="14">
        <f t="shared" si="12"/>
        <v>3.4262522471171915</v>
      </c>
      <c r="W131" s="2">
        <f t="shared" si="13"/>
        <v>233.25925298373838</v>
      </c>
      <c r="X131" s="2">
        <f t="shared" si="14"/>
        <v>3.0887170610982406</v>
      </c>
      <c r="Y131" s="2">
        <f t="shared" si="15"/>
        <v>210.27985751956822</v>
      </c>
      <c r="Z131" s="2">
        <f t="shared" si="16"/>
        <v>22.979395464170153</v>
      </c>
    </row>
    <row r="132" spans="1:26" x14ac:dyDescent="0.25">
      <c r="A132" s="17">
        <f t="shared" si="29"/>
        <v>0.61721866096866096</v>
      </c>
      <c r="B132" s="2">
        <f t="shared" si="18"/>
        <v>127</v>
      </c>
      <c r="C132" s="4">
        <f t="shared" si="27"/>
        <v>68.83</v>
      </c>
      <c r="D132" s="2">
        <v>12</v>
      </c>
      <c r="E132" s="33">
        <f t="shared" si="1"/>
        <v>8.2496438746438749E-2</v>
      </c>
      <c r="F132" s="35">
        <f t="shared" si="2"/>
        <v>4.4211886304909553</v>
      </c>
      <c r="G132" s="35">
        <f t="shared" si="3"/>
        <v>16.421188630490956</v>
      </c>
      <c r="H132" s="2">
        <v>50.26548245743669</v>
      </c>
      <c r="I132" s="14">
        <f t="shared" si="4"/>
        <v>3.2668916774838337</v>
      </c>
      <c r="J132" s="2">
        <f t="shared" si="5"/>
        <v>224.86015416121228</v>
      </c>
      <c r="K132" s="2">
        <f t="shared" si="6"/>
        <v>3.0558860735656292</v>
      </c>
      <c r="L132" s="2">
        <f t="shared" si="7"/>
        <v>210.33663844352225</v>
      </c>
      <c r="M132" s="2">
        <f t="shared" si="8"/>
        <v>14.523515717690032</v>
      </c>
      <c r="N132" s="18">
        <f t="shared" si="30"/>
        <v>0.59465811965811965</v>
      </c>
      <c r="O132" s="2">
        <f t="shared" si="21"/>
        <v>127</v>
      </c>
      <c r="P132" s="2">
        <f t="shared" si="28"/>
        <v>68.58</v>
      </c>
      <c r="Q132" s="2">
        <v>14</v>
      </c>
      <c r="R132" s="33">
        <f t="shared" si="9"/>
        <v>5.9935897435897445E-2</v>
      </c>
      <c r="S132" s="35">
        <f t="shared" si="10"/>
        <v>3.2222222222222219</v>
      </c>
      <c r="T132" s="35">
        <f t="shared" si="11"/>
        <v>17.222222222222221</v>
      </c>
      <c r="U132" s="2">
        <v>50.26548245743669</v>
      </c>
      <c r="V132" s="14">
        <f t="shared" si="12"/>
        <v>3.4262522471171915</v>
      </c>
      <c r="W132" s="2">
        <f t="shared" si="13"/>
        <v>234.97237910729697</v>
      </c>
      <c r="X132" s="2">
        <f t="shared" si="14"/>
        <v>3.0887170610982406</v>
      </c>
      <c r="Y132" s="2">
        <f t="shared" si="15"/>
        <v>211.82421605011734</v>
      </c>
      <c r="Z132" s="2">
        <f t="shared" si="16"/>
        <v>23.14816305717963</v>
      </c>
    </row>
    <row r="133" spans="1:26" x14ac:dyDescent="0.25">
      <c r="A133" s="17">
        <f t="shared" si="29"/>
        <v>0.61734330484330491</v>
      </c>
      <c r="B133" s="2">
        <f t="shared" si="18"/>
        <v>128</v>
      </c>
      <c r="C133" s="4">
        <f t="shared" si="27"/>
        <v>69.33</v>
      </c>
      <c r="D133" s="2">
        <v>12.5</v>
      </c>
      <c r="E133" s="33">
        <f t="shared" si="1"/>
        <v>8.2621082621082698E-2</v>
      </c>
      <c r="F133" s="35">
        <f t="shared" si="2"/>
        <v>4.4211886304909553</v>
      </c>
      <c r="G133" s="35">
        <f t="shared" si="3"/>
        <v>16.921188630490956</v>
      </c>
      <c r="H133" s="2">
        <v>50.26548245743669</v>
      </c>
      <c r="I133" s="14">
        <f t="shared" si="4"/>
        <v>3.3663635169162682</v>
      </c>
      <c r="J133" s="2">
        <f t="shared" si="5"/>
        <v>233.38998262780487</v>
      </c>
      <c r="K133" s="2">
        <f t="shared" si="6"/>
        <v>3.0558860735656292</v>
      </c>
      <c r="L133" s="2">
        <f t="shared" si="7"/>
        <v>211.86458148030508</v>
      </c>
      <c r="M133" s="2">
        <f t="shared" si="8"/>
        <v>21.525401147499792</v>
      </c>
      <c r="N133" s="18">
        <f t="shared" si="30"/>
        <v>0.59481837606837606</v>
      </c>
      <c r="O133" s="2">
        <f t="shared" si="21"/>
        <v>128</v>
      </c>
      <c r="P133" s="2">
        <f t="shared" si="28"/>
        <v>69.08</v>
      </c>
      <c r="Q133" s="2">
        <v>13.5</v>
      </c>
      <c r="R133" s="33">
        <f t="shared" si="9"/>
        <v>6.0096153846153855E-2</v>
      </c>
      <c r="S133" s="35">
        <f t="shared" si="10"/>
        <v>3.2222222222222219</v>
      </c>
      <c r="T133" s="35">
        <f t="shared" si="11"/>
        <v>16.722222222222221</v>
      </c>
      <c r="U133" s="2">
        <v>50.26548245743669</v>
      </c>
      <c r="V133" s="14">
        <f t="shared" si="12"/>
        <v>3.3267804076847569</v>
      </c>
      <c r="W133" s="2">
        <f t="shared" si="13"/>
        <v>229.81399056286301</v>
      </c>
      <c r="X133" s="2">
        <f t="shared" si="14"/>
        <v>3.0887170610982406</v>
      </c>
      <c r="Y133" s="2">
        <f t="shared" si="15"/>
        <v>213.36857458066646</v>
      </c>
      <c r="Z133" s="2">
        <f t="shared" si="16"/>
        <v>16.44541598219655</v>
      </c>
    </row>
    <row r="134" spans="1:26" x14ac:dyDescent="0.25">
      <c r="A134" s="17">
        <f t="shared" si="29"/>
        <v>0.61746794871794874</v>
      </c>
      <c r="B134" s="2">
        <f t="shared" si="18"/>
        <v>129</v>
      </c>
      <c r="C134" s="4">
        <f t="shared" si="27"/>
        <v>69.83</v>
      </c>
      <c r="D134" s="2">
        <v>11.5</v>
      </c>
      <c r="E134" s="33">
        <f t="shared" si="1"/>
        <v>8.2745726495726535E-2</v>
      </c>
      <c r="F134" s="35">
        <f t="shared" si="2"/>
        <v>4.4586563307493536</v>
      </c>
      <c r="G134" s="35">
        <f t="shared" si="3"/>
        <v>15.958656330749353</v>
      </c>
      <c r="H134" s="2">
        <v>50.26548245743669</v>
      </c>
      <c r="I134" s="14">
        <f t="shared" si="4"/>
        <v>3.1748738001794106</v>
      </c>
      <c r="J134" s="2">
        <f t="shared" si="5"/>
        <v>221.70143746652823</v>
      </c>
      <c r="K134" s="2">
        <f t="shared" si="6"/>
        <v>3.0558860735656292</v>
      </c>
      <c r="L134" s="2">
        <f t="shared" si="7"/>
        <v>213.39252451708788</v>
      </c>
      <c r="M134" s="2">
        <f t="shared" si="8"/>
        <v>8.3089129494403551</v>
      </c>
      <c r="N134" s="18">
        <f t="shared" si="30"/>
        <v>0.59497863247863247</v>
      </c>
      <c r="O134" s="2">
        <f t="shared" si="21"/>
        <v>129</v>
      </c>
      <c r="P134" s="2">
        <f t="shared" si="28"/>
        <v>69.58</v>
      </c>
      <c r="Q134" s="2">
        <v>14</v>
      </c>
      <c r="R134" s="33">
        <f t="shared" si="9"/>
        <v>6.0256410256410264E-2</v>
      </c>
      <c r="S134" s="35">
        <f t="shared" si="10"/>
        <v>3.2222222222222219</v>
      </c>
      <c r="T134" s="35">
        <f t="shared" si="11"/>
        <v>17.222222222222221</v>
      </c>
      <c r="U134" s="2">
        <v>50.26548245743669</v>
      </c>
      <c r="V134" s="14">
        <f t="shared" si="12"/>
        <v>3.4262522471171915</v>
      </c>
      <c r="W134" s="2">
        <f t="shared" si="13"/>
        <v>238.39863135441416</v>
      </c>
      <c r="X134" s="2">
        <f t="shared" si="14"/>
        <v>3.0887170610982406</v>
      </c>
      <c r="Y134" s="2">
        <f t="shared" si="15"/>
        <v>214.91293311121558</v>
      </c>
      <c r="Z134" s="2">
        <f t="shared" si="16"/>
        <v>23.485698243198584</v>
      </c>
    </row>
    <row r="135" spans="1:26" x14ac:dyDescent="0.25">
      <c r="A135" s="17">
        <f t="shared" si="29"/>
        <v>0.61759259259259258</v>
      </c>
      <c r="B135" s="2">
        <f t="shared" si="18"/>
        <v>130</v>
      </c>
      <c r="C135" s="4">
        <f t="shared" si="27"/>
        <v>70.33</v>
      </c>
      <c r="D135" s="2">
        <v>12</v>
      </c>
      <c r="E135" s="33">
        <f t="shared" si="1"/>
        <v>8.2870370370370372E-2</v>
      </c>
      <c r="F135" s="35">
        <f t="shared" si="2"/>
        <v>4.4586563307493536</v>
      </c>
      <c r="G135" s="35">
        <f t="shared" si="3"/>
        <v>16.458656330749353</v>
      </c>
      <c r="H135" s="2">
        <v>50.26548245743669</v>
      </c>
      <c r="I135" s="14">
        <f t="shared" si="4"/>
        <v>3.2743456396118455</v>
      </c>
      <c r="J135" s="2">
        <f t="shared" si="5"/>
        <v>230.28472883390108</v>
      </c>
      <c r="K135" s="2">
        <f t="shared" si="6"/>
        <v>3.0558860735656292</v>
      </c>
      <c r="L135" s="2">
        <f t="shared" si="7"/>
        <v>214.92046755387071</v>
      </c>
      <c r="M135" s="2">
        <f t="shared" si="8"/>
        <v>15.364261280030377</v>
      </c>
      <c r="N135" s="18">
        <f t="shared" si="30"/>
        <v>0.59513888888888888</v>
      </c>
      <c r="O135" s="2">
        <f t="shared" si="21"/>
        <v>130</v>
      </c>
      <c r="P135" s="2">
        <f t="shared" si="28"/>
        <v>70.08</v>
      </c>
      <c r="Q135" s="2">
        <v>13.5</v>
      </c>
      <c r="R135" s="33">
        <f t="shared" si="9"/>
        <v>6.0416666666666674E-2</v>
      </c>
      <c r="S135" s="35">
        <f t="shared" si="10"/>
        <v>3.2596899224806197</v>
      </c>
      <c r="T135" s="35">
        <f t="shared" si="11"/>
        <v>16.759689922480618</v>
      </c>
      <c r="U135" s="2">
        <v>50.26548245743669</v>
      </c>
      <c r="V135" s="14">
        <f t="shared" si="12"/>
        <v>3.3342343698127679</v>
      </c>
      <c r="W135" s="2">
        <f t="shared" si="13"/>
        <v>233.66314463647876</v>
      </c>
      <c r="X135" s="2">
        <f t="shared" si="14"/>
        <v>3.0887170610982406</v>
      </c>
      <c r="Y135" s="2">
        <f t="shared" si="15"/>
        <v>216.4572916417647</v>
      </c>
      <c r="Z135" s="2">
        <f t="shared" si="16"/>
        <v>17.205852994714064</v>
      </c>
    </row>
    <row r="136" spans="1:26" x14ac:dyDescent="0.25">
      <c r="A136" s="17">
        <f t="shared" si="29"/>
        <v>0.61771723646723653</v>
      </c>
      <c r="B136" s="2">
        <f t="shared" si="18"/>
        <v>131</v>
      </c>
      <c r="C136" s="4">
        <f t="shared" si="27"/>
        <v>70.83</v>
      </c>
      <c r="D136" s="2">
        <v>11</v>
      </c>
      <c r="E136" s="33">
        <f t="shared" si="1"/>
        <v>8.299501424501432E-2</v>
      </c>
      <c r="F136" s="35">
        <f t="shared" si="2"/>
        <v>4.4586563307493536</v>
      </c>
      <c r="G136" s="35">
        <f t="shared" si="3"/>
        <v>15.458656330749353</v>
      </c>
      <c r="H136" s="2">
        <v>50.26548245743669</v>
      </c>
      <c r="I136" s="14">
        <f t="shared" si="4"/>
        <v>3.0754019607469765</v>
      </c>
      <c r="J136" s="2">
        <f t="shared" si="5"/>
        <v>217.83072087970834</v>
      </c>
      <c r="K136" s="2">
        <f t="shared" si="6"/>
        <v>3.0558860735656292</v>
      </c>
      <c r="L136" s="2">
        <f t="shared" si="7"/>
        <v>216.44841059065351</v>
      </c>
      <c r="M136" s="2">
        <f t="shared" si="8"/>
        <v>1.3823102890548284</v>
      </c>
      <c r="N136" s="18">
        <f t="shared" si="30"/>
        <v>0.59529914529914529</v>
      </c>
      <c r="O136" s="2">
        <f t="shared" si="21"/>
        <v>131</v>
      </c>
      <c r="P136" s="2">
        <f t="shared" si="28"/>
        <v>70.58</v>
      </c>
      <c r="Q136" s="2">
        <v>12.5</v>
      </c>
      <c r="R136" s="33">
        <f t="shared" si="9"/>
        <v>6.0576923076923084E-2</v>
      </c>
      <c r="S136" s="35">
        <f t="shared" si="10"/>
        <v>3.2596899224806197</v>
      </c>
      <c r="T136" s="35">
        <f t="shared" si="11"/>
        <v>15.75968992248062</v>
      </c>
      <c r="U136" s="2">
        <v>50.26548245743669</v>
      </c>
      <c r="V136" s="14">
        <f t="shared" si="12"/>
        <v>3.1352906909478993</v>
      </c>
      <c r="W136" s="2">
        <f t="shared" si="13"/>
        <v>221.28881696710272</v>
      </c>
      <c r="X136" s="2">
        <f t="shared" si="14"/>
        <v>3.0887170610982406</v>
      </c>
      <c r="Y136" s="2">
        <f t="shared" si="15"/>
        <v>218.00165017231382</v>
      </c>
      <c r="Z136" s="2">
        <f t="shared" si="16"/>
        <v>3.2871667947889023</v>
      </c>
    </row>
    <row r="137" spans="1:26" x14ac:dyDescent="0.25">
      <c r="A137" s="17">
        <f t="shared" si="29"/>
        <v>0.61784188034188037</v>
      </c>
      <c r="B137" s="2">
        <f t="shared" si="18"/>
        <v>132</v>
      </c>
      <c r="C137" s="4">
        <f t="shared" si="27"/>
        <v>71.33</v>
      </c>
      <c r="D137" s="2">
        <v>12</v>
      </c>
      <c r="E137" s="33">
        <f t="shared" si="1"/>
        <v>8.3119658119658157E-2</v>
      </c>
      <c r="F137" s="35">
        <f t="shared" si="2"/>
        <v>4.4586563307493536</v>
      </c>
      <c r="G137" s="35">
        <f t="shared" si="3"/>
        <v>16.458656330749353</v>
      </c>
      <c r="H137" s="2">
        <v>50.26548245743669</v>
      </c>
      <c r="I137" s="14">
        <f t="shared" si="4"/>
        <v>3.2743456396118455</v>
      </c>
      <c r="J137" s="2">
        <f t="shared" si="5"/>
        <v>233.55907447351294</v>
      </c>
      <c r="K137" s="2">
        <f t="shared" si="6"/>
        <v>3.0558860735656292</v>
      </c>
      <c r="L137" s="2">
        <f t="shared" si="7"/>
        <v>217.97635362743634</v>
      </c>
      <c r="M137" s="2">
        <f t="shared" si="8"/>
        <v>15.582720846076597</v>
      </c>
      <c r="N137" s="18">
        <f t="shared" si="30"/>
        <v>0.5954594017094017</v>
      </c>
      <c r="O137" s="2">
        <f t="shared" si="21"/>
        <v>132</v>
      </c>
      <c r="P137" s="2">
        <f t="shared" si="28"/>
        <v>71.08</v>
      </c>
      <c r="Q137" s="2">
        <v>13.5</v>
      </c>
      <c r="R137" s="33">
        <f t="shared" si="9"/>
        <v>6.0737179487179493E-2</v>
      </c>
      <c r="S137" s="35">
        <f t="shared" si="10"/>
        <v>3.2596899224806197</v>
      </c>
      <c r="T137" s="35">
        <f t="shared" si="11"/>
        <v>16.759689922480618</v>
      </c>
      <c r="U137" s="2">
        <v>50.26548245743669</v>
      </c>
      <c r="V137" s="14">
        <f t="shared" si="12"/>
        <v>3.3342343698127679</v>
      </c>
      <c r="W137" s="2">
        <f t="shared" si="13"/>
        <v>236.99737900629154</v>
      </c>
      <c r="X137" s="2">
        <f t="shared" si="14"/>
        <v>3.0887170610982406</v>
      </c>
      <c r="Y137" s="2">
        <f t="shared" si="15"/>
        <v>219.54600870286293</v>
      </c>
      <c r="Z137" s="2">
        <f t="shared" si="16"/>
        <v>17.451370303428604</v>
      </c>
    </row>
    <row r="138" spans="1:26" x14ac:dyDescent="0.25">
      <c r="A138" s="17">
        <f t="shared" si="29"/>
        <v>0.6179665242165242</v>
      </c>
      <c r="B138" s="2">
        <f t="shared" si="18"/>
        <v>133</v>
      </c>
      <c r="C138" s="4">
        <f t="shared" si="27"/>
        <v>71.83</v>
      </c>
      <c r="D138" s="2">
        <v>13</v>
      </c>
      <c r="E138" s="33">
        <f t="shared" si="1"/>
        <v>8.3244301994301995E-2</v>
      </c>
      <c r="F138" s="35">
        <f t="shared" si="2"/>
        <v>4.4586563307493536</v>
      </c>
      <c r="G138" s="35">
        <f t="shared" si="3"/>
        <v>17.458656330749353</v>
      </c>
      <c r="H138" s="2">
        <v>50.26548245743669</v>
      </c>
      <c r="I138" s="14">
        <f t="shared" si="4"/>
        <v>3.4732893184767146</v>
      </c>
      <c r="J138" s="2">
        <f t="shared" si="5"/>
        <v>249.48637174618241</v>
      </c>
      <c r="K138" s="2">
        <f t="shared" si="6"/>
        <v>3.0558860735656292</v>
      </c>
      <c r="L138" s="2">
        <f t="shared" si="7"/>
        <v>219.50429666421914</v>
      </c>
      <c r="M138" s="2">
        <f t="shared" si="8"/>
        <v>29.982075081963274</v>
      </c>
      <c r="N138" s="18">
        <f t="shared" si="30"/>
        <v>0.59561965811965811</v>
      </c>
      <c r="O138" s="2">
        <f t="shared" si="21"/>
        <v>133</v>
      </c>
      <c r="P138" s="2">
        <f t="shared" si="28"/>
        <v>71.58</v>
      </c>
      <c r="Q138" s="2">
        <v>14</v>
      </c>
      <c r="R138" s="33">
        <f t="shared" si="9"/>
        <v>6.0897435897435903E-2</v>
      </c>
      <c r="S138" s="35">
        <f t="shared" si="10"/>
        <v>3.2596899224806197</v>
      </c>
      <c r="T138" s="35">
        <f t="shared" si="11"/>
        <v>17.259689922480618</v>
      </c>
      <c r="U138" s="2">
        <v>50.26548245743669</v>
      </c>
      <c r="V138" s="14">
        <f t="shared" si="12"/>
        <v>3.4337062092452033</v>
      </c>
      <c r="W138" s="2">
        <f t="shared" si="13"/>
        <v>245.78469045777166</v>
      </c>
      <c r="X138" s="2">
        <f t="shared" si="14"/>
        <v>3.0887170610982406</v>
      </c>
      <c r="Y138" s="2">
        <f t="shared" si="15"/>
        <v>221.09036723341205</v>
      </c>
      <c r="Z138" s="2">
        <f t="shared" si="16"/>
        <v>24.694323224359607</v>
      </c>
    </row>
    <row r="139" spans="1:26" x14ac:dyDescent="0.25">
      <c r="A139" s="17">
        <f t="shared" si="29"/>
        <v>0.61809116809116815</v>
      </c>
      <c r="B139" s="2">
        <f t="shared" si="18"/>
        <v>134</v>
      </c>
      <c r="C139" s="4">
        <f t="shared" si="27"/>
        <v>72.33</v>
      </c>
      <c r="D139" s="2">
        <v>11.5</v>
      </c>
      <c r="E139" s="33">
        <f t="shared" si="1"/>
        <v>8.3368945868945943E-2</v>
      </c>
      <c r="F139" s="35">
        <f t="shared" si="2"/>
        <v>4.496124031007751</v>
      </c>
      <c r="G139" s="35">
        <f t="shared" si="3"/>
        <v>15.996124031007751</v>
      </c>
      <c r="H139" s="2">
        <v>50.26548245743669</v>
      </c>
      <c r="I139" s="14">
        <f t="shared" si="4"/>
        <v>3.1823277623074224</v>
      </c>
      <c r="J139" s="2">
        <f t="shared" si="5"/>
        <v>230.17776704769585</v>
      </c>
      <c r="K139" s="2">
        <f t="shared" si="6"/>
        <v>3.0558860735656292</v>
      </c>
      <c r="L139" s="2">
        <f t="shared" si="7"/>
        <v>221.03223970100197</v>
      </c>
      <c r="M139" s="2">
        <f t="shared" si="8"/>
        <v>9.145527346693882</v>
      </c>
      <c r="N139" s="18">
        <f t="shared" si="30"/>
        <v>0.59577991452991452</v>
      </c>
      <c r="O139" s="2">
        <f t="shared" si="21"/>
        <v>134</v>
      </c>
      <c r="P139" s="2">
        <f t="shared" si="28"/>
        <v>72.08</v>
      </c>
      <c r="Q139" s="2">
        <v>13.5</v>
      </c>
      <c r="R139" s="33">
        <f t="shared" si="9"/>
        <v>6.1057692307692313E-2</v>
      </c>
      <c r="S139" s="35">
        <f t="shared" si="10"/>
        <v>3.2596899224806197</v>
      </c>
      <c r="T139" s="35">
        <f t="shared" si="11"/>
        <v>16.759689922480618</v>
      </c>
      <c r="U139" s="2">
        <v>50.26548245743669</v>
      </c>
      <c r="V139" s="14">
        <f t="shared" si="12"/>
        <v>3.3342343698127679</v>
      </c>
      <c r="W139" s="2">
        <f t="shared" si="13"/>
        <v>240.33161337610431</v>
      </c>
      <c r="X139" s="2">
        <f t="shared" si="14"/>
        <v>3.0887170610982406</v>
      </c>
      <c r="Y139" s="2">
        <f t="shared" si="15"/>
        <v>222.63472576396117</v>
      </c>
      <c r="Z139" s="2">
        <f t="shared" si="16"/>
        <v>17.696887612143144</v>
      </c>
    </row>
    <row r="140" spans="1:26" x14ac:dyDescent="0.25">
      <c r="A140" s="17">
        <f t="shared" si="29"/>
        <v>0.61821581196581199</v>
      </c>
      <c r="B140" s="2">
        <f t="shared" si="18"/>
        <v>135</v>
      </c>
      <c r="C140" s="4">
        <f t="shared" si="27"/>
        <v>72.83</v>
      </c>
      <c r="D140" s="2">
        <v>10.5</v>
      </c>
      <c r="E140" s="33">
        <f t="shared" si="1"/>
        <v>8.349358974358978E-2</v>
      </c>
      <c r="F140" s="35">
        <f t="shared" si="2"/>
        <v>4.496124031007751</v>
      </c>
      <c r="G140" s="35">
        <f t="shared" si="3"/>
        <v>14.996124031007751</v>
      </c>
      <c r="H140" s="2">
        <v>50.26548245743669</v>
      </c>
      <c r="I140" s="14">
        <f t="shared" si="4"/>
        <v>2.9833840834425533</v>
      </c>
      <c r="J140" s="2">
        <f t="shared" si="5"/>
        <v>217.27986279712115</v>
      </c>
      <c r="K140" s="2">
        <f t="shared" si="6"/>
        <v>3.0558860735656292</v>
      </c>
      <c r="L140" s="2">
        <f t="shared" si="7"/>
        <v>222.56018273778477</v>
      </c>
      <c r="M140" s="2">
        <f t="shared" si="8"/>
        <v>5.2803199406636168</v>
      </c>
      <c r="N140" s="18">
        <f t="shared" si="30"/>
        <v>0.59594017094017093</v>
      </c>
      <c r="O140" s="2">
        <f t="shared" si="21"/>
        <v>135</v>
      </c>
      <c r="P140" s="2">
        <f t="shared" si="28"/>
        <v>72.58</v>
      </c>
      <c r="Q140" s="2">
        <v>12</v>
      </c>
      <c r="R140" s="33">
        <f t="shared" si="9"/>
        <v>6.1217948717948723E-2</v>
      </c>
      <c r="S140" s="35">
        <f t="shared" si="10"/>
        <v>3.2971576227390176</v>
      </c>
      <c r="T140" s="35">
        <f t="shared" si="11"/>
        <v>15.297157622739018</v>
      </c>
      <c r="U140" s="2">
        <v>50.26548245743669</v>
      </c>
      <c r="V140" s="14">
        <f t="shared" si="12"/>
        <v>3.0432728136434766</v>
      </c>
      <c r="W140" s="2">
        <f t="shared" si="13"/>
        <v>220.88074081424352</v>
      </c>
      <c r="X140" s="2">
        <f t="shared" si="14"/>
        <v>3.0887170610982406</v>
      </c>
      <c r="Y140" s="2">
        <f t="shared" si="15"/>
        <v>224.17908429451029</v>
      </c>
      <c r="Z140" s="2">
        <f t="shared" si="16"/>
        <v>3.2983434802667659</v>
      </c>
    </row>
    <row r="141" spans="1:26" x14ac:dyDescent="0.25">
      <c r="A141" s="17">
        <f t="shared" si="29"/>
        <v>0.61834045584045583</v>
      </c>
      <c r="B141" s="2">
        <f t="shared" si="18"/>
        <v>136</v>
      </c>
      <c r="C141" s="4">
        <f t="shared" si="27"/>
        <v>73.33</v>
      </c>
      <c r="D141" s="2">
        <v>11</v>
      </c>
      <c r="E141" s="33">
        <f t="shared" si="1"/>
        <v>8.3618233618233617E-2</v>
      </c>
      <c r="F141" s="35">
        <f t="shared" si="2"/>
        <v>4.496124031007751</v>
      </c>
      <c r="G141" s="35">
        <f t="shared" si="3"/>
        <v>15.496124031007751</v>
      </c>
      <c r="H141" s="2">
        <v>50.26548245743669</v>
      </c>
      <c r="I141" s="14">
        <f t="shared" si="4"/>
        <v>3.0828559228749879</v>
      </c>
      <c r="J141" s="2">
        <f t="shared" si="5"/>
        <v>226.06582482442286</v>
      </c>
      <c r="K141" s="2">
        <f t="shared" si="6"/>
        <v>3.0558860735656292</v>
      </c>
      <c r="L141" s="2">
        <f t="shared" si="7"/>
        <v>224.0881257745676</v>
      </c>
      <c r="M141" s="2">
        <f t="shared" si="8"/>
        <v>1.9776990498552607</v>
      </c>
      <c r="N141" s="18">
        <f t="shared" si="30"/>
        <v>0.59610042735042734</v>
      </c>
      <c r="O141" s="2">
        <f t="shared" si="21"/>
        <v>136</v>
      </c>
      <c r="P141" s="2">
        <f t="shared" si="28"/>
        <v>73.08</v>
      </c>
      <c r="Q141" s="2">
        <v>13.5</v>
      </c>
      <c r="R141" s="33">
        <f t="shared" si="9"/>
        <v>6.1378205128205132E-2</v>
      </c>
      <c r="S141" s="35">
        <f t="shared" si="10"/>
        <v>3.2971576227390176</v>
      </c>
      <c r="T141" s="35">
        <f t="shared" si="11"/>
        <v>16.797157622739018</v>
      </c>
      <c r="U141" s="2">
        <v>50.26548245743669</v>
      </c>
      <c r="V141" s="14">
        <f t="shared" si="12"/>
        <v>3.3416883319407811</v>
      </c>
      <c r="W141" s="2">
        <f t="shared" si="13"/>
        <v>244.21058329823228</v>
      </c>
      <c r="X141" s="2">
        <f t="shared" si="14"/>
        <v>3.0887170610982406</v>
      </c>
      <c r="Y141" s="2">
        <f t="shared" si="15"/>
        <v>225.72344282505941</v>
      </c>
      <c r="Z141" s="2">
        <f t="shared" si="16"/>
        <v>18.487140473172872</v>
      </c>
    </row>
    <row r="142" spans="1:26" x14ac:dyDescent="0.25">
      <c r="A142" s="17">
        <f t="shared" si="29"/>
        <v>0.61846509971509978</v>
      </c>
      <c r="B142" s="2">
        <f t="shared" si="18"/>
        <v>137</v>
      </c>
      <c r="C142" s="4">
        <f t="shared" si="27"/>
        <v>73.83</v>
      </c>
      <c r="D142" s="2">
        <v>12</v>
      </c>
      <c r="E142" s="33">
        <f t="shared" si="1"/>
        <v>8.3742877492877565E-2</v>
      </c>
      <c r="F142" s="35">
        <f t="shared" si="2"/>
        <v>4.496124031007751</v>
      </c>
      <c r="G142" s="35">
        <f t="shared" si="3"/>
        <v>16.496124031007753</v>
      </c>
      <c r="H142" s="2">
        <v>50.26548245743669</v>
      </c>
      <c r="I142" s="14">
        <f t="shared" si="4"/>
        <v>3.2817996017398574</v>
      </c>
      <c r="J142" s="2">
        <f t="shared" si="5"/>
        <v>242.29526459645368</v>
      </c>
      <c r="K142" s="2">
        <f t="shared" si="6"/>
        <v>3.0558860735656292</v>
      </c>
      <c r="L142" s="2">
        <f t="shared" si="7"/>
        <v>225.6160688113504</v>
      </c>
      <c r="M142" s="2">
        <f t="shared" si="8"/>
        <v>16.679195785103275</v>
      </c>
      <c r="N142" s="18">
        <f t="shared" si="30"/>
        <v>0.59626068376068375</v>
      </c>
      <c r="O142" s="2">
        <f t="shared" si="21"/>
        <v>137</v>
      </c>
      <c r="P142" s="2">
        <f t="shared" si="28"/>
        <v>73.58</v>
      </c>
      <c r="Q142" s="2">
        <v>12.5</v>
      </c>
      <c r="R142" s="33">
        <f t="shared" si="9"/>
        <v>6.1538461538461542E-2</v>
      </c>
      <c r="S142" s="35">
        <f t="shared" si="10"/>
        <v>3.2971576227390176</v>
      </c>
      <c r="T142" s="35">
        <f t="shared" si="11"/>
        <v>15.797157622739018</v>
      </c>
      <c r="U142" s="2">
        <v>50.26548245743669</v>
      </c>
      <c r="V142" s="14">
        <f t="shared" si="12"/>
        <v>3.1427446530759111</v>
      </c>
      <c r="W142" s="2">
        <f t="shared" si="13"/>
        <v>231.24315157332555</v>
      </c>
      <c r="X142" s="2">
        <f t="shared" si="14"/>
        <v>3.0887170610982406</v>
      </c>
      <c r="Y142" s="2">
        <f t="shared" si="15"/>
        <v>227.26780135560853</v>
      </c>
      <c r="Z142" s="2">
        <f t="shared" si="16"/>
        <v>3.9753502177170219</v>
      </c>
    </row>
    <row r="143" spans="1:26" x14ac:dyDescent="0.25">
      <c r="A143" s="17">
        <f t="shared" si="29"/>
        <v>0.61858974358974361</v>
      </c>
      <c r="B143" s="2">
        <f t="shared" si="18"/>
        <v>138</v>
      </c>
      <c r="C143" s="4">
        <f t="shared" si="27"/>
        <v>74.33</v>
      </c>
      <c r="D143" s="2">
        <v>10.5</v>
      </c>
      <c r="E143" s="33">
        <f t="shared" si="1"/>
        <v>8.3867521367521403E-2</v>
      </c>
      <c r="F143" s="35">
        <f t="shared" si="2"/>
        <v>4.496124031007751</v>
      </c>
      <c r="G143" s="35">
        <f t="shared" si="3"/>
        <v>14.996124031007751</v>
      </c>
      <c r="H143" s="2">
        <v>50.26548245743669</v>
      </c>
      <c r="I143" s="14">
        <f t="shared" si="4"/>
        <v>2.9833840834425533</v>
      </c>
      <c r="J143" s="2">
        <f t="shared" si="5"/>
        <v>221.75493892228499</v>
      </c>
      <c r="K143" s="2">
        <f t="shared" si="6"/>
        <v>3.0558860735656292</v>
      </c>
      <c r="L143" s="2">
        <f t="shared" si="7"/>
        <v>227.1440118481332</v>
      </c>
      <c r="M143" s="2">
        <f t="shared" si="8"/>
        <v>5.3890729258482111</v>
      </c>
      <c r="N143" s="18">
        <f t="shared" si="30"/>
        <v>0.59642094017094016</v>
      </c>
      <c r="O143" s="2">
        <f t="shared" si="21"/>
        <v>138</v>
      </c>
      <c r="P143" s="2">
        <f t="shared" si="28"/>
        <v>74.08</v>
      </c>
      <c r="Q143" s="2">
        <v>12.5</v>
      </c>
      <c r="R143" s="33">
        <f t="shared" si="9"/>
        <v>6.1698717948717952E-2</v>
      </c>
      <c r="S143" s="35">
        <f t="shared" si="10"/>
        <v>3.2971576227390176</v>
      </c>
      <c r="T143" s="35">
        <f t="shared" si="11"/>
        <v>15.797157622739018</v>
      </c>
      <c r="U143" s="2">
        <v>50.26548245743669</v>
      </c>
      <c r="V143" s="14">
        <f t="shared" si="12"/>
        <v>3.1427446530759111</v>
      </c>
      <c r="W143" s="2">
        <f t="shared" si="13"/>
        <v>232.8145238998635</v>
      </c>
      <c r="X143" s="2">
        <f t="shared" si="14"/>
        <v>3.0887170610982406</v>
      </c>
      <c r="Y143" s="2">
        <f t="shared" si="15"/>
        <v>228.81215988615767</v>
      </c>
      <c r="Z143" s="2">
        <f t="shared" si="16"/>
        <v>4.0023640137058294</v>
      </c>
    </row>
    <row r="144" spans="1:26" x14ac:dyDescent="0.25">
      <c r="A144" s="17">
        <f t="shared" si="29"/>
        <v>0.61871438746438745</v>
      </c>
      <c r="B144" s="2">
        <f t="shared" si="18"/>
        <v>139</v>
      </c>
      <c r="C144" s="4">
        <f t="shared" si="27"/>
        <v>74.83</v>
      </c>
      <c r="D144" s="2">
        <v>11</v>
      </c>
      <c r="E144" s="33">
        <f t="shared" si="1"/>
        <v>8.399216524216524E-2</v>
      </c>
      <c r="F144" s="35">
        <f t="shared" si="2"/>
        <v>4.496124031007751</v>
      </c>
      <c r="G144" s="35">
        <f t="shared" si="3"/>
        <v>15.496124031007751</v>
      </c>
      <c r="H144" s="2">
        <v>50.26548245743669</v>
      </c>
      <c r="I144" s="14">
        <f t="shared" si="4"/>
        <v>3.0828559228749879</v>
      </c>
      <c r="J144" s="2">
        <f t="shared" si="5"/>
        <v>230.69010870873535</v>
      </c>
      <c r="K144" s="2">
        <f t="shared" si="6"/>
        <v>3.0558860735656292</v>
      </c>
      <c r="L144" s="2">
        <f t="shared" si="7"/>
        <v>228.67195488491603</v>
      </c>
      <c r="M144" s="2">
        <f t="shared" si="8"/>
        <v>2.0181538238193184</v>
      </c>
      <c r="N144" s="18">
        <f t="shared" si="30"/>
        <v>0.59658119658119657</v>
      </c>
      <c r="O144" s="2">
        <f t="shared" si="21"/>
        <v>139</v>
      </c>
      <c r="P144" s="2">
        <f t="shared" si="28"/>
        <v>74.58</v>
      </c>
      <c r="Q144" s="2">
        <v>12</v>
      </c>
      <c r="R144" s="33">
        <f t="shared" si="9"/>
        <v>6.1858974358974361E-2</v>
      </c>
      <c r="S144" s="35">
        <f t="shared" si="10"/>
        <v>3.3346253229974154</v>
      </c>
      <c r="T144" s="35">
        <f t="shared" si="11"/>
        <v>15.334625322997415</v>
      </c>
      <c r="U144" s="2">
        <v>50.26548245743669</v>
      </c>
      <c r="V144" s="14">
        <f t="shared" si="12"/>
        <v>3.0507267757714884</v>
      </c>
      <c r="W144" s="2">
        <f t="shared" si="13"/>
        <v>227.52320293703761</v>
      </c>
      <c r="X144" s="2">
        <f t="shared" si="14"/>
        <v>3.0887170610982406</v>
      </c>
      <c r="Y144" s="2">
        <f t="shared" si="15"/>
        <v>230.35651841670679</v>
      </c>
      <c r="Z144" s="2">
        <f t="shared" si="16"/>
        <v>2.8333154796691815</v>
      </c>
    </row>
    <row r="145" spans="1:26" x14ac:dyDescent="0.25">
      <c r="A145" s="17">
        <f t="shared" si="29"/>
        <v>0.6188390313390314</v>
      </c>
      <c r="B145" s="2">
        <f t="shared" si="18"/>
        <v>140</v>
      </c>
      <c r="C145" s="4">
        <f t="shared" si="27"/>
        <v>75.33</v>
      </c>
      <c r="D145" s="2">
        <v>10</v>
      </c>
      <c r="E145" s="33">
        <f t="shared" si="1"/>
        <v>8.4116809116809188E-2</v>
      </c>
      <c r="F145" s="35">
        <f t="shared" si="2"/>
        <v>4.5335917312661493</v>
      </c>
      <c r="G145" s="35">
        <f t="shared" si="3"/>
        <v>14.533591731266149</v>
      </c>
      <c r="H145" s="2">
        <v>50.26548245743669</v>
      </c>
      <c r="I145" s="14">
        <f t="shared" si="4"/>
        <v>2.8913662061381307</v>
      </c>
      <c r="J145" s="2">
        <f t="shared" si="5"/>
        <v>217.80661630838537</v>
      </c>
      <c r="K145" s="2">
        <f t="shared" si="6"/>
        <v>3.0558860735656292</v>
      </c>
      <c r="L145" s="2">
        <f t="shared" si="7"/>
        <v>230.19989792169883</v>
      </c>
      <c r="M145" s="2">
        <f t="shared" si="8"/>
        <v>12.393281613313462</v>
      </c>
      <c r="N145" s="18">
        <f t="shared" si="30"/>
        <v>0.59674145299145298</v>
      </c>
      <c r="O145" s="2">
        <f t="shared" si="21"/>
        <v>140</v>
      </c>
      <c r="P145" s="2">
        <f t="shared" si="28"/>
        <v>75.08</v>
      </c>
      <c r="Q145" s="2">
        <v>11.5</v>
      </c>
      <c r="R145" s="33">
        <f t="shared" si="9"/>
        <v>6.2019230769230771E-2</v>
      </c>
      <c r="S145" s="35">
        <f t="shared" si="10"/>
        <v>3.3346253229974154</v>
      </c>
      <c r="T145" s="35">
        <f t="shared" si="11"/>
        <v>14.834625322997415</v>
      </c>
      <c r="U145" s="2">
        <v>50.26548245743669</v>
      </c>
      <c r="V145" s="14">
        <f t="shared" si="12"/>
        <v>2.9512549363390539</v>
      </c>
      <c r="W145" s="2">
        <f t="shared" si="13"/>
        <v>221.58022062033615</v>
      </c>
      <c r="X145" s="2">
        <f t="shared" si="14"/>
        <v>3.0887170610982406</v>
      </c>
      <c r="Y145" s="2">
        <f t="shared" si="15"/>
        <v>231.90087694725591</v>
      </c>
      <c r="Z145" s="2">
        <f t="shared" si="16"/>
        <v>10.32065632691976</v>
      </c>
    </row>
    <row r="146" spans="1:26" x14ac:dyDescent="0.25">
      <c r="A146" s="17">
        <f t="shared" si="29"/>
        <v>0.61896367521367524</v>
      </c>
      <c r="B146" s="2">
        <f t="shared" si="18"/>
        <v>141</v>
      </c>
      <c r="C146" s="4">
        <f t="shared" si="27"/>
        <v>75.83</v>
      </c>
      <c r="D146" s="2">
        <v>10</v>
      </c>
      <c r="E146" s="33">
        <f t="shared" si="1"/>
        <v>8.4241452991453025E-2</v>
      </c>
      <c r="F146" s="35">
        <f t="shared" si="2"/>
        <v>4.5335917312661493</v>
      </c>
      <c r="G146" s="35">
        <f t="shared" si="3"/>
        <v>14.533591731266149</v>
      </c>
      <c r="H146" s="2">
        <v>50.26548245743669</v>
      </c>
      <c r="I146" s="14">
        <f t="shared" si="4"/>
        <v>2.8913662061381307</v>
      </c>
      <c r="J146" s="2">
        <f t="shared" si="5"/>
        <v>219.25229941145443</v>
      </c>
      <c r="K146" s="2">
        <f t="shared" si="6"/>
        <v>3.0558860735656292</v>
      </c>
      <c r="L146" s="2">
        <f t="shared" si="7"/>
        <v>231.72784095848166</v>
      </c>
      <c r="M146" s="2">
        <f t="shared" si="8"/>
        <v>12.475541547027234</v>
      </c>
      <c r="N146" s="18">
        <f t="shared" si="30"/>
        <v>0.59690170940170939</v>
      </c>
      <c r="O146" s="2">
        <f t="shared" si="21"/>
        <v>141</v>
      </c>
      <c r="P146" s="2">
        <f t="shared" si="28"/>
        <v>75.58</v>
      </c>
      <c r="Q146" s="2">
        <v>10.5</v>
      </c>
      <c r="R146" s="33">
        <f t="shared" si="9"/>
        <v>6.2179487179487181E-2</v>
      </c>
      <c r="S146" s="35">
        <f t="shared" si="10"/>
        <v>3.3346253229974154</v>
      </c>
      <c r="T146" s="35">
        <f t="shared" si="11"/>
        <v>13.834625322997415</v>
      </c>
      <c r="U146" s="2">
        <v>50.26548245743669</v>
      </c>
      <c r="V146" s="14">
        <f t="shared" si="12"/>
        <v>2.7523112574741848</v>
      </c>
      <c r="W146" s="2">
        <f t="shared" si="13"/>
        <v>208.01968483989887</v>
      </c>
      <c r="X146" s="2">
        <f t="shared" si="14"/>
        <v>3.0887170610982406</v>
      </c>
      <c r="Y146" s="2">
        <f t="shared" si="15"/>
        <v>233.44523547780503</v>
      </c>
      <c r="Z146" s="2">
        <f t="shared" si="16"/>
        <v>25.425550637906156</v>
      </c>
    </row>
    <row r="147" spans="1:26" x14ac:dyDescent="0.25">
      <c r="A147" s="17">
        <f t="shared" si="29"/>
        <v>0.61908831908831907</v>
      </c>
      <c r="B147" s="2">
        <f t="shared" si="18"/>
        <v>142</v>
      </c>
      <c r="C147" s="4">
        <f t="shared" si="27"/>
        <v>76.33</v>
      </c>
      <c r="D147" s="2">
        <v>9</v>
      </c>
      <c r="E147" s="33">
        <f t="shared" si="1"/>
        <v>8.4366096866096862E-2</v>
      </c>
      <c r="F147" s="35">
        <f t="shared" si="2"/>
        <v>4.5335917312661493</v>
      </c>
      <c r="G147" s="35">
        <f t="shared" si="3"/>
        <v>13.533591731266149</v>
      </c>
      <c r="H147" s="2">
        <v>50.26548245743669</v>
      </c>
      <c r="I147" s="14">
        <f t="shared" si="4"/>
        <v>2.6924225272732616</v>
      </c>
      <c r="J147" s="2">
        <f t="shared" si="5"/>
        <v>205.51261150676805</v>
      </c>
      <c r="K147" s="2">
        <f t="shared" si="6"/>
        <v>3.0558860735656292</v>
      </c>
      <c r="L147" s="2">
        <f t="shared" si="7"/>
        <v>233.25578399526447</v>
      </c>
      <c r="M147" s="2">
        <f t="shared" si="8"/>
        <v>27.743172488496413</v>
      </c>
      <c r="N147" s="18">
        <f t="shared" si="30"/>
        <v>0.5970619658119658</v>
      </c>
      <c r="O147" s="2">
        <f t="shared" si="21"/>
        <v>142</v>
      </c>
      <c r="P147" s="2">
        <f t="shared" si="28"/>
        <v>76.08</v>
      </c>
      <c r="Q147" s="2">
        <v>10.5</v>
      </c>
      <c r="R147" s="33">
        <f t="shared" si="9"/>
        <v>6.233974358974359E-2</v>
      </c>
      <c r="S147" s="35">
        <f t="shared" si="10"/>
        <v>3.3346253229974154</v>
      </c>
      <c r="T147" s="35">
        <f t="shared" si="11"/>
        <v>13.834625322997415</v>
      </c>
      <c r="U147" s="2">
        <v>50.26548245743669</v>
      </c>
      <c r="V147" s="14">
        <f t="shared" si="12"/>
        <v>2.7523112574741848</v>
      </c>
      <c r="W147" s="2">
        <f t="shared" si="13"/>
        <v>209.39584046863598</v>
      </c>
      <c r="X147" s="2">
        <f t="shared" si="14"/>
        <v>3.0887170610982406</v>
      </c>
      <c r="Y147" s="2">
        <f t="shared" si="15"/>
        <v>234.98959400835415</v>
      </c>
      <c r="Z147" s="2">
        <f t="shared" si="16"/>
        <v>25.593753539718165</v>
      </c>
    </row>
    <row r="148" spans="1:26" x14ac:dyDescent="0.25">
      <c r="A148" s="17">
        <f t="shared" si="29"/>
        <v>0.61921296296296302</v>
      </c>
      <c r="B148" s="2">
        <f t="shared" si="18"/>
        <v>143</v>
      </c>
      <c r="C148" s="4">
        <f t="shared" si="27"/>
        <v>76.83</v>
      </c>
      <c r="D148" s="2">
        <v>10</v>
      </c>
      <c r="E148" s="33">
        <f t="shared" si="1"/>
        <v>8.4490740740740811E-2</v>
      </c>
      <c r="F148" s="35">
        <f t="shared" si="2"/>
        <v>4.5335917312661493</v>
      </c>
      <c r="G148" s="35">
        <f t="shared" si="3"/>
        <v>14.533591731266149</v>
      </c>
      <c r="H148" s="2">
        <v>50.26548245743669</v>
      </c>
      <c r="I148" s="14">
        <f t="shared" si="4"/>
        <v>2.8913662061381307</v>
      </c>
      <c r="J148" s="2">
        <f t="shared" si="5"/>
        <v>222.14366561759257</v>
      </c>
      <c r="K148" s="2">
        <f t="shared" si="6"/>
        <v>3.0558860735656292</v>
      </c>
      <c r="L148" s="2">
        <f t="shared" si="7"/>
        <v>234.7837270320473</v>
      </c>
      <c r="M148" s="2">
        <f t="shared" si="8"/>
        <v>12.640061414454721</v>
      </c>
      <c r="N148" s="18">
        <f t="shared" si="30"/>
        <v>0.59722222222222221</v>
      </c>
      <c r="O148" s="2">
        <f t="shared" si="21"/>
        <v>143</v>
      </c>
      <c r="P148" s="2">
        <f t="shared" si="28"/>
        <v>76.58</v>
      </c>
      <c r="Q148" s="2">
        <v>10.5</v>
      </c>
      <c r="R148" s="33">
        <f t="shared" si="9"/>
        <v>6.25E-2</v>
      </c>
      <c r="S148" s="35">
        <f t="shared" si="10"/>
        <v>3.3720930232558133</v>
      </c>
      <c r="T148" s="35">
        <f t="shared" si="11"/>
        <v>13.872093023255813</v>
      </c>
      <c r="U148" s="2">
        <v>50.26548245743669</v>
      </c>
      <c r="V148" s="14">
        <f t="shared" si="12"/>
        <v>2.7597652196021967</v>
      </c>
      <c r="W148" s="2">
        <f t="shared" si="13"/>
        <v>211.3428205171362</v>
      </c>
      <c r="X148" s="2">
        <f t="shared" si="14"/>
        <v>3.0887170610982406</v>
      </c>
      <c r="Y148" s="2">
        <f t="shared" si="15"/>
        <v>236.53395253890326</v>
      </c>
      <c r="Z148" s="2">
        <f t="shared" si="16"/>
        <v>25.191132021767061</v>
      </c>
    </row>
    <row r="149" spans="1:26" x14ac:dyDescent="0.25">
      <c r="A149" s="17">
        <f t="shared" si="29"/>
        <v>0.61933760683760686</v>
      </c>
      <c r="B149" s="2">
        <f t="shared" si="18"/>
        <v>144</v>
      </c>
      <c r="C149" s="4">
        <f t="shared" si="27"/>
        <v>77.33</v>
      </c>
      <c r="D149" s="2">
        <v>8.5</v>
      </c>
      <c r="E149" s="33">
        <f t="shared" si="1"/>
        <v>8.4615384615384648E-2</v>
      </c>
      <c r="F149" s="35">
        <f t="shared" si="2"/>
        <v>4.5335917312661493</v>
      </c>
      <c r="G149" s="35">
        <f t="shared" si="3"/>
        <v>13.033591731266149</v>
      </c>
      <c r="H149" s="2">
        <v>50.26548245743669</v>
      </c>
      <c r="I149" s="14">
        <f t="shared" si="4"/>
        <v>2.5929506878408271</v>
      </c>
      <c r="J149" s="2">
        <f t="shared" si="5"/>
        <v>200.51287669073116</v>
      </c>
      <c r="K149" s="2">
        <f t="shared" si="6"/>
        <v>3.0558860735656292</v>
      </c>
      <c r="L149" s="2">
        <f t="shared" si="7"/>
        <v>236.3116700688301</v>
      </c>
      <c r="M149" s="2">
        <f t="shared" si="8"/>
        <v>35.798793378098935</v>
      </c>
      <c r="N149" s="18">
        <f t="shared" si="30"/>
        <v>0.59738247863247862</v>
      </c>
      <c r="O149" s="2">
        <f t="shared" si="21"/>
        <v>144</v>
      </c>
      <c r="P149" s="2">
        <f t="shared" si="28"/>
        <v>77.08</v>
      </c>
      <c r="Q149" s="2">
        <v>10</v>
      </c>
      <c r="R149" s="33">
        <f t="shared" si="9"/>
        <v>6.266025641025641E-2</v>
      </c>
      <c r="S149" s="35">
        <f t="shared" si="10"/>
        <v>3.3720930232558133</v>
      </c>
      <c r="T149" s="35">
        <f t="shared" si="11"/>
        <v>13.372093023255813</v>
      </c>
      <c r="U149" s="2">
        <v>50.26548245743669</v>
      </c>
      <c r="V149" s="14">
        <f t="shared" si="12"/>
        <v>2.6602933801697621</v>
      </c>
      <c r="W149" s="2">
        <f t="shared" si="13"/>
        <v>205.05541374348527</v>
      </c>
      <c r="X149" s="2">
        <f t="shared" si="14"/>
        <v>3.0887170610982406</v>
      </c>
      <c r="Y149" s="2">
        <f t="shared" si="15"/>
        <v>238.07831106945238</v>
      </c>
      <c r="Z149" s="2">
        <f t="shared" si="16"/>
        <v>33.022897325967108</v>
      </c>
    </row>
    <row r="150" spans="1:26" x14ac:dyDescent="0.25">
      <c r="A150" s="17">
        <f t="shared" si="29"/>
        <v>0.61946225071225069</v>
      </c>
      <c r="B150" s="2">
        <f t="shared" si="18"/>
        <v>145</v>
      </c>
      <c r="C150" s="4">
        <f t="shared" si="27"/>
        <v>77.83</v>
      </c>
      <c r="D150" s="2">
        <v>8.5</v>
      </c>
      <c r="E150" s="33">
        <f t="shared" si="1"/>
        <v>8.4740028490028485E-2</v>
      </c>
      <c r="F150" s="35">
        <f t="shared" si="2"/>
        <v>4.5710594315245467</v>
      </c>
      <c r="G150" s="35">
        <f t="shared" si="3"/>
        <v>13.071059431524546</v>
      </c>
      <c r="H150" s="2">
        <v>50.26548245743669</v>
      </c>
      <c r="I150" s="14">
        <f t="shared" si="4"/>
        <v>2.6004046499688389</v>
      </c>
      <c r="J150" s="2">
        <f t="shared" si="5"/>
        <v>202.38949390707472</v>
      </c>
      <c r="K150" s="2">
        <f t="shared" si="6"/>
        <v>3.0558860735656292</v>
      </c>
      <c r="L150" s="2">
        <f t="shared" si="7"/>
        <v>237.83961310561293</v>
      </c>
      <c r="M150" s="2">
        <f t="shared" si="8"/>
        <v>35.450119198538204</v>
      </c>
      <c r="N150" s="18">
        <f t="shared" si="30"/>
        <v>0.59754273504273503</v>
      </c>
      <c r="O150" s="2">
        <f t="shared" si="21"/>
        <v>145</v>
      </c>
      <c r="P150" s="2">
        <f t="shared" si="28"/>
        <v>77.58</v>
      </c>
      <c r="Q150" s="2">
        <v>10.5</v>
      </c>
      <c r="R150" s="33">
        <f t="shared" si="9"/>
        <v>6.2820512820512819E-2</v>
      </c>
      <c r="S150" s="35">
        <f t="shared" si="10"/>
        <v>3.3720930232558133</v>
      </c>
      <c r="T150" s="35">
        <f t="shared" si="11"/>
        <v>13.872093023255813</v>
      </c>
      <c r="U150" s="2">
        <v>50.26548245743669</v>
      </c>
      <c r="V150" s="14">
        <f t="shared" si="12"/>
        <v>2.7597652196021967</v>
      </c>
      <c r="W150" s="2">
        <f t="shared" si="13"/>
        <v>214.1025857367384</v>
      </c>
      <c r="X150" s="2">
        <f t="shared" si="14"/>
        <v>3.0887170610982406</v>
      </c>
      <c r="Y150" s="2">
        <f t="shared" si="15"/>
        <v>239.6226696000015</v>
      </c>
      <c r="Z150" s="2">
        <f t="shared" si="16"/>
        <v>25.520083863263096</v>
      </c>
    </row>
    <row r="151" spans="1:26" x14ac:dyDescent="0.25">
      <c r="A151" s="17">
        <f t="shared" si="29"/>
        <v>0.61958689458689464</v>
      </c>
      <c r="B151" s="2">
        <f t="shared" si="18"/>
        <v>146</v>
      </c>
      <c r="C151" s="4">
        <f t="shared" si="27"/>
        <v>78.33</v>
      </c>
      <c r="D151" s="2">
        <v>9</v>
      </c>
      <c r="E151" s="33">
        <f t="shared" si="1"/>
        <v>8.4864672364672433E-2</v>
      </c>
      <c r="F151" s="35">
        <f t="shared" si="2"/>
        <v>4.5710594315245467</v>
      </c>
      <c r="G151" s="35">
        <f t="shared" si="3"/>
        <v>13.571059431524546</v>
      </c>
      <c r="H151" s="2">
        <v>50.26548245743669</v>
      </c>
      <c r="I151" s="14">
        <f t="shared" si="4"/>
        <v>2.6998764894012734</v>
      </c>
      <c r="J151" s="2">
        <f t="shared" si="5"/>
        <v>211.48132541480174</v>
      </c>
      <c r="K151" s="2">
        <f t="shared" si="6"/>
        <v>3.0558860735656292</v>
      </c>
      <c r="L151" s="2">
        <f t="shared" si="7"/>
        <v>239.36755614239573</v>
      </c>
      <c r="M151" s="2">
        <f t="shared" si="8"/>
        <v>27.886230727593983</v>
      </c>
      <c r="N151" s="18">
        <f t="shared" si="30"/>
        <v>0.59770299145299144</v>
      </c>
      <c r="O151" s="2">
        <f t="shared" si="21"/>
        <v>146</v>
      </c>
      <c r="P151" s="2">
        <f t="shared" si="28"/>
        <v>78.08</v>
      </c>
      <c r="Q151" s="2">
        <v>10.5</v>
      </c>
      <c r="R151" s="33">
        <f t="shared" si="9"/>
        <v>6.2980769230769229E-2</v>
      </c>
      <c r="S151" s="35">
        <f t="shared" si="10"/>
        <v>3.3720930232558133</v>
      </c>
      <c r="T151" s="35">
        <f t="shared" si="11"/>
        <v>13.872093023255813</v>
      </c>
      <c r="U151" s="2">
        <v>50.26548245743669</v>
      </c>
      <c r="V151" s="14">
        <f t="shared" si="12"/>
        <v>2.7597652196021967</v>
      </c>
      <c r="W151" s="2">
        <f t="shared" si="13"/>
        <v>215.48246834653952</v>
      </c>
      <c r="X151" s="2">
        <f t="shared" si="14"/>
        <v>3.0887170610982406</v>
      </c>
      <c r="Y151" s="2">
        <f t="shared" si="15"/>
        <v>241.16702813055062</v>
      </c>
      <c r="Z151" s="2">
        <f t="shared" si="16"/>
        <v>25.6845597840111</v>
      </c>
    </row>
    <row r="152" spans="1:26" x14ac:dyDescent="0.25">
      <c r="A152" s="17">
        <f t="shared" si="29"/>
        <v>0.61971153846153848</v>
      </c>
      <c r="B152" s="2">
        <f t="shared" si="18"/>
        <v>147</v>
      </c>
      <c r="C152" s="4">
        <f t="shared" si="27"/>
        <v>78.83</v>
      </c>
      <c r="D152" s="2">
        <v>9</v>
      </c>
      <c r="E152" s="33">
        <f t="shared" si="1"/>
        <v>8.498931623931627E-2</v>
      </c>
      <c r="F152" s="35">
        <f t="shared" si="2"/>
        <v>4.5710594315245467</v>
      </c>
      <c r="G152" s="35">
        <f t="shared" si="3"/>
        <v>13.571059431524546</v>
      </c>
      <c r="H152" s="2">
        <v>50.26548245743669</v>
      </c>
      <c r="I152" s="14">
        <f t="shared" si="4"/>
        <v>2.6998764894012734</v>
      </c>
      <c r="J152" s="2">
        <f t="shared" si="5"/>
        <v>212.83126365950238</v>
      </c>
      <c r="K152" s="2">
        <f t="shared" si="6"/>
        <v>3.0558860735656292</v>
      </c>
      <c r="L152" s="2">
        <f t="shared" si="7"/>
        <v>240.89549917917856</v>
      </c>
      <c r="M152" s="2">
        <f t="shared" si="8"/>
        <v>28.064235519676174</v>
      </c>
      <c r="N152" s="18">
        <f t="shared" si="30"/>
        <v>0.59786324786324785</v>
      </c>
      <c r="O152" s="2">
        <f t="shared" si="21"/>
        <v>147</v>
      </c>
      <c r="P152" s="2">
        <f t="shared" si="28"/>
        <v>78.58</v>
      </c>
      <c r="Q152" s="2">
        <v>10.5</v>
      </c>
      <c r="R152" s="33">
        <f t="shared" si="9"/>
        <v>6.3141025641025639E-2</v>
      </c>
      <c r="S152" s="35">
        <f t="shared" si="10"/>
        <v>3.3720930232558133</v>
      </c>
      <c r="T152" s="35">
        <f t="shared" si="11"/>
        <v>13.872093023255813</v>
      </c>
      <c r="U152" s="2">
        <v>50.26548245743669</v>
      </c>
      <c r="V152" s="14">
        <f t="shared" si="12"/>
        <v>2.7597652196021967</v>
      </c>
      <c r="W152" s="2">
        <f t="shared" si="13"/>
        <v>216.86235095634061</v>
      </c>
      <c r="X152" s="2">
        <f t="shared" si="14"/>
        <v>3.0887170610982406</v>
      </c>
      <c r="Y152" s="2">
        <f t="shared" si="15"/>
        <v>242.71138666109974</v>
      </c>
      <c r="Z152" s="2">
        <f t="shared" si="16"/>
        <v>25.849035704759132</v>
      </c>
    </row>
    <row r="153" spans="1:26" x14ac:dyDescent="0.25">
      <c r="A153" s="17">
        <f t="shared" si="29"/>
        <v>0.61983618233618232</v>
      </c>
      <c r="B153" s="2">
        <f t="shared" si="18"/>
        <v>148</v>
      </c>
      <c r="C153" s="4">
        <f t="shared" si="27"/>
        <v>79.33</v>
      </c>
      <c r="D153" s="2">
        <v>9</v>
      </c>
      <c r="E153" s="33">
        <f t="shared" si="1"/>
        <v>8.5113960113960108E-2</v>
      </c>
      <c r="F153" s="35">
        <f t="shared" si="2"/>
        <v>4.5710594315245467</v>
      </c>
      <c r="G153" s="35">
        <f t="shared" si="3"/>
        <v>13.571059431524546</v>
      </c>
      <c r="H153" s="2">
        <v>50.26548245743669</v>
      </c>
      <c r="I153" s="14">
        <f t="shared" si="4"/>
        <v>2.6998764894012734</v>
      </c>
      <c r="J153" s="2">
        <f t="shared" si="5"/>
        <v>214.18120190420302</v>
      </c>
      <c r="K153" s="2">
        <f t="shared" si="6"/>
        <v>3.0558860735656292</v>
      </c>
      <c r="L153" s="2">
        <f t="shared" si="7"/>
        <v>242.42344221596136</v>
      </c>
      <c r="M153" s="2">
        <f t="shared" si="8"/>
        <v>28.242240311758337</v>
      </c>
      <c r="N153" s="18">
        <f t="shared" si="30"/>
        <v>0.59802350427350426</v>
      </c>
      <c r="O153" s="2">
        <f t="shared" si="21"/>
        <v>148</v>
      </c>
      <c r="P153" s="2">
        <f t="shared" si="28"/>
        <v>79.08</v>
      </c>
      <c r="Q153" s="2">
        <v>11</v>
      </c>
      <c r="R153" s="33">
        <f t="shared" si="9"/>
        <v>6.3301282051282048E-2</v>
      </c>
      <c r="S153" s="35">
        <f t="shared" si="10"/>
        <v>3.4095607235142116</v>
      </c>
      <c r="T153" s="35">
        <f t="shared" si="11"/>
        <v>14.409560723514211</v>
      </c>
      <c r="U153" s="2">
        <v>50.26548245743669</v>
      </c>
      <c r="V153" s="14">
        <f t="shared" si="12"/>
        <v>2.8666910211626435</v>
      </c>
      <c r="W153" s="2">
        <f t="shared" si="13"/>
        <v>226.69792595354184</v>
      </c>
      <c r="X153" s="2">
        <f t="shared" si="14"/>
        <v>3.0887170610982406</v>
      </c>
      <c r="Y153" s="2">
        <f t="shared" si="15"/>
        <v>244.25574519164886</v>
      </c>
      <c r="Z153" s="2">
        <f t="shared" si="16"/>
        <v>17.557819238107015</v>
      </c>
    </row>
    <row r="154" spans="1:26" x14ac:dyDescent="0.25">
      <c r="A154" s="17">
        <f t="shared" si="29"/>
        <v>0.61996082621082627</v>
      </c>
      <c r="B154" s="2">
        <f t="shared" si="18"/>
        <v>149</v>
      </c>
      <c r="C154" s="4">
        <f t="shared" si="27"/>
        <v>79.83</v>
      </c>
      <c r="D154" s="2">
        <v>10</v>
      </c>
      <c r="E154" s="33">
        <f t="shared" si="1"/>
        <v>8.5238603988604056E-2</v>
      </c>
      <c r="F154" s="35">
        <f t="shared" si="2"/>
        <v>4.5710594315245467</v>
      </c>
      <c r="G154" s="35">
        <f t="shared" si="3"/>
        <v>14.571059431524546</v>
      </c>
      <c r="H154" s="2">
        <v>50.26548245743669</v>
      </c>
      <c r="I154" s="14">
        <f t="shared" si="4"/>
        <v>2.8988201682661425</v>
      </c>
      <c r="J154" s="2">
        <f t="shared" si="5"/>
        <v>231.41281403268616</v>
      </c>
      <c r="K154" s="2">
        <f t="shared" si="6"/>
        <v>3.0558860735656292</v>
      </c>
      <c r="L154" s="2">
        <f t="shared" si="7"/>
        <v>243.95138525274419</v>
      </c>
      <c r="M154" s="2">
        <f t="shared" si="8"/>
        <v>12.538571220058031</v>
      </c>
      <c r="N154" s="18">
        <f t="shared" si="30"/>
        <v>0.59818376068376067</v>
      </c>
      <c r="O154" s="2">
        <f t="shared" si="21"/>
        <v>149</v>
      </c>
      <c r="P154" s="2">
        <f t="shared" si="28"/>
        <v>79.58</v>
      </c>
      <c r="Q154" s="2">
        <v>9.5</v>
      </c>
      <c r="R154" s="33">
        <f t="shared" si="9"/>
        <v>6.3461538461538458E-2</v>
      </c>
      <c r="S154" s="35">
        <f t="shared" si="10"/>
        <v>3.4095607235142116</v>
      </c>
      <c r="T154" s="35">
        <f t="shared" si="11"/>
        <v>12.909560723514211</v>
      </c>
      <c r="U154" s="2">
        <v>50.26548245743669</v>
      </c>
      <c r="V154" s="14">
        <f t="shared" si="12"/>
        <v>2.5682755028653395</v>
      </c>
      <c r="W154" s="2">
        <f t="shared" si="13"/>
        <v>204.38336451802371</v>
      </c>
      <c r="X154" s="2">
        <f t="shared" si="14"/>
        <v>3.0887170610982406</v>
      </c>
      <c r="Y154" s="2">
        <f t="shared" si="15"/>
        <v>245.80010372219797</v>
      </c>
      <c r="Z154" s="2">
        <f t="shared" si="16"/>
        <v>41.416739204174263</v>
      </c>
    </row>
    <row r="155" spans="1:26" x14ac:dyDescent="0.25">
      <c r="A155" s="17">
        <f t="shared" si="29"/>
        <v>0.6200854700854701</v>
      </c>
      <c r="B155" s="2">
        <f t="shared" si="18"/>
        <v>150</v>
      </c>
      <c r="C155" s="4">
        <f t="shared" si="27"/>
        <v>80.33</v>
      </c>
      <c r="D155" s="2">
        <v>9</v>
      </c>
      <c r="E155" s="33">
        <f t="shared" si="1"/>
        <v>8.5363247863247893E-2</v>
      </c>
      <c r="F155" s="35">
        <f t="shared" si="2"/>
        <v>4.5710594315245467</v>
      </c>
      <c r="G155" s="35">
        <f t="shared" si="3"/>
        <v>13.571059431524546</v>
      </c>
      <c r="H155" s="2">
        <v>50.26548245743669</v>
      </c>
      <c r="I155" s="14">
        <f t="shared" si="4"/>
        <v>2.6998764894012734</v>
      </c>
      <c r="J155" s="2">
        <f t="shared" si="5"/>
        <v>216.8810783936043</v>
      </c>
      <c r="K155" s="2">
        <f t="shared" si="6"/>
        <v>3.0558860735656292</v>
      </c>
      <c r="L155" s="2">
        <f t="shared" si="7"/>
        <v>245.47932828952699</v>
      </c>
      <c r="M155" s="2">
        <f t="shared" si="8"/>
        <v>28.598249895922692</v>
      </c>
      <c r="N155" s="18">
        <f t="shared" si="30"/>
        <v>0.59834401709401708</v>
      </c>
      <c r="O155" s="2">
        <f t="shared" si="21"/>
        <v>150</v>
      </c>
      <c r="P155" s="2">
        <f t="shared" si="28"/>
        <v>80.08</v>
      </c>
      <c r="Q155" s="2">
        <v>11.5</v>
      </c>
      <c r="R155" s="33">
        <f t="shared" si="9"/>
        <v>6.3621794871794868E-2</v>
      </c>
      <c r="S155" s="35">
        <f t="shared" si="10"/>
        <v>3.4095607235142116</v>
      </c>
      <c r="T155" s="35">
        <f t="shared" si="11"/>
        <v>14.909560723514211</v>
      </c>
      <c r="U155" s="2">
        <v>50.26548245743669</v>
      </c>
      <c r="V155" s="14">
        <f t="shared" si="12"/>
        <v>2.9661628605950781</v>
      </c>
      <c r="W155" s="2">
        <f t="shared" si="13"/>
        <v>237.53032187645385</v>
      </c>
      <c r="X155" s="2">
        <f t="shared" si="14"/>
        <v>3.0887170610982406</v>
      </c>
      <c r="Y155" s="2">
        <f t="shared" si="15"/>
        <v>247.34446225274709</v>
      </c>
      <c r="Z155" s="2">
        <f t="shared" si="16"/>
        <v>9.8141403762932384</v>
      </c>
    </row>
    <row r="156" spans="1:26" x14ac:dyDescent="0.25">
      <c r="A156" s="17">
        <f t="shared" si="29"/>
        <v>0.62021011396011394</v>
      </c>
      <c r="B156" s="2">
        <f t="shared" si="18"/>
        <v>151</v>
      </c>
      <c r="C156" s="4">
        <f t="shared" si="27"/>
        <v>80.83</v>
      </c>
      <c r="D156" s="2">
        <v>10</v>
      </c>
      <c r="E156" s="33">
        <f t="shared" si="1"/>
        <v>8.548789173789173E-2</v>
      </c>
      <c r="F156" s="35">
        <f t="shared" si="2"/>
        <v>4.608527131782945</v>
      </c>
      <c r="G156" s="35">
        <f t="shared" si="3"/>
        <v>14.608527131782946</v>
      </c>
      <c r="H156" s="2">
        <v>50.26548245743669</v>
      </c>
      <c r="I156" s="14">
        <f t="shared" si="4"/>
        <v>2.9062741303941548</v>
      </c>
      <c r="J156" s="2">
        <f t="shared" si="5"/>
        <v>234.91413795975953</v>
      </c>
      <c r="K156" s="2">
        <f t="shared" si="6"/>
        <v>3.0558860735656292</v>
      </c>
      <c r="L156" s="2">
        <f t="shared" si="7"/>
        <v>247.00727132630982</v>
      </c>
      <c r="M156" s="2">
        <f t="shared" si="8"/>
        <v>12.09313336655029</v>
      </c>
      <c r="N156" s="18">
        <f t="shared" si="30"/>
        <v>0.59850427350427349</v>
      </c>
      <c r="O156" s="2">
        <f t="shared" si="21"/>
        <v>151</v>
      </c>
      <c r="P156" s="2">
        <f t="shared" si="28"/>
        <v>80.58</v>
      </c>
      <c r="Q156" s="2">
        <v>12</v>
      </c>
      <c r="R156" s="33">
        <f t="shared" si="9"/>
        <v>6.3782051282051277E-2</v>
      </c>
      <c r="S156" s="35">
        <f t="shared" si="10"/>
        <v>3.4095607235142116</v>
      </c>
      <c r="T156" s="35">
        <f t="shared" si="11"/>
        <v>15.409560723514211</v>
      </c>
      <c r="U156" s="2">
        <v>50.26548245743669</v>
      </c>
      <c r="V156" s="14">
        <f t="shared" si="12"/>
        <v>3.0656347000275126</v>
      </c>
      <c r="W156" s="2">
        <f t="shared" si="13"/>
        <v>247.02884412821695</v>
      </c>
      <c r="X156" s="2">
        <f t="shared" si="14"/>
        <v>3.0887170610982406</v>
      </c>
      <c r="Y156" s="2">
        <f t="shared" si="15"/>
        <v>248.88882078329621</v>
      </c>
      <c r="Z156" s="2">
        <f t="shared" si="16"/>
        <v>1.8599766550792651</v>
      </c>
    </row>
    <row r="157" spans="1:26" x14ac:dyDescent="0.25">
      <c r="A157" s="17">
        <f t="shared" si="29"/>
        <v>0.62033475783475789</v>
      </c>
      <c r="B157" s="2">
        <f t="shared" si="18"/>
        <v>152</v>
      </c>
      <c r="C157" s="4">
        <f t="shared" si="27"/>
        <v>81.33</v>
      </c>
      <c r="D157" s="2">
        <v>11</v>
      </c>
      <c r="E157" s="33">
        <f t="shared" si="1"/>
        <v>8.5612535612535678E-2</v>
      </c>
      <c r="F157" s="35">
        <f t="shared" si="2"/>
        <v>4.608527131782945</v>
      </c>
      <c r="G157" s="35">
        <f t="shared" si="3"/>
        <v>15.608527131782946</v>
      </c>
      <c r="H157" s="2">
        <v>50.26548245743669</v>
      </c>
      <c r="I157" s="14">
        <f t="shared" si="4"/>
        <v>3.1052178092590239</v>
      </c>
      <c r="J157" s="2">
        <f t="shared" si="5"/>
        <v>252.5473644270364</v>
      </c>
      <c r="K157" s="2">
        <f t="shared" si="6"/>
        <v>3.0558860735656292</v>
      </c>
      <c r="L157" s="2">
        <f t="shared" si="7"/>
        <v>248.53521436309262</v>
      </c>
      <c r="M157" s="2">
        <f t="shared" si="8"/>
        <v>4.0121500639437784</v>
      </c>
      <c r="N157" s="18">
        <f t="shared" si="30"/>
        <v>0.5986645299145299</v>
      </c>
      <c r="O157" s="2">
        <f t="shared" si="21"/>
        <v>152</v>
      </c>
      <c r="P157" s="2">
        <f t="shared" si="28"/>
        <v>81.08</v>
      </c>
      <c r="Q157" s="2">
        <v>11.5</v>
      </c>
      <c r="R157" s="33">
        <f t="shared" si="9"/>
        <v>6.3942307692307687E-2</v>
      </c>
      <c r="S157" s="35">
        <f t="shared" si="10"/>
        <v>3.4470284237726094</v>
      </c>
      <c r="T157" s="35">
        <f t="shared" si="11"/>
        <v>14.947028423772609</v>
      </c>
      <c r="U157" s="2">
        <v>50.26548245743669</v>
      </c>
      <c r="V157" s="14">
        <f t="shared" si="12"/>
        <v>2.9736168227230895</v>
      </c>
      <c r="W157" s="2">
        <f t="shared" si="13"/>
        <v>241.10085198638808</v>
      </c>
      <c r="X157" s="2">
        <f t="shared" si="14"/>
        <v>3.0887170610982406</v>
      </c>
      <c r="Y157" s="2">
        <f t="shared" si="15"/>
        <v>250.43317931384536</v>
      </c>
      <c r="Z157" s="2">
        <f t="shared" si="16"/>
        <v>9.3323273274572784</v>
      </c>
    </row>
    <row r="158" spans="1:26" x14ac:dyDescent="0.25">
      <c r="A158" s="17">
        <f t="shared" si="29"/>
        <v>0.62045940170940173</v>
      </c>
      <c r="B158" s="2">
        <f t="shared" si="18"/>
        <v>153</v>
      </c>
      <c r="C158" s="4">
        <f t="shared" si="27"/>
        <v>81.83</v>
      </c>
      <c r="D158" s="2">
        <v>9.5</v>
      </c>
      <c r="E158" s="33">
        <f t="shared" si="1"/>
        <v>8.5737179487179516E-2</v>
      </c>
      <c r="F158" s="35">
        <f t="shared" si="2"/>
        <v>4.608527131782945</v>
      </c>
      <c r="G158" s="35">
        <f t="shared" si="3"/>
        <v>14.108527131782946</v>
      </c>
      <c r="H158" s="2">
        <v>50.26548245743669</v>
      </c>
      <c r="I158" s="14">
        <f t="shared" si="4"/>
        <v>2.8068022909617203</v>
      </c>
      <c r="J158" s="2">
        <f t="shared" si="5"/>
        <v>229.68063146939755</v>
      </c>
      <c r="K158" s="2">
        <f t="shared" si="6"/>
        <v>3.0558860735656292</v>
      </c>
      <c r="L158" s="2">
        <f t="shared" si="7"/>
        <v>250.06315739987542</v>
      </c>
      <c r="M158" s="2">
        <f t="shared" si="8"/>
        <v>20.382525930477868</v>
      </c>
      <c r="N158" s="18">
        <f t="shared" si="30"/>
        <v>0.59882478632478631</v>
      </c>
      <c r="O158" s="2">
        <f t="shared" si="21"/>
        <v>153</v>
      </c>
      <c r="P158" s="2">
        <f t="shared" si="28"/>
        <v>81.58</v>
      </c>
      <c r="Q158" s="2">
        <v>12.5</v>
      </c>
      <c r="R158" s="33">
        <f t="shared" si="9"/>
        <v>6.4102564102564097E-2</v>
      </c>
      <c r="S158" s="35">
        <f t="shared" si="10"/>
        <v>3.4470284237726094</v>
      </c>
      <c r="T158" s="35">
        <f t="shared" si="11"/>
        <v>15.947028423772609</v>
      </c>
      <c r="U158" s="2">
        <v>50.26548245743669</v>
      </c>
      <c r="V158" s="14">
        <f t="shared" si="12"/>
        <v>3.1725605015879585</v>
      </c>
      <c r="W158" s="2">
        <f t="shared" si="13"/>
        <v>258.81748571954563</v>
      </c>
      <c r="X158" s="2">
        <f t="shared" si="14"/>
        <v>3.0887170610982406</v>
      </c>
      <c r="Y158" s="2">
        <f t="shared" si="15"/>
        <v>251.97753784439448</v>
      </c>
      <c r="Z158" s="2">
        <f t="shared" si="16"/>
        <v>6.8399478751511538</v>
      </c>
    </row>
    <row r="159" spans="1:26" x14ac:dyDescent="0.25">
      <c r="A159" s="17">
        <f t="shared" si="29"/>
        <v>0.62058404558404556</v>
      </c>
      <c r="B159" s="2">
        <f t="shared" si="18"/>
        <v>154</v>
      </c>
      <c r="C159" s="4">
        <f t="shared" si="27"/>
        <v>82.33</v>
      </c>
      <c r="D159" s="2">
        <v>10</v>
      </c>
      <c r="E159" s="33">
        <f t="shared" si="1"/>
        <v>8.5861823361823353E-2</v>
      </c>
      <c r="F159" s="35">
        <f t="shared" si="2"/>
        <v>4.608527131782945</v>
      </c>
      <c r="G159" s="35">
        <f t="shared" si="3"/>
        <v>14.608527131782946</v>
      </c>
      <c r="H159" s="2">
        <v>50.26548245743669</v>
      </c>
      <c r="I159" s="14">
        <f t="shared" si="4"/>
        <v>2.9062741303941548</v>
      </c>
      <c r="J159" s="2">
        <f t="shared" si="5"/>
        <v>239.27354915535076</v>
      </c>
      <c r="K159" s="2">
        <f t="shared" si="6"/>
        <v>3.0558860735656292</v>
      </c>
      <c r="L159" s="2">
        <f t="shared" si="7"/>
        <v>251.59110043665825</v>
      </c>
      <c r="M159" s="2">
        <f t="shared" si="8"/>
        <v>12.317551281307487</v>
      </c>
      <c r="N159" s="18">
        <f t="shared" si="30"/>
        <v>0.59898504273504272</v>
      </c>
      <c r="O159" s="2">
        <f t="shared" si="21"/>
        <v>154</v>
      </c>
      <c r="P159" s="2">
        <f t="shared" si="28"/>
        <v>82.08</v>
      </c>
      <c r="Q159" s="2">
        <v>10.5</v>
      </c>
      <c r="R159" s="33">
        <f t="shared" si="9"/>
        <v>6.4262820512820507E-2</v>
      </c>
      <c r="S159" s="35">
        <f t="shared" si="10"/>
        <v>3.4470284237726094</v>
      </c>
      <c r="T159" s="35">
        <f t="shared" si="11"/>
        <v>13.947028423772609</v>
      </c>
      <c r="U159" s="2">
        <v>50.26548245743669</v>
      </c>
      <c r="V159" s="14">
        <f t="shared" si="12"/>
        <v>2.7746731438582204</v>
      </c>
      <c r="W159" s="2">
        <f t="shared" si="13"/>
        <v>227.74517164788273</v>
      </c>
      <c r="X159" s="2">
        <f t="shared" si="14"/>
        <v>3.0887170610982406</v>
      </c>
      <c r="Y159" s="2">
        <f t="shared" si="15"/>
        <v>253.52189637494359</v>
      </c>
      <c r="Z159" s="2">
        <f t="shared" si="16"/>
        <v>25.776724727060866</v>
      </c>
    </row>
    <row r="160" spans="1:26" x14ac:dyDescent="0.25">
      <c r="A160" s="17">
        <f t="shared" si="29"/>
        <v>0.62070868945868951</v>
      </c>
      <c r="B160" s="2">
        <f t="shared" si="18"/>
        <v>155</v>
      </c>
      <c r="C160" s="4">
        <f t="shared" si="27"/>
        <v>82.83</v>
      </c>
      <c r="D160" s="2">
        <v>9.5</v>
      </c>
      <c r="E160" s="33">
        <f t="shared" si="1"/>
        <v>8.5986467236467301E-2</v>
      </c>
      <c r="F160" s="35">
        <f t="shared" si="2"/>
        <v>4.608527131782945</v>
      </c>
      <c r="G160" s="35">
        <f t="shared" si="3"/>
        <v>14.108527131782946</v>
      </c>
      <c r="H160" s="2">
        <v>50.26548245743669</v>
      </c>
      <c r="I160" s="14">
        <f t="shared" si="4"/>
        <v>2.8068022909617203</v>
      </c>
      <c r="J160" s="2">
        <f t="shared" si="5"/>
        <v>232.48743376035929</v>
      </c>
      <c r="K160" s="2">
        <f t="shared" si="6"/>
        <v>3.0558860735656292</v>
      </c>
      <c r="L160" s="2">
        <f t="shared" si="7"/>
        <v>253.11904347344105</v>
      </c>
      <c r="M160" s="2">
        <f t="shared" si="8"/>
        <v>20.631609713081758</v>
      </c>
      <c r="N160" s="18">
        <f t="shared" si="30"/>
        <v>0.59914529914529913</v>
      </c>
      <c r="O160" s="2">
        <f t="shared" si="21"/>
        <v>155</v>
      </c>
      <c r="P160" s="2">
        <f t="shared" si="28"/>
        <v>82.58</v>
      </c>
      <c r="Q160" s="2">
        <v>11</v>
      </c>
      <c r="R160" s="33">
        <f t="shared" si="9"/>
        <v>6.4423076923076916E-2</v>
      </c>
      <c r="S160" s="35">
        <f t="shared" si="10"/>
        <v>3.4470284237726094</v>
      </c>
      <c r="T160" s="35">
        <f t="shared" si="11"/>
        <v>14.447028423772609</v>
      </c>
      <c r="U160" s="2">
        <v>50.26548245743669</v>
      </c>
      <c r="V160" s="14">
        <f t="shared" si="12"/>
        <v>2.8741449832906554</v>
      </c>
      <c r="W160" s="2">
        <f t="shared" si="13"/>
        <v>237.34689272014231</v>
      </c>
      <c r="X160" s="2">
        <f t="shared" si="14"/>
        <v>3.0887170610982406</v>
      </c>
      <c r="Y160" s="2">
        <f t="shared" si="15"/>
        <v>255.06625490549271</v>
      </c>
      <c r="Z160" s="2">
        <f t="shared" si="16"/>
        <v>17.719362185350406</v>
      </c>
    </row>
    <row r="161" spans="1:26" x14ac:dyDescent="0.25">
      <c r="A161" s="13">
        <v>0.62083333333333335</v>
      </c>
      <c r="B161" s="2">
        <f t="shared" si="18"/>
        <v>156</v>
      </c>
      <c r="C161" s="4">
        <f t="shared" si="27"/>
        <v>83.33</v>
      </c>
      <c r="D161" s="2">
        <v>9</v>
      </c>
      <c r="E161" s="33">
        <f t="shared" si="1"/>
        <v>8.6111111111111138E-2</v>
      </c>
      <c r="F161" s="35">
        <f t="shared" si="2"/>
        <v>4.6459948320413433</v>
      </c>
      <c r="G161" s="35">
        <f t="shared" si="3"/>
        <v>13.645994832041342</v>
      </c>
      <c r="H161" s="2">
        <v>50.26548245743669</v>
      </c>
      <c r="I161" s="14">
        <f t="shared" si="4"/>
        <v>2.7147844136572976</v>
      </c>
      <c r="J161" s="2">
        <f t="shared" si="5"/>
        <v>226.22298519006262</v>
      </c>
      <c r="K161" s="2">
        <f t="shared" si="6"/>
        <v>3.0558860735656292</v>
      </c>
      <c r="L161" s="2">
        <f t="shared" si="7"/>
        <v>254.64698651022388</v>
      </c>
      <c r="M161" s="2">
        <f t="shared" si="8"/>
        <v>28.424001320161267</v>
      </c>
      <c r="N161" s="15">
        <v>0.59930555555555554</v>
      </c>
      <c r="O161" s="2">
        <f t="shared" si="21"/>
        <v>156</v>
      </c>
      <c r="P161" s="2">
        <f t="shared" si="28"/>
        <v>83.08</v>
      </c>
      <c r="Q161" s="2">
        <v>9.5</v>
      </c>
      <c r="R161" s="33">
        <f t="shared" si="9"/>
        <v>6.4583333333333326E-2</v>
      </c>
      <c r="S161" s="35">
        <f t="shared" si="10"/>
        <v>3.4844961240310073</v>
      </c>
      <c r="T161" s="35">
        <f t="shared" si="11"/>
        <v>12.984496124031008</v>
      </c>
      <c r="U161" s="2">
        <v>50.26548245743669</v>
      </c>
      <c r="V161" s="14">
        <f t="shared" si="12"/>
        <v>2.5831834271213632</v>
      </c>
      <c r="W161" s="2">
        <f t="shared" si="13"/>
        <v>214.61087912524286</v>
      </c>
      <c r="X161" s="2">
        <f t="shared" si="14"/>
        <v>3.0887170610982406</v>
      </c>
      <c r="Y161" s="2">
        <f t="shared" si="15"/>
        <v>256.61061343604183</v>
      </c>
      <c r="Z161" s="2">
        <f t="shared" si="16"/>
        <v>41.999734310798971</v>
      </c>
    </row>
    <row r="162" spans="1:26" x14ac:dyDescent="0.25">
      <c r="A162" s="13">
        <v>0.62083333333333335</v>
      </c>
      <c r="B162" s="2">
        <f t="shared" si="18"/>
        <v>157</v>
      </c>
      <c r="C162" s="4">
        <f t="shared" si="27"/>
        <v>83.83</v>
      </c>
      <c r="D162" s="2">
        <v>9.5</v>
      </c>
      <c r="E162" s="33">
        <f t="shared" si="1"/>
        <v>8.6111111111111138E-2</v>
      </c>
      <c r="F162" s="35">
        <f t="shared" si="2"/>
        <v>4.6459948320413433</v>
      </c>
      <c r="G162" s="35">
        <f t="shared" si="3"/>
        <v>14.145994832041342</v>
      </c>
      <c r="H162" s="2">
        <v>50.26548245743669</v>
      </c>
      <c r="I162" s="14">
        <f t="shared" si="4"/>
        <v>2.8142562530897317</v>
      </c>
      <c r="J162" s="2">
        <f t="shared" si="5"/>
        <v>235.9191016965122</v>
      </c>
      <c r="K162" s="2">
        <f t="shared" si="6"/>
        <v>3.0558860735656292</v>
      </c>
      <c r="L162" s="2">
        <f t="shared" si="7"/>
        <v>256.17492954700668</v>
      </c>
      <c r="M162" s="2">
        <f t="shared" si="8"/>
        <v>20.255827850494484</v>
      </c>
      <c r="N162" s="15">
        <v>0.59930555555555554</v>
      </c>
      <c r="O162" s="2">
        <f t="shared" si="21"/>
        <v>157</v>
      </c>
      <c r="P162" s="2">
        <f t="shared" si="28"/>
        <v>83.58</v>
      </c>
      <c r="Q162" s="2">
        <v>10.5</v>
      </c>
      <c r="R162" s="33">
        <f t="shared" si="9"/>
        <v>6.4583333333333326E-2</v>
      </c>
      <c r="S162" s="35">
        <f t="shared" si="10"/>
        <v>3.4844961240310073</v>
      </c>
      <c r="T162" s="35">
        <f t="shared" si="11"/>
        <v>13.984496124031008</v>
      </c>
      <c r="U162" s="2">
        <v>50.26548245743669</v>
      </c>
      <c r="V162" s="14">
        <f t="shared" si="12"/>
        <v>2.7821271059862323</v>
      </c>
      <c r="W162" s="2">
        <f t="shared" si="13"/>
        <v>232.5301835183293</v>
      </c>
      <c r="X162" s="2">
        <f t="shared" si="14"/>
        <v>3.0887170610982406</v>
      </c>
      <c r="Y162" s="2">
        <f t="shared" si="15"/>
        <v>258.15497196659095</v>
      </c>
      <c r="Z162" s="2">
        <f t="shared" si="16"/>
        <v>25.624788448261654</v>
      </c>
    </row>
    <row r="163" spans="1:26" x14ac:dyDescent="0.25">
      <c r="A163" s="13"/>
      <c r="C163" s="4"/>
      <c r="E163" s="33"/>
      <c r="F163" s="35"/>
      <c r="G163" s="35"/>
      <c r="I163" s="14"/>
      <c r="N163" s="15"/>
      <c r="R163" s="33"/>
      <c r="S163" s="35"/>
      <c r="T163" s="35"/>
      <c r="V163" s="14"/>
    </row>
    <row r="164" spans="1:26" x14ac:dyDescent="0.25">
      <c r="A164" s="13"/>
      <c r="C164" s="4"/>
      <c r="E164" s="33"/>
      <c r="F164" s="35"/>
      <c r="G164" s="35"/>
      <c r="I164" s="14"/>
      <c r="N164" s="15"/>
      <c r="R164" s="33"/>
      <c r="S164" s="35"/>
      <c r="T164" s="35"/>
      <c r="V164" s="14"/>
    </row>
    <row r="165" spans="1:26" x14ac:dyDescent="0.25">
      <c r="A165" s="13"/>
      <c r="C165" s="4"/>
      <c r="E165" s="33"/>
      <c r="F165" s="35"/>
      <c r="G165" s="35"/>
      <c r="I165" s="14"/>
      <c r="N165" s="15"/>
      <c r="R165" s="33"/>
      <c r="S165" s="35"/>
      <c r="T165" s="35"/>
      <c r="V165" s="14"/>
    </row>
    <row r="166" spans="1:26" x14ac:dyDescent="0.25">
      <c r="C166" s="4"/>
      <c r="I166" s="14"/>
      <c r="N166" s="30"/>
      <c r="V166" s="14"/>
    </row>
    <row r="167" spans="1:26" x14ac:dyDescent="0.25">
      <c r="C167" s="4"/>
      <c r="I167" s="14"/>
      <c r="N167" s="30"/>
      <c r="V167" s="14"/>
    </row>
    <row r="168" spans="1:26" x14ac:dyDescent="0.25">
      <c r="C168" s="4"/>
      <c r="I168" s="14"/>
      <c r="N168" s="30"/>
      <c r="V168" s="14"/>
    </row>
    <row r="169" spans="1:26" x14ac:dyDescent="0.25">
      <c r="C169" s="4"/>
      <c r="I169" s="14"/>
      <c r="N169" s="30"/>
      <c r="V169" s="14"/>
    </row>
    <row r="170" spans="1:26" x14ac:dyDescent="0.25">
      <c r="C170" s="4"/>
      <c r="I170" s="14"/>
      <c r="N170" s="30"/>
      <c r="V170" s="14"/>
    </row>
    <row r="171" spans="1:26" x14ac:dyDescent="0.25">
      <c r="C171" s="4"/>
      <c r="I171" s="14"/>
      <c r="N171" s="30"/>
      <c r="V171" s="14"/>
    </row>
    <row r="172" spans="1:26" x14ac:dyDescent="0.25">
      <c r="C172" s="4"/>
      <c r="I172" s="14"/>
      <c r="N172" s="30"/>
      <c r="V172" s="14"/>
    </row>
    <row r="173" spans="1:26" x14ac:dyDescent="0.25">
      <c r="C173" s="4"/>
      <c r="I173" s="14"/>
      <c r="N173" s="30"/>
      <c r="V173" s="14"/>
    </row>
    <row r="174" spans="1:26" x14ac:dyDescent="0.25">
      <c r="A174" s="17"/>
      <c r="C174" s="4"/>
      <c r="I174" s="14"/>
      <c r="N174" s="18"/>
      <c r="V174" s="14"/>
    </row>
    <row r="177" spans="4:4" x14ac:dyDescent="0.25">
      <c r="D177" s="29"/>
    </row>
    <row r="202" spans="4:4" x14ac:dyDescent="0.25">
      <c r="D202" s="29"/>
    </row>
    <row r="274" spans="4:4" x14ac:dyDescent="0.25">
      <c r="D274" s="26"/>
    </row>
    <row r="275" spans="4:4" x14ac:dyDescent="0.25">
      <c r="D275" s="26"/>
    </row>
    <row r="276" spans="4:4" x14ac:dyDescent="0.25">
      <c r="D276" s="26"/>
    </row>
  </sheetData>
  <mergeCells count="29">
    <mergeCell ref="AB23:AD23"/>
    <mergeCell ref="AB24:AD24"/>
    <mergeCell ref="AB25:AD25"/>
    <mergeCell ref="AB26:AD26"/>
    <mergeCell ref="AB11:AC11"/>
    <mergeCell ref="AB12:AC12"/>
    <mergeCell ref="AB13:AC13"/>
    <mergeCell ref="AB14:AC14"/>
    <mergeCell ref="AB15:AC15"/>
    <mergeCell ref="AB16:AC16"/>
    <mergeCell ref="AB17:AC17"/>
    <mergeCell ref="AB10:AC10"/>
    <mergeCell ref="AB18:AC18"/>
    <mergeCell ref="AB19:AD19"/>
    <mergeCell ref="AC20:AD20"/>
    <mergeCell ref="AB21:AC21"/>
    <mergeCell ref="AB5:AC5"/>
    <mergeCell ref="AB6:AC6"/>
    <mergeCell ref="AB7:AC7"/>
    <mergeCell ref="AB8:AD8"/>
    <mergeCell ref="AB9:AC9"/>
    <mergeCell ref="A3:I3"/>
    <mergeCell ref="N3:V3"/>
    <mergeCell ref="AB3:AD3"/>
    <mergeCell ref="B4:C4"/>
    <mergeCell ref="H4:I4"/>
    <mergeCell ref="O4:P4"/>
    <mergeCell ref="U4:V4"/>
    <mergeCell ref="AB4:AC4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AH174"/>
  <sheetViews>
    <sheetView workbookViewId="0"/>
  </sheetViews>
  <sheetFormatPr defaultColWidth="12.6640625" defaultRowHeight="15.75" customHeight="1" x14ac:dyDescent="0.25"/>
  <sheetData>
    <row r="1" spans="1:34" x14ac:dyDescent="0.25">
      <c r="A1" s="1"/>
      <c r="B1" s="1"/>
      <c r="C1" s="1"/>
      <c r="D1" s="1"/>
      <c r="E1" s="1"/>
      <c r="F1" s="1"/>
      <c r="G1" s="1"/>
      <c r="H1" s="1"/>
      <c r="I1" s="2" t="s">
        <v>0</v>
      </c>
      <c r="J1" s="2" t="s">
        <v>1</v>
      </c>
      <c r="K1" s="2" t="s">
        <v>2</v>
      </c>
      <c r="L1" s="3" t="s">
        <v>3</v>
      </c>
      <c r="M1" s="2" t="s">
        <v>4</v>
      </c>
      <c r="N1" s="1"/>
      <c r="O1" s="1"/>
      <c r="P1" s="1"/>
      <c r="Q1" s="1"/>
      <c r="R1" s="1"/>
      <c r="S1" s="1"/>
      <c r="T1" s="1"/>
      <c r="U1" s="1"/>
      <c r="V1" s="2" t="s">
        <v>0</v>
      </c>
      <c r="W1" s="2" t="s">
        <v>1</v>
      </c>
      <c r="X1" s="2" t="s">
        <v>2</v>
      </c>
      <c r="Y1" s="3" t="s">
        <v>3</v>
      </c>
      <c r="Z1" s="2" t="s">
        <v>4</v>
      </c>
    </row>
    <row r="2" spans="1:34" x14ac:dyDescent="0.25">
      <c r="A2" s="1"/>
      <c r="B2" s="1"/>
      <c r="C2" s="1"/>
      <c r="D2" s="1"/>
      <c r="E2" s="1"/>
      <c r="F2" s="1"/>
      <c r="G2" s="1"/>
      <c r="H2" s="1"/>
      <c r="I2" s="2">
        <f>SUM(J6:J174)</f>
        <v>20827.178056800829</v>
      </c>
      <c r="J2" s="4">
        <f>SUM(C6:C174)</f>
        <v>6934.3099999999931</v>
      </c>
      <c r="K2" s="2">
        <f>I2/J2</f>
        <v>3.0034968233033785</v>
      </c>
      <c r="L2" s="2">
        <f>SUM(M6:M174)</f>
        <v>2928.4158581562856</v>
      </c>
      <c r="M2" s="2">
        <f>(1-(L2/(I2)))*100</f>
        <v>85.93944964521944</v>
      </c>
      <c r="N2" s="1"/>
      <c r="O2" s="1"/>
      <c r="P2" s="1"/>
      <c r="Q2" s="1"/>
      <c r="R2" s="1"/>
      <c r="S2" s="1"/>
      <c r="T2" s="1"/>
      <c r="U2" s="1"/>
      <c r="V2" s="2">
        <f>SUM(W6:W174)</f>
        <v>18140.476585700613</v>
      </c>
      <c r="W2" s="2">
        <f>SUM(P6:P174)</f>
        <v>6895.0599999999931</v>
      </c>
      <c r="X2" s="2">
        <f>V2/W2</f>
        <v>2.630938176854245</v>
      </c>
      <c r="Y2" s="2">
        <f>SUM(Z6:Z174)</f>
        <v>2617.1153271635044</v>
      </c>
      <c r="Z2" s="2">
        <f>(1-(Y2/(V2)))*100</f>
        <v>85.573061904964135</v>
      </c>
    </row>
    <row r="3" spans="1:34" x14ac:dyDescent="0.25">
      <c r="A3" s="42" t="s">
        <v>5</v>
      </c>
      <c r="B3" s="43"/>
      <c r="C3" s="43"/>
      <c r="D3" s="43"/>
      <c r="E3" s="43"/>
      <c r="F3" s="43"/>
      <c r="G3" s="43"/>
      <c r="H3" s="43"/>
      <c r="I3" s="43"/>
      <c r="J3" s="1"/>
      <c r="K3" s="1"/>
      <c r="L3" s="1"/>
      <c r="M3" s="1"/>
      <c r="N3" s="44" t="s">
        <v>5</v>
      </c>
      <c r="O3" s="43"/>
      <c r="P3" s="43"/>
      <c r="Q3" s="43"/>
      <c r="R3" s="43"/>
      <c r="S3" s="43"/>
      <c r="T3" s="43"/>
      <c r="U3" s="43"/>
      <c r="V3" s="43"/>
      <c r="AB3" s="45" t="s">
        <v>6</v>
      </c>
      <c r="AC3" s="46"/>
      <c r="AD3" s="47"/>
      <c r="AG3" s="6" t="s">
        <v>7</v>
      </c>
      <c r="AH3" s="7">
        <f>AD13-AD9</f>
        <v>8.5416666666666696E-2</v>
      </c>
    </row>
    <row r="4" spans="1:34" x14ac:dyDescent="0.25">
      <c r="A4" s="1" t="s">
        <v>8</v>
      </c>
      <c r="B4" s="42" t="s">
        <v>9</v>
      </c>
      <c r="C4" s="43"/>
      <c r="D4" s="1" t="s">
        <v>10</v>
      </c>
      <c r="E4" s="21"/>
      <c r="F4" s="21"/>
      <c r="G4" s="21"/>
      <c r="H4" s="59" t="s">
        <v>61</v>
      </c>
      <c r="I4" s="43"/>
      <c r="J4" s="1"/>
      <c r="K4" s="1"/>
      <c r="L4" s="1"/>
      <c r="M4" s="1"/>
      <c r="N4" s="5" t="s">
        <v>8</v>
      </c>
      <c r="O4" s="42" t="s">
        <v>12</v>
      </c>
      <c r="P4" s="43"/>
      <c r="Q4" s="1" t="s">
        <v>10</v>
      </c>
      <c r="R4" s="21"/>
      <c r="S4" s="21"/>
      <c r="T4" s="21"/>
      <c r="U4" s="59" t="s">
        <v>61</v>
      </c>
      <c r="V4" s="43"/>
      <c r="AB4" s="45" t="s">
        <v>13</v>
      </c>
      <c r="AC4" s="47"/>
      <c r="AD4" s="8" t="s">
        <v>61</v>
      </c>
      <c r="AG4" s="6" t="s">
        <v>14</v>
      </c>
      <c r="AH4" s="9">
        <f t="shared" ref="AH4:AH6" si="0">AD10-AD14</f>
        <v>4</v>
      </c>
    </row>
    <row r="5" spans="1:34" x14ac:dyDescent="0.25">
      <c r="A5" s="1" t="s">
        <v>15</v>
      </c>
      <c r="B5" s="1" t="s">
        <v>16</v>
      </c>
      <c r="C5" s="10" t="s">
        <v>17</v>
      </c>
      <c r="D5" s="1" t="s">
        <v>18</v>
      </c>
      <c r="E5" s="34" t="s">
        <v>62</v>
      </c>
      <c r="F5" s="34" t="s">
        <v>63</v>
      </c>
      <c r="G5" s="34" t="s">
        <v>64</v>
      </c>
      <c r="H5" s="11" t="s">
        <v>19</v>
      </c>
      <c r="I5" s="1" t="s">
        <v>20</v>
      </c>
      <c r="J5" s="2" t="s">
        <v>21</v>
      </c>
      <c r="K5" s="2" t="s">
        <v>2</v>
      </c>
      <c r="L5" s="2" t="s">
        <v>22</v>
      </c>
      <c r="M5" s="2" t="s">
        <v>23</v>
      </c>
      <c r="N5" s="5" t="s">
        <v>15</v>
      </c>
      <c r="O5" s="1" t="s">
        <v>16</v>
      </c>
      <c r="P5" s="10" t="s">
        <v>17</v>
      </c>
      <c r="Q5" s="1" t="s">
        <v>18</v>
      </c>
      <c r="R5" s="34" t="s">
        <v>62</v>
      </c>
      <c r="S5" s="34" t="s">
        <v>63</v>
      </c>
      <c r="T5" s="34" t="s">
        <v>64</v>
      </c>
      <c r="U5" s="11" t="s">
        <v>19</v>
      </c>
      <c r="V5" s="1" t="s">
        <v>20</v>
      </c>
      <c r="W5" s="2" t="s">
        <v>21</v>
      </c>
      <c r="X5" s="2" t="s">
        <v>2</v>
      </c>
      <c r="Y5" s="2" t="s">
        <v>22</v>
      </c>
      <c r="Z5" s="2" t="s">
        <v>23</v>
      </c>
      <c r="AB5" s="45" t="s">
        <v>24</v>
      </c>
      <c r="AC5" s="47"/>
      <c r="AD5" s="12">
        <v>45796</v>
      </c>
      <c r="AG5" s="6" t="s">
        <v>25</v>
      </c>
      <c r="AH5" s="9">
        <f t="shared" si="0"/>
        <v>3</v>
      </c>
    </row>
    <row r="6" spans="1:34" x14ac:dyDescent="0.25">
      <c r="A6" s="13">
        <v>0.48055555555555557</v>
      </c>
      <c r="B6" s="2">
        <v>1</v>
      </c>
      <c r="C6" s="4">
        <v>4.83</v>
      </c>
      <c r="D6" s="2">
        <v>8</v>
      </c>
      <c r="E6" s="33">
        <f t="shared" ref="E6:E162" si="1">A6-$AD$9</f>
        <v>6.6666666666666707E-2</v>
      </c>
      <c r="F6" s="35">
        <f t="shared" ref="F6:F162" si="2">$AH$8*(MINUTE(E6)+HOUR(E6)*60)</f>
        <v>2.6016260162601625</v>
      </c>
      <c r="G6" s="35">
        <f t="shared" ref="G6:G162" si="3">D6+F6</f>
        <v>10.601626016260163</v>
      </c>
      <c r="H6" s="2">
        <v>50.26548245743669</v>
      </c>
      <c r="I6" s="14">
        <f t="shared" ref="I6:I162" si="4">(G6/H6)*10</f>
        <v>2.1091264816243043</v>
      </c>
      <c r="J6" s="2">
        <f t="shared" ref="J6:J162" si="5">I6*C6</f>
        <v>10.18708090624539</v>
      </c>
      <c r="K6" s="2">
        <f t="shared" ref="K6:K162" si="6">$K$2</f>
        <v>3.0034968233033785</v>
      </c>
      <c r="L6" s="2">
        <f t="shared" ref="L6:L162" si="7">K6*C6</f>
        <v>14.506889656555318</v>
      </c>
      <c r="M6" s="2">
        <f t="shared" ref="M6:M162" si="8">ABS(J6-L6)</f>
        <v>4.3198087503099281</v>
      </c>
      <c r="N6" s="15">
        <v>0.46250000000000002</v>
      </c>
      <c r="O6" s="2">
        <v>1</v>
      </c>
      <c r="P6" s="2">
        <v>4.58</v>
      </c>
      <c r="Q6" s="2">
        <v>7</v>
      </c>
      <c r="R6" s="33">
        <f t="shared" ref="R6:R162" si="9">N6-$AD$9</f>
        <v>4.861111111111116E-2</v>
      </c>
      <c r="S6" s="35">
        <f t="shared" ref="S6:S162" si="10">$AH$8*(MINUTE(R6)+HOUR(R6)*60)</f>
        <v>1.897018970189702</v>
      </c>
      <c r="T6" s="35">
        <f t="shared" ref="T6:T162" si="11">Q6+S6</f>
        <v>8.897018970189702</v>
      </c>
      <c r="U6" s="2">
        <v>50.26548245743669</v>
      </c>
      <c r="V6" s="14">
        <f t="shared" ref="V6:V162" si="12">(T6/U6)*10</f>
        <v>1.7700056848600694</v>
      </c>
      <c r="W6" s="2">
        <f t="shared" ref="W6:W162" si="13">V6*P6</f>
        <v>8.1066260366591187</v>
      </c>
      <c r="X6" s="2">
        <f t="shared" ref="X6:X162" si="14">$X$2</f>
        <v>2.630938176854245</v>
      </c>
      <c r="Y6" s="2">
        <f t="shared" ref="Y6:Y162" si="15">X6*P6</f>
        <v>12.049696849992442</v>
      </c>
      <c r="Z6" s="2">
        <f t="shared" ref="Z6:Z162" si="16">ABS(W6-Y6)</f>
        <v>3.943070813333323</v>
      </c>
      <c r="AB6" s="48" t="s">
        <v>26</v>
      </c>
      <c r="AC6" s="47"/>
      <c r="AD6" s="16" t="s">
        <v>101</v>
      </c>
      <c r="AG6" s="6" t="s">
        <v>27</v>
      </c>
      <c r="AH6" s="9">
        <f t="shared" si="0"/>
        <v>3</v>
      </c>
    </row>
    <row r="7" spans="1:34" x14ac:dyDescent="0.25">
      <c r="A7" s="33">
        <f t="shared" ref="A7:A43" si="17">IF(AND($A$6&lt;&gt;"",$A$44&lt;&gt;""), $A$6 + (B7 - $B$6) * (($A$44 - $A$6) / ($B$44 - $B$6)), "")</f>
        <v>0.4806652046783626</v>
      </c>
      <c r="B7" s="2">
        <f t="shared" ref="B7:B162" si="18">B6+1</f>
        <v>2</v>
      </c>
      <c r="C7" s="4">
        <f t="shared" ref="C7:C109" si="19">C6+0.5</f>
        <v>5.33</v>
      </c>
      <c r="D7" s="2">
        <v>11.5</v>
      </c>
      <c r="E7" s="33">
        <f t="shared" si="1"/>
        <v>6.6776315789473739E-2</v>
      </c>
      <c r="F7" s="35">
        <f t="shared" si="2"/>
        <v>2.6016260162601625</v>
      </c>
      <c r="G7" s="35">
        <f t="shared" si="3"/>
        <v>14.101626016260163</v>
      </c>
      <c r="H7" s="2">
        <v>50.26548245743669</v>
      </c>
      <c r="I7" s="14">
        <f t="shared" si="4"/>
        <v>2.805429357651346</v>
      </c>
      <c r="J7" s="2">
        <f t="shared" si="5"/>
        <v>14.952938476281675</v>
      </c>
      <c r="K7" s="2">
        <f t="shared" si="6"/>
        <v>3.0034968233033785</v>
      </c>
      <c r="L7" s="2">
        <f t="shared" si="7"/>
        <v>16.008638068207009</v>
      </c>
      <c r="M7" s="2">
        <f t="shared" si="8"/>
        <v>1.0556995919253342</v>
      </c>
      <c r="N7" s="18">
        <f t="shared" ref="N7:N43" si="20">IF(AND($N$6&lt;&gt;"",$N$44&lt;&gt;""), $N$6 + (O7 - $O$6) * (($N$44 - $N$6) / ($O$44 - $O$6)), "")</f>
        <v>0.46259137426900587</v>
      </c>
      <c r="O7" s="2">
        <f t="shared" ref="O7:O162" si="21">O6+1</f>
        <v>2</v>
      </c>
      <c r="P7" s="2">
        <f t="shared" ref="P7:P109" si="22">P6+0.5</f>
        <v>5.08</v>
      </c>
      <c r="Q7" s="2">
        <v>9</v>
      </c>
      <c r="R7" s="33">
        <f t="shared" si="9"/>
        <v>4.8702485380117011E-2</v>
      </c>
      <c r="S7" s="35">
        <f t="shared" si="10"/>
        <v>1.897018970189702</v>
      </c>
      <c r="T7" s="35">
        <f t="shared" si="11"/>
        <v>10.897018970189702</v>
      </c>
      <c r="U7" s="2">
        <v>50.26548245743669</v>
      </c>
      <c r="V7" s="14">
        <f t="shared" si="12"/>
        <v>2.1678930425898075</v>
      </c>
      <c r="W7" s="2">
        <f t="shared" si="13"/>
        <v>11.012896656356222</v>
      </c>
      <c r="X7" s="2">
        <f t="shared" si="14"/>
        <v>2.630938176854245</v>
      </c>
      <c r="Y7" s="2">
        <f t="shared" si="15"/>
        <v>13.365165938419565</v>
      </c>
      <c r="Z7" s="2">
        <f t="shared" si="16"/>
        <v>2.3522692820633431</v>
      </c>
      <c r="AB7" s="48" t="s">
        <v>28</v>
      </c>
      <c r="AC7" s="47"/>
      <c r="AD7" s="8" t="s">
        <v>102</v>
      </c>
      <c r="AG7" s="6" t="s">
        <v>29</v>
      </c>
      <c r="AH7" s="9">
        <f>AVERAGE(AH4:AH6)</f>
        <v>3.3333333333333335</v>
      </c>
    </row>
    <row r="8" spans="1:34" x14ac:dyDescent="0.25">
      <c r="A8" s="33">
        <f t="shared" si="17"/>
        <v>0.48077485380116958</v>
      </c>
      <c r="B8" s="2">
        <f t="shared" si="18"/>
        <v>3</v>
      </c>
      <c r="C8" s="4">
        <f t="shared" si="19"/>
        <v>5.83</v>
      </c>
      <c r="D8" s="2">
        <v>14.5</v>
      </c>
      <c r="E8" s="33">
        <f t="shared" si="1"/>
        <v>6.6885964912280715E-2</v>
      </c>
      <c r="F8" s="35">
        <f t="shared" si="2"/>
        <v>2.6016260162601625</v>
      </c>
      <c r="G8" s="35">
        <f t="shared" si="3"/>
        <v>17.101626016260163</v>
      </c>
      <c r="H8" s="2">
        <v>50.26548245743669</v>
      </c>
      <c r="I8" s="14">
        <f t="shared" si="4"/>
        <v>3.4022603942459542</v>
      </c>
      <c r="J8" s="2">
        <f t="shared" si="5"/>
        <v>19.835178098453913</v>
      </c>
      <c r="K8" s="2">
        <f t="shared" si="6"/>
        <v>3.0034968233033785</v>
      </c>
      <c r="L8" s="2">
        <f t="shared" si="7"/>
        <v>17.510386479858695</v>
      </c>
      <c r="M8" s="2">
        <f t="shared" si="8"/>
        <v>2.3247916185952171</v>
      </c>
      <c r="N8" s="18">
        <f t="shared" si="20"/>
        <v>0.46268274853801172</v>
      </c>
      <c r="O8" s="2">
        <f t="shared" si="21"/>
        <v>3</v>
      </c>
      <c r="P8" s="2">
        <f t="shared" si="22"/>
        <v>5.58</v>
      </c>
      <c r="Q8" s="2">
        <v>11</v>
      </c>
      <c r="R8" s="33">
        <f t="shared" si="9"/>
        <v>4.8793859649122862E-2</v>
      </c>
      <c r="S8" s="35">
        <f t="shared" si="10"/>
        <v>1.897018970189702</v>
      </c>
      <c r="T8" s="35">
        <f t="shared" si="11"/>
        <v>12.897018970189702</v>
      </c>
      <c r="U8" s="2">
        <v>50.26548245743669</v>
      </c>
      <c r="V8" s="14">
        <f t="shared" si="12"/>
        <v>2.5657804003195461</v>
      </c>
      <c r="W8" s="2">
        <f t="shared" si="13"/>
        <v>14.317054633783068</v>
      </c>
      <c r="X8" s="2">
        <f t="shared" si="14"/>
        <v>2.630938176854245</v>
      </c>
      <c r="Y8" s="2">
        <f t="shared" si="15"/>
        <v>14.680635026846687</v>
      </c>
      <c r="Z8" s="2">
        <f t="shared" si="16"/>
        <v>0.36358039306361967</v>
      </c>
      <c r="AB8" s="45" t="s">
        <v>30</v>
      </c>
      <c r="AC8" s="46"/>
      <c r="AD8" s="47"/>
      <c r="AG8" s="6" t="s">
        <v>31</v>
      </c>
      <c r="AH8" s="9">
        <f>AH7/(MINUTE(AH3)+(HOUR(AH3)*60))</f>
        <v>2.7100271002710029E-2</v>
      </c>
    </row>
    <row r="9" spans="1:34" x14ac:dyDescent="0.25">
      <c r="A9" s="33">
        <f t="shared" si="17"/>
        <v>0.48088450292397661</v>
      </c>
      <c r="B9" s="2">
        <f t="shared" si="18"/>
        <v>4</v>
      </c>
      <c r="C9" s="4">
        <f t="shared" si="19"/>
        <v>6.33</v>
      </c>
      <c r="D9" s="2">
        <v>16.5</v>
      </c>
      <c r="E9" s="33">
        <f t="shared" si="1"/>
        <v>6.6995614035087747E-2</v>
      </c>
      <c r="F9" s="35">
        <f t="shared" si="2"/>
        <v>2.6016260162601625</v>
      </c>
      <c r="G9" s="35">
        <f t="shared" si="3"/>
        <v>19.101626016260163</v>
      </c>
      <c r="H9" s="2">
        <v>50.26548245743669</v>
      </c>
      <c r="I9" s="14">
        <f t="shared" si="4"/>
        <v>3.8001477519756923</v>
      </c>
      <c r="J9" s="2">
        <f t="shared" si="5"/>
        <v>24.054935270006133</v>
      </c>
      <c r="K9" s="2">
        <f t="shared" si="6"/>
        <v>3.0034968233033785</v>
      </c>
      <c r="L9" s="2">
        <f t="shared" si="7"/>
        <v>19.012134891510385</v>
      </c>
      <c r="M9" s="2">
        <f t="shared" si="8"/>
        <v>5.0428003784957482</v>
      </c>
      <c r="N9" s="18">
        <f t="shared" si="20"/>
        <v>0.46277412280701757</v>
      </c>
      <c r="O9" s="2">
        <f t="shared" si="21"/>
        <v>4</v>
      </c>
      <c r="P9" s="2">
        <f t="shared" si="22"/>
        <v>6.08</v>
      </c>
      <c r="Q9" s="2">
        <v>15</v>
      </c>
      <c r="R9" s="33">
        <f t="shared" si="9"/>
        <v>4.8885233918128712E-2</v>
      </c>
      <c r="S9" s="35">
        <f t="shared" si="10"/>
        <v>1.897018970189702</v>
      </c>
      <c r="T9" s="35">
        <f t="shared" si="11"/>
        <v>16.897018970189702</v>
      </c>
      <c r="U9" s="2">
        <v>50.26548245743669</v>
      </c>
      <c r="V9" s="14">
        <f t="shared" si="12"/>
        <v>3.3615551157790224</v>
      </c>
      <c r="W9" s="2">
        <f t="shared" si="13"/>
        <v>20.438255103936456</v>
      </c>
      <c r="X9" s="2">
        <f t="shared" si="14"/>
        <v>2.630938176854245</v>
      </c>
      <c r="Y9" s="2">
        <f t="shared" si="15"/>
        <v>15.996104115273811</v>
      </c>
      <c r="Z9" s="2">
        <f t="shared" si="16"/>
        <v>4.4421509886626449</v>
      </c>
      <c r="AB9" s="45" t="s">
        <v>32</v>
      </c>
      <c r="AC9" s="47"/>
      <c r="AD9" s="19">
        <v>0.41388888888888886</v>
      </c>
      <c r="AG9" s="20"/>
      <c r="AH9" s="20"/>
    </row>
    <row r="10" spans="1:34" x14ac:dyDescent="0.25">
      <c r="A10" s="33">
        <f t="shared" si="17"/>
        <v>0.48099415204678364</v>
      </c>
      <c r="B10" s="2">
        <f t="shared" si="18"/>
        <v>5</v>
      </c>
      <c r="C10" s="4">
        <f t="shared" si="19"/>
        <v>6.83</v>
      </c>
      <c r="D10" s="2">
        <v>20</v>
      </c>
      <c r="E10" s="33">
        <f t="shared" si="1"/>
        <v>6.7105263157894779E-2</v>
      </c>
      <c r="F10" s="35">
        <f t="shared" si="2"/>
        <v>2.6016260162601625</v>
      </c>
      <c r="G10" s="35">
        <f t="shared" si="3"/>
        <v>22.601626016260163</v>
      </c>
      <c r="H10" s="2">
        <v>50.26548245743669</v>
      </c>
      <c r="I10" s="14">
        <f t="shared" si="4"/>
        <v>4.4964506280027345</v>
      </c>
      <c r="J10" s="2">
        <f t="shared" si="5"/>
        <v>30.710757789258679</v>
      </c>
      <c r="K10" s="2">
        <f t="shared" si="6"/>
        <v>3.0034968233033785</v>
      </c>
      <c r="L10" s="2">
        <f t="shared" si="7"/>
        <v>20.513883303162075</v>
      </c>
      <c r="M10" s="2">
        <f t="shared" si="8"/>
        <v>10.196874486096604</v>
      </c>
      <c r="N10" s="18">
        <f t="shared" si="20"/>
        <v>0.46286549707602342</v>
      </c>
      <c r="O10" s="2">
        <f t="shared" si="21"/>
        <v>5</v>
      </c>
      <c r="P10" s="2">
        <f t="shared" si="22"/>
        <v>6.58</v>
      </c>
      <c r="Q10" s="2">
        <v>15.5</v>
      </c>
      <c r="R10" s="33">
        <f t="shared" si="9"/>
        <v>4.8976608187134563E-2</v>
      </c>
      <c r="S10" s="35">
        <f t="shared" si="10"/>
        <v>1.897018970189702</v>
      </c>
      <c r="T10" s="35">
        <f t="shared" si="11"/>
        <v>17.397018970189702</v>
      </c>
      <c r="U10" s="2">
        <v>50.26548245743669</v>
      </c>
      <c r="V10" s="14">
        <f t="shared" si="12"/>
        <v>3.461026955211457</v>
      </c>
      <c r="W10" s="2">
        <f t="shared" si="13"/>
        <v>22.773557365291389</v>
      </c>
      <c r="X10" s="2">
        <f t="shared" si="14"/>
        <v>2.630938176854245</v>
      </c>
      <c r="Y10" s="2">
        <f t="shared" si="15"/>
        <v>17.311573203700931</v>
      </c>
      <c r="Z10" s="2">
        <f t="shared" si="16"/>
        <v>5.4619841615904576</v>
      </c>
      <c r="AB10" s="45" t="s">
        <v>33</v>
      </c>
      <c r="AC10" s="47"/>
      <c r="AD10" s="8">
        <v>50</v>
      </c>
      <c r="AG10" s="20"/>
      <c r="AH10" s="20"/>
    </row>
    <row r="11" spans="1:34" x14ac:dyDescent="0.25">
      <c r="A11" s="33">
        <f t="shared" si="17"/>
        <v>0.48110380116959067</v>
      </c>
      <c r="B11" s="2">
        <f t="shared" si="18"/>
        <v>6</v>
      </c>
      <c r="C11" s="4">
        <f t="shared" si="19"/>
        <v>7.33</v>
      </c>
      <c r="D11" s="2">
        <v>25.5</v>
      </c>
      <c r="E11" s="33">
        <f t="shared" si="1"/>
        <v>6.7214912280701811E-2</v>
      </c>
      <c r="F11" s="35">
        <f t="shared" si="2"/>
        <v>2.6016260162601625</v>
      </c>
      <c r="G11" s="35">
        <f t="shared" si="3"/>
        <v>28.101626016260163</v>
      </c>
      <c r="H11" s="2">
        <v>50.26548245743669</v>
      </c>
      <c r="I11" s="14">
        <f t="shared" si="4"/>
        <v>5.5906408617595149</v>
      </c>
      <c r="J11" s="2">
        <f t="shared" si="5"/>
        <v>40.979397516697247</v>
      </c>
      <c r="K11" s="2">
        <f t="shared" si="6"/>
        <v>3.0034968233033785</v>
      </c>
      <c r="L11" s="2">
        <f t="shared" si="7"/>
        <v>22.015631714813765</v>
      </c>
      <c r="M11" s="2">
        <f t="shared" si="8"/>
        <v>18.963765801883483</v>
      </c>
      <c r="N11" s="18">
        <f t="shared" si="20"/>
        <v>0.46295687134502927</v>
      </c>
      <c r="O11" s="2">
        <f t="shared" si="21"/>
        <v>6</v>
      </c>
      <c r="P11" s="2">
        <f t="shared" si="22"/>
        <v>7.08</v>
      </c>
      <c r="Q11" s="2">
        <v>17.5</v>
      </c>
      <c r="R11" s="33">
        <f t="shared" si="9"/>
        <v>4.9067982456140413E-2</v>
      </c>
      <c r="S11" s="35">
        <f t="shared" si="10"/>
        <v>1.897018970189702</v>
      </c>
      <c r="T11" s="35">
        <f t="shared" si="11"/>
        <v>19.397018970189702</v>
      </c>
      <c r="U11" s="2">
        <v>50.26548245743669</v>
      </c>
      <c r="V11" s="14">
        <f t="shared" si="12"/>
        <v>3.8589143129411956</v>
      </c>
      <c r="W11" s="2">
        <f t="shared" si="13"/>
        <v>27.321113335623664</v>
      </c>
      <c r="X11" s="2">
        <f t="shared" si="14"/>
        <v>2.630938176854245</v>
      </c>
      <c r="Y11" s="2">
        <f t="shared" si="15"/>
        <v>18.627042292128056</v>
      </c>
      <c r="Z11" s="2">
        <f t="shared" si="16"/>
        <v>8.6940710434956081</v>
      </c>
      <c r="AB11" s="45" t="s">
        <v>34</v>
      </c>
      <c r="AC11" s="47"/>
      <c r="AD11" s="8">
        <v>50</v>
      </c>
      <c r="AG11" s="20"/>
      <c r="AH11" s="21">
        <f>(AH6/AC20)*10</f>
        <v>0.59683103659460746</v>
      </c>
    </row>
    <row r="12" spans="1:34" x14ac:dyDescent="0.25">
      <c r="A12" s="33">
        <f t="shared" si="17"/>
        <v>0.48121345029239765</v>
      </c>
      <c r="B12" s="2">
        <f t="shared" si="18"/>
        <v>7</v>
      </c>
      <c r="C12" s="4">
        <f t="shared" si="19"/>
        <v>7.83</v>
      </c>
      <c r="D12" s="29">
        <v>21</v>
      </c>
      <c r="E12" s="33">
        <f t="shared" si="1"/>
        <v>6.7324561403508787E-2</v>
      </c>
      <c r="F12" s="35">
        <f t="shared" si="2"/>
        <v>2.6016260162601625</v>
      </c>
      <c r="G12" s="35">
        <f t="shared" si="3"/>
        <v>23.601626016260163</v>
      </c>
      <c r="H12" s="2">
        <v>50.26548245743669</v>
      </c>
      <c r="I12" s="14">
        <f t="shared" si="4"/>
        <v>4.6953943068676036</v>
      </c>
      <c r="J12" s="2">
        <f t="shared" si="5"/>
        <v>36.764937422773336</v>
      </c>
      <c r="K12" s="2">
        <f t="shared" si="6"/>
        <v>3.0034968233033785</v>
      </c>
      <c r="L12" s="2">
        <f t="shared" si="7"/>
        <v>23.517380126465454</v>
      </c>
      <c r="M12" s="2">
        <f t="shared" si="8"/>
        <v>13.247557296307882</v>
      </c>
      <c r="N12" s="18">
        <f t="shared" si="20"/>
        <v>0.46304824561403513</v>
      </c>
      <c r="O12" s="2">
        <f t="shared" si="21"/>
        <v>7</v>
      </c>
      <c r="P12" s="2">
        <f t="shared" si="22"/>
        <v>7.58</v>
      </c>
      <c r="Q12" s="29">
        <v>36.5</v>
      </c>
      <c r="R12" s="33">
        <f t="shared" si="9"/>
        <v>4.9159356725146264E-2</v>
      </c>
      <c r="S12" s="35">
        <f t="shared" si="10"/>
        <v>1.897018970189702</v>
      </c>
      <c r="T12" s="35">
        <f t="shared" si="11"/>
        <v>38.397018970189706</v>
      </c>
      <c r="U12" s="2">
        <v>50.26548245743669</v>
      </c>
      <c r="V12" s="14">
        <f t="shared" si="12"/>
        <v>7.6388442113737112</v>
      </c>
      <c r="W12" s="2">
        <f t="shared" si="13"/>
        <v>57.902439122212733</v>
      </c>
      <c r="X12" s="2">
        <f t="shared" si="14"/>
        <v>2.630938176854245</v>
      </c>
      <c r="Y12" s="2">
        <f t="shared" si="15"/>
        <v>19.942511380555178</v>
      </c>
      <c r="Z12" s="2">
        <f t="shared" si="16"/>
        <v>37.959927741657552</v>
      </c>
      <c r="AB12" s="45" t="s">
        <v>35</v>
      </c>
      <c r="AC12" s="47"/>
      <c r="AD12" s="8">
        <v>50</v>
      </c>
    </row>
    <row r="13" spans="1:34" x14ac:dyDescent="0.25">
      <c r="A13" s="33">
        <f t="shared" si="17"/>
        <v>0.48132309941520468</v>
      </c>
      <c r="B13" s="2">
        <f t="shared" si="18"/>
        <v>8</v>
      </c>
      <c r="C13" s="4">
        <f t="shared" si="19"/>
        <v>8.33</v>
      </c>
      <c r="D13" s="2">
        <v>21</v>
      </c>
      <c r="E13" s="33">
        <f t="shared" si="1"/>
        <v>6.7434210526315819E-2</v>
      </c>
      <c r="F13" s="35">
        <f t="shared" si="2"/>
        <v>2.6287262872628729</v>
      </c>
      <c r="G13" s="35">
        <f t="shared" si="3"/>
        <v>23.628726287262872</v>
      </c>
      <c r="H13" s="2">
        <v>50.26548245743669</v>
      </c>
      <c r="I13" s="14">
        <f t="shared" si="4"/>
        <v>4.7007857344791173</v>
      </c>
      <c r="J13" s="2">
        <f t="shared" si="5"/>
        <v>39.157545168211044</v>
      </c>
      <c r="K13" s="2">
        <f t="shared" si="6"/>
        <v>3.0034968233033785</v>
      </c>
      <c r="L13" s="2">
        <f t="shared" si="7"/>
        <v>25.019128538117144</v>
      </c>
      <c r="M13" s="2">
        <f t="shared" si="8"/>
        <v>14.1384166300939</v>
      </c>
      <c r="N13" s="18">
        <f t="shared" si="20"/>
        <v>0.46313961988304098</v>
      </c>
      <c r="O13" s="2">
        <f t="shared" si="21"/>
        <v>8</v>
      </c>
      <c r="P13" s="2">
        <f t="shared" si="22"/>
        <v>8.08</v>
      </c>
      <c r="Q13" s="2">
        <v>22.5</v>
      </c>
      <c r="R13" s="33">
        <f t="shared" si="9"/>
        <v>4.9250730994152114E-2</v>
      </c>
      <c r="S13" s="35">
        <f t="shared" si="10"/>
        <v>1.897018970189702</v>
      </c>
      <c r="T13" s="35">
        <f t="shared" si="11"/>
        <v>24.397018970189702</v>
      </c>
      <c r="U13" s="2">
        <v>50.26548245743669</v>
      </c>
      <c r="V13" s="14">
        <f t="shared" si="12"/>
        <v>4.8536327072655414</v>
      </c>
      <c r="W13" s="2">
        <f t="shared" si="13"/>
        <v>39.217352274705576</v>
      </c>
      <c r="X13" s="2">
        <f t="shared" si="14"/>
        <v>2.630938176854245</v>
      </c>
      <c r="Y13" s="2">
        <f t="shared" si="15"/>
        <v>21.2579804689823</v>
      </c>
      <c r="Z13" s="2">
        <f t="shared" si="16"/>
        <v>17.959371805723276</v>
      </c>
      <c r="AB13" s="45" t="s">
        <v>36</v>
      </c>
      <c r="AC13" s="47"/>
      <c r="AD13" s="19">
        <v>0.49930555555555556</v>
      </c>
    </row>
    <row r="14" spans="1:34" x14ac:dyDescent="0.25">
      <c r="A14" s="33">
        <f t="shared" si="17"/>
        <v>0.48143274853801171</v>
      </c>
      <c r="B14" s="2">
        <f t="shared" si="18"/>
        <v>9</v>
      </c>
      <c r="C14" s="4">
        <f t="shared" si="19"/>
        <v>8.83</v>
      </c>
      <c r="D14" s="2">
        <v>19.5</v>
      </c>
      <c r="E14" s="33">
        <f t="shared" si="1"/>
        <v>6.754385964912285E-2</v>
      </c>
      <c r="F14" s="35">
        <f t="shared" si="2"/>
        <v>2.6287262872628729</v>
      </c>
      <c r="G14" s="35">
        <f t="shared" si="3"/>
        <v>22.128726287262872</v>
      </c>
      <c r="H14" s="2">
        <v>50.26548245743669</v>
      </c>
      <c r="I14" s="14">
        <f t="shared" si="4"/>
        <v>4.4023702161818132</v>
      </c>
      <c r="J14" s="2">
        <f t="shared" si="5"/>
        <v>38.872929008885414</v>
      </c>
      <c r="K14" s="2">
        <f t="shared" si="6"/>
        <v>3.0034968233033785</v>
      </c>
      <c r="L14" s="2">
        <f t="shared" si="7"/>
        <v>26.520876949768834</v>
      </c>
      <c r="M14" s="2">
        <f t="shared" si="8"/>
        <v>12.352052059116581</v>
      </c>
      <c r="N14" s="18">
        <f t="shared" si="20"/>
        <v>0.46323099415204683</v>
      </c>
      <c r="O14" s="2">
        <f t="shared" si="21"/>
        <v>9</v>
      </c>
      <c r="P14" s="2">
        <f t="shared" si="22"/>
        <v>8.58</v>
      </c>
      <c r="Q14" s="2">
        <v>22.5</v>
      </c>
      <c r="R14" s="33">
        <f t="shared" si="9"/>
        <v>4.9342105263157965E-2</v>
      </c>
      <c r="S14" s="35">
        <f t="shared" si="10"/>
        <v>1.924119241192412</v>
      </c>
      <c r="T14" s="35">
        <f t="shared" si="11"/>
        <v>24.424119241192411</v>
      </c>
      <c r="U14" s="2">
        <v>50.26548245743669</v>
      </c>
      <c r="V14" s="14">
        <f t="shared" si="12"/>
        <v>4.8590241348770551</v>
      </c>
      <c r="W14" s="2">
        <f t="shared" si="13"/>
        <v>41.690427077245133</v>
      </c>
      <c r="X14" s="2">
        <f t="shared" si="14"/>
        <v>2.630938176854245</v>
      </c>
      <c r="Y14" s="2">
        <f t="shared" si="15"/>
        <v>22.573449557409422</v>
      </c>
      <c r="Z14" s="2">
        <f t="shared" si="16"/>
        <v>19.116977519835711</v>
      </c>
      <c r="AB14" s="45" t="s">
        <v>37</v>
      </c>
      <c r="AC14" s="47"/>
      <c r="AD14" s="8">
        <v>46</v>
      </c>
    </row>
    <row r="15" spans="1:34" x14ac:dyDescent="0.25">
      <c r="A15" s="33">
        <f t="shared" si="17"/>
        <v>0.48154239766081874</v>
      </c>
      <c r="B15" s="2">
        <f t="shared" si="18"/>
        <v>10</v>
      </c>
      <c r="C15" s="4">
        <f t="shared" si="19"/>
        <v>9.33</v>
      </c>
      <c r="D15" s="2">
        <v>20.5</v>
      </c>
      <c r="E15" s="33">
        <f t="shared" si="1"/>
        <v>6.7653508771929882E-2</v>
      </c>
      <c r="F15" s="35">
        <f t="shared" si="2"/>
        <v>2.6287262872628729</v>
      </c>
      <c r="G15" s="35">
        <f t="shared" si="3"/>
        <v>23.128726287262872</v>
      </c>
      <c r="H15" s="2">
        <v>50.26548245743669</v>
      </c>
      <c r="I15" s="14">
        <f t="shared" si="4"/>
        <v>4.6013138950466823</v>
      </c>
      <c r="J15" s="2">
        <f t="shared" si="5"/>
        <v>42.930258640785546</v>
      </c>
      <c r="K15" s="2">
        <f t="shared" si="6"/>
        <v>3.0034968233033785</v>
      </c>
      <c r="L15" s="2">
        <f t="shared" si="7"/>
        <v>28.022625361420523</v>
      </c>
      <c r="M15" s="2">
        <f t="shared" si="8"/>
        <v>14.907633279365022</v>
      </c>
      <c r="N15" s="18">
        <f t="shared" si="20"/>
        <v>0.46332236842105268</v>
      </c>
      <c r="O15" s="2">
        <f t="shared" si="21"/>
        <v>10</v>
      </c>
      <c r="P15" s="2">
        <f t="shared" si="22"/>
        <v>9.08</v>
      </c>
      <c r="Q15" s="2">
        <v>20.5</v>
      </c>
      <c r="R15" s="33">
        <f t="shared" si="9"/>
        <v>4.9433479532163815E-2</v>
      </c>
      <c r="S15" s="35">
        <f t="shared" si="10"/>
        <v>1.924119241192412</v>
      </c>
      <c r="T15" s="35">
        <f t="shared" si="11"/>
        <v>22.424119241192411</v>
      </c>
      <c r="U15" s="2">
        <v>50.26548245743669</v>
      </c>
      <c r="V15" s="14">
        <f t="shared" si="12"/>
        <v>4.4611367771473169</v>
      </c>
      <c r="W15" s="2">
        <f t="shared" si="13"/>
        <v>40.50712193649764</v>
      </c>
      <c r="X15" s="2">
        <f t="shared" si="14"/>
        <v>2.630938176854245</v>
      </c>
      <c r="Y15" s="2">
        <f t="shared" si="15"/>
        <v>23.888918645836544</v>
      </c>
      <c r="Z15" s="2">
        <f t="shared" si="16"/>
        <v>16.618203290661096</v>
      </c>
      <c r="AB15" s="45" t="s">
        <v>38</v>
      </c>
      <c r="AC15" s="47"/>
      <c r="AD15" s="8">
        <v>47</v>
      </c>
    </row>
    <row r="16" spans="1:34" x14ac:dyDescent="0.25">
      <c r="A16" s="33">
        <f t="shared" si="17"/>
        <v>0.48165204678362572</v>
      </c>
      <c r="B16" s="2">
        <f t="shared" si="18"/>
        <v>11</v>
      </c>
      <c r="C16" s="4">
        <f t="shared" si="19"/>
        <v>9.83</v>
      </c>
      <c r="D16" s="2">
        <v>21</v>
      </c>
      <c r="E16" s="33">
        <f t="shared" si="1"/>
        <v>6.7763157894736858E-2</v>
      </c>
      <c r="F16" s="35">
        <f t="shared" si="2"/>
        <v>2.6287262872628729</v>
      </c>
      <c r="G16" s="35">
        <f t="shared" si="3"/>
        <v>23.628726287262872</v>
      </c>
      <c r="H16" s="2">
        <v>50.26548245743669</v>
      </c>
      <c r="I16" s="14">
        <f t="shared" si="4"/>
        <v>4.7007857344791173</v>
      </c>
      <c r="J16" s="2">
        <f t="shared" si="5"/>
        <v>46.208723769929726</v>
      </c>
      <c r="K16" s="2">
        <f t="shared" si="6"/>
        <v>3.0034968233033785</v>
      </c>
      <c r="L16" s="2">
        <f t="shared" si="7"/>
        <v>29.52437377307221</v>
      </c>
      <c r="M16" s="2">
        <f t="shared" si="8"/>
        <v>16.684349996857517</v>
      </c>
      <c r="N16" s="18">
        <f t="shared" si="20"/>
        <v>0.46341374269005847</v>
      </c>
      <c r="O16" s="2">
        <f t="shared" si="21"/>
        <v>11</v>
      </c>
      <c r="P16" s="2">
        <f t="shared" si="22"/>
        <v>9.58</v>
      </c>
      <c r="Q16" s="2">
        <v>22</v>
      </c>
      <c r="R16" s="33">
        <f t="shared" si="9"/>
        <v>4.952485380116961E-2</v>
      </c>
      <c r="S16" s="35">
        <f t="shared" si="10"/>
        <v>1.924119241192412</v>
      </c>
      <c r="T16" s="35">
        <f t="shared" si="11"/>
        <v>23.924119241192411</v>
      </c>
      <c r="U16" s="2">
        <v>50.26548245743669</v>
      </c>
      <c r="V16" s="14">
        <f t="shared" si="12"/>
        <v>4.759552295444621</v>
      </c>
      <c r="W16" s="2">
        <f t="shared" si="13"/>
        <v>45.596510990359469</v>
      </c>
      <c r="X16" s="2">
        <f t="shared" si="14"/>
        <v>2.630938176854245</v>
      </c>
      <c r="Y16" s="2">
        <f t="shared" si="15"/>
        <v>25.204387734263669</v>
      </c>
      <c r="Z16" s="2">
        <f t="shared" si="16"/>
        <v>20.3921232560958</v>
      </c>
      <c r="AB16" s="45" t="s">
        <v>39</v>
      </c>
      <c r="AC16" s="47"/>
      <c r="AD16" s="8">
        <v>47</v>
      </c>
    </row>
    <row r="17" spans="1:30" x14ac:dyDescent="0.25">
      <c r="A17" s="33">
        <f t="shared" si="17"/>
        <v>0.48176169590643275</v>
      </c>
      <c r="B17" s="2">
        <f t="shared" si="18"/>
        <v>12</v>
      </c>
      <c r="C17" s="4">
        <f t="shared" si="19"/>
        <v>10.33</v>
      </c>
      <c r="D17" s="2">
        <v>8.5</v>
      </c>
      <c r="E17" s="33">
        <f t="shared" si="1"/>
        <v>6.787280701754389E-2</v>
      </c>
      <c r="F17" s="35">
        <f t="shared" si="2"/>
        <v>2.6287262872628729</v>
      </c>
      <c r="G17" s="35">
        <f t="shared" si="3"/>
        <v>11.128726287262873</v>
      </c>
      <c r="H17" s="2">
        <v>50.26548245743669</v>
      </c>
      <c r="I17" s="14">
        <f t="shared" si="4"/>
        <v>2.2139897486682529</v>
      </c>
      <c r="J17" s="2">
        <f t="shared" si="5"/>
        <v>22.870514103743051</v>
      </c>
      <c r="K17" s="2">
        <f t="shared" si="6"/>
        <v>3.0034968233033785</v>
      </c>
      <c r="L17" s="2">
        <f t="shared" si="7"/>
        <v>31.026122184723899</v>
      </c>
      <c r="M17" s="2">
        <f t="shared" si="8"/>
        <v>8.1556080809808478</v>
      </c>
      <c r="N17" s="18">
        <f t="shared" si="20"/>
        <v>0.46350511695906432</v>
      </c>
      <c r="O17" s="2">
        <f t="shared" si="21"/>
        <v>12</v>
      </c>
      <c r="P17" s="2">
        <f t="shared" si="22"/>
        <v>10.08</v>
      </c>
      <c r="Q17" s="2">
        <v>21</v>
      </c>
      <c r="R17" s="33">
        <f t="shared" si="9"/>
        <v>4.9616228070175461E-2</v>
      </c>
      <c r="S17" s="35">
        <f t="shared" si="10"/>
        <v>1.924119241192412</v>
      </c>
      <c r="T17" s="35">
        <f t="shared" si="11"/>
        <v>22.924119241192411</v>
      </c>
      <c r="U17" s="2">
        <v>50.26548245743669</v>
      </c>
      <c r="V17" s="14">
        <f t="shared" si="12"/>
        <v>4.5606086165797519</v>
      </c>
      <c r="W17" s="2">
        <f t="shared" si="13"/>
        <v>45.9709348551239</v>
      </c>
      <c r="X17" s="2">
        <f t="shared" si="14"/>
        <v>2.630938176854245</v>
      </c>
      <c r="Y17" s="2">
        <f t="shared" si="15"/>
        <v>26.519856822690791</v>
      </c>
      <c r="Z17" s="2">
        <f t="shared" si="16"/>
        <v>19.451078032433109</v>
      </c>
      <c r="AB17" s="49" t="s">
        <v>40</v>
      </c>
      <c r="AC17" s="47"/>
      <c r="AD17" s="22">
        <f>((AD10-AD14)+(AD11-AD15)+(AD12-AD16))/3</f>
        <v>3.3333333333333335</v>
      </c>
    </row>
    <row r="18" spans="1:30" x14ac:dyDescent="0.25">
      <c r="A18" s="33">
        <f t="shared" si="17"/>
        <v>0.48187134502923978</v>
      </c>
      <c r="B18" s="2">
        <f t="shared" si="18"/>
        <v>13</v>
      </c>
      <c r="C18" s="4">
        <f t="shared" si="19"/>
        <v>10.83</v>
      </c>
      <c r="D18" s="2">
        <v>16.5</v>
      </c>
      <c r="E18" s="33">
        <f t="shared" si="1"/>
        <v>6.7982456140350922E-2</v>
      </c>
      <c r="F18" s="35">
        <f t="shared" si="2"/>
        <v>2.6287262872628729</v>
      </c>
      <c r="G18" s="35">
        <f t="shared" si="3"/>
        <v>19.128726287262872</v>
      </c>
      <c r="H18" s="2">
        <v>50.26548245743669</v>
      </c>
      <c r="I18" s="14">
        <f t="shared" si="4"/>
        <v>3.805539179587206</v>
      </c>
      <c r="J18" s="2">
        <f t="shared" si="5"/>
        <v>41.213989314929442</v>
      </c>
      <c r="K18" s="2">
        <f t="shared" si="6"/>
        <v>3.0034968233033785</v>
      </c>
      <c r="L18" s="2">
        <f t="shared" si="7"/>
        <v>32.527870596375593</v>
      </c>
      <c r="M18" s="2">
        <f t="shared" si="8"/>
        <v>8.6861187185538498</v>
      </c>
      <c r="N18" s="18">
        <f t="shared" si="20"/>
        <v>0.46359649122807017</v>
      </c>
      <c r="O18" s="2">
        <f t="shared" si="21"/>
        <v>13</v>
      </c>
      <c r="P18" s="2">
        <f t="shared" si="22"/>
        <v>10.58</v>
      </c>
      <c r="Q18" s="2">
        <v>18</v>
      </c>
      <c r="R18" s="33">
        <f t="shared" si="9"/>
        <v>4.9707602339181312E-2</v>
      </c>
      <c r="S18" s="35">
        <f t="shared" si="10"/>
        <v>1.924119241192412</v>
      </c>
      <c r="T18" s="35">
        <f t="shared" si="11"/>
        <v>19.924119241192411</v>
      </c>
      <c r="U18" s="2">
        <v>50.26548245743669</v>
      </c>
      <c r="V18" s="14">
        <f t="shared" si="12"/>
        <v>3.9637775799851438</v>
      </c>
      <c r="W18" s="2">
        <f t="shared" si="13"/>
        <v>41.936766796242821</v>
      </c>
      <c r="X18" s="2">
        <f t="shared" si="14"/>
        <v>2.630938176854245</v>
      </c>
      <c r="Y18" s="2">
        <f t="shared" si="15"/>
        <v>27.835325911117913</v>
      </c>
      <c r="Z18" s="2">
        <f t="shared" si="16"/>
        <v>14.101440885124909</v>
      </c>
      <c r="AB18" s="49" t="s">
        <v>41</v>
      </c>
      <c r="AC18" s="47"/>
      <c r="AD18" s="23" t="s">
        <v>48</v>
      </c>
    </row>
    <row r="19" spans="1:30" x14ac:dyDescent="0.25">
      <c r="A19" s="33">
        <f t="shared" si="17"/>
        <v>0.48198099415204682</v>
      </c>
      <c r="B19" s="2">
        <f t="shared" si="18"/>
        <v>14</v>
      </c>
      <c r="C19" s="4">
        <f t="shared" si="19"/>
        <v>11.33</v>
      </c>
      <c r="D19" s="2">
        <v>16</v>
      </c>
      <c r="E19" s="33">
        <f t="shared" si="1"/>
        <v>6.8092105263157954E-2</v>
      </c>
      <c r="F19" s="35">
        <f t="shared" si="2"/>
        <v>2.6558265582655829</v>
      </c>
      <c r="G19" s="35">
        <f t="shared" si="3"/>
        <v>18.655826558265584</v>
      </c>
      <c r="H19" s="2">
        <v>50.26548245743669</v>
      </c>
      <c r="I19" s="14">
        <f t="shared" si="4"/>
        <v>3.7114587677662856</v>
      </c>
      <c r="J19" s="2">
        <f t="shared" si="5"/>
        <v>42.050827838792017</v>
      </c>
      <c r="K19" s="2">
        <f t="shared" si="6"/>
        <v>3.0034968233033785</v>
      </c>
      <c r="L19" s="2">
        <f t="shared" si="7"/>
        <v>34.029619008027282</v>
      </c>
      <c r="M19" s="2">
        <f t="shared" si="8"/>
        <v>8.0212088307647349</v>
      </c>
      <c r="N19" s="18">
        <f t="shared" si="20"/>
        <v>0.46368786549707602</v>
      </c>
      <c r="O19" s="2">
        <f t="shared" si="21"/>
        <v>14</v>
      </c>
      <c r="P19" s="2">
        <f t="shared" si="22"/>
        <v>11.08</v>
      </c>
      <c r="Q19" s="2">
        <v>17</v>
      </c>
      <c r="R19" s="33">
        <f t="shared" si="9"/>
        <v>4.9798976608187162E-2</v>
      </c>
      <c r="S19" s="35">
        <f t="shared" si="10"/>
        <v>1.924119241192412</v>
      </c>
      <c r="T19" s="35">
        <f t="shared" si="11"/>
        <v>18.924119241192411</v>
      </c>
      <c r="U19" s="2">
        <v>50.26548245743669</v>
      </c>
      <c r="V19" s="14">
        <f t="shared" si="12"/>
        <v>3.7648339011202747</v>
      </c>
      <c r="W19" s="2">
        <f t="shared" si="13"/>
        <v>41.714359624412644</v>
      </c>
      <c r="X19" s="2">
        <f t="shared" si="14"/>
        <v>2.630938176854245</v>
      </c>
      <c r="Y19" s="2">
        <f t="shared" si="15"/>
        <v>29.150794999545035</v>
      </c>
      <c r="Z19" s="2">
        <f t="shared" si="16"/>
        <v>12.56356462486761</v>
      </c>
      <c r="AB19" s="50" t="s">
        <v>43</v>
      </c>
      <c r="AC19" s="46"/>
      <c r="AD19" s="47"/>
    </row>
    <row r="20" spans="1:30" x14ac:dyDescent="0.25">
      <c r="A20" s="33">
        <f t="shared" si="17"/>
        <v>0.48209064327485379</v>
      </c>
      <c r="B20" s="2">
        <f t="shared" si="18"/>
        <v>15</v>
      </c>
      <c r="C20" s="4">
        <f t="shared" si="19"/>
        <v>11.83</v>
      </c>
      <c r="D20" s="2">
        <v>18</v>
      </c>
      <c r="E20" s="33">
        <f t="shared" si="1"/>
        <v>6.820175438596493E-2</v>
      </c>
      <c r="F20" s="35">
        <f t="shared" si="2"/>
        <v>2.6558265582655829</v>
      </c>
      <c r="G20" s="35">
        <f t="shared" si="3"/>
        <v>20.655826558265584</v>
      </c>
      <c r="H20" s="2">
        <v>50.26548245743669</v>
      </c>
      <c r="I20" s="14">
        <f t="shared" si="4"/>
        <v>4.1093461254960246</v>
      </c>
      <c r="J20" s="2">
        <f t="shared" si="5"/>
        <v>48.613564664617975</v>
      </c>
      <c r="K20" s="2">
        <f t="shared" si="6"/>
        <v>3.0034968233033785</v>
      </c>
      <c r="L20" s="2">
        <f t="shared" si="7"/>
        <v>35.531367419678965</v>
      </c>
      <c r="M20" s="2">
        <f t="shared" si="8"/>
        <v>13.08219724493901</v>
      </c>
      <c r="N20" s="18">
        <f t="shared" si="20"/>
        <v>0.46377923976608187</v>
      </c>
      <c r="O20" s="2">
        <f t="shared" si="21"/>
        <v>15</v>
      </c>
      <c r="P20" s="2">
        <f t="shared" si="22"/>
        <v>11.58</v>
      </c>
      <c r="Q20" s="2">
        <v>17</v>
      </c>
      <c r="R20" s="33">
        <f t="shared" si="9"/>
        <v>4.9890350877193013E-2</v>
      </c>
      <c r="S20" s="35">
        <f t="shared" si="10"/>
        <v>1.924119241192412</v>
      </c>
      <c r="T20" s="35">
        <f t="shared" si="11"/>
        <v>18.924119241192411</v>
      </c>
      <c r="U20" s="2">
        <v>50.26548245743669</v>
      </c>
      <c r="V20" s="14">
        <f t="shared" si="12"/>
        <v>3.7648339011202747</v>
      </c>
      <c r="W20" s="2">
        <f t="shared" si="13"/>
        <v>43.596776574972779</v>
      </c>
      <c r="X20" s="2">
        <f t="shared" si="14"/>
        <v>2.630938176854245</v>
      </c>
      <c r="Y20" s="2">
        <f t="shared" si="15"/>
        <v>30.466264087972156</v>
      </c>
      <c r="Z20" s="2">
        <f t="shared" si="16"/>
        <v>13.130512487000622</v>
      </c>
      <c r="AB20" s="24" t="s">
        <v>44</v>
      </c>
      <c r="AC20" s="50">
        <f>((((80/10)/2)^2)*PI())</f>
        <v>50.26548245743669</v>
      </c>
      <c r="AD20" s="47"/>
    </row>
    <row r="21" spans="1:30" x14ac:dyDescent="0.25">
      <c r="A21" s="33">
        <f t="shared" si="17"/>
        <v>0.48220029239766082</v>
      </c>
      <c r="B21" s="2">
        <f t="shared" si="18"/>
        <v>16</v>
      </c>
      <c r="C21" s="4">
        <f t="shared" si="19"/>
        <v>12.33</v>
      </c>
      <c r="D21" s="2">
        <v>15</v>
      </c>
      <c r="E21" s="33">
        <f t="shared" si="1"/>
        <v>6.8311403508771962E-2</v>
      </c>
      <c r="F21" s="35">
        <f t="shared" si="2"/>
        <v>2.6558265582655829</v>
      </c>
      <c r="G21" s="35">
        <f t="shared" si="3"/>
        <v>17.655826558265584</v>
      </c>
      <c r="H21" s="2">
        <v>50.26548245743669</v>
      </c>
      <c r="I21" s="14">
        <f t="shared" si="4"/>
        <v>3.5125150889014165</v>
      </c>
      <c r="J21" s="2">
        <f t="shared" si="5"/>
        <v>43.309311046154463</v>
      </c>
      <c r="K21" s="2">
        <f t="shared" si="6"/>
        <v>3.0034968233033785</v>
      </c>
      <c r="L21" s="2">
        <f t="shared" si="7"/>
        <v>37.033115831330655</v>
      </c>
      <c r="M21" s="2">
        <f t="shared" si="8"/>
        <v>6.276195214823808</v>
      </c>
      <c r="N21" s="18">
        <f t="shared" si="20"/>
        <v>0.46387061403508772</v>
      </c>
      <c r="O21" s="2">
        <f t="shared" si="21"/>
        <v>16</v>
      </c>
      <c r="P21" s="2">
        <f t="shared" si="22"/>
        <v>12.08</v>
      </c>
      <c r="Q21" s="2">
        <v>16.5</v>
      </c>
      <c r="R21" s="33">
        <f t="shared" si="9"/>
        <v>4.9981725146198863E-2</v>
      </c>
      <c r="S21" s="35">
        <f t="shared" si="10"/>
        <v>1.924119241192412</v>
      </c>
      <c r="T21" s="35">
        <f t="shared" si="11"/>
        <v>18.424119241192411</v>
      </c>
      <c r="U21" s="2">
        <v>50.26548245743669</v>
      </c>
      <c r="V21" s="14">
        <f t="shared" si="12"/>
        <v>3.6653620616878402</v>
      </c>
      <c r="W21" s="2">
        <f t="shared" si="13"/>
        <v>44.277573705189113</v>
      </c>
      <c r="X21" s="2">
        <f t="shared" si="14"/>
        <v>2.630938176854245</v>
      </c>
      <c r="Y21" s="2">
        <f t="shared" si="15"/>
        <v>31.781733176399282</v>
      </c>
      <c r="Z21" s="2">
        <f t="shared" si="16"/>
        <v>12.495840528789831</v>
      </c>
      <c r="AB21" s="50" t="s">
        <v>45</v>
      </c>
      <c r="AC21" s="47"/>
      <c r="AD21" s="25">
        <f>(M2+Z2)/2</f>
        <v>85.756255775091788</v>
      </c>
    </row>
    <row r="22" spans="1:30" x14ac:dyDescent="0.25">
      <c r="A22" s="33">
        <f t="shared" si="17"/>
        <v>0.48230994152046786</v>
      </c>
      <c r="B22" s="2">
        <f t="shared" si="18"/>
        <v>17</v>
      </c>
      <c r="C22" s="4">
        <f t="shared" si="19"/>
        <v>12.83</v>
      </c>
      <c r="D22" s="2">
        <v>14</v>
      </c>
      <c r="E22" s="33">
        <f t="shared" si="1"/>
        <v>6.8421052631578994E-2</v>
      </c>
      <c r="F22" s="35">
        <f t="shared" si="2"/>
        <v>2.6558265582655829</v>
      </c>
      <c r="G22" s="35">
        <f t="shared" si="3"/>
        <v>16.655826558265584</v>
      </c>
      <c r="H22" s="2">
        <v>50.26548245743669</v>
      </c>
      <c r="I22" s="14">
        <f t="shared" si="4"/>
        <v>3.3135714100365474</v>
      </c>
      <c r="J22" s="2">
        <f t="shared" si="5"/>
        <v>42.513121190768906</v>
      </c>
      <c r="K22" s="2">
        <f t="shared" si="6"/>
        <v>3.0034968233033785</v>
      </c>
      <c r="L22" s="2">
        <f t="shared" si="7"/>
        <v>38.534864242982344</v>
      </c>
      <c r="M22" s="2">
        <f t="shared" si="8"/>
        <v>3.9782569477865621</v>
      </c>
      <c r="N22" s="18">
        <f t="shared" si="20"/>
        <v>0.46396198830409358</v>
      </c>
      <c r="O22" s="2">
        <f t="shared" si="21"/>
        <v>17</v>
      </c>
      <c r="P22" s="2">
        <f t="shared" si="22"/>
        <v>12.58</v>
      </c>
      <c r="Q22" s="2">
        <v>15.5</v>
      </c>
      <c r="R22" s="33">
        <f t="shared" si="9"/>
        <v>5.0073099415204714E-2</v>
      </c>
      <c r="S22" s="35">
        <f t="shared" si="10"/>
        <v>1.9512195121951221</v>
      </c>
      <c r="T22" s="35">
        <f t="shared" si="11"/>
        <v>17.451219512195124</v>
      </c>
      <c r="U22" s="2">
        <v>50.26548245743669</v>
      </c>
      <c r="V22" s="14">
        <f t="shared" si="12"/>
        <v>3.4718098104344857</v>
      </c>
      <c r="W22" s="2">
        <f t="shared" si="13"/>
        <v>43.675367415265832</v>
      </c>
      <c r="X22" s="2">
        <f t="shared" si="14"/>
        <v>2.630938176854245</v>
      </c>
      <c r="Y22" s="2">
        <f t="shared" si="15"/>
        <v>33.0972022648264</v>
      </c>
      <c r="Z22" s="2">
        <f t="shared" si="16"/>
        <v>10.578165150439432</v>
      </c>
      <c r="AB22" s="31"/>
      <c r="AC22" s="31"/>
      <c r="AD22" s="32"/>
    </row>
    <row r="23" spans="1:30" x14ac:dyDescent="0.25">
      <c r="A23" s="33">
        <f t="shared" si="17"/>
        <v>0.48241959064327489</v>
      </c>
      <c r="B23" s="2">
        <f t="shared" si="18"/>
        <v>18</v>
      </c>
      <c r="C23" s="4">
        <f t="shared" si="19"/>
        <v>13.33</v>
      </c>
      <c r="D23" s="2">
        <v>13</v>
      </c>
      <c r="E23" s="33">
        <f t="shared" si="1"/>
        <v>6.8530701754386025E-2</v>
      </c>
      <c r="F23" s="35">
        <f t="shared" si="2"/>
        <v>2.6558265582655829</v>
      </c>
      <c r="G23" s="35">
        <f t="shared" si="3"/>
        <v>15.655826558265582</v>
      </c>
      <c r="H23" s="2">
        <v>50.26548245743669</v>
      </c>
      <c r="I23" s="14">
        <f t="shared" si="4"/>
        <v>3.1146277311716779</v>
      </c>
      <c r="J23" s="2">
        <f t="shared" si="5"/>
        <v>41.517987656518464</v>
      </c>
      <c r="K23" s="2">
        <f t="shared" si="6"/>
        <v>3.0034968233033785</v>
      </c>
      <c r="L23" s="2">
        <f t="shared" si="7"/>
        <v>40.036612654634034</v>
      </c>
      <c r="M23" s="2">
        <f t="shared" si="8"/>
        <v>1.4813750018844303</v>
      </c>
      <c r="N23" s="18">
        <f t="shared" si="20"/>
        <v>0.46405336257309943</v>
      </c>
      <c r="O23" s="2">
        <f t="shared" si="21"/>
        <v>18</v>
      </c>
      <c r="P23" s="2">
        <f t="shared" si="22"/>
        <v>13.08</v>
      </c>
      <c r="Q23" s="2">
        <v>15</v>
      </c>
      <c r="R23" s="33">
        <f t="shared" si="9"/>
        <v>5.0164473684210564E-2</v>
      </c>
      <c r="S23" s="35">
        <f t="shared" si="10"/>
        <v>1.9512195121951221</v>
      </c>
      <c r="T23" s="35">
        <f t="shared" si="11"/>
        <v>16.951219512195124</v>
      </c>
      <c r="U23" s="2">
        <v>50.26548245743669</v>
      </c>
      <c r="V23" s="14">
        <f t="shared" si="12"/>
        <v>3.3723379710020511</v>
      </c>
      <c r="W23" s="2">
        <f t="shared" si="13"/>
        <v>44.110180660706831</v>
      </c>
      <c r="X23" s="2">
        <f t="shared" si="14"/>
        <v>2.630938176854245</v>
      </c>
      <c r="Y23" s="2">
        <f t="shared" si="15"/>
        <v>34.412671353253522</v>
      </c>
      <c r="Z23" s="2">
        <f t="shared" si="16"/>
        <v>9.6975093074533092</v>
      </c>
      <c r="AB23" s="45" t="s">
        <v>68</v>
      </c>
      <c r="AC23" s="46"/>
      <c r="AD23" s="47"/>
    </row>
    <row r="24" spans="1:30" x14ac:dyDescent="0.25">
      <c r="A24" s="33">
        <f t="shared" si="17"/>
        <v>0.48252923976608186</v>
      </c>
      <c r="B24" s="2">
        <f t="shared" si="18"/>
        <v>19</v>
      </c>
      <c r="C24" s="4">
        <f t="shared" si="19"/>
        <v>13.83</v>
      </c>
      <c r="D24" s="2">
        <v>13.5</v>
      </c>
      <c r="E24" s="33">
        <f t="shared" si="1"/>
        <v>6.8640350877193002E-2</v>
      </c>
      <c r="F24" s="35">
        <f t="shared" si="2"/>
        <v>2.6558265582655829</v>
      </c>
      <c r="G24" s="35">
        <f t="shared" si="3"/>
        <v>16.155826558265584</v>
      </c>
      <c r="H24" s="2">
        <v>50.26548245743669</v>
      </c>
      <c r="I24" s="14">
        <f t="shared" si="4"/>
        <v>3.2140995706041133</v>
      </c>
      <c r="J24" s="2">
        <f t="shared" si="5"/>
        <v>44.450997061454885</v>
      </c>
      <c r="K24" s="2">
        <f t="shared" si="6"/>
        <v>3.0034968233033785</v>
      </c>
      <c r="L24" s="2">
        <f t="shared" si="7"/>
        <v>41.538361066285724</v>
      </c>
      <c r="M24" s="2">
        <f t="shared" si="8"/>
        <v>2.9126359951691612</v>
      </c>
      <c r="N24" s="18">
        <f t="shared" si="20"/>
        <v>0.46414473684210528</v>
      </c>
      <c r="O24" s="2">
        <f t="shared" si="21"/>
        <v>19</v>
      </c>
      <c r="P24" s="2">
        <f t="shared" si="22"/>
        <v>13.58</v>
      </c>
      <c r="Q24" s="2">
        <v>14</v>
      </c>
      <c r="R24" s="33">
        <f t="shared" si="9"/>
        <v>5.0255847953216415E-2</v>
      </c>
      <c r="S24" s="35">
        <f t="shared" si="10"/>
        <v>1.9512195121951221</v>
      </c>
      <c r="T24" s="35">
        <f t="shared" si="11"/>
        <v>15.951219512195122</v>
      </c>
      <c r="U24" s="2">
        <v>50.26548245743669</v>
      </c>
      <c r="V24" s="14">
        <f t="shared" si="12"/>
        <v>3.1733942921371816</v>
      </c>
      <c r="W24" s="2">
        <f t="shared" si="13"/>
        <v>43.094694487222924</v>
      </c>
      <c r="X24" s="2">
        <f t="shared" si="14"/>
        <v>2.630938176854245</v>
      </c>
      <c r="Y24" s="2">
        <f t="shared" si="15"/>
        <v>35.728140441680651</v>
      </c>
      <c r="Z24" s="2">
        <f t="shared" si="16"/>
        <v>7.3665540455422729</v>
      </c>
      <c r="AB24" s="60" t="s">
        <v>69</v>
      </c>
      <c r="AC24" s="46"/>
      <c r="AD24" s="47"/>
    </row>
    <row r="25" spans="1:30" x14ac:dyDescent="0.25">
      <c r="A25" s="33">
        <f t="shared" si="17"/>
        <v>0.4826388888888889</v>
      </c>
      <c r="B25" s="2">
        <f t="shared" si="18"/>
        <v>20</v>
      </c>
      <c r="C25" s="4">
        <f t="shared" si="19"/>
        <v>14.33</v>
      </c>
      <c r="D25" s="2">
        <v>12.5</v>
      </c>
      <c r="E25" s="33">
        <f t="shared" si="1"/>
        <v>6.8750000000000033E-2</v>
      </c>
      <c r="F25" s="35">
        <f t="shared" si="2"/>
        <v>2.6829268292682928</v>
      </c>
      <c r="G25" s="35">
        <f t="shared" si="3"/>
        <v>15.182926829268293</v>
      </c>
      <c r="H25" s="2">
        <v>50.26548245743669</v>
      </c>
      <c r="I25" s="14">
        <f t="shared" si="4"/>
        <v>3.0205473193507575</v>
      </c>
      <c r="J25" s="2">
        <f t="shared" si="5"/>
        <v>43.284443086296356</v>
      </c>
      <c r="K25" s="2">
        <f t="shared" si="6"/>
        <v>3.0034968233033785</v>
      </c>
      <c r="L25" s="2">
        <f t="shared" si="7"/>
        <v>43.040109477937413</v>
      </c>
      <c r="M25" s="2">
        <f t="shared" si="8"/>
        <v>0.24433360835894291</v>
      </c>
      <c r="N25" s="18">
        <f t="shared" si="20"/>
        <v>0.46423611111111113</v>
      </c>
      <c r="O25" s="2">
        <f t="shared" si="21"/>
        <v>20</v>
      </c>
      <c r="P25" s="2">
        <f t="shared" si="22"/>
        <v>14.08</v>
      </c>
      <c r="Q25" s="2">
        <v>15</v>
      </c>
      <c r="R25" s="33">
        <f t="shared" si="9"/>
        <v>5.0347222222222265E-2</v>
      </c>
      <c r="S25" s="35">
        <f t="shared" si="10"/>
        <v>1.9512195121951221</v>
      </c>
      <c r="T25" s="35">
        <f t="shared" si="11"/>
        <v>16.951219512195124</v>
      </c>
      <c r="U25" s="2">
        <v>50.26548245743669</v>
      </c>
      <c r="V25" s="14">
        <f t="shared" si="12"/>
        <v>3.3723379710020511</v>
      </c>
      <c r="W25" s="2">
        <f t="shared" si="13"/>
        <v>47.482518631708878</v>
      </c>
      <c r="X25" s="2">
        <f t="shared" si="14"/>
        <v>2.630938176854245</v>
      </c>
      <c r="Y25" s="2">
        <f t="shared" si="15"/>
        <v>37.043609530107773</v>
      </c>
      <c r="Z25" s="2">
        <f t="shared" si="16"/>
        <v>10.438909101601105</v>
      </c>
      <c r="AB25" s="45" t="s">
        <v>70</v>
      </c>
      <c r="AC25" s="46"/>
      <c r="AD25" s="47"/>
    </row>
    <row r="26" spans="1:30" x14ac:dyDescent="0.25">
      <c r="A26" s="33">
        <f t="shared" si="17"/>
        <v>0.48274853801169593</v>
      </c>
      <c r="B26" s="2">
        <f t="shared" si="18"/>
        <v>21</v>
      </c>
      <c r="C26" s="4">
        <f t="shared" si="19"/>
        <v>14.83</v>
      </c>
      <c r="D26" s="2">
        <v>10.5</v>
      </c>
      <c r="E26" s="33">
        <f t="shared" si="1"/>
        <v>6.8859649122807065E-2</v>
      </c>
      <c r="F26" s="35">
        <f t="shared" si="2"/>
        <v>2.6829268292682928</v>
      </c>
      <c r="G26" s="35">
        <f t="shared" si="3"/>
        <v>13.182926829268293</v>
      </c>
      <c r="H26" s="2">
        <v>50.26548245743669</v>
      </c>
      <c r="I26" s="14">
        <f t="shared" si="4"/>
        <v>2.6226599616210193</v>
      </c>
      <c r="J26" s="2">
        <f t="shared" si="5"/>
        <v>38.894047230839718</v>
      </c>
      <c r="K26" s="2">
        <f t="shared" si="6"/>
        <v>3.0034968233033785</v>
      </c>
      <c r="L26" s="2">
        <f t="shared" si="7"/>
        <v>44.541857889589103</v>
      </c>
      <c r="M26" s="2">
        <f t="shared" si="8"/>
        <v>5.6478106587493855</v>
      </c>
      <c r="N26" s="18">
        <f t="shared" si="20"/>
        <v>0.46432748538011698</v>
      </c>
      <c r="O26" s="2">
        <f t="shared" si="21"/>
        <v>21</v>
      </c>
      <c r="P26" s="2">
        <f t="shared" si="22"/>
        <v>14.58</v>
      </c>
      <c r="Q26" s="2">
        <v>13</v>
      </c>
      <c r="R26" s="33">
        <f t="shared" si="9"/>
        <v>5.0438596491228116E-2</v>
      </c>
      <c r="S26" s="35">
        <f t="shared" si="10"/>
        <v>1.9512195121951221</v>
      </c>
      <c r="T26" s="35">
        <f t="shared" si="11"/>
        <v>14.951219512195122</v>
      </c>
      <c r="U26" s="2">
        <v>50.26548245743669</v>
      </c>
      <c r="V26" s="14">
        <f t="shared" si="12"/>
        <v>2.9744506132723125</v>
      </c>
      <c r="W26" s="2">
        <f t="shared" si="13"/>
        <v>43.367489941510314</v>
      </c>
      <c r="X26" s="2">
        <f t="shared" si="14"/>
        <v>2.630938176854245</v>
      </c>
      <c r="Y26" s="2">
        <f t="shared" si="15"/>
        <v>38.359078618534895</v>
      </c>
      <c r="Z26" s="2">
        <f t="shared" si="16"/>
        <v>5.0084113229754195</v>
      </c>
      <c r="AB26" s="60" t="s">
        <v>71</v>
      </c>
      <c r="AC26" s="46"/>
      <c r="AD26" s="47"/>
    </row>
    <row r="27" spans="1:30" x14ac:dyDescent="0.25">
      <c r="A27" s="33">
        <f t="shared" si="17"/>
        <v>0.4828581871345029</v>
      </c>
      <c r="B27" s="2">
        <f t="shared" si="18"/>
        <v>22</v>
      </c>
      <c r="C27" s="4">
        <f t="shared" si="19"/>
        <v>15.33</v>
      </c>
      <c r="D27" s="2">
        <v>13</v>
      </c>
      <c r="E27" s="33">
        <f t="shared" si="1"/>
        <v>6.8969298245614041E-2</v>
      </c>
      <c r="F27" s="35">
        <f t="shared" si="2"/>
        <v>2.6829268292682928</v>
      </c>
      <c r="G27" s="35">
        <f t="shared" si="3"/>
        <v>15.682926829268293</v>
      </c>
      <c r="H27" s="2">
        <v>50.26548245743669</v>
      </c>
      <c r="I27" s="14">
        <f t="shared" si="4"/>
        <v>3.120019158783192</v>
      </c>
      <c r="J27" s="2">
        <f t="shared" si="5"/>
        <v>47.829893704146336</v>
      </c>
      <c r="K27" s="2">
        <f t="shared" si="6"/>
        <v>3.0034968233033785</v>
      </c>
      <c r="L27" s="2">
        <f t="shared" si="7"/>
        <v>46.043606301240793</v>
      </c>
      <c r="M27" s="2">
        <f t="shared" si="8"/>
        <v>1.7862874029055433</v>
      </c>
      <c r="N27" s="18">
        <f t="shared" si="20"/>
        <v>0.46441885964912283</v>
      </c>
      <c r="O27" s="2">
        <f t="shared" si="21"/>
        <v>22</v>
      </c>
      <c r="P27" s="2">
        <f t="shared" si="22"/>
        <v>15.08</v>
      </c>
      <c r="Q27" s="2">
        <v>13</v>
      </c>
      <c r="R27" s="33">
        <f t="shared" si="9"/>
        <v>5.0529970760233966E-2</v>
      </c>
      <c r="S27" s="35">
        <f t="shared" si="10"/>
        <v>1.9512195121951221</v>
      </c>
      <c r="T27" s="35">
        <f t="shared" si="11"/>
        <v>14.951219512195122</v>
      </c>
      <c r="U27" s="2">
        <v>50.26548245743669</v>
      </c>
      <c r="V27" s="14">
        <f t="shared" si="12"/>
        <v>2.9744506132723125</v>
      </c>
      <c r="W27" s="2">
        <f t="shared" si="13"/>
        <v>44.854715248146476</v>
      </c>
      <c r="X27" s="2">
        <f t="shared" si="14"/>
        <v>2.630938176854245</v>
      </c>
      <c r="Y27" s="2">
        <f t="shared" si="15"/>
        <v>39.674547706962016</v>
      </c>
      <c r="Z27" s="2">
        <f t="shared" si="16"/>
        <v>5.1801675411844599</v>
      </c>
      <c r="AB27" s="20"/>
      <c r="AC27" s="20"/>
      <c r="AD27" s="20"/>
    </row>
    <row r="28" spans="1:30" x14ac:dyDescent="0.25">
      <c r="A28" s="33">
        <f t="shared" si="17"/>
        <v>0.48296783625730993</v>
      </c>
      <c r="B28" s="2">
        <f t="shared" si="18"/>
        <v>23</v>
      </c>
      <c r="C28" s="4">
        <f t="shared" si="19"/>
        <v>15.83</v>
      </c>
      <c r="D28" s="2">
        <v>13</v>
      </c>
      <c r="E28" s="33">
        <f t="shared" si="1"/>
        <v>6.9078947368421073E-2</v>
      </c>
      <c r="F28" s="35">
        <f t="shared" si="2"/>
        <v>2.6829268292682928</v>
      </c>
      <c r="G28" s="35">
        <f t="shared" si="3"/>
        <v>15.682926829268293</v>
      </c>
      <c r="H28" s="2">
        <v>50.26548245743669</v>
      </c>
      <c r="I28" s="14">
        <f t="shared" si="4"/>
        <v>3.120019158783192</v>
      </c>
      <c r="J28" s="2">
        <f t="shared" si="5"/>
        <v>49.389903283537933</v>
      </c>
      <c r="K28" s="2">
        <f t="shared" si="6"/>
        <v>3.0034968233033785</v>
      </c>
      <c r="L28" s="2">
        <f t="shared" si="7"/>
        <v>47.545354712892482</v>
      </c>
      <c r="M28" s="2">
        <f t="shared" si="8"/>
        <v>1.8445485706454505</v>
      </c>
      <c r="N28" s="18">
        <f t="shared" si="20"/>
        <v>0.46451023391812868</v>
      </c>
      <c r="O28" s="2">
        <f t="shared" si="21"/>
        <v>23</v>
      </c>
      <c r="P28" s="2">
        <f t="shared" si="22"/>
        <v>15.58</v>
      </c>
      <c r="Q28" s="2">
        <v>13</v>
      </c>
      <c r="R28" s="33">
        <f t="shared" si="9"/>
        <v>5.0621345029239817E-2</v>
      </c>
      <c r="S28" s="35">
        <f t="shared" si="10"/>
        <v>1.9512195121951221</v>
      </c>
      <c r="T28" s="35">
        <f t="shared" si="11"/>
        <v>14.951219512195122</v>
      </c>
      <c r="U28" s="2">
        <v>50.26548245743669</v>
      </c>
      <c r="V28" s="14">
        <f t="shared" si="12"/>
        <v>2.9744506132723125</v>
      </c>
      <c r="W28" s="2">
        <f t="shared" si="13"/>
        <v>46.341940554782632</v>
      </c>
      <c r="X28" s="2">
        <f t="shared" si="14"/>
        <v>2.630938176854245</v>
      </c>
      <c r="Y28" s="2">
        <f t="shared" si="15"/>
        <v>40.990016795389138</v>
      </c>
      <c r="Z28" s="2">
        <f t="shared" si="16"/>
        <v>5.3519237593934932</v>
      </c>
      <c r="AB28" s="9" t="s">
        <v>72</v>
      </c>
      <c r="AC28" s="9" t="s">
        <v>73</v>
      </c>
      <c r="AD28" s="20"/>
    </row>
    <row r="29" spans="1:30" x14ac:dyDescent="0.25">
      <c r="A29" s="33">
        <f t="shared" si="17"/>
        <v>0.48307748538011697</v>
      </c>
      <c r="B29" s="2">
        <f t="shared" si="18"/>
        <v>24</v>
      </c>
      <c r="C29" s="4">
        <f t="shared" si="19"/>
        <v>16.329999999999998</v>
      </c>
      <c r="D29" s="2">
        <v>13.5</v>
      </c>
      <c r="E29" s="33">
        <f t="shared" si="1"/>
        <v>6.9188596491228105E-2</v>
      </c>
      <c r="F29" s="35">
        <f t="shared" si="2"/>
        <v>2.6829268292682928</v>
      </c>
      <c r="G29" s="35">
        <f t="shared" si="3"/>
        <v>16.182926829268293</v>
      </c>
      <c r="H29" s="2">
        <v>50.26548245743669</v>
      </c>
      <c r="I29" s="14">
        <f t="shared" si="4"/>
        <v>3.2194909982156266</v>
      </c>
      <c r="J29" s="2">
        <f t="shared" si="5"/>
        <v>52.574288000861173</v>
      </c>
      <c r="K29" s="2">
        <f t="shared" si="6"/>
        <v>3.0034968233033785</v>
      </c>
      <c r="L29" s="2">
        <f t="shared" si="7"/>
        <v>49.047103124544165</v>
      </c>
      <c r="M29" s="2">
        <f t="shared" si="8"/>
        <v>3.5271848763170084</v>
      </c>
      <c r="N29" s="18">
        <f t="shared" si="20"/>
        <v>0.46460160818713453</v>
      </c>
      <c r="O29" s="2">
        <f t="shared" si="21"/>
        <v>24</v>
      </c>
      <c r="P29" s="2">
        <f t="shared" si="22"/>
        <v>16.079999999999998</v>
      </c>
      <c r="Q29" s="2">
        <v>13.5</v>
      </c>
      <c r="R29" s="33">
        <f t="shared" si="9"/>
        <v>5.0712719298245668E-2</v>
      </c>
      <c r="S29" s="35">
        <f t="shared" si="10"/>
        <v>1.9783197831978321</v>
      </c>
      <c r="T29" s="35">
        <f t="shared" si="11"/>
        <v>15.478319783197833</v>
      </c>
      <c r="U29" s="2">
        <v>50.26548245743669</v>
      </c>
      <c r="V29" s="14">
        <f t="shared" si="12"/>
        <v>3.0793138803162612</v>
      </c>
      <c r="W29" s="2">
        <f t="shared" si="13"/>
        <v>49.515367195485474</v>
      </c>
      <c r="X29" s="2">
        <f t="shared" si="14"/>
        <v>2.630938176854245</v>
      </c>
      <c r="Y29" s="2">
        <f t="shared" si="15"/>
        <v>42.305485883816253</v>
      </c>
      <c r="Z29" s="2">
        <f t="shared" si="16"/>
        <v>7.2098813116692213</v>
      </c>
      <c r="AB29" s="9">
        <f>MAX(D4:D160)</f>
        <v>25.5</v>
      </c>
      <c r="AC29" s="9">
        <f>MAX(Q4:Q160)</f>
        <v>36.5</v>
      </c>
      <c r="AD29" s="20"/>
    </row>
    <row r="30" spans="1:30" x14ac:dyDescent="0.25">
      <c r="A30" s="33">
        <f t="shared" si="17"/>
        <v>0.483187134502924</v>
      </c>
      <c r="B30" s="2">
        <f t="shared" si="18"/>
        <v>25</v>
      </c>
      <c r="C30" s="4">
        <f t="shared" si="19"/>
        <v>16.829999999999998</v>
      </c>
      <c r="D30" s="2">
        <v>13.5</v>
      </c>
      <c r="E30" s="33">
        <f t="shared" si="1"/>
        <v>6.9298245614035137E-2</v>
      </c>
      <c r="F30" s="35">
        <f t="shared" si="2"/>
        <v>2.6829268292682928</v>
      </c>
      <c r="G30" s="35">
        <f t="shared" si="3"/>
        <v>16.182926829268293</v>
      </c>
      <c r="H30" s="2">
        <v>50.26548245743669</v>
      </c>
      <c r="I30" s="14">
        <f t="shared" si="4"/>
        <v>3.2194909982156266</v>
      </c>
      <c r="J30" s="2">
        <f t="shared" si="5"/>
        <v>54.18403349996899</v>
      </c>
      <c r="K30" s="2">
        <f t="shared" si="6"/>
        <v>3.0034968233033785</v>
      </c>
      <c r="L30" s="2">
        <f t="shared" si="7"/>
        <v>50.548851536195855</v>
      </c>
      <c r="M30" s="2">
        <f t="shared" si="8"/>
        <v>3.6351819637731353</v>
      </c>
      <c r="N30" s="18">
        <f t="shared" si="20"/>
        <v>0.46469298245614038</v>
      </c>
      <c r="O30" s="2">
        <f t="shared" si="21"/>
        <v>25</v>
      </c>
      <c r="P30" s="2">
        <f t="shared" si="22"/>
        <v>16.579999999999998</v>
      </c>
      <c r="Q30" s="2">
        <v>13</v>
      </c>
      <c r="R30" s="33">
        <f t="shared" si="9"/>
        <v>5.0804093567251518E-2</v>
      </c>
      <c r="S30" s="35">
        <f t="shared" si="10"/>
        <v>1.9783197831978321</v>
      </c>
      <c r="T30" s="35">
        <f t="shared" si="11"/>
        <v>14.978319783197833</v>
      </c>
      <c r="U30" s="2">
        <v>50.26548245743669</v>
      </c>
      <c r="V30" s="14">
        <f t="shared" si="12"/>
        <v>2.9798420408838266</v>
      </c>
      <c r="W30" s="2">
        <f t="shared" si="13"/>
        <v>49.405781037853842</v>
      </c>
      <c r="X30" s="2">
        <f t="shared" si="14"/>
        <v>2.630938176854245</v>
      </c>
      <c r="Y30" s="2">
        <f t="shared" si="15"/>
        <v>43.620954972243375</v>
      </c>
      <c r="Z30" s="2">
        <f t="shared" si="16"/>
        <v>5.7848260656104671</v>
      </c>
      <c r="AB30" s="9" t="s">
        <v>16</v>
      </c>
      <c r="AC30" s="9" t="s">
        <v>16</v>
      </c>
      <c r="AD30" s="20"/>
    </row>
    <row r="31" spans="1:30" x14ac:dyDescent="0.25">
      <c r="A31" s="33">
        <f t="shared" si="17"/>
        <v>0.48329678362573097</v>
      </c>
      <c r="B31" s="2">
        <f t="shared" si="18"/>
        <v>26</v>
      </c>
      <c r="C31" s="4">
        <f t="shared" si="19"/>
        <v>17.329999999999998</v>
      </c>
      <c r="D31" s="2">
        <v>12</v>
      </c>
      <c r="E31" s="33">
        <f t="shared" si="1"/>
        <v>6.9407894736842113E-2</v>
      </c>
      <c r="F31" s="35">
        <f t="shared" si="2"/>
        <v>2.6829268292682928</v>
      </c>
      <c r="G31" s="35">
        <f t="shared" si="3"/>
        <v>14.682926829268293</v>
      </c>
      <c r="H31" s="2">
        <v>50.26548245743669</v>
      </c>
      <c r="I31" s="14">
        <f t="shared" si="4"/>
        <v>2.9210754799183229</v>
      </c>
      <c r="J31" s="2">
        <f t="shared" si="5"/>
        <v>50.622238066984529</v>
      </c>
      <c r="K31" s="2">
        <f t="shared" si="6"/>
        <v>3.0034968233033785</v>
      </c>
      <c r="L31" s="2">
        <f t="shared" si="7"/>
        <v>52.050599947847545</v>
      </c>
      <c r="M31" s="2">
        <f t="shared" si="8"/>
        <v>1.4283618808630152</v>
      </c>
      <c r="N31" s="18">
        <f t="shared" si="20"/>
        <v>0.46478435672514623</v>
      </c>
      <c r="O31" s="2">
        <f t="shared" si="21"/>
        <v>26</v>
      </c>
      <c r="P31" s="2">
        <f t="shared" si="22"/>
        <v>17.079999999999998</v>
      </c>
      <c r="Q31" s="2">
        <v>13.5</v>
      </c>
      <c r="R31" s="33">
        <f t="shared" si="9"/>
        <v>5.0895467836257369E-2</v>
      </c>
      <c r="S31" s="35">
        <f t="shared" si="10"/>
        <v>1.9783197831978321</v>
      </c>
      <c r="T31" s="35">
        <f t="shared" si="11"/>
        <v>15.478319783197833</v>
      </c>
      <c r="U31" s="2">
        <v>50.26548245743669</v>
      </c>
      <c r="V31" s="14">
        <f t="shared" si="12"/>
        <v>3.0793138803162612</v>
      </c>
      <c r="W31" s="2">
        <f t="shared" si="13"/>
        <v>52.594681075801738</v>
      </c>
      <c r="X31" s="2">
        <f t="shared" si="14"/>
        <v>2.630938176854245</v>
      </c>
      <c r="Y31" s="2">
        <f t="shared" si="15"/>
        <v>44.936424060670504</v>
      </c>
      <c r="Z31" s="2">
        <f t="shared" si="16"/>
        <v>7.6582570151312339</v>
      </c>
      <c r="AB31" s="9">
        <f t="array" ref="AB31">INDEX(B4:B160, MATCH(MAX(D4:D160), D4:D160, 0))</f>
        <v>6</v>
      </c>
      <c r="AC31" s="9">
        <f t="array" ref="AC31">INDEX(O4:O160, MATCH(MAX(Q4:Q160), Q4:Q160, 0))</f>
        <v>7</v>
      </c>
      <c r="AD31" s="20"/>
    </row>
    <row r="32" spans="1:30" x14ac:dyDescent="0.25">
      <c r="A32" s="33">
        <f t="shared" si="17"/>
        <v>0.48340643274853801</v>
      </c>
      <c r="B32" s="2">
        <f t="shared" si="18"/>
        <v>27</v>
      </c>
      <c r="C32" s="4">
        <f t="shared" si="19"/>
        <v>17.829999999999998</v>
      </c>
      <c r="D32" s="2">
        <v>14</v>
      </c>
      <c r="E32" s="33">
        <f t="shared" si="1"/>
        <v>6.9517543859649145E-2</v>
      </c>
      <c r="F32" s="35">
        <f t="shared" si="2"/>
        <v>2.7100271002710028</v>
      </c>
      <c r="G32" s="35">
        <f t="shared" si="3"/>
        <v>16.710027100271002</v>
      </c>
      <c r="H32" s="2">
        <v>50.26548245743669</v>
      </c>
      <c r="I32" s="14">
        <f t="shared" si="4"/>
        <v>3.3243542652595752</v>
      </c>
      <c r="J32" s="2">
        <f t="shared" si="5"/>
        <v>59.273236549578222</v>
      </c>
      <c r="K32" s="2">
        <f t="shared" si="6"/>
        <v>3.0034968233033785</v>
      </c>
      <c r="L32" s="2">
        <f t="shared" si="7"/>
        <v>53.552348359499234</v>
      </c>
      <c r="M32" s="2">
        <f t="shared" si="8"/>
        <v>5.7208881900789876</v>
      </c>
      <c r="N32" s="18">
        <f t="shared" si="20"/>
        <v>0.46487573099415208</v>
      </c>
      <c r="O32" s="2">
        <f t="shared" si="21"/>
        <v>27</v>
      </c>
      <c r="P32" s="2">
        <f t="shared" si="22"/>
        <v>17.579999999999998</v>
      </c>
      <c r="Q32" s="2">
        <v>12.5</v>
      </c>
      <c r="R32" s="33">
        <f t="shared" si="9"/>
        <v>5.0986842105263219E-2</v>
      </c>
      <c r="S32" s="35">
        <f t="shared" si="10"/>
        <v>1.9783197831978321</v>
      </c>
      <c r="T32" s="35">
        <f t="shared" si="11"/>
        <v>14.478319783197833</v>
      </c>
      <c r="U32" s="2">
        <v>50.26548245743669</v>
      </c>
      <c r="V32" s="14">
        <f t="shared" si="12"/>
        <v>2.8803702014513921</v>
      </c>
      <c r="W32" s="2">
        <f t="shared" si="13"/>
        <v>50.63690814151547</v>
      </c>
      <c r="X32" s="2">
        <f t="shared" si="14"/>
        <v>2.630938176854245</v>
      </c>
      <c r="Y32" s="2">
        <f t="shared" si="15"/>
        <v>46.251893149097626</v>
      </c>
      <c r="Z32" s="2">
        <f t="shared" si="16"/>
        <v>4.3850149924178439</v>
      </c>
    </row>
    <row r="33" spans="1:26" x14ac:dyDescent="0.25">
      <c r="A33" s="33">
        <f t="shared" si="17"/>
        <v>0.48351608187134504</v>
      </c>
      <c r="B33" s="2">
        <f t="shared" si="18"/>
        <v>28</v>
      </c>
      <c r="C33" s="4">
        <f t="shared" si="19"/>
        <v>18.329999999999998</v>
      </c>
      <c r="D33" s="2">
        <v>12.5</v>
      </c>
      <c r="E33" s="33">
        <f t="shared" si="1"/>
        <v>6.9627192982456176E-2</v>
      </c>
      <c r="F33" s="35">
        <f t="shared" si="2"/>
        <v>2.7100271002710028</v>
      </c>
      <c r="G33" s="35">
        <f t="shared" si="3"/>
        <v>15.210027100271002</v>
      </c>
      <c r="H33" s="2">
        <v>50.26548245743669</v>
      </c>
      <c r="I33" s="14">
        <f t="shared" si="4"/>
        <v>3.0259387469622716</v>
      </c>
      <c r="J33" s="2">
        <f t="shared" si="5"/>
        <v>55.465457231818434</v>
      </c>
      <c r="K33" s="2">
        <f t="shared" si="6"/>
        <v>3.0034968233033785</v>
      </c>
      <c r="L33" s="2">
        <f t="shared" si="7"/>
        <v>55.054096771150924</v>
      </c>
      <c r="M33" s="2">
        <f t="shared" si="8"/>
        <v>0.41136046066750964</v>
      </c>
      <c r="N33" s="18">
        <f t="shared" si="20"/>
        <v>0.46496710526315793</v>
      </c>
      <c r="O33" s="2">
        <f t="shared" si="21"/>
        <v>28</v>
      </c>
      <c r="P33" s="2">
        <f t="shared" si="22"/>
        <v>18.079999999999998</v>
      </c>
      <c r="Q33" s="2">
        <v>13</v>
      </c>
      <c r="R33" s="33">
        <f t="shared" si="9"/>
        <v>5.107821637426907E-2</v>
      </c>
      <c r="S33" s="35">
        <f t="shared" si="10"/>
        <v>1.9783197831978321</v>
      </c>
      <c r="T33" s="35">
        <f t="shared" si="11"/>
        <v>14.978319783197833</v>
      </c>
      <c r="U33" s="2">
        <v>50.26548245743669</v>
      </c>
      <c r="V33" s="14">
        <f t="shared" si="12"/>
        <v>2.9798420408838266</v>
      </c>
      <c r="W33" s="2">
        <f t="shared" si="13"/>
        <v>53.875544099179578</v>
      </c>
      <c r="X33" s="2">
        <f t="shared" si="14"/>
        <v>2.630938176854245</v>
      </c>
      <c r="Y33" s="2">
        <f t="shared" si="15"/>
        <v>47.567362237524748</v>
      </c>
      <c r="Z33" s="2">
        <f t="shared" si="16"/>
        <v>6.3081818616548304</v>
      </c>
    </row>
    <row r="34" spans="1:26" x14ac:dyDescent="0.25">
      <c r="A34" s="33">
        <f t="shared" si="17"/>
        <v>0.48362573099415207</v>
      </c>
      <c r="B34" s="2">
        <f t="shared" si="18"/>
        <v>29</v>
      </c>
      <c r="C34" s="4">
        <f t="shared" si="19"/>
        <v>18.829999999999998</v>
      </c>
      <c r="D34" s="2">
        <v>12</v>
      </c>
      <c r="E34" s="33">
        <f t="shared" si="1"/>
        <v>6.9736842105263208E-2</v>
      </c>
      <c r="F34" s="35">
        <f t="shared" si="2"/>
        <v>2.7100271002710028</v>
      </c>
      <c r="G34" s="35">
        <f t="shared" si="3"/>
        <v>14.710027100271002</v>
      </c>
      <c r="H34" s="2">
        <v>50.26548245743669</v>
      </c>
      <c r="I34" s="14">
        <f t="shared" si="4"/>
        <v>2.9264669075298371</v>
      </c>
      <c r="J34" s="2">
        <f t="shared" si="5"/>
        <v>55.105371868786825</v>
      </c>
      <c r="K34" s="2">
        <f t="shared" si="6"/>
        <v>3.0034968233033785</v>
      </c>
      <c r="L34" s="2">
        <f t="shared" si="7"/>
        <v>56.555845182802614</v>
      </c>
      <c r="M34" s="2">
        <f t="shared" si="8"/>
        <v>1.4504733140157882</v>
      </c>
      <c r="N34" s="18">
        <f t="shared" si="20"/>
        <v>0.46505847953216378</v>
      </c>
      <c r="O34" s="2">
        <f t="shared" si="21"/>
        <v>29</v>
      </c>
      <c r="P34" s="2">
        <f t="shared" si="22"/>
        <v>18.579999999999998</v>
      </c>
      <c r="Q34" s="2">
        <v>14</v>
      </c>
      <c r="R34" s="33">
        <f t="shared" si="9"/>
        <v>5.116959064327492E-2</v>
      </c>
      <c r="S34" s="35">
        <f t="shared" si="10"/>
        <v>1.9783197831978321</v>
      </c>
      <c r="T34" s="35">
        <f t="shared" si="11"/>
        <v>15.978319783197833</v>
      </c>
      <c r="U34" s="2">
        <v>50.26548245743669</v>
      </c>
      <c r="V34" s="14">
        <f t="shared" si="12"/>
        <v>3.1787857197486957</v>
      </c>
      <c r="W34" s="2">
        <f t="shared" si="13"/>
        <v>59.061838672930762</v>
      </c>
      <c r="X34" s="2">
        <f t="shared" si="14"/>
        <v>2.630938176854245</v>
      </c>
      <c r="Y34" s="2">
        <f t="shared" si="15"/>
        <v>48.882831325951869</v>
      </c>
      <c r="Z34" s="2">
        <f t="shared" si="16"/>
        <v>10.179007346978892</v>
      </c>
    </row>
    <row r="35" spans="1:26" x14ac:dyDescent="0.25">
      <c r="A35" s="33">
        <f t="shared" si="17"/>
        <v>0.48373538011695905</v>
      </c>
      <c r="B35" s="2">
        <f t="shared" si="18"/>
        <v>30</v>
      </c>
      <c r="C35" s="4">
        <f t="shared" si="19"/>
        <v>19.329999999999998</v>
      </c>
      <c r="D35" s="2">
        <v>12.5</v>
      </c>
      <c r="E35" s="33">
        <f t="shared" si="1"/>
        <v>6.9846491228070184E-2</v>
      </c>
      <c r="F35" s="35">
        <f t="shared" si="2"/>
        <v>2.7100271002710028</v>
      </c>
      <c r="G35" s="35">
        <f t="shared" si="3"/>
        <v>15.210027100271002</v>
      </c>
      <c r="H35" s="2">
        <v>50.26548245743669</v>
      </c>
      <c r="I35" s="14">
        <f t="shared" si="4"/>
        <v>3.0259387469622716</v>
      </c>
      <c r="J35" s="2">
        <f t="shared" si="5"/>
        <v>58.491395978780702</v>
      </c>
      <c r="K35" s="2">
        <f t="shared" si="6"/>
        <v>3.0034968233033785</v>
      </c>
      <c r="L35" s="2">
        <f t="shared" si="7"/>
        <v>58.057593594454303</v>
      </c>
      <c r="M35" s="2">
        <f t="shared" si="8"/>
        <v>0.43380238432639828</v>
      </c>
      <c r="N35" s="18">
        <f t="shared" si="20"/>
        <v>0.46514985380116958</v>
      </c>
      <c r="O35" s="2">
        <f t="shared" si="21"/>
        <v>30</v>
      </c>
      <c r="P35" s="2">
        <f t="shared" si="22"/>
        <v>19.079999999999998</v>
      </c>
      <c r="Q35" s="2">
        <v>12.5</v>
      </c>
      <c r="R35" s="33">
        <f t="shared" si="9"/>
        <v>5.1260964912280715E-2</v>
      </c>
      <c r="S35" s="35">
        <f t="shared" si="10"/>
        <v>1.9783197831978321</v>
      </c>
      <c r="T35" s="35">
        <f t="shared" si="11"/>
        <v>14.478319783197833</v>
      </c>
      <c r="U35" s="2">
        <v>50.26548245743669</v>
      </c>
      <c r="V35" s="14">
        <f t="shared" si="12"/>
        <v>2.8803702014513921</v>
      </c>
      <c r="W35" s="2">
        <f t="shared" si="13"/>
        <v>54.957463443692554</v>
      </c>
      <c r="X35" s="2">
        <f t="shared" si="14"/>
        <v>2.630938176854245</v>
      </c>
      <c r="Y35" s="2">
        <f t="shared" si="15"/>
        <v>50.198300414378991</v>
      </c>
      <c r="Z35" s="2">
        <f t="shared" si="16"/>
        <v>4.7591630293135623</v>
      </c>
    </row>
    <row r="36" spans="1:26" x14ac:dyDescent="0.25">
      <c r="A36" s="33">
        <f t="shared" si="17"/>
        <v>0.48384502923976608</v>
      </c>
      <c r="B36" s="2">
        <f t="shared" si="18"/>
        <v>31</v>
      </c>
      <c r="C36" s="4">
        <f t="shared" si="19"/>
        <v>19.829999999999998</v>
      </c>
      <c r="D36" s="2">
        <v>12.5</v>
      </c>
      <c r="E36" s="33">
        <f t="shared" si="1"/>
        <v>6.9956140350877216E-2</v>
      </c>
      <c r="F36" s="35">
        <f t="shared" si="2"/>
        <v>2.7100271002710028</v>
      </c>
      <c r="G36" s="35">
        <f t="shared" si="3"/>
        <v>15.210027100271002</v>
      </c>
      <c r="H36" s="2">
        <v>50.26548245743669</v>
      </c>
      <c r="I36" s="14">
        <f t="shared" si="4"/>
        <v>3.0259387469622716</v>
      </c>
      <c r="J36" s="2">
        <f t="shared" si="5"/>
        <v>60.004365352261843</v>
      </c>
      <c r="K36" s="2">
        <f t="shared" si="6"/>
        <v>3.0034968233033785</v>
      </c>
      <c r="L36" s="2">
        <f t="shared" si="7"/>
        <v>59.559342006105993</v>
      </c>
      <c r="M36" s="2">
        <f t="shared" si="8"/>
        <v>0.44502334615584971</v>
      </c>
      <c r="N36" s="18">
        <f t="shared" si="20"/>
        <v>0.46524122807017543</v>
      </c>
      <c r="O36" s="2">
        <f t="shared" si="21"/>
        <v>31</v>
      </c>
      <c r="P36" s="2">
        <f t="shared" si="22"/>
        <v>19.579999999999998</v>
      </c>
      <c r="Q36" s="2">
        <v>13</v>
      </c>
      <c r="R36" s="33">
        <f t="shared" si="9"/>
        <v>5.1352339181286566E-2</v>
      </c>
      <c r="S36" s="35">
        <f t="shared" si="10"/>
        <v>1.9783197831978321</v>
      </c>
      <c r="T36" s="35">
        <f t="shared" si="11"/>
        <v>14.978319783197833</v>
      </c>
      <c r="U36" s="2">
        <v>50.26548245743669</v>
      </c>
      <c r="V36" s="14">
        <f t="shared" si="12"/>
        <v>2.9798420408838266</v>
      </c>
      <c r="W36" s="2">
        <f t="shared" si="13"/>
        <v>58.345307160505321</v>
      </c>
      <c r="X36" s="2">
        <f t="shared" si="14"/>
        <v>2.630938176854245</v>
      </c>
      <c r="Y36" s="2">
        <f t="shared" si="15"/>
        <v>51.513769502806113</v>
      </c>
      <c r="Z36" s="2">
        <f t="shared" si="16"/>
        <v>6.831537657699208</v>
      </c>
    </row>
    <row r="37" spans="1:26" x14ac:dyDescent="0.25">
      <c r="A37" s="33">
        <f t="shared" si="17"/>
        <v>0.48395467836257311</v>
      </c>
      <c r="B37" s="2">
        <f t="shared" si="18"/>
        <v>32</v>
      </c>
      <c r="C37" s="4">
        <f t="shared" si="19"/>
        <v>20.329999999999998</v>
      </c>
      <c r="D37" s="29">
        <v>13.5</v>
      </c>
      <c r="E37" s="33">
        <f t="shared" si="1"/>
        <v>7.0065789473684248E-2</v>
      </c>
      <c r="F37" s="35">
        <f t="shared" si="2"/>
        <v>2.7100271002710028</v>
      </c>
      <c r="G37" s="35">
        <f t="shared" si="3"/>
        <v>16.210027100271002</v>
      </c>
      <c r="H37" s="2">
        <v>50.26548245743669</v>
      </c>
      <c r="I37" s="14">
        <f t="shared" si="4"/>
        <v>3.2248824258271407</v>
      </c>
      <c r="J37" s="2">
        <f t="shared" si="5"/>
        <v>65.561859717065758</v>
      </c>
      <c r="K37" s="2">
        <f t="shared" si="6"/>
        <v>3.0034968233033785</v>
      </c>
      <c r="L37" s="2">
        <f t="shared" si="7"/>
        <v>61.061090417757683</v>
      </c>
      <c r="M37" s="2">
        <f t="shared" si="8"/>
        <v>4.5007692993080752</v>
      </c>
      <c r="N37" s="18">
        <f t="shared" si="20"/>
        <v>0.46533260233918128</v>
      </c>
      <c r="O37" s="29">
        <f t="shared" si="21"/>
        <v>32</v>
      </c>
      <c r="P37" s="29">
        <f t="shared" si="22"/>
        <v>20.079999999999998</v>
      </c>
      <c r="Q37" s="29">
        <v>13</v>
      </c>
      <c r="R37" s="33">
        <f t="shared" si="9"/>
        <v>5.1443713450292416E-2</v>
      </c>
      <c r="S37" s="35">
        <f t="shared" si="10"/>
        <v>2.0054200542005423</v>
      </c>
      <c r="T37" s="35">
        <f t="shared" si="11"/>
        <v>15.005420054200542</v>
      </c>
      <c r="U37" s="2">
        <v>50.26548245743669</v>
      </c>
      <c r="V37" s="14">
        <f t="shared" si="12"/>
        <v>2.9852334684953403</v>
      </c>
      <c r="W37" s="2">
        <f t="shared" si="13"/>
        <v>59.943488047386431</v>
      </c>
      <c r="X37" s="2">
        <f t="shared" si="14"/>
        <v>2.630938176854245</v>
      </c>
      <c r="Y37" s="2">
        <f t="shared" si="15"/>
        <v>52.829238591233235</v>
      </c>
      <c r="Z37" s="2">
        <f t="shared" si="16"/>
        <v>7.1142494561531961</v>
      </c>
    </row>
    <row r="38" spans="1:26" x14ac:dyDescent="0.25">
      <c r="A38" s="33">
        <f t="shared" si="17"/>
        <v>0.48406432748538014</v>
      </c>
      <c r="B38" s="2">
        <f t="shared" si="18"/>
        <v>33</v>
      </c>
      <c r="C38" s="4">
        <f t="shared" si="19"/>
        <v>20.83</v>
      </c>
      <c r="D38" s="2">
        <v>11</v>
      </c>
      <c r="E38" s="33">
        <f t="shared" si="1"/>
        <v>7.017543859649128E-2</v>
      </c>
      <c r="F38" s="35">
        <f t="shared" si="2"/>
        <v>2.7371273712737128</v>
      </c>
      <c r="G38" s="35">
        <f t="shared" si="3"/>
        <v>13.737127371273713</v>
      </c>
      <c r="H38" s="2">
        <v>50.26548245743669</v>
      </c>
      <c r="I38" s="14">
        <f t="shared" si="4"/>
        <v>2.7329146562764821</v>
      </c>
      <c r="J38" s="2">
        <f t="shared" si="5"/>
        <v>56.92661229023912</v>
      </c>
      <c r="K38" s="2">
        <f t="shared" si="6"/>
        <v>3.0034968233033785</v>
      </c>
      <c r="L38" s="2">
        <f t="shared" si="7"/>
        <v>62.562838829409372</v>
      </c>
      <c r="M38" s="2">
        <f t="shared" si="8"/>
        <v>5.6362265391702522</v>
      </c>
      <c r="N38" s="18">
        <f t="shared" si="20"/>
        <v>0.46542397660818713</v>
      </c>
      <c r="O38" s="2">
        <f t="shared" si="21"/>
        <v>33</v>
      </c>
      <c r="P38" s="2">
        <f t="shared" si="22"/>
        <v>20.58</v>
      </c>
      <c r="Q38" s="2">
        <v>14</v>
      </c>
      <c r="R38" s="33">
        <f t="shared" si="9"/>
        <v>5.1535087719298267E-2</v>
      </c>
      <c r="S38" s="35">
        <f t="shared" si="10"/>
        <v>2.0054200542005423</v>
      </c>
      <c r="T38" s="35">
        <f t="shared" si="11"/>
        <v>16.005420054200542</v>
      </c>
      <c r="U38" s="2">
        <v>50.26548245743669</v>
      </c>
      <c r="V38" s="14">
        <f t="shared" si="12"/>
        <v>3.1841771473602098</v>
      </c>
      <c r="W38" s="2">
        <f t="shared" si="13"/>
        <v>65.530365692673115</v>
      </c>
      <c r="X38" s="2">
        <f t="shared" si="14"/>
        <v>2.630938176854245</v>
      </c>
      <c r="Y38" s="2">
        <f t="shared" si="15"/>
        <v>54.144707679660357</v>
      </c>
      <c r="Z38" s="2">
        <f t="shared" si="16"/>
        <v>11.385658013012758</v>
      </c>
    </row>
    <row r="39" spans="1:26" x14ac:dyDescent="0.25">
      <c r="A39" s="33">
        <f t="shared" si="17"/>
        <v>0.48417397660818712</v>
      </c>
      <c r="B39" s="2">
        <f t="shared" si="18"/>
        <v>34</v>
      </c>
      <c r="C39" s="4">
        <f t="shared" si="19"/>
        <v>21.33</v>
      </c>
      <c r="D39" s="2">
        <v>11</v>
      </c>
      <c r="E39" s="33">
        <f t="shared" si="1"/>
        <v>7.0285087719298256E-2</v>
      </c>
      <c r="F39" s="35">
        <f t="shared" si="2"/>
        <v>2.7371273712737128</v>
      </c>
      <c r="G39" s="35">
        <f t="shared" si="3"/>
        <v>13.737127371273713</v>
      </c>
      <c r="H39" s="2">
        <v>50.26548245743669</v>
      </c>
      <c r="I39" s="14">
        <f t="shared" si="4"/>
        <v>2.7329146562764821</v>
      </c>
      <c r="J39" s="2">
        <f t="shared" si="5"/>
        <v>58.293069618377359</v>
      </c>
      <c r="K39" s="2">
        <f t="shared" si="6"/>
        <v>3.0034968233033785</v>
      </c>
      <c r="L39" s="2">
        <f t="shared" si="7"/>
        <v>64.064587241061062</v>
      </c>
      <c r="M39" s="2">
        <f t="shared" si="8"/>
        <v>5.7715176226837031</v>
      </c>
      <c r="N39" s="18">
        <f t="shared" si="20"/>
        <v>0.46551535087719298</v>
      </c>
      <c r="O39" s="2">
        <f t="shared" si="21"/>
        <v>34</v>
      </c>
      <c r="P39" s="2">
        <f t="shared" si="22"/>
        <v>21.08</v>
      </c>
      <c r="Q39" s="2">
        <v>12</v>
      </c>
      <c r="R39" s="33">
        <f t="shared" si="9"/>
        <v>5.1626461988304118E-2</v>
      </c>
      <c r="S39" s="35">
        <f t="shared" si="10"/>
        <v>2.0054200542005423</v>
      </c>
      <c r="T39" s="35">
        <f t="shared" si="11"/>
        <v>14.005420054200542</v>
      </c>
      <c r="U39" s="2">
        <v>50.26548245743669</v>
      </c>
      <c r="V39" s="14">
        <f t="shared" si="12"/>
        <v>2.7862897896304712</v>
      </c>
      <c r="W39" s="2">
        <f t="shared" si="13"/>
        <v>58.734988765410328</v>
      </c>
      <c r="X39" s="2">
        <f t="shared" si="14"/>
        <v>2.630938176854245</v>
      </c>
      <c r="Y39" s="2">
        <f t="shared" si="15"/>
        <v>55.460176768087479</v>
      </c>
      <c r="Z39" s="2">
        <f t="shared" si="16"/>
        <v>3.2748119973228498</v>
      </c>
    </row>
    <row r="40" spans="1:26" x14ac:dyDescent="0.25">
      <c r="A40" s="33">
        <f t="shared" si="17"/>
        <v>0.48428362573099415</v>
      </c>
      <c r="B40" s="2">
        <f t="shared" si="18"/>
        <v>35</v>
      </c>
      <c r="C40" s="4">
        <f t="shared" si="19"/>
        <v>21.83</v>
      </c>
      <c r="D40" s="2">
        <v>11.5</v>
      </c>
      <c r="E40" s="33">
        <f t="shared" si="1"/>
        <v>7.0394736842105288E-2</v>
      </c>
      <c r="F40" s="35">
        <f t="shared" si="2"/>
        <v>2.7371273712737128</v>
      </c>
      <c r="G40" s="35">
        <f t="shared" si="3"/>
        <v>14.237127371273713</v>
      </c>
      <c r="H40" s="2">
        <v>50.26548245743669</v>
      </c>
      <c r="I40" s="14">
        <f t="shared" si="4"/>
        <v>2.8323864957089167</v>
      </c>
      <c r="J40" s="2">
        <f t="shared" si="5"/>
        <v>61.830997201325644</v>
      </c>
      <c r="K40" s="2">
        <f t="shared" si="6"/>
        <v>3.0034968233033785</v>
      </c>
      <c r="L40" s="2">
        <f t="shared" si="7"/>
        <v>65.566335652712752</v>
      </c>
      <c r="M40" s="2">
        <f t="shared" si="8"/>
        <v>3.7353384513871077</v>
      </c>
      <c r="N40" s="18">
        <f t="shared" si="20"/>
        <v>0.46560672514619883</v>
      </c>
      <c r="O40" s="2">
        <f t="shared" si="21"/>
        <v>35</v>
      </c>
      <c r="P40" s="2">
        <f t="shared" si="22"/>
        <v>21.58</v>
      </c>
      <c r="Q40" s="2">
        <v>13</v>
      </c>
      <c r="R40" s="33">
        <f t="shared" si="9"/>
        <v>5.1717836257309968E-2</v>
      </c>
      <c r="S40" s="35">
        <f t="shared" si="10"/>
        <v>2.0054200542005423</v>
      </c>
      <c r="T40" s="35">
        <f t="shared" si="11"/>
        <v>15.005420054200542</v>
      </c>
      <c r="U40" s="2">
        <v>50.26548245743669</v>
      </c>
      <c r="V40" s="14">
        <f t="shared" si="12"/>
        <v>2.9852334684953403</v>
      </c>
      <c r="W40" s="2">
        <f t="shared" si="13"/>
        <v>64.421338250129438</v>
      </c>
      <c r="X40" s="2">
        <f t="shared" si="14"/>
        <v>2.630938176854245</v>
      </c>
      <c r="Y40" s="2">
        <f t="shared" si="15"/>
        <v>56.7756458565146</v>
      </c>
      <c r="Z40" s="2">
        <f t="shared" si="16"/>
        <v>7.6456923936148371</v>
      </c>
    </row>
    <row r="41" spans="1:26" x14ac:dyDescent="0.25">
      <c r="A41" s="33">
        <f t="shared" si="17"/>
        <v>0.48439327485380118</v>
      </c>
      <c r="B41" s="2">
        <f t="shared" si="18"/>
        <v>36</v>
      </c>
      <c r="C41" s="4">
        <f t="shared" si="19"/>
        <v>22.33</v>
      </c>
      <c r="D41" s="2">
        <v>13.5</v>
      </c>
      <c r="E41" s="33">
        <f t="shared" si="1"/>
        <v>7.0504385964912319E-2</v>
      </c>
      <c r="F41" s="35">
        <f t="shared" si="2"/>
        <v>2.7371273712737128</v>
      </c>
      <c r="G41" s="35">
        <f t="shared" si="3"/>
        <v>16.237127371273711</v>
      </c>
      <c r="H41" s="2">
        <v>50.26548245743669</v>
      </c>
      <c r="I41" s="14">
        <f t="shared" si="4"/>
        <v>3.2302738534386548</v>
      </c>
      <c r="J41" s="2">
        <f t="shared" si="5"/>
        <v>72.132015147285159</v>
      </c>
      <c r="K41" s="2">
        <f t="shared" si="6"/>
        <v>3.0034968233033785</v>
      </c>
      <c r="L41" s="2">
        <f t="shared" si="7"/>
        <v>67.068084064364442</v>
      </c>
      <c r="M41" s="2">
        <f t="shared" si="8"/>
        <v>5.0639310829207176</v>
      </c>
      <c r="N41" s="18">
        <f t="shared" si="20"/>
        <v>0.46569809941520468</v>
      </c>
      <c r="O41" s="2">
        <f t="shared" si="21"/>
        <v>36</v>
      </c>
      <c r="P41" s="2">
        <f t="shared" si="22"/>
        <v>22.08</v>
      </c>
      <c r="Q41" s="2">
        <v>13</v>
      </c>
      <c r="R41" s="33">
        <f t="shared" si="9"/>
        <v>5.1809210526315819E-2</v>
      </c>
      <c r="S41" s="35">
        <f t="shared" si="10"/>
        <v>2.0054200542005423</v>
      </c>
      <c r="T41" s="35">
        <f t="shared" si="11"/>
        <v>15.005420054200542</v>
      </c>
      <c r="U41" s="2">
        <v>50.26548245743669</v>
      </c>
      <c r="V41" s="14">
        <f t="shared" si="12"/>
        <v>2.9852334684953403</v>
      </c>
      <c r="W41" s="2">
        <f t="shared" si="13"/>
        <v>65.913954984377114</v>
      </c>
      <c r="X41" s="2">
        <f t="shared" si="14"/>
        <v>2.630938176854245</v>
      </c>
      <c r="Y41" s="2">
        <f t="shared" si="15"/>
        <v>58.091114944941722</v>
      </c>
      <c r="Z41" s="2">
        <f t="shared" si="16"/>
        <v>7.8228400394353912</v>
      </c>
    </row>
    <row r="42" spans="1:26" x14ac:dyDescent="0.25">
      <c r="A42" s="33">
        <f t="shared" si="17"/>
        <v>0.48450292397660821</v>
      </c>
      <c r="B42" s="2">
        <f t="shared" si="18"/>
        <v>37</v>
      </c>
      <c r="C42" s="4">
        <f t="shared" si="19"/>
        <v>22.83</v>
      </c>
      <c r="D42" s="2">
        <v>11.5</v>
      </c>
      <c r="E42" s="33">
        <f t="shared" si="1"/>
        <v>7.0614035087719351E-2</v>
      </c>
      <c r="F42" s="35">
        <f t="shared" si="2"/>
        <v>2.7371273712737128</v>
      </c>
      <c r="G42" s="35">
        <f t="shared" si="3"/>
        <v>14.237127371273713</v>
      </c>
      <c r="H42" s="2">
        <v>50.26548245743669</v>
      </c>
      <c r="I42" s="14">
        <f t="shared" si="4"/>
        <v>2.8323864957089167</v>
      </c>
      <c r="J42" s="2">
        <f t="shared" si="5"/>
        <v>64.663383697034561</v>
      </c>
      <c r="K42" s="2">
        <f t="shared" si="6"/>
        <v>3.0034968233033785</v>
      </c>
      <c r="L42" s="2">
        <f t="shared" si="7"/>
        <v>68.569832476016131</v>
      </c>
      <c r="M42" s="2">
        <f t="shared" si="8"/>
        <v>3.9064487789815701</v>
      </c>
      <c r="N42" s="18">
        <f t="shared" si="20"/>
        <v>0.46578947368421053</v>
      </c>
      <c r="O42" s="2">
        <f t="shared" si="21"/>
        <v>37</v>
      </c>
      <c r="P42" s="2">
        <f t="shared" si="22"/>
        <v>22.58</v>
      </c>
      <c r="Q42" s="2">
        <v>21</v>
      </c>
      <c r="R42" s="33">
        <f t="shared" si="9"/>
        <v>5.1900584795321669E-2</v>
      </c>
      <c r="S42" s="35">
        <f t="shared" si="10"/>
        <v>2.0054200542005423</v>
      </c>
      <c r="T42" s="35">
        <f t="shared" si="11"/>
        <v>23.005420054200542</v>
      </c>
      <c r="U42" s="2">
        <v>50.26548245743669</v>
      </c>
      <c r="V42" s="14">
        <f t="shared" si="12"/>
        <v>4.5767828994142938</v>
      </c>
      <c r="W42" s="2">
        <f t="shared" si="13"/>
        <v>103.34375786877474</v>
      </c>
      <c r="X42" s="2">
        <f t="shared" si="14"/>
        <v>2.630938176854245</v>
      </c>
      <c r="Y42" s="2">
        <f t="shared" si="15"/>
        <v>59.406584033368851</v>
      </c>
      <c r="Z42" s="2">
        <f t="shared" si="16"/>
        <v>43.937173835405893</v>
      </c>
    </row>
    <row r="43" spans="1:26" x14ac:dyDescent="0.25">
      <c r="A43" s="33">
        <f t="shared" si="17"/>
        <v>0.48461257309941519</v>
      </c>
      <c r="B43" s="2">
        <f t="shared" si="18"/>
        <v>38</v>
      </c>
      <c r="C43" s="4">
        <f t="shared" si="19"/>
        <v>23.33</v>
      </c>
      <c r="D43" s="2">
        <v>12</v>
      </c>
      <c r="E43" s="33">
        <f t="shared" si="1"/>
        <v>7.0723684210526327E-2</v>
      </c>
      <c r="F43" s="35">
        <f t="shared" si="2"/>
        <v>2.7371273712737128</v>
      </c>
      <c r="G43" s="35">
        <f t="shared" si="3"/>
        <v>14.737127371273713</v>
      </c>
      <c r="H43" s="2">
        <v>50.26548245743669</v>
      </c>
      <c r="I43" s="14">
        <f t="shared" si="4"/>
        <v>2.9318583351413512</v>
      </c>
      <c r="J43" s="2">
        <f t="shared" si="5"/>
        <v>68.400254958847725</v>
      </c>
      <c r="K43" s="2">
        <f t="shared" si="6"/>
        <v>3.0034968233033785</v>
      </c>
      <c r="L43" s="2">
        <f t="shared" si="7"/>
        <v>70.071580887667821</v>
      </c>
      <c r="M43" s="2">
        <f t="shared" si="8"/>
        <v>1.6713259288200959</v>
      </c>
      <c r="N43" s="18">
        <f t="shared" si="20"/>
        <v>0.46588084795321638</v>
      </c>
      <c r="O43" s="2">
        <f t="shared" si="21"/>
        <v>38</v>
      </c>
      <c r="P43" s="2">
        <f t="shared" si="22"/>
        <v>23.08</v>
      </c>
      <c r="Q43" s="2">
        <v>13</v>
      </c>
      <c r="R43" s="33">
        <f t="shared" si="9"/>
        <v>5.199195906432752E-2</v>
      </c>
      <c r="S43" s="35">
        <f t="shared" si="10"/>
        <v>2.0054200542005423</v>
      </c>
      <c r="T43" s="35">
        <f t="shared" si="11"/>
        <v>15.005420054200542</v>
      </c>
      <c r="U43" s="2">
        <v>50.26548245743669</v>
      </c>
      <c r="V43" s="14">
        <f t="shared" si="12"/>
        <v>2.9852334684953403</v>
      </c>
      <c r="W43" s="2">
        <f t="shared" si="13"/>
        <v>68.899188452872451</v>
      </c>
      <c r="X43" s="2">
        <f t="shared" si="14"/>
        <v>2.630938176854245</v>
      </c>
      <c r="Y43" s="2">
        <f t="shared" si="15"/>
        <v>60.722053121795973</v>
      </c>
      <c r="Z43" s="2">
        <f t="shared" si="16"/>
        <v>8.1771353310764781</v>
      </c>
    </row>
    <row r="44" spans="1:26" x14ac:dyDescent="0.25">
      <c r="A44" s="13">
        <v>0.48472222222222222</v>
      </c>
      <c r="B44" s="2">
        <f t="shared" si="18"/>
        <v>39</v>
      </c>
      <c r="C44" s="4">
        <f t="shared" si="19"/>
        <v>23.83</v>
      </c>
      <c r="D44" s="2">
        <v>12</v>
      </c>
      <c r="E44" s="33">
        <f t="shared" si="1"/>
        <v>7.0833333333333359E-2</v>
      </c>
      <c r="F44" s="35">
        <f t="shared" si="2"/>
        <v>2.7642276422764231</v>
      </c>
      <c r="G44" s="35">
        <f t="shared" si="3"/>
        <v>14.764227642276424</v>
      </c>
      <c r="H44" s="2">
        <v>50.26548245743669</v>
      </c>
      <c r="I44" s="14">
        <f t="shared" si="4"/>
        <v>2.9372497627528653</v>
      </c>
      <c r="J44" s="2">
        <f t="shared" si="5"/>
        <v>69.994661846400774</v>
      </c>
      <c r="K44" s="2">
        <f t="shared" si="6"/>
        <v>3.0034968233033785</v>
      </c>
      <c r="L44" s="2">
        <f t="shared" si="7"/>
        <v>71.573329299319511</v>
      </c>
      <c r="M44" s="2">
        <f t="shared" si="8"/>
        <v>1.5786674529187366</v>
      </c>
      <c r="N44" s="15">
        <v>0.46597222222222223</v>
      </c>
      <c r="O44" s="2">
        <f t="shared" si="21"/>
        <v>39</v>
      </c>
      <c r="P44" s="2">
        <f t="shared" si="22"/>
        <v>23.58</v>
      </c>
      <c r="Q44" s="2">
        <v>13.5</v>
      </c>
      <c r="R44" s="33">
        <f t="shared" si="9"/>
        <v>5.208333333333337E-2</v>
      </c>
      <c r="S44" s="35">
        <f t="shared" si="10"/>
        <v>2.0325203252032522</v>
      </c>
      <c r="T44" s="35">
        <f t="shared" si="11"/>
        <v>15.532520325203253</v>
      </c>
      <c r="U44" s="2">
        <v>50.26548245743669</v>
      </c>
      <c r="V44" s="14">
        <f t="shared" si="12"/>
        <v>3.0900967355392894</v>
      </c>
      <c r="W44" s="2">
        <f t="shared" si="13"/>
        <v>72.864481024016442</v>
      </c>
      <c r="X44" s="2">
        <f t="shared" si="14"/>
        <v>2.630938176854245</v>
      </c>
      <c r="Y44" s="2">
        <f t="shared" si="15"/>
        <v>62.037522210223095</v>
      </c>
      <c r="Z44" s="2">
        <f t="shared" si="16"/>
        <v>10.826958813793347</v>
      </c>
    </row>
    <row r="45" spans="1:26" x14ac:dyDescent="0.25">
      <c r="A45" s="17">
        <f t="shared" ref="A45:A82" si="23">IF(AND($A$44&lt;&gt;"",$A$83&lt;&gt;""), $A$44 + (B45 - $B$44) * (($A$83 - $A$44) / ($B$83 - $B$44)), "")</f>
        <v>0.48482905982905983</v>
      </c>
      <c r="B45" s="2">
        <f t="shared" si="18"/>
        <v>40</v>
      </c>
      <c r="C45" s="4">
        <f t="shared" si="19"/>
        <v>24.33</v>
      </c>
      <c r="D45" s="2">
        <v>13</v>
      </c>
      <c r="E45" s="33">
        <f t="shared" si="1"/>
        <v>7.0940170940170966E-2</v>
      </c>
      <c r="F45" s="35">
        <f t="shared" si="2"/>
        <v>2.7642276422764231</v>
      </c>
      <c r="G45" s="35">
        <f t="shared" si="3"/>
        <v>15.764227642276424</v>
      </c>
      <c r="H45" s="2">
        <v>50.26548245743669</v>
      </c>
      <c r="I45" s="14">
        <f t="shared" si="4"/>
        <v>3.1361934416177344</v>
      </c>
      <c r="J45" s="2">
        <f t="shared" si="5"/>
        <v>76.303586434559477</v>
      </c>
      <c r="K45" s="2">
        <f t="shared" si="6"/>
        <v>3.0034968233033785</v>
      </c>
      <c r="L45" s="2">
        <f t="shared" si="7"/>
        <v>73.0750777109712</v>
      </c>
      <c r="M45" s="2">
        <f t="shared" si="8"/>
        <v>3.228508723588277</v>
      </c>
      <c r="N45" s="18">
        <f t="shared" ref="N45:N82" si="24">IF(AND($N$44&lt;&gt;"",$N$83&lt;&gt;""), $N$44 + (O45 - $O$44) * (($N$83 - $N$44) / ($O$83 - $O$44)), "")</f>
        <v>0.46606125356125355</v>
      </c>
      <c r="O45" s="2">
        <f t="shared" si="21"/>
        <v>40</v>
      </c>
      <c r="P45" s="2">
        <f t="shared" si="22"/>
        <v>24.08</v>
      </c>
      <c r="Q45" s="2">
        <v>12.5</v>
      </c>
      <c r="R45" s="33">
        <f t="shared" si="9"/>
        <v>5.2172364672364691E-2</v>
      </c>
      <c r="S45" s="35">
        <f t="shared" si="10"/>
        <v>2.0325203252032522</v>
      </c>
      <c r="T45" s="35">
        <f t="shared" si="11"/>
        <v>14.532520325203253</v>
      </c>
      <c r="U45" s="2">
        <v>50.26548245743669</v>
      </c>
      <c r="V45" s="14">
        <f t="shared" si="12"/>
        <v>2.8911530566744204</v>
      </c>
      <c r="W45" s="2">
        <f t="shared" si="13"/>
        <v>69.618965604720032</v>
      </c>
      <c r="X45" s="2">
        <f t="shared" si="14"/>
        <v>2.630938176854245</v>
      </c>
      <c r="Y45" s="2">
        <f t="shared" si="15"/>
        <v>63.352991298650217</v>
      </c>
      <c r="Z45" s="2">
        <f t="shared" si="16"/>
        <v>6.2659743060698148</v>
      </c>
    </row>
    <row r="46" spans="1:26" x14ac:dyDescent="0.25">
      <c r="A46" s="17">
        <f t="shared" si="23"/>
        <v>0.48493589743589743</v>
      </c>
      <c r="B46" s="2">
        <f t="shared" si="18"/>
        <v>41</v>
      </c>
      <c r="C46" s="4">
        <f t="shared" si="19"/>
        <v>24.83</v>
      </c>
      <c r="D46" s="2">
        <v>12</v>
      </c>
      <c r="E46" s="33">
        <f t="shared" si="1"/>
        <v>7.1047008547008572E-2</v>
      </c>
      <c r="F46" s="35">
        <f t="shared" si="2"/>
        <v>2.7642276422764231</v>
      </c>
      <c r="G46" s="35">
        <f t="shared" si="3"/>
        <v>14.764227642276424</v>
      </c>
      <c r="H46" s="2">
        <v>50.26548245743669</v>
      </c>
      <c r="I46" s="14">
        <f t="shared" si="4"/>
        <v>2.9372497627528653</v>
      </c>
      <c r="J46" s="2">
        <f t="shared" si="5"/>
        <v>72.931911609153644</v>
      </c>
      <c r="K46" s="2">
        <f t="shared" si="6"/>
        <v>3.0034968233033785</v>
      </c>
      <c r="L46" s="2">
        <f t="shared" si="7"/>
        <v>74.57682612262289</v>
      </c>
      <c r="M46" s="2">
        <f t="shared" si="8"/>
        <v>1.6449145134692458</v>
      </c>
      <c r="N46" s="18">
        <f t="shared" si="24"/>
        <v>0.46615028490028493</v>
      </c>
      <c r="O46" s="2">
        <f t="shared" si="21"/>
        <v>41</v>
      </c>
      <c r="P46" s="2">
        <f t="shared" si="22"/>
        <v>24.58</v>
      </c>
      <c r="Q46" s="2">
        <v>14</v>
      </c>
      <c r="R46" s="33">
        <f t="shared" si="9"/>
        <v>5.2261396011396066E-2</v>
      </c>
      <c r="S46" s="35">
        <f t="shared" si="10"/>
        <v>2.0325203252032522</v>
      </c>
      <c r="T46" s="35">
        <f t="shared" si="11"/>
        <v>16.032520325203251</v>
      </c>
      <c r="U46" s="2">
        <v>50.26548245743669</v>
      </c>
      <c r="V46" s="14">
        <f t="shared" si="12"/>
        <v>3.1895685749717235</v>
      </c>
      <c r="W46" s="2">
        <f t="shared" si="13"/>
        <v>78.399595572804955</v>
      </c>
      <c r="X46" s="2">
        <f t="shared" si="14"/>
        <v>2.630938176854245</v>
      </c>
      <c r="Y46" s="2">
        <f t="shared" si="15"/>
        <v>64.668460387077332</v>
      </c>
      <c r="Z46" s="2">
        <f t="shared" si="16"/>
        <v>13.731135185727624</v>
      </c>
    </row>
    <row r="47" spans="1:26" x14ac:dyDescent="0.25">
      <c r="A47" s="17">
        <f t="shared" si="23"/>
        <v>0.48504273504273504</v>
      </c>
      <c r="B47" s="2">
        <f t="shared" si="18"/>
        <v>42</v>
      </c>
      <c r="C47" s="4">
        <f t="shared" si="19"/>
        <v>25.33</v>
      </c>
      <c r="D47" s="2">
        <v>12.5</v>
      </c>
      <c r="E47" s="33">
        <f t="shared" si="1"/>
        <v>7.1153846153846179E-2</v>
      </c>
      <c r="F47" s="35">
        <f t="shared" si="2"/>
        <v>2.7642276422764231</v>
      </c>
      <c r="G47" s="35">
        <f t="shared" si="3"/>
        <v>15.264227642276424</v>
      </c>
      <c r="H47" s="2">
        <v>50.26548245743669</v>
      </c>
      <c r="I47" s="14">
        <f t="shared" si="4"/>
        <v>3.0367216021852999</v>
      </c>
      <c r="J47" s="2">
        <f t="shared" si="5"/>
        <v>76.920158183353635</v>
      </c>
      <c r="K47" s="2">
        <f t="shared" si="6"/>
        <v>3.0034968233033785</v>
      </c>
      <c r="L47" s="2">
        <f t="shared" si="7"/>
        <v>76.07857453427458</v>
      </c>
      <c r="M47" s="2">
        <f t="shared" si="8"/>
        <v>0.84158364907905536</v>
      </c>
      <c r="N47" s="18">
        <f t="shared" si="24"/>
        <v>0.46623931623931625</v>
      </c>
      <c r="O47" s="2">
        <f t="shared" si="21"/>
        <v>42</v>
      </c>
      <c r="P47" s="2">
        <f t="shared" si="22"/>
        <v>25.08</v>
      </c>
      <c r="Q47" s="2">
        <v>13.5</v>
      </c>
      <c r="R47" s="33">
        <f t="shared" si="9"/>
        <v>5.2350427350427386E-2</v>
      </c>
      <c r="S47" s="35">
        <f t="shared" si="10"/>
        <v>2.0325203252032522</v>
      </c>
      <c r="T47" s="35">
        <f t="shared" si="11"/>
        <v>15.532520325203253</v>
      </c>
      <c r="U47" s="2">
        <v>50.26548245743669</v>
      </c>
      <c r="V47" s="14">
        <f t="shared" si="12"/>
        <v>3.0900967355392894</v>
      </c>
      <c r="W47" s="2">
        <f t="shared" si="13"/>
        <v>77.499626127325371</v>
      </c>
      <c r="X47" s="2">
        <f t="shared" si="14"/>
        <v>2.630938176854245</v>
      </c>
      <c r="Y47" s="2">
        <f t="shared" si="15"/>
        <v>65.983929475504468</v>
      </c>
      <c r="Z47" s="2">
        <f t="shared" si="16"/>
        <v>11.515696651820903</v>
      </c>
    </row>
    <row r="48" spans="1:26" x14ac:dyDescent="0.25">
      <c r="A48" s="17">
        <f t="shared" si="23"/>
        <v>0.48514957264957265</v>
      </c>
      <c r="B48" s="2">
        <f t="shared" si="18"/>
        <v>43</v>
      </c>
      <c r="C48" s="4">
        <f t="shared" si="19"/>
        <v>25.83</v>
      </c>
      <c r="D48" s="2">
        <v>13</v>
      </c>
      <c r="E48" s="33">
        <f t="shared" si="1"/>
        <v>7.1260683760683785E-2</v>
      </c>
      <c r="F48" s="35">
        <f t="shared" si="2"/>
        <v>2.7642276422764231</v>
      </c>
      <c r="G48" s="35">
        <f t="shared" si="3"/>
        <v>15.764227642276424</v>
      </c>
      <c r="H48" s="2">
        <v>50.26548245743669</v>
      </c>
      <c r="I48" s="14">
        <f t="shared" si="4"/>
        <v>3.1361934416177344</v>
      </c>
      <c r="J48" s="2">
        <f t="shared" si="5"/>
        <v>81.00787659698608</v>
      </c>
      <c r="K48" s="2">
        <f t="shared" si="6"/>
        <v>3.0034968233033785</v>
      </c>
      <c r="L48" s="2">
        <f t="shared" si="7"/>
        <v>77.580322945926255</v>
      </c>
      <c r="M48" s="2">
        <f t="shared" si="8"/>
        <v>3.4275536510598243</v>
      </c>
      <c r="N48" s="18">
        <f t="shared" si="24"/>
        <v>0.46632834757834757</v>
      </c>
      <c r="O48" s="2">
        <f t="shared" si="21"/>
        <v>43</v>
      </c>
      <c r="P48" s="2">
        <f t="shared" si="22"/>
        <v>25.58</v>
      </c>
      <c r="Q48" s="2">
        <v>14</v>
      </c>
      <c r="R48" s="33">
        <f t="shared" si="9"/>
        <v>5.2439458689458707E-2</v>
      </c>
      <c r="S48" s="35">
        <f t="shared" si="10"/>
        <v>2.0325203252032522</v>
      </c>
      <c r="T48" s="35">
        <f t="shared" si="11"/>
        <v>16.032520325203251</v>
      </c>
      <c r="U48" s="2">
        <v>50.26548245743669</v>
      </c>
      <c r="V48" s="14">
        <f t="shared" si="12"/>
        <v>3.1895685749717235</v>
      </c>
      <c r="W48" s="2">
        <f t="shared" si="13"/>
        <v>81.589164147776685</v>
      </c>
      <c r="X48" s="2">
        <f t="shared" si="14"/>
        <v>2.630938176854245</v>
      </c>
      <c r="Y48" s="2">
        <f t="shared" si="15"/>
        <v>67.299398563931589</v>
      </c>
      <c r="Z48" s="2">
        <f t="shared" si="16"/>
        <v>14.289765583845096</v>
      </c>
    </row>
    <row r="49" spans="1:26" x14ac:dyDescent="0.25">
      <c r="A49" s="17">
        <f t="shared" si="23"/>
        <v>0.48525641025641025</v>
      </c>
      <c r="B49" s="2">
        <f t="shared" si="18"/>
        <v>44</v>
      </c>
      <c r="C49" s="4">
        <f t="shared" si="19"/>
        <v>26.33</v>
      </c>
      <c r="D49" s="2">
        <v>13</v>
      </c>
      <c r="E49" s="33">
        <f t="shared" si="1"/>
        <v>7.1367521367521392E-2</v>
      </c>
      <c r="F49" s="35">
        <f t="shared" si="2"/>
        <v>2.7642276422764231</v>
      </c>
      <c r="G49" s="35">
        <f t="shared" si="3"/>
        <v>15.764227642276424</v>
      </c>
      <c r="H49" s="2">
        <v>50.26548245743669</v>
      </c>
      <c r="I49" s="14">
        <f t="shared" si="4"/>
        <v>3.1361934416177344</v>
      </c>
      <c r="J49" s="2">
        <f t="shared" si="5"/>
        <v>82.575973317794947</v>
      </c>
      <c r="K49" s="2">
        <f t="shared" si="6"/>
        <v>3.0034968233033785</v>
      </c>
      <c r="L49" s="2">
        <f t="shared" si="7"/>
        <v>79.082071357577945</v>
      </c>
      <c r="M49" s="2">
        <f t="shared" si="8"/>
        <v>3.4939019602170021</v>
      </c>
      <c r="N49" s="18">
        <f t="shared" si="24"/>
        <v>0.46641737891737894</v>
      </c>
      <c r="O49" s="2">
        <f t="shared" si="21"/>
        <v>44</v>
      </c>
      <c r="P49" s="2">
        <f t="shared" si="22"/>
        <v>26.08</v>
      </c>
      <c r="Q49" s="2">
        <v>14.5</v>
      </c>
      <c r="R49" s="33">
        <f t="shared" si="9"/>
        <v>5.2528490028490082E-2</v>
      </c>
      <c r="S49" s="35">
        <f t="shared" si="10"/>
        <v>2.0325203252032522</v>
      </c>
      <c r="T49" s="35">
        <f t="shared" si="11"/>
        <v>16.532520325203251</v>
      </c>
      <c r="U49" s="2">
        <v>50.26548245743669</v>
      </c>
      <c r="V49" s="14">
        <f t="shared" si="12"/>
        <v>3.2890404144041581</v>
      </c>
      <c r="W49" s="2">
        <f t="shared" si="13"/>
        <v>85.778174007660439</v>
      </c>
      <c r="X49" s="2">
        <f t="shared" si="14"/>
        <v>2.630938176854245</v>
      </c>
      <c r="Y49" s="2">
        <f t="shared" si="15"/>
        <v>68.614867652358711</v>
      </c>
      <c r="Z49" s="2">
        <f t="shared" si="16"/>
        <v>17.163306355301728</v>
      </c>
    </row>
    <row r="50" spans="1:26" x14ac:dyDescent="0.25">
      <c r="A50" s="17">
        <f t="shared" si="23"/>
        <v>0.48536324786324786</v>
      </c>
      <c r="B50" s="2">
        <f t="shared" si="18"/>
        <v>45</v>
      </c>
      <c r="C50" s="4">
        <f t="shared" si="19"/>
        <v>26.83</v>
      </c>
      <c r="D50" s="2">
        <v>13.5</v>
      </c>
      <c r="E50" s="33">
        <f t="shared" si="1"/>
        <v>7.1474358974358998E-2</v>
      </c>
      <c r="F50" s="35">
        <f t="shared" si="2"/>
        <v>2.7642276422764231</v>
      </c>
      <c r="G50" s="35">
        <f t="shared" si="3"/>
        <v>16.264227642276424</v>
      </c>
      <c r="H50" s="2">
        <v>50.26548245743669</v>
      </c>
      <c r="I50" s="14">
        <f t="shared" si="4"/>
        <v>3.2356652810501689</v>
      </c>
      <c r="J50" s="2">
        <f t="shared" si="5"/>
        <v>86.812899490576029</v>
      </c>
      <c r="K50" s="2">
        <f t="shared" si="6"/>
        <v>3.0034968233033785</v>
      </c>
      <c r="L50" s="2">
        <f t="shared" si="7"/>
        <v>80.583819769229635</v>
      </c>
      <c r="M50" s="2">
        <f t="shared" si="8"/>
        <v>6.2290797213463946</v>
      </c>
      <c r="N50" s="18">
        <f t="shared" si="24"/>
        <v>0.46650641025641026</v>
      </c>
      <c r="O50" s="2">
        <f t="shared" si="21"/>
        <v>45</v>
      </c>
      <c r="P50" s="2">
        <f t="shared" si="22"/>
        <v>26.58</v>
      </c>
      <c r="Q50" s="2">
        <v>14</v>
      </c>
      <c r="R50" s="33">
        <f t="shared" si="9"/>
        <v>5.2617521367521403E-2</v>
      </c>
      <c r="S50" s="35">
        <f t="shared" si="10"/>
        <v>2.0325203252032522</v>
      </c>
      <c r="T50" s="35">
        <f t="shared" si="11"/>
        <v>16.032520325203251</v>
      </c>
      <c r="U50" s="2">
        <v>50.26548245743669</v>
      </c>
      <c r="V50" s="14">
        <f t="shared" si="12"/>
        <v>3.1895685749717235</v>
      </c>
      <c r="W50" s="2">
        <f t="shared" si="13"/>
        <v>84.778732722748401</v>
      </c>
      <c r="X50" s="2">
        <f t="shared" si="14"/>
        <v>2.630938176854245</v>
      </c>
      <c r="Y50" s="2">
        <f t="shared" si="15"/>
        <v>69.930336740785833</v>
      </c>
      <c r="Z50" s="2">
        <f t="shared" si="16"/>
        <v>14.848395981962568</v>
      </c>
    </row>
    <row r="51" spans="1:26" x14ac:dyDescent="0.25">
      <c r="A51" s="17">
        <f t="shared" si="23"/>
        <v>0.48547008547008547</v>
      </c>
      <c r="B51" s="2">
        <f t="shared" si="18"/>
        <v>46</v>
      </c>
      <c r="C51" s="4">
        <f t="shared" si="19"/>
        <v>27.33</v>
      </c>
      <c r="D51" s="2">
        <v>14.5</v>
      </c>
      <c r="E51" s="33">
        <f t="shared" si="1"/>
        <v>7.1581196581196604E-2</v>
      </c>
      <c r="F51" s="35">
        <f t="shared" si="2"/>
        <v>2.7913279132791331</v>
      </c>
      <c r="G51" s="35">
        <f t="shared" si="3"/>
        <v>17.291327913279133</v>
      </c>
      <c r="H51" s="2">
        <v>50.26548245743669</v>
      </c>
      <c r="I51" s="14">
        <f t="shared" si="4"/>
        <v>3.4400003875265521</v>
      </c>
      <c r="J51" s="2">
        <f t="shared" si="5"/>
        <v>94.015210591100669</v>
      </c>
      <c r="K51" s="2">
        <f t="shared" si="6"/>
        <v>3.0034968233033785</v>
      </c>
      <c r="L51" s="2">
        <f t="shared" si="7"/>
        <v>82.085568180881324</v>
      </c>
      <c r="M51" s="2">
        <f t="shared" si="8"/>
        <v>11.929642410219344</v>
      </c>
      <c r="N51" s="18">
        <f t="shared" si="24"/>
        <v>0.46659544159544158</v>
      </c>
      <c r="O51" s="2">
        <f t="shared" si="21"/>
        <v>46</v>
      </c>
      <c r="P51" s="2">
        <f t="shared" si="22"/>
        <v>27.08</v>
      </c>
      <c r="Q51" s="2">
        <v>14.5</v>
      </c>
      <c r="R51" s="33">
        <f t="shared" si="9"/>
        <v>5.2706552706552723E-2</v>
      </c>
      <c r="S51" s="35">
        <f t="shared" si="10"/>
        <v>2.0325203252032522</v>
      </c>
      <c r="T51" s="35">
        <f t="shared" si="11"/>
        <v>16.532520325203251</v>
      </c>
      <c r="U51" s="2">
        <v>50.26548245743669</v>
      </c>
      <c r="V51" s="14">
        <f t="shared" si="12"/>
        <v>3.2890404144041581</v>
      </c>
      <c r="W51" s="2">
        <f t="shared" si="13"/>
        <v>89.067214422064595</v>
      </c>
      <c r="X51" s="2">
        <f t="shared" si="14"/>
        <v>2.630938176854245</v>
      </c>
      <c r="Y51" s="2">
        <f t="shared" si="15"/>
        <v>71.245805829212955</v>
      </c>
      <c r="Z51" s="2">
        <f t="shared" si="16"/>
        <v>17.82140859285164</v>
      </c>
    </row>
    <row r="52" spans="1:26" x14ac:dyDescent="0.25">
      <c r="A52" s="17">
        <f t="shared" si="23"/>
        <v>0.48557692307692307</v>
      </c>
      <c r="B52" s="2">
        <f t="shared" si="18"/>
        <v>47</v>
      </c>
      <c r="C52" s="4">
        <f t="shared" si="19"/>
        <v>27.83</v>
      </c>
      <c r="D52" s="2">
        <v>12.5</v>
      </c>
      <c r="E52" s="33">
        <f t="shared" si="1"/>
        <v>7.1688034188034211E-2</v>
      </c>
      <c r="F52" s="35">
        <f t="shared" si="2"/>
        <v>2.7913279132791331</v>
      </c>
      <c r="G52" s="35">
        <f t="shared" si="3"/>
        <v>15.291327913279133</v>
      </c>
      <c r="H52" s="2">
        <v>50.26548245743669</v>
      </c>
      <c r="I52" s="14">
        <f t="shared" si="4"/>
        <v>3.042113029796814</v>
      </c>
      <c r="J52" s="2">
        <f t="shared" si="5"/>
        <v>84.662005619245335</v>
      </c>
      <c r="K52" s="2">
        <f t="shared" si="6"/>
        <v>3.0034968233033785</v>
      </c>
      <c r="L52" s="2">
        <f t="shared" si="7"/>
        <v>83.587316592533014</v>
      </c>
      <c r="M52" s="2">
        <f t="shared" si="8"/>
        <v>1.0746890267123206</v>
      </c>
      <c r="N52" s="18">
        <f t="shared" si="24"/>
        <v>0.46668447293447296</v>
      </c>
      <c r="O52" s="2">
        <f t="shared" si="21"/>
        <v>47</v>
      </c>
      <c r="P52" s="2">
        <f t="shared" si="22"/>
        <v>27.58</v>
      </c>
      <c r="Q52" s="2">
        <v>13</v>
      </c>
      <c r="R52" s="33">
        <f t="shared" si="9"/>
        <v>5.2795584045584099E-2</v>
      </c>
      <c r="S52" s="35">
        <f t="shared" si="10"/>
        <v>2.0596205962059622</v>
      </c>
      <c r="T52" s="35">
        <f t="shared" si="11"/>
        <v>15.059620596205962</v>
      </c>
      <c r="U52" s="2">
        <v>50.26548245743669</v>
      </c>
      <c r="V52" s="14">
        <f t="shared" si="12"/>
        <v>2.9960163237183686</v>
      </c>
      <c r="W52" s="2">
        <f t="shared" si="13"/>
        <v>82.630130208152593</v>
      </c>
      <c r="X52" s="2">
        <f t="shared" si="14"/>
        <v>2.630938176854245</v>
      </c>
      <c r="Y52" s="2">
        <f t="shared" si="15"/>
        <v>72.561274917640077</v>
      </c>
      <c r="Z52" s="2">
        <f t="shared" si="16"/>
        <v>10.068855290512516</v>
      </c>
    </row>
    <row r="53" spans="1:26" x14ac:dyDescent="0.25">
      <c r="A53" s="17">
        <f t="shared" si="23"/>
        <v>0.48568376068376068</v>
      </c>
      <c r="B53" s="2">
        <f t="shared" si="18"/>
        <v>48</v>
      </c>
      <c r="C53" s="4">
        <f t="shared" si="19"/>
        <v>28.33</v>
      </c>
      <c r="D53" s="2">
        <v>13</v>
      </c>
      <c r="E53" s="33">
        <f t="shared" si="1"/>
        <v>7.1794871794871817E-2</v>
      </c>
      <c r="F53" s="35">
        <f t="shared" si="2"/>
        <v>2.7913279132791331</v>
      </c>
      <c r="G53" s="35">
        <f t="shared" si="3"/>
        <v>15.791327913279133</v>
      </c>
      <c r="H53" s="2">
        <v>50.26548245743669</v>
      </c>
      <c r="I53" s="14">
        <f t="shared" si="4"/>
        <v>3.1415848692292485</v>
      </c>
      <c r="J53" s="2">
        <f t="shared" si="5"/>
        <v>89.001099345264606</v>
      </c>
      <c r="K53" s="2">
        <f t="shared" si="6"/>
        <v>3.0034968233033785</v>
      </c>
      <c r="L53" s="2">
        <f t="shared" si="7"/>
        <v>85.089065004184704</v>
      </c>
      <c r="M53" s="2">
        <f t="shared" si="8"/>
        <v>3.9120343410799023</v>
      </c>
      <c r="N53" s="18">
        <f t="shared" si="24"/>
        <v>0.46677350427350428</v>
      </c>
      <c r="O53" s="2">
        <f t="shared" si="21"/>
        <v>48</v>
      </c>
      <c r="P53" s="2">
        <f t="shared" si="22"/>
        <v>28.08</v>
      </c>
      <c r="Q53" s="2">
        <v>13</v>
      </c>
      <c r="R53" s="33">
        <f t="shared" si="9"/>
        <v>5.2884615384615419E-2</v>
      </c>
      <c r="S53" s="35">
        <f t="shared" si="10"/>
        <v>2.0596205962059622</v>
      </c>
      <c r="T53" s="35">
        <f t="shared" si="11"/>
        <v>15.059620596205962</v>
      </c>
      <c r="U53" s="2">
        <v>50.26548245743669</v>
      </c>
      <c r="V53" s="14">
        <f t="shared" si="12"/>
        <v>2.9960163237183686</v>
      </c>
      <c r="W53" s="2">
        <f t="shared" si="13"/>
        <v>84.128138370011783</v>
      </c>
      <c r="X53" s="2">
        <f t="shared" si="14"/>
        <v>2.630938176854245</v>
      </c>
      <c r="Y53" s="2">
        <f t="shared" si="15"/>
        <v>73.876744006067199</v>
      </c>
      <c r="Z53" s="2">
        <f t="shared" si="16"/>
        <v>10.251394363944584</v>
      </c>
    </row>
    <row r="54" spans="1:26" x14ac:dyDescent="0.25">
      <c r="A54" s="17">
        <f t="shared" si="23"/>
        <v>0.48579059829059829</v>
      </c>
      <c r="B54" s="2">
        <f t="shared" si="18"/>
        <v>49</v>
      </c>
      <c r="C54" s="4">
        <f t="shared" si="19"/>
        <v>28.83</v>
      </c>
      <c r="D54" s="2">
        <v>14</v>
      </c>
      <c r="E54" s="33">
        <f t="shared" si="1"/>
        <v>7.1901709401709424E-2</v>
      </c>
      <c r="F54" s="35">
        <f t="shared" si="2"/>
        <v>2.7913279132791331</v>
      </c>
      <c r="G54" s="35">
        <f t="shared" si="3"/>
        <v>16.791327913279133</v>
      </c>
      <c r="H54" s="2">
        <v>50.26548245743669</v>
      </c>
      <c r="I54" s="14">
        <f t="shared" si="4"/>
        <v>3.3405285480941176</v>
      </c>
      <c r="J54" s="2">
        <f t="shared" si="5"/>
        <v>96.307438041553411</v>
      </c>
      <c r="K54" s="2">
        <f t="shared" si="6"/>
        <v>3.0034968233033785</v>
      </c>
      <c r="L54" s="2">
        <f t="shared" si="7"/>
        <v>86.590813415836394</v>
      </c>
      <c r="M54" s="2">
        <f t="shared" si="8"/>
        <v>9.7166246257170172</v>
      </c>
      <c r="N54" s="18">
        <f t="shared" si="24"/>
        <v>0.4668625356125356</v>
      </c>
      <c r="O54" s="2">
        <f t="shared" si="21"/>
        <v>49</v>
      </c>
      <c r="P54" s="2">
        <f t="shared" si="22"/>
        <v>28.58</v>
      </c>
      <c r="Q54" s="2">
        <v>13</v>
      </c>
      <c r="R54" s="33">
        <f t="shared" si="9"/>
        <v>5.2973646723646739E-2</v>
      </c>
      <c r="S54" s="35">
        <f t="shared" si="10"/>
        <v>2.0596205962059622</v>
      </c>
      <c r="T54" s="35">
        <f t="shared" si="11"/>
        <v>15.059620596205962</v>
      </c>
      <c r="U54" s="2">
        <v>50.26548245743669</v>
      </c>
      <c r="V54" s="14">
        <f t="shared" si="12"/>
        <v>2.9960163237183686</v>
      </c>
      <c r="W54" s="2">
        <f t="shared" si="13"/>
        <v>85.626146531870972</v>
      </c>
      <c r="X54" s="2">
        <f t="shared" si="14"/>
        <v>2.630938176854245</v>
      </c>
      <c r="Y54" s="2">
        <f t="shared" si="15"/>
        <v>75.192213094494321</v>
      </c>
      <c r="Z54" s="2">
        <f t="shared" si="16"/>
        <v>10.433933437376652</v>
      </c>
    </row>
    <row r="55" spans="1:26" x14ac:dyDescent="0.25">
      <c r="A55" s="17">
        <f t="shared" si="23"/>
        <v>0.48589743589743589</v>
      </c>
      <c r="B55" s="2">
        <f t="shared" si="18"/>
        <v>50</v>
      </c>
      <c r="C55" s="4">
        <f t="shared" si="19"/>
        <v>29.33</v>
      </c>
      <c r="D55" s="2">
        <v>13.5</v>
      </c>
      <c r="E55" s="33">
        <f t="shared" si="1"/>
        <v>7.200854700854703E-2</v>
      </c>
      <c r="F55" s="35">
        <f t="shared" si="2"/>
        <v>2.7913279132791331</v>
      </c>
      <c r="G55" s="35">
        <f t="shared" si="3"/>
        <v>16.291327913279133</v>
      </c>
      <c r="H55" s="2">
        <v>50.26548245743669</v>
      </c>
      <c r="I55" s="14">
        <f t="shared" si="4"/>
        <v>3.2410567086616831</v>
      </c>
      <c r="J55" s="2">
        <f t="shared" si="5"/>
        <v>95.060193265047161</v>
      </c>
      <c r="K55" s="2">
        <f t="shared" si="6"/>
        <v>3.0034968233033785</v>
      </c>
      <c r="L55" s="2">
        <f t="shared" si="7"/>
        <v>88.092561827488083</v>
      </c>
      <c r="M55" s="2">
        <f t="shared" si="8"/>
        <v>6.9676314375590778</v>
      </c>
      <c r="N55" s="18">
        <f t="shared" si="24"/>
        <v>0.46695156695156698</v>
      </c>
      <c r="O55" s="2">
        <f t="shared" si="21"/>
        <v>50</v>
      </c>
      <c r="P55" s="2">
        <f t="shared" si="22"/>
        <v>29.08</v>
      </c>
      <c r="Q55" s="2">
        <v>13</v>
      </c>
      <c r="R55" s="33">
        <f t="shared" si="9"/>
        <v>5.3062678062678115E-2</v>
      </c>
      <c r="S55" s="35">
        <f t="shared" si="10"/>
        <v>2.0596205962059622</v>
      </c>
      <c r="T55" s="35">
        <f t="shared" si="11"/>
        <v>15.059620596205962</v>
      </c>
      <c r="U55" s="2">
        <v>50.26548245743669</v>
      </c>
      <c r="V55" s="14">
        <f t="shared" si="12"/>
        <v>2.9960163237183686</v>
      </c>
      <c r="W55" s="2">
        <f t="shared" si="13"/>
        <v>87.124154693730148</v>
      </c>
      <c r="X55" s="2">
        <f t="shared" si="14"/>
        <v>2.630938176854245</v>
      </c>
      <c r="Y55" s="2">
        <f t="shared" si="15"/>
        <v>76.507682182921442</v>
      </c>
      <c r="Z55" s="2">
        <f t="shared" si="16"/>
        <v>10.616472510808705</v>
      </c>
    </row>
    <row r="56" spans="1:26" x14ac:dyDescent="0.25">
      <c r="A56" s="17">
        <f t="shared" si="23"/>
        <v>0.4860042735042735</v>
      </c>
      <c r="B56" s="2">
        <f t="shared" si="18"/>
        <v>51</v>
      </c>
      <c r="C56" s="4">
        <f t="shared" si="19"/>
        <v>29.83</v>
      </c>
      <c r="D56" s="2">
        <v>12.5</v>
      </c>
      <c r="E56" s="33">
        <f t="shared" si="1"/>
        <v>7.2115384615384637E-2</v>
      </c>
      <c r="F56" s="35">
        <f t="shared" si="2"/>
        <v>2.7913279132791331</v>
      </c>
      <c r="G56" s="35">
        <f t="shared" si="3"/>
        <v>15.291327913279133</v>
      </c>
      <c r="H56" s="2">
        <v>50.26548245743669</v>
      </c>
      <c r="I56" s="14">
        <f t="shared" si="4"/>
        <v>3.042113029796814</v>
      </c>
      <c r="J56" s="2">
        <f t="shared" si="5"/>
        <v>90.746231678838953</v>
      </c>
      <c r="K56" s="2">
        <f t="shared" si="6"/>
        <v>3.0034968233033785</v>
      </c>
      <c r="L56" s="2">
        <f t="shared" si="7"/>
        <v>89.594310239139773</v>
      </c>
      <c r="M56" s="2">
        <f t="shared" si="8"/>
        <v>1.1519214396991799</v>
      </c>
      <c r="N56" s="18">
        <f t="shared" si="24"/>
        <v>0.4670405982905983</v>
      </c>
      <c r="O56" s="2">
        <f t="shared" si="21"/>
        <v>51</v>
      </c>
      <c r="P56" s="2">
        <f t="shared" si="22"/>
        <v>29.58</v>
      </c>
      <c r="Q56" s="2">
        <v>12.5</v>
      </c>
      <c r="R56" s="33">
        <f t="shared" si="9"/>
        <v>5.3151709401709435E-2</v>
      </c>
      <c r="S56" s="35">
        <f t="shared" si="10"/>
        <v>2.0596205962059622</v>
      </c>
      <c r="T56" s="35">
        <f t="shared" si="11"/>
        <v>14.559620596205962</v>
      </c>
      <c r="U56" s="2">
        <v>50.26548245743669</v>
      </c>
      <c r="V56" s="14">
        <f t="shared" si="12"/>
        <v>2.896544484285934</v>
      </c>
      <c r="W56" s="2">
        <f t="shared" si="13"/>
        <v>85.679785845177918</v>
      </c>
      <c r="X56" s="2">
        <f t="shared" si="14"/>
        <v>2.630938176854245</v>
      </c>
      <c r="Y56" s="2">
        <f t="shared" si="15"/>
        <v>77.823151271348564</v>
      </c>
      <c r="Z56" s="2">
        <f t="shared" si="16"/>
        <v>7.8566345738293535</v>
      </c>
    </row>
    <row r="57" spans="1:26" x14ac:dyDescent="0.25">
      <c r="A57" s="17">
        <f t="shared" si="23"/>
        <v>0.4861111111111111</v>
      </c>
      <c r="B57" s="2">
        <f t="shared" si="18"/>
        <v>52</v>
      </c>
      <c r="C57" s="4">
        <f t="shared" si="19"/>
        <v>30.33</v>
      </c>
      <c r="D57" s="2">
        <v>13.5</v>
      </c>
      <c r="E57" s="33">
        <f t="shared" si="1"/>
        <v>7.2222222222222243E-2</v>
      </c>
      <c r="F57" s="35">
        <f t="shared" si="2"/>
        <v>2.8184281842818431</v>
      </c>
      <c r="G57" s="35">
        <f t="shared" si="3"/>
        <v>16.318428184281842</v>
      </c>
      <c r="H57" s="2">
        <v>50.26548245743669</v>
      </c>
      <c r="I57" s="14">
        <f t="shared" si="4"/>
        <v>3.2464481362731972</v>
      </c>
      <c r="J57" s="2">
        <f t="shared" si="5"/>
        <v>98.464771973166066</v>
      </c>
      <c r="K57" s="2">
        <f t="shared" si="6"/>
        <v>3.0034968233033785</v>
      </c>
      <c r="L57" s="2">
        <f t="shared" si="7"/>
        <v>91.096058650791463</v>
      </c>
      <c r="M57" s="2">
        <f t="shared" si="8"/>
        <v>7.3687133223746031</v>
      </c>
      <c r="N57" s="18">
        <f t="shared" si="24"/>
        <v>0.46712962962962962</v>
      </c>
      <c r="O57" s="2">
        <f t="shared" si="21"/>
        <v>52</v>
      </c>
      <c r="P57" s="2">
        <f t="shared" si="22"/>
        <v>30.08</v>
      </c>
      <c r="Q57" s="2">
        <v>13</v>
      </c>
      <c r="R57" s="33">
        <f t="shared" si="9"/>
        <v>5.3240740740740755E-2</v>
      </c>
      <c r="S57" s="35">
        <f t="shared" si="10"/>
        <v>2.0596205962059622</v>
      </c>
      <c r="T57" s="35">
        <f t="shared" si="11"/>
        <v>15.059620596205962</v>
      </c>
      <c r="U57" s="2">
        <v>50.26548245743669</v>
      </c>
      <c r="V57" s="14">
        <f t="shared" si="12"/>
        <v>2.9960163237183686</v>
      </c>
      <c r="W57" s="2">
        <f t="shared" si="13"/>
        <v>90.120171017448527</v>
      </c>
      <c r="X57" s="2">
        <f t="shared" si="14"/>
        <v>2.630938176854245</v>
      </c>
      <c r="Y57" s="2">
        <f t="shared" si="15"/>
        <v>79.138620359775686</v>
      </c>
      <c r="Z57" s="2">
        <f t="shared" si="16"/>
        <v>10.981550657672841</v>
      </c>
    </row>
    <row r="58" spans="1:26" x14ac:dyDescent="0.25">
      <c r="A58" s="17">
        <f t="shared" si="23"/>
        <v>0.48621794871794871</v>
      </c>
      <c r="B58" s="2">
        <f t="shared" si="18"/>
        <v>53</v>
      </c>
      <c r="C58" s="4">
        <f t="shared" si="19"/>
        <v>30.83</v>
      </c>
      <c r="D58" s="2">
        <v>15</v>
      </c>
      <c r="E58" s="33">
        <f t="shared" si="1"/>
        <v>7.232905982905985E-2</v>
      </c>
      <c r="F58" s="35">
        <f t="shared" si="2"/>
        <v>2.8184281842818431</v>
      </c>
      <c r="G58" s="35">
        <f t="shared" si="3"/>
        <v>17.818428184281842</v>
      </c>
      <c r="H58" s="2">
        <v>50.26548245743669</v>
      </c>
      <c r="I58" s="14">
        <f t="shared" si="4"/>
        <v>3.5448636545705008</v>
      </c>
      <c r="J58" s="2">
        <f t="shared" si="5"/>
        <v>109.28814647040853</v>
      </c>
      <c r="K58" s="2">
        <f t="shared" si="6"/>
        <v>3.0034968233033785</v>
      </c>
      <c r="L58" s="2">
        <f t="shared" si="7"/>
        <v>92.597807062443152</v>
      </c>
      <c r="M58" s="2">
        <f t="shared" si="8"/>
        <v>16.690339407965382</v>
      </c>
      <c r="N58" s="18">
        <f t="shared" si="24"/>
        <v>0.46721866096866099</v>
      </c>
      <c r="O58" s="2">
        <f t="shared" si="21"/>
        <v>53</v>
      </c>
      <c r="P58" s="2">
        <f t="shared" si="22"/>
        <v>30.58</v>
      </c>
      <c r="Q58" s="2">
        <v>13.5</v>
      </c>
      <c r="R58" s="33">
        <f t="shared" si="9"/>
        <v>5.3329772079772131E-2</v>
      </c>
      <c r="S58" s="35">
        <f t="shared" si="10"/>
        <v>2.0596205962059622</v>
      </c>
      <c r="T58" s="35">
        <f t="shared" si="11"/>
        <v>15.559620596205962</v>
      </c>
      <c r="U58" s="2">
        <v>50.26548245743669</v>
      </c>
      <c r="V58" s="14">
        <f t="shared" si="12"/>
        <v>3.0954881631508031</v>
      </c>
      <c r="W58" s="2">
        <f t="shared" si="13"/>
        <v>94.660028029151547</v>
      </c>
      <c r="X58" s="2">
        <f t="shared" si="14"/>
        <v>2.630938176854245</v>
      </c>
      <c r="Y58" s="2">
        <f t="shared" si="15"/>
        <v>80.454089448202808</v>
      </c>
      <c r="Z58" s="2">
        <f t="shared" si="16"/>
        <v>14.20593858094874</v>
      </c>
    </row>
    <row r="59" spans="1:26" x14ac:dyDescent="0.25">
      <c r="A59" s="17">
        <f t="shared" si="23"/>
        <v>0.48632478632478632</v>
      </c>
      <c r="B59" s="2">
        <f t="shared" si="18"/>
        <v>54</v>
      </c>
      <c r="C59" s="4">
        <f t="shared" si="19"/>
        <v>31.33</v>
      </c>
      <c r="D59" s="2">
        <v>13</v>
      </c>
      <c r="E59" s="33">
        <f t="shared" si="1"/>
        <v>7.2435897435897456E-2</v>
      </c>
      <c r="F59" s="35">
        <f t="shared" si="2"/>
        <v>2.8184281842818431</v>
      </c>
      <c r="G59" s="35">
        <f t="shared" si="3"/>
        <v>15.818428184281842</v>
      </c>
      <c r="H59" s="2">
        <v>50.26548245743669</v>
      </c>
      <c r="I59" s="14">
        <f t="shared" si="4"/>
        <v>3.1469762968407622</v>
      </c>
      <c r="J59" s="2">
        <f t="shared" si="5"/>
        <v>98.594767380021068</v>
      </c>
      <c r="K59" s="2">
        <f t="shared" si="6"/>
        <v>3.0034968233033785</v>
      </c>
      <c r="L59" s="2">
        <f t="shared" si="7"/>
        <v>94.099555474094842</v>
      </c>
      <c r="M59" s="2">
        <f t="shared" si="8"/>
        <v>4.4952119059262259</v>
      </c>
      <c r="N59" s="18">
        <f t="shared" si="24"/>
        <v>0.46730769230769231</v>
      </c>
      <c r="O59" s="2">
        <f t="shared" si="21"/>
        <v>54</v>
      </c>
      <c r="P59" s="2">
        <f t="shared" si="22"/>
        <v>31.08</v>
      </c>
      <c r="Q59" s="2">
        <v>13.5</v>
      </c>
      <c r="R59" s="33">
        <f t="shared" si="9"/>
        <v>5.3418803418803451E-2</v>
      </c>
      <c r="S59" s="35">
        <f t="shared" si="10"/>
        <v>2.0596205962059622</v>
      </c>
      <c r="T59" s="35">
        <f t="shared" si="11"/>
        <v>15.559620596205962</v>
      </c>
      <c r="U59" s="2">
        <v>50.26548245743669</v>
      </c>
      <c r="V59" s="14">
        <f t="shared" si="12"/>
        <v>3.0954881631508031</v>
      </c>
      <c r="W59" s="2">
        <f t="shared" si="13"/>
        <v>96.20777211072695</v>
      </c>
      <c r="X59" s="2">
        <f t="shared" si="14"/>
        <v>2.630938176854245</v>
      </c>
      <c r="Y59" s="2">
        <f t="shared" si="15"/>
        <v>81.76955853662993</v>
      </c>
      <c r="Z59" s="2">
        <f t="shared" si="16"/>
        <v>14.43821357409702</v>
      </c>
    </row>
    <row r="60" spans="1:26" x14ac:dyDescent="0.25">
      <c r="A60" s="17">
        <f t="shared" si="23"/>
        <v>0.48643162393162392</v>
      </c>
      <c r="B60" s="2">
        <f t="shared" si="18"/>
        <v>55</v>
      </c>
      <c r="C60" s="4">
        <f t="shared" si="19"/>
        <v>31.83</v>
      </c>
      <c r="D60" s="2">
        <v>13.5</v>
      </c>
      <c r="E60" s="33">
        <f t="shared" si="1"/>
        <v>7.2542735042735063E-2</v>
      </c>
      <c r="F60" s="35">
        <f t="shared" si="2"/>
        <v>2.8184281842818431</v>
      </c>
      <c r="G60" s="35">
        <f t="shared" si="3"/>
        <v>16.318428184281842</v>
      </c>
      <c r="H60" s="2">
        <v>50.26548245743669</v>
      </c>
      <c r="I60" s="14">
        <f t="shared" si="4"/>
        <v>3.2464481362731972</v>
      </c>
      <c r="J60" s="2">
        <f t="shared" si="5"/>
        <v>103.33444417757586</v>
      </c>
      <c r="K60" s="2">
        <f t="shared" si="6"/>
        <v>3.0034968233033785</v>
      </c>
      <c r="L60" s="2">
        <f t="shared" si="7"/>
        <v>95.601303885746532</v>
      </c>
      <c r="M60" s="2">
        <f t="shared" si="8"/>
        <v>7.7331402918293293</v>
      </c>
      <c r="N60" s="18">
        <f t="shared" si="24"/>
        <v>0.46739672364672363</v>
      </c>
      <c r="O60" s="2">
        <f t="shared" si="21"/>
        <v>55</v>
      </c>
      <c r="P60" s="2">
        <f t="shared" si="22"/>
        <v>31.58</v>
      </c>
      <c r="Q60" s="2">
        <v>12</v>
      </c>
      <c r="R60" s="33">
        <f t="shared" si="9"/>
        <v>5.3507834757834771E-2</v>
      </c>
      <c r="S60" s="35">
        <f t="shared" si="10"/>
        <v>2.0867208672086721</v>
      </c>
      <c r="T60" s="35">
        <f t="shared" si="11"/>
        <v>14.086720867208673</v>
      </c>
      <c r="U60" s="2">
        <v>50.26548245743669</v>
      </c>
      <c r="V60" s="14">
        <f t="shared" si="12"/>
        <v>2.8024640724650136</v>
      </c>
      <c r="W60" s="2">
        <f t="shared" si="13"/>
        <v>88.501815408445125</v>
      </c>
      <c r="X60" s="2">
        <f t="shared" si="14"/>
        <v>2.630938176854245</v>
      </c>
      <c r="Y60" s="2">
        <f t="shared" si="15"/>
        <v>83.085027625057052</v>
      </c>
      <c r="Z60" s="2">
        <f t="shared" si="16"/>
        <v>5.4167877833880738</v>
      </c>
    </row>
    <row r="61" spans="1:26" x14ac:dyDescent="0.25">
      <c r="A61" s="17">
        <f t="shared" si="23"/>
        <v>0.48653846153846153</v>
      </c>
      <c r="B61" s="2">
        <f t="shared" si="18"/>
        <v>56</v>
      </c>
      <c r="C61" s="4">
        <f t="shared" si="19"/>
        <v>32.33</v>
      </c>
      <c r="D61" s="2">
        <v>13</v>
      </c>
      <c r="E61" s="33">
        <f t="shared" si="1"/>
        <v>7.2649572649572669E-2</v>
      </c>
      <c r="F61" s="35">
        <f t="shared" si="2"/>
        <v>2.8184281842818431</v>
      </c>
      <c r="G61" s="35">
        <f t="shared" si="3"/>
        <v>15.818428184281842</v>
      </c>
      <c r="H61" s="2">
        <v>50.26548245743669</v>
      </c>
      <c r="I61" s="14">
        <f t="shared" si="4"/>
        <v>3.1469762968407622</v>
      </c>
      <c r="J61" s="2">
        <f t="shared" si="5"/>
        <v>101.74174367686183</v>
      </c>
      <c r="K61" s="2">
        <f t="shared" si="6"/>
        <v>3.0034968233033785</v>
      </c>
      <c r="L61" s="2">
        <f t="shared" si="7"/>
        <v>97.103052297398222</v>
      </c>
      <c r="M61" s="2">
        <f t="shared" si="8"/>
        <v>4.6386913794636087</v>
      </c>
      <c r="N61" s="18">
        <f t="shared" si="24"/>
        <v>0.46748575498575501</v>
      </c>
      <c r="O61" s="2">
        <f t="shared" si="21"/>
        <v>56</v>
      </c>
      <c r="P61" s="2">
        <f t="shared" si="22"/>
        <v>32.08</v>
      </c>
      <c r="Q61" s="2">
        <v>12</v>
      </c>
      <c r="R61" s="33">
        <f t="shared" si="9"/>
        <v>5.3596866096866147E-2</v>
      </c>
      <c r="S61" s="35">
        <f t="shared" si="10"/>
        <v>2.0867208672086721</v>
      </c>
      <c r="T61" s="35">
        <f t="shared" si="11"/>
        <v>14.086720867208673</v>
      </c>
      <c r="U61" s="2">
        <v>50.26548245743669</v>
      </c>
      <c r="V61" s="14">
        <f t="shared" si="12"/>
        <v>2.8024640724650136</v>
      </c>
      <c r="W61" s="2">
        <f t="shared" si="13"/>
        <v>89.903047444677625</v>
      </c>
      <c r="X61" s="2">
        <f t="shared" si="14"/>
        <v>2.630938176854245</v>
      </c>
      <c r="Y61" s="2">
        <f t="shared" si="15"/>
        <v>84.400496713484173</v>
      </c>
      <c r="Z61" s="2">
        <f t="shared" si="16"/>
        <v>5.5025507311934518</v>
      </c>
    </row>
    <row r="62" spans="1:26" x14ac:dyDescent="0.25">
      <c r="A62" s="17">
        <f t="shared" si="23"/>
        <v>0.48664529914529914</v>
      </c>
      <c r="B62" s="2">
        <f t="shared" si="18"/>
        <v>57</v>
      </c>
      <c r="C62" s="4">
        <f t="shared" si="19"/>
        <v>32.83</v>
      </c>
      <c r="D62" s="2">
        <v>15.5</v>
      </c>
      <c r="E62" s="33">
        <f t="shared" si="1"/>
        <v>7.2756410256410275E-2</v>
      </c>
      <c r="F62" s="35">
        <f t="shared" si="2"/>
        <v>2.8184281842818431</v>
      </c>
      <c r="G62" s="35">
        <f t="shared" si="3"/>
        <v>18.318428184281842</v>
      </c>
      <c r="H62" s="2">
        <v>50.26548245743669</v>
      </c>
      <c r="I62" s="14">
        <f t="shared" si="4"/>
        <v>3.6443354940029353</v>
      </c>
      <c r="J62" s="2">
        <f t="shared" si="5"/>
        <v>119.64353426811635</v>
      </c>
      <c r="K62" s="2">
        <f t="shared" si="6"/>
        <v>3.0034968233033785</v>
      </c>
      <c r="L62" s="2">
        <f t="shared" si="7"/>
        <v>98.604800709049911</v>
      </c>
      <c r="M62" s="2">
        <f t="shared" si="8"/>
        <v>21.038733559066443</v>
      </c>
      <c r="N62" s="18">
        <f t="shared" si="24"/>
        <v>0.46757478632478633</v>
      </c>
      <c r="O62" s="2">
        <f t="shared" si="21"/>
        <v>57</v>
      </c>
      <c r="P62" s="2">
        <f t="shared" si="22"/>
        <v>32.58</v>
      </c>
      <c r="Q62" s="2">
        <v>13.5</v>
      </c>
      <c r="R62" s="33">
        <f t="shared" si="9"/>
        <v>5.3685897435897467E-2</v>
      </c>
      <c r="S62" s="35">
        <f t="shared" si="10"/>
        <v>2.0867208672086721</v>
      </c>
      <c r="T62" s="35">
        <f t="shared" si="11"/>
        <v>15.586720867208673</v>
      </c>
      <c r="U62" s="2">
        <v>50.26548245743669</v>
      </c>
      <c r="V62" s="14">
        <f t="shared" si="12"/>
        <v>3.1008795907623172</v>
      </c>
      <c r="W62" s="2">
        <f t="shared" si="13"/>
        <v>101.0266570670363</v>
      </c>
      <c r="X62" s="2">
        <f t="shared" si="14"/>
        <v>2.630938176854245</v>
      </c>
      <c r="Y62" s="2">
        <f t="shared" si="15"/>
        <v>85.715965801911295</v>
      </c>
      <c r="Z62" s="2">
        <f t="shared" si="16"/>
        <v>15.310691265125001</v>
      </c>
    </row>
    <row r="63" spans="1:26" x14ac:dyDescent="0.25">
      <c r="A63" s="17">
        <f t="shared" si="23"/>
        <v>0.48675213675213674</v>
      </c>
      <c r="B63" s="2">
        <f t="shared" si="18"/>
        <v>58</v>
      </c>
      <c r="C63" s="4">
        <f t="shared" si="19"/>
        <v>33.33</v>
      </c>
      <c r="D63" s="2">
        <v>14</v>
      </c>
      <c r="E63" s="33">
        <f t="shared" si="1"/>
        <v>7.2863247863247882E-2</v>
      </c>
      <c r="F63" s="35">
        <f t="shared" si="2"/>
        <v>2.8184281842818431</v>
      </c>
      <c r="G63" s="35">
        <f t="shared" si="3"/>
        <v>16.818428184281842</v>
      </c>
      <c r="H63" s="2">
        <v>50.26548245743669</v>
      </c>
      <c r="I63" s="14">
        <f t="shared" si="4"/>
        <v>3.3459199757056317</v>
      </c>
      <c r="J63" s="2">
        <f t="shared" si="5"/>
        <v>111.51951279026871</v>
      </c>
      <c r="K63" s="2">
        <f t="shared" si="6"/>
        <v>3.0034968233033785</v>
      </c>
      <c r="L63" s="2">
        <f t="shared" si="7"/>
        <v>100.1065491207016</v>
      </c>
      <c r="M63" s="2">
        <f t="shared" si="8"/>
        <v>11.412963669567105</v>
      </c>
      <c r="N63" s="18">
        <f t="shared" si="24"/>
        <v>0.46766381766381765</v>
      </c>
      <c r="O63" s="2">
        <f t="shared" si="21"/>
        <v>58</v>
      </c>
      <c r="P63" s="2">
        <f t="shared" si="22"/>
        <v>33.08</v>
      </c>
      <c r="Q63" s="2">
        <v>16</v>
      </c>
      <c r="R63" s="33">
        <f t="shared" si="9"/>
        <v>5.3774928774928787E-2</v>
      </c>
      <c r="S63" s="35">
        <f t="shared" si="10"/>
        <v>2.0867208672086721</v>
      </c>
      <c r="T63" s="35">
        <f t="shared" si="11"/>
        <v>18.086720867208673</v>
      </c>
      <c r="U63" s="2">
        <v>50.26548245743669</v>
      </c>
      <c r="V63" s="14">
        <f t="shared" si="12"/>
        <v>3.5982387879244904</v>
      </c>
      <c r="W63" s="2">
        <f t="shared" si="13"/>
        <v>119.02973910454213</v>
      </c>
      <c r="X63" s="2">
        <f t="shared" si="14"/>
        <v>2.630938176854245</v>
      </c>
      <c r="Y63" s="2">
        <f t="shared" si="15"/>
        <v>87.031434890338417</v>
      </c>
      <c r="Z63" s="2">
        <f t="shared" si="16"/>
        <v>31.998304214203714</v>
      </c>
    </row>
    <row r="64" spans="1:26" x14ac:dyDescent="0.25">
      <c r="A64" s="17">
        <f t="shared" si="23"/>
        <v>0.48685897435897435</v>
      </c>
      <c r="B64" s="2">
        <f t="shared" si="18"/>
        <v>59</v>
      </c>
      <c r="C64" s="4">
        <f t="shared" si="19"/>
        <v>33.83</v>
      </c>
      <c r="D64" s="2">
        <v>13</v>
      </c>
      <c r="E64" s="33">
        <f t="shared" si="1"/>
        <v>7.2970085470085488E-2</v>
      </c>
      <c r="F64" s="35">
        <f t="shared" si="2"/>
        <v>2.845528455284553</v>
      </c>
      <c r="G64" s="35">
        <f t="shared" si="3"/>
        <v>15.845528455284553</v>
      </c>
      <c r="H64" s="2">
        <v>50.26548245743669</v>
      </c>
      <c r="I64" s="14">
        <f t="shared" si="4"/>
        <v>3.1523677244522768</v>
      </c>
      <c r="J64" s="2">
        <f t="shared" si="5"/>
        <v>106.64460011822052</v>
      </c>
      <c r="K64" s="2">
        <f t="shared" si="6"/>
        <v>3.0034968233033785</v>
      </c>
      <c r="L64" s="2">
        <f t="shared" si="7"/>
        <v>101.60829753235329</v>
      </c>
      <c r="M64" s="2">
        <f t="shared" si="8"/>
        <v>5.036302585867233</v>
      </c>
      <c r="N64" s="18">
        <f t="shared" si="24"/>
        <v>0.46775284900284902</v>
      </c>
      <c r="O64" s="2">
        <f t="shared" si="21"/>
        <v>59</v>
      </c>
      <c r="P64" s="2">
        <f t="shared" si="22"/>
        <v>33.58</v>
      </c>
      <c r="Q64" s="2">
        <v>13</v>
      </c>
      <c r="R64" s="33">
        <f t="shared" si="9"/>
        <v>5.3863960113960163E-2</v>
      </c>
      <c r="S64" s="35">
        <f t="shared" si="10"/>
        <v>2.0867208672086721</v>
      </c>
      <c r="T64" s="35">
        <f t="shared" si="11"/>
        <v>15.086720867208673</v>
      </c>
      <c r="U64" s="2">
        <v>50.26548245743669</v>
      </c>
      <c r="V64" s="14">
        <f t="shared" si="12"/>
        <v>3.0014077513298827</v>
      </c>
      <c r="W64" s="2">
        <f t="shared" si="13"/>
        <v>100.78727228965745</v>
      </c>
      <c r="X64" s="2">
        <f t="shared" si="14"/>
        <v>2.630938176854245</v>
      </c>
      <c r="Y64" s="2">
        <f t="shared" si="15"/>
        <v>88.346903978765539</v>
      </c>
      <c r="Z64" s="2">
        <f t="shared" si="16"/>
        <v>12.440368310891913</v>
      </c>
    </row>
    <row r="65" spans="1:26" x14ac:dyDescent="0.25">
      <c r="A65" s="17">
        <f t="shared" si="23"/>
        <v>0.48696581196581196</v>
      </c>
      <c r="B65" s="2">
        <f t="shared" si="18"/>
        <v>60</v>
      </c>
      <c r="C65" s="4">
        <f t="shared" si="19"/>
        <v>34.33</v>
      </c>
      <c r="D65" s="2">
        <v>13.5</v>
      </c>
      <c r="E65" s="33">
        <f t="shared" si="1"/>
        <v>7.3076923076923095E-2</v>
      </c>
      <c r="F65" s="35">
        <f t="shared" si="2"/>
        <v>2.845528455284553</v>
      </c>
      <c r="G65" s="35">
        <f t="shared" si="3"/>
        <v>16.345528455284551</v>
      </c>
      <c r="H65" s="2">
        <v>50.26548245743669</v>
      </c>
      <c r="I65" s="14">
        <f t="shared" si="4"/>
        <v>3.2518395638847108</v>
      </c>
      <c r="J65" s="2">
        <f t="shared" si="5"/>
        <v>111.63565222816212</v>
      </c>
      <c r="K65" s="2">
        <f t="shared" si="6"/>
        <v>3.0034968233033785</v>
      </c>
      <c r="L65" s="2">
        <f t="shared" si="7"/>
        <v>103.11004594400498</v>
      </c>
      <c r="M65" s="2">
        <f t="shared" si="8"/>
        <v>8.525606284157135</v>
      </c>
      <c r="N65" s="18">
        <f t="shared" si="24"/>
        <v>0.46784188034188035</v>
      </c>
      <c r="O65" s="2">
        <f t="shared" si="21"/>
        <v>60</v>
      </c>
      <c r="P65" s="2">
        <f t="shared" si="22"/>
        <v>34.08</v>
      </c>
      <c r="Q65" s="2">
        <v>12.5</v>
      </c>
      <c r="R65" s="33">
        <f t="shared" si="9"/>
        <v>5.3952991452991483E-2</v>
      </c>
      <c r="S65" s="35">
        <f t="shared" si="10"/>
        <v>2.0867208672086721</v>
      </c>
      <c r="T65" s="35">
        <f t="shared" si="11"/>
        <v>14.586720867208673</v>
      </c>
      <c r="U65" s="2">
        <v>50.26548245743669</v>
      </c>
      <c r="V65" s="14">
        <f t="shared" si="12"/>
        <v>2.9019359118974482</v>
      </c>
      <c r="W65" s="2">
        <f t="shared" si="13"/>
        <v>98.897975877465029</v>
      </c>
      <c r="X65" s="2">
        <f t="shared" si="14"/>
        <v>2.630938176854245</v>
      </c>
      <c r="Y65" s="2">
        <f t="shared" si="15"/>
        <v>89.662373067192661</v>
      </c>
      <c r="Z65" s="2">
        <f t="shared" si="16"/>
        <v>9.2356028102723684</v>
      </c>
    </row>
    <row r="66" spans="1:26" x14ac:dyDescent="0.25">
      <c r="A66" s="17">
        <f t="shared" si="23"/>
        <v>0.48707264957264956</v>
      </c>
      <c r="B66" s="2">
        <f t="shared" si="18"/>
        <v>61</v>
      </c>
      <c r="C66" s="4">
        <f t="shared" si="19"/>
        <v>34.83</v>
      </c>
      <c r="D66" s="2">
        <v>14</v>
      </c>
      <c r="E66" s="33">
        <f t="shared" si="1"/>
        <v>7.3183760683760701E-2</v>
      </c>
      <c r="F66" s="35">
        <f t="shared" si="2"/>
        <v>2.845528455284553</v>
      </c>
      <c r="G66" s="35">
        <f t="shared" si="3"/>
        <v>16.845528455284551</v>
      </c>
      <c r="H66" s="2">
        <v>50.26548245743669</v>
      </c>
      <c r="I66" s="14">
        <f t="shared" si="4"/>
        <v>3.3513114033171454</v>
      </c>
      <c r="J66" s="2">
        <f t="shared" si="5"/>
        <v>116.72617617753617</v>
      </c>
      <c r="K66" s="2">
        <f t="shared" si="6"/>
        <v>3.0034968233033785</v>
      </c>
      <c r="L66" s="2">
        <f t="shared" si="7"/>
        <v>104.61179435565667</v>
      </c>
      <c r="M66" s="2">
        <f t="shared" si="8"/>
        <v>12.114381821879505</v>
      </c>
      <c r="N66" s="18">
        <f t="shared" si="24"/>
        <v>0.46793091168091167</v>
      </c>
      <c r="O66" s="2">
        <f t="shared" si="21"/>
        <v>61</v>
      </c>
      <c r="P66" s="2">
        <f t="shared" si="22"/>
        <v>34.58</v>
      </c>
      <c r="Q66" s="2">
        <v>12</v>
      </c>
      <c r="R66" s="33">
        <f t="shared" si="9"/>
        <v>5.4042022792022804E-2</v>
      </c>
      <c r="S66" s="35">
        <f t="shared" si="10"/>
        <v>2.0867208672086721</v>
      </c>
      <c r="T66" s="35">
        <f t="shared" si="11"/>
        <v>14.086720867208673</v>
      </c>
      <c r="U66" s="2">
        <v>50.26548245743669</v>
      </c>
      <c r="V66" s="14">
        <f t="shared" si="12"/>
        <v>2.8024640724650136</v>
      </c>
      <c r="W66" s="2">
        <f t="shared" si="13"/>
        <v>96.909207625840168</v>
      </c>
      <c r="X66" s="2">
        <f t="shared" si="14"/>
        <v>2.630938176854245</v>
      </c>
      <c r="Y66" s="2">
        <f t="shared" si="15"/>
        <v>90.977842155619783</v>
      </c>
      <c r="Z66" s="2">
        <f t="shared" si="16"/>
        <v>5.9313654702203849</v>
      </c>
    </row>
    <row r="67" spans="1:26" x14ac:dyDescent="0.25">
      <c r="A67" s="17">
        <f t="shared" si="23"/>
        <v>0.48717948717948717</v>
      </c>
      <c r="B67" s="2">
        <f t="shared" si="18"/>
        <v>62</v>
      </c>
      <c r="C67" s="4">
        <f t="shared" si="19"/>
        <v>35.33</v>
      </c>
      <c r="D67" s="2">
        <v>13</v>
      </c>
      <c r="E67" s="33">
        <f t="shared" si="1"/>
        <v>7.3290598290598308E-2</v>
      </c>
      <c r="F67" s="35">
        <f t="shared" si="2"/>
        <v>2.845528455284553</v>
      </c>
      <c r="G67" s="35">
        <f t="shared" si="3"/>
        <v>15.845528455284553</v>
      </c>
      <c r="H67" s="2">
        <v>50.26548245743669</v>
      </c>
      <c r="I67" s="14">
        <f t="shared" si="4"/>
        <v>3.1523677244522768</v>
      </c>
      <c r="J67" s="2">
        <f t="shared" si="5"/>
        <v>111.37315170489893</v>
      </c>
      <c r="K67" s="2">
        <f t="shared" si="6"/>
        <v>3.0034968233033785</v>
      </c>
      <c r="L67" s="2">
        <f t="shared" si="7"/>
        <v>106.11354276730836</v>
      </c>
      <c r="M67" s="2">
        <f t="shared" si="8"/>
        <v>5.2596089375905706</v>
      </c>
      <c r="N67" s="18">
        <f t="shared" si="24"/>
        <v>0.46801994301994304</v>
      </c>
      <c r="O67" s="2">
        <f t="shared" si="21"/>
        <v>62</v>
      </c>
      <c r="P67" s="2">
        <f t="shared" si="22"/>
        <v>35.08</v>
      </c>
      <c r="Q67" s="2">
        <v>14</v>
      </c>
      <c r="R67" s="33">
        <f t="shared" si="9"/>
        <v>5.4131054131054179E-2</v>
      </c>
      <c r="S67" s="35">
        <f t="shared" si="10"/>
        <v>2.0867208672086721</v>
      </c>
      <c r="T67" s="35">
        <f t="shared" si="11"/>
        <v>16.086720867208673</v>
      </c>
      <c r="U67" s="2">
        <v>50.26548245743669</v>
      </c>
      <c r="V67" s="14">
        <f t="shared" si="12"/>
        <v>3.2003514301947522</v>
      </c>
      <c r="W67" s="2">
        <f t="shared" si="13"/>
        <v>112.2683281712319</v>
      </c>
      <c r="X67" s="2">
        <f t="shared" si="14"/>
        <v>2.630938176854245</v>
      </c>
      <c r="Y67" s="2">
        <f t="shared" si="15"/>
        <v>92.293311244046905</v>
      </c>
      <c r="Z67" s="2">
        <f t="shared" si="16"/>
        <v>19.975016927184996</v>
      </c>
    </row>
    <row r="68" spans="1:26" x14ac:dyDescent="0.25">
      <c r="A68" s="17">
        <f t="shared" si="23"/>
        <v>0.48728632478632478</v>
      </c>
      <c r="B68" s="2">
        <f t="shared" si="18"/>
        <v>63</v>
      </c>
      <c r="C68" s="4">
        <f t="shared" si="19"/>
        <v>35.83</v>
      </c>
      <c r="D68" s="2">
        <v>13.5</v>
      </c>
      <c r="E68" s="33">
        <f t="shared" si="1"/>
        <v>7.3397435897435914E-2</v>
      </c>
      <c r="F68" s="35">
        <f t="shared" si="2"/>
        <v>2.845528455284553</v>
      </c>
      <c r="G68" s="35">
        <f t="shared" si="3"/>
        <v>16.345528455284551</v>
      </c>
      <c r="H68" s="2">
        <v>50.26548245743669</v>
      </c>
      <c r="I68" s="14">
        <f t="shared" si="4"/>
        <v>3.2518395638847108</v>
      </c>
      <c r="J68" s="2">
        <f t="shared" si="5"/>
        <v>116.51341157398919</v>
      </c>
      <c r="K68" s="2">
        <f t="shared" si="6"/>
        <v>3.0034968233033785</v>
      </c>
      <c r="L68" s="2">
        <f t="shared" si="7"/>
        <v>107.61529117896005</v>
      </c>
      <c r="M68" s="2">
        <f t="shared" si="8"/>
        <v>8.8981203950291388</v>
      </c>
      <c r="N68" s="18">
        <f t="shared" si="24"/>
        <v>0.46810897435897436</v>
      </c>
      <c r="O68" s="2">
        <f t="shared" si="21"/>
        <v>63</v>
      </c>
      <c r="P68" s="2">
        <f t="shared" si="22"/>
        <v>35.58</v>
      </c>
      <c r="Q68" s="2">
        <v>13</v>
      </c>
      <c r="R68" s="33">
        <f t="shared" si="9"/>
        <v>5.42200854700855E-2</v>
      </c>
      <c r="S68" s="35">
        <f t="shared" si="10"/>
        <v>2.1138211382113821</v>
      </c>
      <c r="T68" s="35">
        <f t="shared" si="11"/>
        <v>15.113821138211382</v>
      </c>
      <c r="U68" s="2">
        <v>50.26548245743669</v>
      </c>
      <c r="V68" s="14">
        <f t="shared" si="12"/>
        <v>3.0067991789413968</v>
      </c>
      <c r="W68" s="2">
        <f t="shared" si="13"/>
        <v>106.98191478673489</v>
      </c>
      <c r="X68" s="2">
        <f t="shared" si="14"/>
        <v>2.630938176854245</v>
      </c>
      <c r="Y68" s="2">
        <f t="shared" si="15"/>
        <v>93.608780332474026</v>
      </c>
      <c r="Z68" s="2">
        <f t="shared" si="16"/>
        <v>13.373134454260864</v>
      </c>
    </row>
    <row r="69" spans="1:26" x14ac:dyDescent="0.25">
      <c r="A69" s="17">
        <f t="shared" si="23"/>
        <v>0.48739316239316238</v>
      </c>
      <c r="B69" s="2">
        <f t="shared" si="18"/>
        <v>64</v>
      </c>
      <c r="C69" s="4">
        <f t="shared" si="19"/>
        <v>36.33</v>
      </c>
      <c r="D69" s="2">
        <v>12</v>
      </c>
      <c r="E69" s="33">
        <f t="shared" si="1"/>
        <v>7.3504273504273521E-2</v>
      </c>
      <c r="F69" s="35">
        <f t="shared" si="2"/>
        <v>2.845528455284553</v>
      </c>
      <c r="G69" s="35">
        <f t="shared" si="3"/>
        <v>14.845528455284553</v>
      </c>
      <c r="H69" s="2">
        <v>50.26548245743669</v>
      </c>
      <c r="I69" s="14">
        <f t="shared" si="4"/>
        <v>2.9534240455874072</v>
      </c>
      <c r="J69" s="2">
        <f t="shared" si="5"/>
        <v>107.2978955761905</v>
      </c>
      <c r="K69" s="2">
        <f t="shared" si="6"/>
        <v>3.0034968233033785</v>
      </c>
      <c r="L69" s="2">
        <f t="shared" si="7"/>
        <v>109.11703959061174</v>
      </c>
      <c r="M69" s="2">
        <f t="shared" si="8"/>
        <v>1.8191440144212407</v>
      </c>
      <c r="N69" s="18">
        <f t="shared" si="24"/>
        <v>0.46819800569800568</v>
      </c>
      <c r="O69" s="2">
        <f t="shared" si="21"/>
        <v>64</v>
      </c>
      <c r="P69" s="2">
        <f t="shared" si="22"/>
        <v>36.08</v>
      </c>
      <c r="Q69" s="2">
        <v>12</v>
      </c>
      <c r="R69" s="33">
        <f t="shared" si="9"/>
        <v>5.430911680911682E-2</v>
      </c>
      <c r="S69" s="35">
        <f t="shared" si="10"/>
        <v>2.1138211382113821</v>
      </c>
      <c r="T69" s="35">
        <f t="shared" si="11"/>
        <v>14.113821138211382</v>
      </c>
      <c r="U69" s="2">
        <v>50.26548245743669</v>
      </c>
      <c r="V69" s="14">
        <f t="shared" si="12"/>
        <v>2.8078555000765277</v>
      </c>
      <c r="W69" s="2">
        <f t="shared" si="13"/>
        <v>101.30742644276111</v>
      </c>
      <c r="X69" s="2">
        <f t="shared" si="14"/>
        <v>2.630938176854245</v>
      </c>
      <c r="Y69" s="2">
        <f t="shared" si="15"/>
        <v>94.924249420901162</v>
      </c>
      <c r="Z69" s="2">
        <f t="shared" si="16"/>
        <v>6.3831770218599502</v>
      </c>
    </row>
    <row r="70" spans="1:26" x14ac:dyDescent="0.25">
      <c r="A70" s="17">
        <f t="shared" si="23"/>
        <v>0.48749999999999999</v>
      </c>
      <c r="B70" s="2">
        <f t="shared" si="18"/>
        <v>65</v>
      </c>
      <c r="C70" s="4">
        <f t="shared" si="19"/>
        <v>36.83</v>
      </c>
      <c r="D70" s="2">
        <v>13</v>
      </c>
      <c r="E70" s="33">
        <f t="shared" si="1"/>
        <v>7.3611111111111127E-2</v>
      </c>
      <c r="F70" s="35">
        <f t="shared" si="2"/>
        <v>2.872628726287263</v>
      </c>
      <c r="G70" s="35">
        <f t="shared" si="3"/>
        <v>15.872628726287264</v>
      </c>
      <c r="H70" s="2">
        <v>50.26548245743669</v>
      </c>
      <c r="I70" s="14">
        <f t="shared" si="4"/>
        <v>3.1577591520637909</v>
      </c>
      <c r="J70" s="2">
        <f t="shared" si="5"/>
        <v>116.30026957050941</v>
      </c>
      <c r="K70" s="2">
        <f t="shared" si="6"/>
        <v>3.0034968233033785</v>
      </c>
      <c r="L70" s="2">
        <f t="shared" si="7"/>
        <v>110.61878800226343</v>
      </c>
      <c r="M70" s="2">
        <f t="shared" si="8"/>
        <v>5.6814815682459852</v>
      </c>
      <c r="N70" s="18">
        <f t="shared" si="24"/>
        <v>0.46828703703703706</v>
      </c>
      <c r="O70" s="2">
        <f t="shared" si="21"/>
        <v>65</v>
      </c>
      <c r="P70" s="2">
        <f t="shared" si="22"/>
        <v>36.58</v>
      </c>
      <c r="Q70" s="2">
        <v>12</v>
      </c>
      <c r="R70" s="33">
        <f t="shared" si="9"/>
        <v>5.4398148148148195E-2</v>
      </c>
      <c r="S70" s="35">
        <f t="shared" si="10"/>
        <v>2.1138211382113821</v>
      </c>
      <c r="T70" s="35">
        <f t="shared" si="11"/>
        <v>14.113821138211382</v>
      </c>
      <c r="U70" s="2">
        <v>50.26548245743669</v>
      </c>
      <c r="V70" s="14">
        <f t="shared" si="12"/>
        <v>2.8078555000765277</v>
      </c>
      <c r="W70" s="2">
        <f t="shared" si="13"/>
        <v>102.71135419279938</v>
      </c>
      <c r="X70" s="2">
        <f t="shared" si="14"/>
        <v>2.630938176854245</v>
      </c>
      <c r="Y70" s="2">
        <f t="shared" si="15"/>
        <v>96.239718509328284</v>
      </c>
      <c r="Z70" s="2">
        <f t="shared" si="16"/>
        <v>6.4716356834710922</v>
      </c>
    </row>
    <row r="71" spans="1:26" x14ac:dyDescent="0.25">
      <c r="A71" s="17">
        <f t="shared" si="23"/>
        <v>0.4876068376068376</v>
      </c>
      <c r="B71" s="2">
        <f t="shared" si="18"/>
        <v>66</v>
      </c>
      <c r="C71" s="4">
        <f t="shared" si="19"/>
        <v>37.33</v>
      </c>
      <c r="D71" s="2">
        <v>12.5</v>
      </c>
      <c r="E71" s="33">
        <f t="shared" si="1"/>
        <v>7.3717948717948734E-2</v>
      </c>
      <c r="F71" s="35">
        <f t="shared" si="2"/>
        <v>2.872628726287263</v>
      </c>
      <c r="G71" s="35">
        <f t="shared" si="3"/>
        <v>15.372628726287264</v>
      </c>
      <c r="H71" s="2">
        <v>50.26548245743669</v>
      </c>
      <c r="I71" s="14">
        <f t="shared" si="4"/>
        <v>3.0582873126313563</v>
      </c>
      <c r="J71" s="2">
        <f t="shared" si="5"/>
        <v>114.16586538052853</v>
      </c>
      <c r="K71" s="2">
        <f t="shared" si="6"/>
        <v>3.0034968233033785</v>
      </c>
      <c r="L71" s="2">
        <f t="shared" si="7"/>
        <v>112.12053641391512</v>
      </c>
      <c r="M71" s="2">
        <f t="shared" si="8"/>
        <v>2.0453289666134111</v>
      </c>
      <c r="N71" s="18">
        <f t="shared" si="24"/>
        <v>0.46837606837606838</v>
      </c>
      <c r="O71" s="2">
        <f t="shared" si="21"/>
        <v>66</v>
      </c>
      <c r="P71" s="2">
        <f t="shared" si="22"/>
        <v>37.08</v>
      </c>
      <c r="Q71" s="2">
        <v>12</v>
      </c>
      <c r="R71" s="33">
        <f t="shared" si="9"/>
        <v>5.4487179487179516E-2</v>
      </c>
      <c r="S71" s="35">
        <f t="shared" si="10"/>
        <v>2.1138211382113821</v>
      </c>
      <c r="T71" s="35">
        <f t="shared" si="11"/>
        <v>14.113821138211382</v>
      </c>
      <c r="U71" s="2">
        <v>50.26548245743669</v>
      </c>
      <c r="V71" s="14">
        <f t="shared" si="12"/>
        <v>2.8078555000765277</v>
      </c>
      <c r="W71" s="2">
        <f t="shared" si="13"/>
        <v>104.11528194283764</v>
      </c>
      <c r="X71" s="2">
        <f t="shared" si="14"/>
        <v>2.630938176854245</v>
      </c>
      <c r="Y71" s="2">
        <f t="shared" si="15"/>
        <v>97.555187597755406</v>
      </c>
      <c r="Z71" s="2">
        <f t="shared" si="16"/>
        <v>6.5600943450822342</v>
      </c>
    </row>
    <row r="72" spans="1:26" x14ac:dyDescent="0.25">
      <c r="A72" s="17">
        <f t="shared" si="23"/>
        <v>0.4877136752136752</v>
      </c>
      <c r="B72" s="2">
        <f t="shared" si="18"/>
        <v>67</v>
      </c>
      <c r="C72" s="4">
        <f t="shared" si="19"/>
        <v>37.83</v>
      </c>
      <c r="D72" s="2">
        <v>11.5</v>
      </c>
      <c r="E72" s="33">
        <f t="shared" si="1"/>
        <v>7.382478632478634E-2</v>
      </c>
      <c r="F72" s="35">
        <f t="shared" si="2"/>
        <v>2.872628726287263</v>
      </c>
      <c r="G72" s="35">
        <f t="shared" si="3"/>
        <v>14.372628726287264</v>
      </c>
      <c r="H72" s="2">
        <v>50.26548245743669</v>
      </c>
      <c r="I72" s="14">
        <f t="shared" si="4"/>
        <v>2.8593436337664873</v>
      </c>
      <c r="J72" s="2">
        <f t="shared" si="5"/>
        <v>108.16896966538621</v>
      </c>
      <c r="K72" s="2">
        <f t="shared" si="6"/>
        <v>3.0034968233033785</v>
      </c>
      <c r="L72" s="2">
        <f t="shared" si="7"/>
        <v>113.62228482556681</v>
      </c>
      <c r="M72" s="2">
        <f t="shared" si="8"/>
        <v>5.453315160180594</v>
      </c>
      <c r="N72" s="18">
        <f t="shared" si="24"/>
        <v>0.4684650997150997</v>
      </c>
      <c r="O72" s="2">
        <f t="shared" si="21"/>
        <v>67</v>
      </c>
      <c r="P72" s="2">
        <f t="shared" si="22"/>
        <v>37.58</v>
      </c>
      <c r="Q72" s="2">
        <v>11.5</v>
      </c>
      <c r="R72" s="33">
        <f t="shared" si="9"/>
        <v>5.4576210826210836E-2</v>
      </c>
      <c r="S72" s="35">
        <f t="shared" si="10"/>
        <v>2.1138211382113821</v>
      </c>
      <c r="T72" s="35">
        <f t="shared" si="11"/>
        <v>13.613821138211382</v>
      </c>
      <c r="U72" s="2">
        <v>50.26548245743669</v>
      </c>
      <c r="V72" s="14">
        <f t="shared" si="12"/>
        <v>2.7083836606440932</v>
      </c>
      <c r="W72" s="2">
        <f t="shared" si="13"/>
        <v>101.78105796700501</v>
      </c>
      <c r="X72" s="2">
        <f t="shared" si="14"/>
        <v>2.630938176854245</v>
      </c>
      <c r="Y72" s="2">
        <f t="shared" si="15"/>
        <v>98.870656686182528</v>
      </c>
      <c r="Z72" s="2">
        <f t="shared" si="16"/>
        <v>2.9104012808224837</v>
      </c>
    </row>
    <row r="73" spans="1:26" x14ac:dyDescent="0.25">
      <c r="A73" s="17">
        <f t="shared" si="23"/>
        <v>0.48782051282051281</v>
      </c>
      <c r="B73" s="2">
        <f t="shared" si="18"/>
        <v>68</v>
      </c>
      <c r="C73" s="4">
        <f t="shared" si="19"/>
        <v>38.33</v>
      </c>
      <c r="D73" s="2">
        <v>12.5</v>
      </c>
      <c r="E73" s="33">
        <f t="shared" si="1"/>
        <v>7.3931623931623947E-2</v>
      </c>
      <c r="F73" s="35">
        <f t="shared" si="2"/>
        <v>2.872628726287263</v>
      </c>
      <c r="G73" s="35">
        <f t="shared" si="3"/>
        <v>15.372628726287264</v>
      </c>
      <c r="H73" s="2">
        <v>50.26548245743669</v>
      </c>
      <c r="I73" s="14">
        <f t="shared" si="4"/>
        <v>3.0582873126313563</v>
      </c>
      <c r="J73" s="2">
        <f t="shared" si="5"/>
        <v>117.22415269315988</v>
      </c>
      <c r="K73" s="2">
        <f t="shared" si="6"/>
        <v>3.0034968233033785</v>
      </c>
      <c r="L73" s="2">
        <f t="shared" si="7"/>
        <v>115.1240332372185</v>
      </c>
      <c r="M73" s="2">
        <f t="shared" si="8"/>
        <v>2.1001194559413818</v>
      </c>
      <c r="N73" s="18">
        <f t="shared" si="24"/>
        <v>0.46855413105413107</v>
      </c>
      <c r="O73" s="2">
        <f t="shared" si="21"/>
        <v>68</v>
      </c>
      <c r="P73" s="2">
        <f t="shared" si="22"/>
        <v>38.08</v>
      </c>
      <c r="Q73" s="2">
        <v>11.5</v>
      </c>
      <c r="R73" s="33">
        <f t="shared" si="9"/>
        <v>5.4665242165242212E-2</v>
      </c>
      <c r="S73" s="35">
        <f t="shared" si="10"/>
        <v>2.1138211382113821</v>
      </c>
      <c r="T73" s="35">
        <f t="shared" si="11"/>
        <v>13.613821138211382</v>
      </c>
      <c r="U73" s="2">
        <v>50.26548245743669</v>
      </c>
      <c r="V73" s="14">
        <f t="shared" si="12"/>
        <v>2.7083836606440932</v>
      </c>
      <c r="W73" s="2">
        <f t="shared" si="13"/>
        <v>103.13524979732706</v>
      </c>
      <c r="X73" s="2">
        <f t="shared" si="14"/>
        <v>2.630938176854245</v>
      </c>
      <c r="Y73" s="2">
        <f t="shared" si="15"/>
        <v>100.18612577460965</v>
      </c>
      <c r="Z73" s="2">
        <f t="shared" si="16"/>
        <v>2.9491240227174131</v>
      </c>
    </row>
    <row r="74" spans="1:26" x14ac:dyDescent="0.25">
      <c r="A74" s="17">
        <f t="shared" si="23"/>
        <v>0.48792735042735041</v>
      </c>
      <c r="B74" s="2">
        <f t="shared" si="18"/>
        <v>69</v>
      </c>
      <c r="C74" s="4">
        <f t="shared" si="19"/>
        <v>38.83</v>
      </c>
      <c r="D74" s="2">
        <v>13</v>
      </c>
      <c r="E74" s="33">
        <f t="shared" si="1"/>
        <v>7.4038461538461553E-2</v>
      </c>
      <c r="F74" s="35">
        <f t="shared" si="2"/>
        <v>2.872628726287263</v>
      </c>
      <c r="G74" s="35">
        <f t="shared" si="3"/>
        <v>15.872628726287264</v>
      </c>
      <c r="H74" s="2">
        <v>50.26548245743669</v>
      </c>
      <c r="I74" s="14">
        <f t="shared" si="4"/>
        <v>3.1577591520637909</v>
      </c>
      <c r="J74" s="2">
        <f t="shared" si="5"/>
        <v>122.61578787463699</v>
      </c>
      <c r="K74" s="2">
        <f t="shared" si="6"/>
        <v>3.0034968233033785</v>
      </c>
      <c r="L74" s="2">
        <f t="shared" si="7"/>
        <v>116.62578164887019</v>
      </c>
      <c r="M74" s="2">
        <f t="shared" si="8"/>
        <v>5.9900062257668054</v>
      </c>
      <c r="N74" s="18">
        <f t="shared" si="24"/>
        <v>0.46864316239316239</v>
      </c>
      <c r="O74" s="2">
        <f t="shared" si="21"/>
        <v>69</v>
      </c>
      <c r="P74" s="2">
        <f t="shared" si="22"/>
        <v>38.58</v>
      </c>
      <c r="Q74" s="2">
        <v>11</v>
      </c>
      <c r="R74" s="33">
        <f t="shared" si="9"/>
        <v>5.4754273504273532E-2</v>
      </c>
      <c r="S74" s="35">
        <f t="shared" si="10"/>
        <v>2.1138211382113821</v>
      </c>
      <c r="T74" s="35">
        <f t="shared" si="11"/>
        <v>13.113821138211382</v>
      </c>
      <c r="U74" s="2">
        <v>50.26548245743669</v>
      </c>
      <c r="V74" s="14">
        <f t="shared" si="12"/>
        <v>2.6089118212116587</v>
      </c>
      <c r="W74" s="2">
        <f t="shared" si="13"/>
        <v>100.65181806234578</v>
      </c>
      <c r="X74" s="2">
        <f t="shared" si="14"/>
        <v>2.630938176854245</v>
      </c>
      <c r="Y74" s="2">
        <f t="shared" si="15"/>
        <v>101.50159486303677</v>
      </c>
      <c r="Z74" s="2">
        <f t="shared" si="16"/>
        <v>0.84977680069098938</v>
      </c>
    </row>
    <row r="75" spans="1:26" x14ac:dyDescent="0.25">
      <c r="A75" s="17">
        <f t="shared" si="23"/>
        <v>0.48803418803418802</v>
      </c>
      <c r="B75" s="2">
        <f t="shared" si="18"/>
        <v>70</v>
      </c>
      <c r="C75" s="4">
        <f t="shared" si="19"/>
        <v>39.33</v>
      </c>
      <c r="D75" s="2">
        <v>13.5</v>
      </c>
      <c r="E75" s="33">
        <f t="shared" si="1"/>
        <v>7.4145299145299159E-2</v>
      </c>
      <c r="F75" s="35">
        <f t="shared" si="2"/>
        <v>2.872628726287263</v>
      </c>
      <c r="G75" s="35">
        <f t="shared" si="3"/>
        <v>16.372628726287264</v>
      </c>
      <c r="H75" s="2">
        <v>50.26548245743669</v>
      </c>
      <c r="I75" s="14">
        <f t="shared" si="4"/>
        <v>3.2572309914962254</v>
      </c>
      <c r="J75" s="2">
        <f t="shared" si="5"/>
        <v>128.10689489554653</v>
      </c>
      <c r="K75" s="2">
        <f t="shared" si="6"/>
        <v>3.0034968233033785</v>
      </c>
      <c r="L75" s="2">
        <f t="shared" si="7"/>
        <v>118.12753006052188</v>
      </c>
      <c r="M75" s="2">
        <f t="shared" si="8"/>
        <v>9.9793648350246542</v>
      </c>
      <c r="N75" s="18">
        <f t="shared" si="24"/>
        <v>0.46873219373219371</v>
      </c>
      <c r="O75" s="2">
        <f t="shared" si="21"/>
        <v>70</v>
      </c>
      <c r="P75" s="2">
        <f t="shared" si="22"/>
        <v>39.08</v>
      </c>
      <c r="Q75" s="2">
        <v>11.5</v>
      </c>
      <c r="R75" s="33">
        <f t="shared" si="9"/>
        <v>5.4843304843304852E-2</v>
      </c>
      <c r="S75" s="35">
        <f t="shared" si="10"/>
        <v>2.1138211382113821</v>
      </c>
      <c r="T75" s="35">
        <f t="shared" si="11"/>
        <v>13.613821138211382</v>
      </c>
      <c r="U75" s="2">
        <v>50.26548245743669</v>
      </c>
      <c r="V75" s="14">
        <f t="shared" si="12"/>
        <v>2.7083836606440932</v>
      </c>
      <c r="W75" s="2">
        <f t="shared" si="13"/>
        <v>105.84363345797115</v>
      </c>
      <c r="X75" s="2">
        <f t="shared" si="14"/>
        <v>2.630938176854245</v>
      </c>
      <c r="Y75" s="2">
        <f t="shared" si="15"/>
        <v>102.81706395146389</v>
      </c>
      <c r="Z75" s="2">
        <f t="shared" si="16"/>
        <v>3.0265695065072578</v>
      </c>
    </row>
    <row r="76" spans="1:26" x14ac:dyDescent="0.25">
      <c r="A76" s="17">
        <f t="shared" si="23"/>
        <v>0.48814102564102563</v>
      </c>
      <c r="B76" s="2">
        <f t="shared" si="18"/>
        <v>71</v>
      </c>
      <c r="C76" s="4">
        <f t="shared" si="19"/>
        <v>39.83</v>
      </c>
      <c r="D76" s="2">
        <v>12.5</v>
      </c>
      <c r="E76" s="33">
        <f t="shared" si="1"/>
        <v>7.4252136752136766E-2</v>
      </c>
      <c r="F76" s="35">
        <f t="shared" si="2"/>
        <v>2.872628726287263</v>
      </c>
      <c r="G76" s="35">
        <f t="shared" si="3"/>
        <v>15.372628726287264</v>
      </c>
      <c r="H76" s="2">
        <v>50.26548245743669</v>
      </c>
      <c r="I76" s="14">
        <f t="shared" si="4"/>
        <v>3.0582873126313563</v>
      </c>
      <c r="J76" s="2">
        <f t="shared" si="5"/>
        <v>121.81158366210691</v>
      </c>
      <c r="K76" s="2">
        <f t="shared" si="6"/>
        <v>3.0034968233033785</v>
      </c>
      <c r="L76" s="2">
        <f t="shared" si="7"/>
        <v>119.62927847217357</v>
      </c>
      <c r="M76" s="2">
        <f t="shared" si="8"/>
        <v>2.182305189933345</v>
      </c>
      <c r="N76" s="18">
        <f t="shared" si="24"/>
        <v>0.46882122507122509</v>
      </c>
      <c r="O76" s="2">
        <f t="shared" si="21"/>
        <v>71</v>
      </c>
      <c r="P76" s="2">
        <f t="shared" si="22"/>
        <v>39.58</v>
      </c>
      <c r="Q76" s="2">
        <v>15</v>
      </c>
      <c r="R76" s="33">
        <f t="shared" si="9"/>
        <v>5.4932336182336228E-2</v>
      </c>
      <c r="S76" s="35">
        <f t="shared" si="10"/>
        <v>2.1409214092140925</v>
      </c>
      <c r="T76" s="35">
        <f t="shared" si="11"/>
        <v>17.140921409214094</v>
      </c>
      <c r="U76" s="2">
        <v>50.26548245743669</v>
      </c>
      <c r="V76" s="14">
        <f t="shared" si="12"/>
        <v>3.4100779642826495</v>
      </c>
      <c r="W76" s="2">
        <f t="shared" si="13"/>
        <v>134.97088582630727</v>
      </c>
      <c r="X76" s="2">
        <f t="shared" si="14"/>
        <v>2.630938176854245</v>
      </c>
      <c r="Y76" s="2">
        <f t="shared" si="15"/>
        <v>104.13253303989102</v>
      </c>
      <c r="Z76" s="2">
        <f t="shared" si="16"/>
        <v>30.838352786416252</v>
      </c>
    </row>
    <row r="77" spans="1:26" x14ac:dyDescent="0.25">
      <c r="A77" s="17">
        <f t="shared" si="23"/>
        <v>0.48824786324786323</v>
      </c>
      <c r="B77" s="2">
        <f t="shared" si="18"/>
        <v>72</v>
      </c>
      <c r="C77" s="4">
        <f t="shared" si="19"/>
        <v>40.33</v>
      </c>
      <c r="D77" s="2">
        <v>12</v>
      </c>
      <c r="E77" s="33">
        <f t="shared" si="1"/>
        <v>7.4358974358974372E-2</v>
      </c>
      <c r="F77" s="35">
        <f t="shared" si="2"/>
        <v>2.8997289972899729</v>
      </c>
      <c r="G77" s="35">
        <f t="shared" si="3"/>
        <v>14.899728997289973</v>
      </c>
      <c r="H77" s="2">
        <v>50.26548245743669</v>
      </c>
      <c r="I77" s="14">
        <f t="shared" si="4"/>
        <v>2.9642069008104355</v>
      </c>
      <c r="J77" s="2">
        <f t="shared" si="5"/>
        <v>119.54646430968486</v>
      </c>
      <c r="K77" s="2">
        <f t="shared" si="6"/>
        <v>3.0034968233033785</v>
      </c>
      <c r="L77" s="2">
        <f t="shared" si="7"/>
        <v>121.13102688382526</v>
      </c>
      <c r="M77" s="2">
        <f t="shared" si="8"/>
        <v>1.5845625741403921</v>
      </c>
      <c r="N77" s="18">
        <f t="shared" si="24"/>
        <v>0.46891025641025641</v>
      </c>
      <c r="O77" s="2">
        <f t="shared" si="21"/>
        <v>72</v>
      </c>
      <c r="P77" s="2">
        <f t="shared" si="22"/>
        <v>40.08</v>
      </c>
      <c r="Q77" s="2">
        <v>11</v>
      </c>
      <c r="R77" s="33">
        <f t="shared" si="9"/>
        <v>5.5021367521367548E-2</v>
      </c>
      <c r="S77" s="35">
        <f t="shared" si="10"/>
        <v>2.1409214092140925</v>
      </c>
      <c r="T77" s="35">
        <f t="shared" si="11"/>
        <v>13.140921409214092</v>
      </c>
      <c r="U77" s="2">
        <v>50.26548245743669</v>
      </c>
      <c r="V77" s="14">
        <f t="shared" si="12"/>
        <v>2.6143032488231728</v>
      </c>
      <c r="W77" s="2">
        <f t="shared" si="13"/>
        <v>104.78127421283276</v>
      </c>
      <c r="X77" s="2">
        <f t="shared" si="14"/>
        <v>2.630938176854245</v>
      </c>
      <c r="Y77" s="2">
        <f t="shared" si="15"/>
        <v>105.44800212831814</v>
      </c>
      <c r="Z77" s="2">
        <f t="shared" si="16"/>
        <v>0.66672791548538157</v>
      </c>
    </row>
    <row r="78" spans="1:26" x14ac:dyDescent="0.25">
      <c r="A78" s="17">
        <f t="shared" si="23"/>
        <v>0.48835470085470084</v>
      </c>
      <c r="B78" s="2">
        <f t="shared" si="18"/>
        <v>73</v>
      </c>
      <c r="C78" s="4">
        <f t="shared" si="19"/>
        <v>40.83</v>
      </c>
      <c r="D78" s="2">
        <v>13.5</v>
      </c>
      <c r="E78" s="33">
        <f t="shared" si="1"/>
        <v>7.4465811965811979E-2</v>
      </c>
      <c r="F78" s="35">
        <f t="shared" si="2"/>
        <v>2.8997289972899729</v>
      </c>
      <c r="G78" s="35">
        <f t="shared" si="3"/>
        <v>16.399728997289973</v>
      </c>
      <c r="H78" s="2">
        <v>50.26548245743669</v>
      </c>
      <c r="I78" s="14">
        <f t="shared" si="4"/>
        <v>3.2626224191077395</v>
      </c>
      <c r="J78" s="2">
        <f t="shared" si="5"/>
        <v>133.21287337216899</v>
      </c>
      <c r="K78" s="2">
        <f t="shared" si="6"/>
        <v>3.0034968233033785</v>
      </c>
      <c r="L78" s="2">
        <f t="shared" si="7"/>
        <v>122.63277529547695</v>
      </c>
      <c r="M78" s="2">
        <f t="shared" si="8"/>
        <v>10.580098076692039</v>
      </c>
      <c r="N78" s="18">
        <f t="shared" si="24"/>
        <v>0.46899928774928773</v>
      </c>
      <c r="O78" s="2">
        <f t="shared" si="21"/>
        <v>73</v>
      </c>
      <c r="P78" s="2">
        <f t="shared" si="22"/>
        <v>40.58</v>
      </c>
      <c r="Q78" s="2">
        <v>12</v>
      </c>
      <c r="R78" s="33">
        <f t="shared" si="9"/>
        <v>5.5110398860398868E-2</v>
      </c>
      <c r="S78" s="35">
        <f t="shared" si="10"/>
        <v>2.1409214092140925</v>
      </c>
      <c r="T78" s="35">
        <f t="shared" si="11"/>
        <v>14.140921409214092</v>
      </c>
      <c r="U78" s="2">
        <v>50.26548245743669</v>
      </c>
      <c r="V78" s="14">
        <f t="shared" si="12"/>
        <v>2.8132469276880419</v>
      </c>
      <c r="W78" s="2">
        <f t="shared" si="13"/>
        <v>114.16156032558074</v>
      </c>
      <c r="X78" s="2">
        <f t="shared" si="14"/>
        <v>2.630938176854245</v>
      </c>
      <c r="Y78" s="2">
        <f t="shared" si="15"/>
        <v>106.76347121674526</v>
      </c>
      <c r="Z78" s="2">
        <f t="shared" si="16"/>
        <v>7.3980891088354781</v>
      </c>
    </row>
    <row r="79" spans="1:26" x14ac:dyDescent="0.25">
      <c r="A79" s="17">
        <f t="shared" si="23"/>
        <v>0.48846153846153845</v>
      </c>
      <c r="B79" s="2">
        <f t="shared" si="18"/>
        <v>74</v>
      </c>
      <c r="C79" s="4">
        <f t="shared" si="19"/>
        <v>41.33</v>
      </c>
      <c r="D79" s="2">
        <v>17</v>
      </c>
      <c r="E79" s="33">
        <f t="shared" si="1"/>
        <v>7.4572649572649585E-2</v>
      </c>
      <c r="F79" s="35">
        <f t="shared" si="2"/>
        <v>2.8997289972899729</v>
      </c>
      <c r="G79" s="35">
        <f t="shared" si="3"/>
        <v>19.899728997289973</v>
      </c>
      <c r="H79" s="2">
        <v>50.26548245743669</v>
      </c>
      <c r="I79" s="14">
        <f t="shared" si="4"/>
        <v>3.9589252951347813</v>
      </c>
      <c r="J79" s="2">
        <f t="shared" si="5"/>
        <v>163.6223824479205</v>
      </c>
      <c r="K79" s="2">
        <f t="shared" si="6"/>
        <v>3.0034968233033785</v>
      </c>
      <c r="L79" s="2">
        <f t="shared" si="7"/>
        <v>124.13452370712864</v>
      </c>
      <c r="M79" s="2">
        <f t="shared" si="8"/>
        <v>39.487858740791864</v>
      </c>
      <c r="N79" s="18">
        <f t="shared" si="24"/>
        <v>0.46908831908831911</v>
      </c>
      <c r="O79" s="2">
        <f t="shared" si="21"/>
        <v>74</v>
      </c>
      <c r="P79" s="2">
        <f t="shared" si="22"/>
        <v>41.08</v>
      </c>
      <c r="Q79" s="2">
        <v>12</v>
      </c>
      <c r="R79" s="33">
        <f t="shared" si="9"/>
        <v>5.5199430199430244E-2</v>
      </c>
      <c r="S79" s="35">
        <f t="shared" si="10"/>
        <v>2.1409214092140925</v>
      </c>
      <c r="T79" s="35">
        <f t="shared" si="11"/>
        <v>14.140921409214092</v>
      </c>
      <c r="U79" s="2">
        <v>50.26548245743669</v>
      </c>
      <c r="V79" s="14">
        <f t="shared" si="12"/>
        <v>2.8132469276880419</v>
      </c>
      <c r="W79" s="2">
        <f t="shared" si="13"/>
        <v>115.56818378942475</v>
      </c>
      <c r="X79" s="2">
        <f t="shared" si="14"/>
        <v>2.630938176854245</v>
      </c>
      <c r="Y79" s="2">
        <f t="shared" si="15"/>
        <v>108.07894030517238</v>
      </c>
      <c r="Z79" s="2">
        <f t="shared" si="16"/>
        <v>7.4892434842523699</v>
      </c>
    </row>
    <row r="80" spans="1:26" x14ac:dyDescent="0.25">
      <c r="A80" s="17">
        <f t="shared" si="23"/>
        <v>0.48856837606837605</v>
      </c>
      <c r="B80" s="2">
        <f t="shared" si="18"/>
        <v>75</v>
      </c>
      <c r="C80" s="4">
        <f t="shared" si="19"/>
        <v>41.83</v>
      </c>
      <c r="D80" s="2">
        <v>13.5</v>
      </c>
      <c r="E80" s="33">
        <f t="shared" si="1"/>
        <v>7.4679487179487192E-2</v>
      </c>
      <c r="F80" s="35">
        <f t="shared" si="2"/>
        <v>2.8997289972899729</v>
      </c>
      <c r="G80" s="35">
        <f t="shared" si="3"/>
        <v>16.399728997289973</v>
      </c>
      <c r="H80" s="2">
        <v>50.26548245743669</v>
      </c>
      <c r="I80" s="14">
        <f t="shared" si="4"/>
        <v>3.2626224191077395</v>
      </c>
      <c r="J80" s="2">
        <f t="shared" si="5"/>
        <v>136.47549579127673</v>
      </c>
      <c r="K80" s="2">
        <f t="shared" si="6"/>
        <v>3.0034968233033785</v>
      </c>
      <c r="L80" s="2">
        <f t="shared" si="7"/>
        <v>125.63627211878031</v>
      </c>
      <c r="M80" s="2">
        <f t="shared" si="8"/>
        <v>10.839223672496416</v>
      </c>
      <c r="N80" s="18">
        <f t="shared" si="24"/>
        <v>0.46917735042735043</v>
      </c>
      <c r="O80" s="2">
        <f t="shared" si="21"/>
        <v>75</v>
      </c>
      <c r="P80" s="2">
        <f t="shared" si="22"/>
        <v>41.58</v>
      </c>
      <c r="Q80" s="2">
        <v>12</v>
      </c>
      <c r="R80" s="33">
        <f t="shared" si="9"/>
        <v>5.5288461538461564E-2</v>
      </c>
      <c r="S80" s="35">
        <f t="shared" si="10"/>
        <v>2.1409214092140925</v>
      </c>
      <c r="T80" s="35">
        <f t="shared" si="11"/>
        <v>14.140921409214092</v>
      </c>
      <c r="U80" s="2">
        <v>50.26548245743669</v>
      </c>
      <c r="V80" s="14">
        <f t="shared" si="12"/>
        <v>2.8132469276880419</v>
      </c>
      <c r="W80" s="2">
        <f t="shared" si="13"/>
        <v>116.97480725326878</v>
      </c>
      <c r="X80" s="2">
        <f t="shared" si="14"/>
        <v>2.630938176854245</v>
      </c>
      <c r="Y80" s="2">
        <f t="shared" si="15"/>
        <v>109.3944093935995</v>
      </c>
      <c r="Z80" s="2">
        <f t="shared" si="16"/>
        <v>7.5803978596692758</v>
      </c>
    </row>
    <row r="81" spans="1:26" x14ac:dyDescent="0.25">
      <c r="A81" s="17">
        <f t="shared" si="23"/>
        <v>0.48867521367521366</v>
      </c>
      <c r="B81" s="2">
        <f t="shared" si="18"/>
        <v>76</v>
      </c>
      <c r="C81" s="4">
        <f t="shared" si="19"/>
        <v>42.33</v>
      </c>
      <c r="D81" s="2">
        <v>13</v>
      </c>
      <c r="E81" s="33">
        <f t="shared" si="1"/>
        <v>7.4786324786324798E-2</v>
      </c>
      <c r="F81" s="35">
        <f t="shared" si="2"/>
        <v>2.8997289972899729</v>
      </c>
      <c r="G81" s="35">
        <f t="shared" si="3"/>
        <v>15.899728997289973</v>
      </c>
      <c r="H81" s="2">
        <v>50.26548245743669</v>
      </c>
      <c r="I81" s="14">
        <f t="shared" si="4"/>
        <v>3.1631505796753046</v>
      </c>
      <c r="J81" s="2">
        <f t="shared" si="5"/>
        <v>133.89616403765564</v>
      </c>
      <c r="K81" s="2">
        <f t="shared" si="6"/>
        <v>3.0034968233033785</v>
      </c>
      <c r="L81" s="2">
        <f t="shared" si="7"/>
        <v>127.138020530432</v>
      </c>
      <c r="M81" s="2">
        <f t="shared" si="8"/>
        <v>6.758143507223636</v>
      </c>
      <c r="N81" s="18">
        <f t="shared" si="24"/>
        <v>0.46926638176638175</v>
      </c>
      <c r="O81" s="2">
        <f t="shared" si="21"/>
        <v>76</v>
      </c>
      <c r="P81" s="2">
        <f t="shared" si="22"/>
        <v>42.08</v>
      </c>
      <c r="Q81" s="2">
        <v>12.5</v>
      </c>
      <c r="R81" s="33">
        <f t="shared" si="9"/>
        <v>5.5377492877492884E-2</v>
      </c>
      <c r="S81" s="35">
        <f t="shared" si="10"/>
        <v>2.1409214092140925</v>
      </c>
      <c r="T81" s="35">
        <f t="shared" si="11"/>
        <v>14.640921409214092</v>
      </c>
      <c r="U81" s="2">
        <v>50.26548245743669</v>
      </c>
      <c r="V81" s="14">
        <f t="shared" si="12"/>
        <v>2.9127187671204764</v>
      </c>
      <c r="W81" s="2">
        <f t="shared" si="13"/>
        <v>122.56720572042964</v>
      </c>
      <c r="X81" s="2">
        <f t="shared" si="14"/>
        <v>2.630938176854245</v>
      </c>
      <c r="Y81" s="2">
        <f t="shared" si="15"/>
        <v>110.70987848202662</v>
      </c>
      <c r="Z81" s="2">
        <f t="shared" si="16"/>
        <v>11.857327238403016</v>
      </c>
    </row>
    <row r="82" spans="1:26" x14ac:dyDescent="0.25">
      <c r="A82" s="17">
        <f t="shared" si="23"/>
        <v>0.48878205128205127</v>
      </c>
      <c r="B82" s="2">
        <f t="shared" si="18"/>
        <v>77</v>
      </c>
      <c r="C82" s="4">
        <f t="shared" si="19"/>
        <v>42.83</v>
      </c>
      <c r="D82" s="2">
        <v>14</v>
      </c>
      <c r="E82" s="33">
        <f t="shared" si="1"/>
        <v>7.4893162393162405E-2</v>
      </c>
      <c r="F82" s="35">
        <f t="shared" si="2"/>
        <v>2.8997289972899729</v>
      </c>
      <c r="G82" s="35">
        <f t="shared" si="3"/>
        <v>16.899728997289973</v>
      </c>
      <c r="H82" s="2">
        <v>50.26548245743669</v>
      </c>
      <c r="I82" s="14">
        <f t="shared" si="4"/>
        <v>3.3620942585401741</v>
      </c>
      <c r="J82" s="2">
        <f t="shared" si="5"/>
        <v>143.99849709327566</v>
      </c>
      <c r="K82" s="2">
        <f t="shared" si="6"/>
        <v>3.0034968233033785</v>
      </c>
      <c r="L82" s="2">
        <f t="shared" si="7"/>
        <v>128.63976894208369</v>
      </c>
      <c r="M82" s="2">
        <f t="shared" si="8"/>
        <v>15.358728151191968</v>
      </c>
      <c r="N82" s="18">
        <f t="shared" si="24"/>
        <v>0.46935541310541312</v>
      </c>
      <c r="O82" s="2">
        <f t="shared" si="21"/>
        <v>77</v>
      </c>
      <c r="P82" s="2">
        <f t="shared" si="22"/>
        <v>42.58</v>
      </c>
      <c r="Q82" s="2">
        <v>12</v>
      </c>
      <c r="R82" s="33">
        <f t="shared" si="9"/>
        <v>5.546652421652426E-2</v>
      </c>
      <c r="S82" s="35">
        <f t="shared" si="10"/>
        <v>2.1409214092140925</v>
      </c>
      <c r="T82" s="35">
        <f t="shared" si="11"/>
        <v>14.140921409214092</v>
      </c>
      <c r="U82" s="2">
        <v>50.26548245743669</v>
      </c>
      <c r="V82" s="14">
        <f t="shared" si="12"/>
        <v>2.8132469276880419</v>
      </c>
      <c r="W82" s="2">
        <f t="shared" si="13"/>
        <v>119.78805418095682</v>
      </c>
      <c r="X82" s="2">
        <f t="shared" si="14"/>
        <v>2.630938176854245</v>
      </c>
      <c r="Y82" s="2">
        <f t="shared" si="15"/>
        <v>112.02534757045375</v>
      </c>
      <c r="Z82" s="2">
        <f t="shared" si="16"/>
        <v>7.7627066105030735</v>
      </c>
    </row>
    <row r="83" spans="1:26" x14ac:dyDescent="0.25">
      <c r="A83" s="13">
        <v>0.48888888888888887</v>
      </c>
      <c r="B83" s="2">
        <f t="shared" si="18"/>
        <v>78</v>
      </c>
      <c r="C83" s="4">
        <f t="shared" si="19"/>
        <v>43.33</v>
      </c>
      <c r="D83" s="2">
        <v>15.5</v>
      </c>
      <c r="E83" s="33">
        <f t="shared" si="1"/>
        <v>7.5000000000000011E-2</v>
      </c>
      <c r="F83" s="35">
        <f t="shared" si="2"/>
        <v>2.9268292682926833</v>
      </c>
      <c r="G83" s="35">
        <f t="shared" si="3"/>
        <v>18.426829268292682</v>
      </c>
      <c r="H83" s="2">
        <v>50.26548245743669</v>
      </c>
      <c r="I83" s="14">
        <f t="shared" si="4"/>
        <v>3.6659012044489914</v>
      </c>
      <c r="J83" s="2">
        <f t="shared" si="5"/>
        <v>158.84349918877479</v>
      </c>
      <c r="K83" s="2">
        <f t="shared" si="6"/>
        <v>3.0034968233033785</v>
      </c>
      <c r="L83" s="2">
        <f t="shared" si="7"/>
        <v>130.1415173537354</v>
      </c>
      <c r="M83" s="2">
        <f t="shared" si="8"/>
        <v>28.70198183503939</v>
      </c>
      <c r="N83" s="15">
        <v>0.46944444444444444</v>
      </c>
      <c r="O83" s="2">
        <f t="shared" si="21"/>
        <v>78</v>
      </c>
      <c r="P83" s="2">
        <f t="shared" si="22"/>
        <v>43.08</v>
      </c>
      <c r="Q83" s="2">
        <v>12</v>
      </c>
      <c r="R83" s="33">
        <f t="shared" si="9"/>
        <v>5.555555555555558E-2</v>
      </c>
      <c r="S83" s="35">
        <f t="shared" si="10"/>
        <v>2.1680216802168024</v>
      </c>
      <c r="T83" s="35">
        <f t="shared" si="11"/>
        <v>14.168021680216803</v>
      </c>
      <c r="U83" s="2">
        <v>50.26548245743669</v>
      </c>
      <c r="V83" s="14">
        <f t="shared" si="12"/>
        <v>2.818638355299556</v>
      </c>
      <c r="W83" s="2">
        <f t="shared" si="13"/>
        <v>121.42694034630486</v>
      </c>
      <c r="X83" s="2">
        <f t="shared" si="14"/>
        <v>2.630938176854245</v>
      </c>
      <c r="Y83" s="2">
        <f t="shared" si="15"/>
        <v>113.34081665888087</v>
      </c>
      <c r="Z83" s="2">
        <f t="shared" si="16"/>
        <v>8.0861236874239921</v>
      </c>
    </row>
    <row r="84" spans="1:26" x14ac:dyDescent="0.25">
      <c r="A84" s="17">
        <f t="shared" ref="A84:A121" si="25">IF(AND($A$83&lt;&gt;"",$A$122&lt;&gt;""), $A$83 + (B84 - $B$83) * (($A$122 - $A$83) / ($B$122 - $B$83)), "")</f>
        <v>0.48899572649572648</v>
      </c>
      <c r="B84" s="2">
        <f t="shared" si="18"/>
        <v>79</v>
      </c>
      <c r="C84" s="4">
        <f t="shared" si="19"/>
        <v>43.83</v>
      </c>
      <c r="D84" s="2">
        <v>13.5</v>
      </c>
      <c r="E84" s="33">
        <f t="shared" si="1"/>
        <v>7.5106837606837618E-2</v>
      </c>
      <c r="F84" s="35">
        <f t="shared" si="2"/>
        <v>2.9268292682926833</v>
      </c>
      <c r="G84" s="35">
        <f t="shared" si="3"/>
        <v>16.426829268292682</v>
      </c>
      <c r="H84" s="2">
        <v>50.26548245743669</v>
      </c>
      <c r="I84" s="14">
        <f t="shared" si="4"/>
        <v>3.2680138467192532</v>
      </c>
      <c r="J84" s="2">
        <f t="shared" si="5"/>
        <v>143.23704690170487</v>
      </c>
      <c r="K84" s="2">
        <f t="shared" si="6"/>
        <v>3.0034968233033785</v>
      </c>
      <c r="L84" s="2">
        <f t="shared" si="7"/>
        <v>131.64326576538707</v>
      </c>
      <c r="M84" s="2">
        <f t="shared" si="8"/>
        <v>11.593781136317801</v>
      </c>
      <c r="N84" s="18">
        <f t="shared" ref="N84:N121" si="26">IF(AND($N$83&lt;&gt;"",$N$122&lt;&gt;""), $N$83 + (O84 - $O$83) * (($N$122 - $N$83) / ($O$122 - $O$83)), "")</f>
        <v>0.46956908831908833</v>
      </c>
      <c r="O84" s="2">
        <f t="shared" si="21"/>
        <v>79</v>
      </c>
      <c r="P84" s="2">
        <f t="shared" si="22"/>
        <v>43.58</v>
      </c>
      <c r="Q84" s="2">
        <v>12.5</v>
      </c>
      <c r="R84" s="33">
        <f t="shared" si="9"/>
        <v>5.5680199430199473E-2</v>
      </c>
      <c r="S84" s="35">
        <f t="shared" si="10"/>
        <v>2.1680216802168024</v>
      </c>
      <c r="T84" s="35">
        <f t="shared" si="11"/>
        <v>14.668021680216803</v>
      </c>
      <c r="U84" s="2">
        <v>50.26548245743669</v>
      </c>
      <c r="V84" s="14">
        <f t="shared" si="12"/>
        <v>2.9181101947319905</v>
      </c>
      <c r="W84" s="2">
        <f t="shared" si="13"/>
        <v>127.17124228642014</v>
      </c>
      <c r="X84" s="2">
        <f t="shared" si="14"/>
        <v>2.630938176854245</v>
      </c>
      <c r="Y84" s="2">
        <f t="shared" si="15"/>
        <v>114.65628574730799</v>
      </c>
      <c r="Z84" s="2">
        <f t="shared" si="16"/>
        <v>12.514956539112148</v>
      </c>
    </row>
    <row r="85" spans="1:26" x14ac:dyDescent="0.25">
      <c r="A85" s="17">
        <f t="shared" si="25"/>
        <v>0.48910256410256409</v>
      </c>
      <c r="B85" s="2">
        <f t="shared" si="18"/>
        <v>80</v>
      </c>
      <c r="C85" s="4">
        <f t="shared" si="19"/>
        <v>44.33</v>
      </c>
      <c r="D85" s="2">
        <v>12.5</v>
      </c>
      <c r="E85" s="33">
        <f t="shared" si="1"/>
        <v>7.5213675213675224E-2</v>
      </c>
      <c r="F85" s="35">
        <f t="shared" si="2"/>
        <v>2.9268292682926833</v>
      </c>
      <c r="G85" s="35">
        <f t="shared" si="3"/>
        <v>15.426829268292684</v>
      </c>
      <c r="H85" s="2">
        <v>50.26548245743669</v>
      </c>
      <c r="I85" s="14">
        <f t="shared" si="4"/>
        <v>3.0690701678543846</v>
      </c>
      <c r="J85" s="2">
        <f t="shared" si="5"/>
        <v>136.05188054098485</v>
      </c>
      <c r="K85" s="2">
        <f t="shared" si="6"/>
        <v>3.0034968233033785</v>
      </c>
      <c r="L85" s="2">
        <f t="shared" si="7"/>
        <v>133.14501417703877</v>
      </c>
      <c r="M85" s="2">
        <f t="shared" si="8"/>
        <v>2.9068663639460794</v>
      </c>
      <c r="N85" s="18">
        <f t="shared" si="26"/>
        <v>0.46969373219373217</v>
      </c>
      <c r="O85" s="2">
        <f t="shared" si="21"/>
        <v>80</v>
      </c>
      <c r="P85" s="2">
        <f t="shared" si="22"/>
        <v>44.08</v>
      </c>
      <c r="Q85" s="2">
        <v>12</v>
      </c>
      <c r="R85" s="33">
        <f t="shared" si="9"/>
        <v>5.580484330484331E-2</v>
      </c>
      <c r="S85" s="35">
        <f t="shared" si="10"/>
        <v>2.1680216802168024</v>
      </c>
      <c r="T85" s="35">
        <f t="shared" si="11"/>
        <v>14.168021680216803</v>
      </c>
      <c r="U85" s="2">
        <v>50.26548245743669</v>
      </c>
      <c r="V85" s="14">
        <f t="shared" si="12"/>
        <v>2.818638355299556</v>
      </c>
      <c r="W85" s="2">
        <f t="shared" si="13"/>
        <v>124.24557870160442</v>
      </c>
      <c r="X85" s="2">
        <f t="shared" si="14"/>
        <v>2.630938176854245</v>
      </c>
      <c r="Y85" s="2">
        <f t="shared" si="15"/>
        <v>115.97175483573511</v>
      </c>
      <c r="Z85" s="2">
        <f t="shared" si="16"/>
        <v>8.2738238658693035</v>
      </c>
    </row>
    <row r="86" spans="1:26" x14ac:dyDescent="0.25">
      <c r="A86" s="17">
        <f t="shared" si="25"/>
        <v>0.48920940170940169</v>
      </c>
      <c r="B86" s="2">
        <f t="shared" si="18"/>
        <v>81</v>
      </c>
      <c r="C86" s="4">
        <f t="shared" si="19"/>
        <v>44.83</v>
      </c>
      <c r="D86" s="2">
        <v>13</v>
      </c>
      <c r="E86" s="33">
        <f t="shared" si="1"/>
        <v>7.532051282051283E-2</v>
      </c>
      <c r="F86" s="35">
        <f t="shared" si="2"/>
        <v>2.9268292682926833</v>
      </c>
      <c r="G86" s="35">
        <f t="shared" si="3"/>
        <v>15.926829268292684</v>
      </c>
      <c r="H86" s="2">
        <v>50.26548245743669</v>
      </c>
      <c r="I86" s="14">
        <f t="shared" si="4"/>
        <v>3.1685420072868191</v>
      </c>
      <c r="J86" s="2">
        <f t="shared" si="5"/>
        <v>142.0457381866681</v>
      </c>
      <c r="K86" s="2">
        <f t="shared" si="6"/>
        <v>3.0034968233033785</v>
      </c>
      <c r="L86" s="2">
        <f t="shared" si="7"/>
        <v>134.64676258869045</v>
      </c>
      <c r="M86" s="2">
        <f t="shared" si="8"/>
        <v>7.3989755979776533</v>
      </c>
      <c r="N86" s="18">
        <f t="shared" si="26"/>
        <v>0.46981837606837606</v>
      </c>
      <c r="O86" s="2">
        <f t="shared" si="21"/>
        <v>81</v>
      </c>
      <c r="P86" s="2">
        <f t="shared" si="22"/>
        <v>44.58</v>
      </c>
      <c r="Q86" s="2">
        <v>12.5</v>
      </c>
      <c r="R86" s="33">
        <f t="shared" si="9"/>
        <v>5.5929487179487203E-2</v>
      </c>
      <c r="S86" s="35">
        <f t="shared" si="10"/>
        <v>2.1680216802168024</v>
      </c>
      <c r="T86" s="35">
        <f t="shared" si="11"/>
        <v>14.668021680216803</v>
      </c>
      <c r="U86" s="2">
        <v>50.26548245743669</v>
      </c>
      <c r="V86" s="14">
        <f t="shared" si="12"/>
        <v>2.9181101947319905</v>
      </c>
      <c r="W86" s="2">
        <f t="shared" si="13"/>
        <v>130.08935248115213</v>
      </c>
      <c r="X86" s="2">
        <f t="shared" si="14"/>
        <v>2.630938176854245</v>
      </c>
      <c r="Y86" s="2">
        <f t="shared" si="15"/>
        <v>117.28722392416223</v>
      </c>
      <c r="Z86" s="2">
        <f t="shared" si="16"/>
        <v>12.802128556989899</v>
      </c>
    </row>
    <row r="87" spans="1:26" x14ac:dyDescent="0.25">
      <c r="A87" s="17">
        <f t="shared" si="25"/>
        <v>0.4893162393162393</v>
      </c>
      <c r="B87" s="2">
        <f t="shared" si="18"/>
        <v>82</v>
      </c>
      <c r="C87" s="4">
        <f t="shared" si="19"/>
        <v>45.33</v>
      </c>
      <c r="D87" s="2">
        <v>14</v>
      </c>
      <c r="E87" s="33">
        <f t="shared" si="1"/>
        <v>7.5427350427350437E-2</v>
      </c>
      <c r="F87" s="35">
        <f t="shared" si="2"/>
        <v>2.9268292682926833</v>
      </c>
      <c r="G87" s="35">
        <f t="shared" si="3"/>
        <v>16.926829268292682</v>
      </c>
      <c r="H87" s="2">
        <v>50.26548245743669</v>
      </c>
      <c r="I87" s="14">
        <f t="shared" si="4"/>
        <v>3.3674856861516878</v>
      </c>
      <c r="J87" s="2">
        <f t="shared" si="5"/>
        <v>152.64812615325599</v>
      </c>
      <c r="K87" s="2">
        <f t="shared" si="6"/>
        <v>3.0034968233033785</v>
      </c>
      <c r="L87" s="2">
        <f t="shared" si="7"/>
        <v>136.14851100034215</v>
      </c>
      <c r="M87" s="2">
        <f t="shared" si="8"/>
        <v>16.499615152913833</v>
      </c>
      <c r="N87" s="18">
        <f t="shared" si="26"/>
        <v>0.46994301994301996</v>
      </c>
      <c r="O87" s="2">
        <f t="shared" si="21"/>
        <v>82</v>
      </c>
      <c r="P87" s="2">
        <f t="shared" si="22"/>
        <v>45.08</v>
      </c>
      <c r="Q87" s="2">
        <v>12.5</v>
      </c>
      <c r="R87" s="33">
        <f t="shared" si="9"/>
        <v>5.6054131054131096E-2</v>
      </c>
      <c r="S87" s="35">
        <f t="shared" si="10"/>
        <v>2.1680216802168024</v>
      </c>
      <c r="T87" s="35">
        <f t="shared" si="11"/>
        <v>14.668021680216803</v>
      </c>
      <c r="U87" s="2">
        <v>50.26548245743669</v>
      </c>
      <c r="V87" s="14">
        <f t="shared" si="12"/>
        <v>2.9181101947319905</v>
      </c>
      <c r="W87" s="2">
        <f t="shared" si="13"/>
        <v>131.54840757851812</v>
      </c>
      <c r="X87" s="2">
        <f t="shared" si="14"/>
        <v>2.630938176854245</v>
      </c>
      <c r="Y87" s="2">
        <f t="shared" si="15"/>
        <v>118.60269301258936</v>
      </c>
      <c r="Z87" s="2">
        <f t="shared" si="16"/>
        <v>12.945714565928768</v>
      </c>
    </row>
    <row r="88" spans="1:26" x14ac:dyDescent="0.25">
      <c r="A88" s="17">
        <f t="shared" si="25"/>
        <v>0.48942307692307691</v>
      </c>
      <c r="B88" s="2">
        <f t="shared" si="18"/>
        <v>83</v>
      </c>
      <c r="C88" s="4">
        <f t="shared" si="19"/>
        <v>45.83</v>
      </c>
      <c r="D88" s="2">
        <v>14</v>
      </c>
      <c r="E88" s="33">
        <f t="shared" si="1"/>
        <v>7.5534188034188043E-2</v>
      </c>
      <c r="F88" s="35">
        <f t="shared" si="2"/>
        <v>2.9268292682926833</v>
      </c>
      <c r="G88" s="35">
        <f t="shared" si="3"/>
        <v>16.926829268292682</v>
      </c>
      <c r="H88" s="2">
        <v>50.26548245743669</v>
      </c>
      <c r="I88" s="14">
        <f t="shared" si="4"/>
        <v>3.3674856861516878</v>
      </c>
      <c r="J88" s="2">
        <f t="shared" si="5"/>
        <v>154.33186899633185</v>
      </c>
      <c r="K88" s="2">
        <f t="shared" si="6"/>
        <v>3.0034968233033785</v>
      </c>
      <c r="L88" s="2">
        <f t="shared" si="7"/>
        <v>137.65025941199383</v>
      </c>
      <c r="M88" s="2">
        <f t="shared" si="8"/>
        <v>16.68160958433802</v>
      </c>
      <c r="N88" s="18">
        <f t="shared" si="26"/>
        <v>0.47006766381766379</v>
      </c>
      <c r="O88" s="2">
        <f t="shared" si="21"/>
        <v>83</v>
      </c>
      <c r="P88" s="2">
        <f t="shared" si="22"/>
        <v>45.58</v>
      </c>
      <c r="Q88" s="2">
        <v>11</v>
      </c>
      <c r="R88" s="33">
        <f t="shared" si="9"/>
        <v>5.6178774928774933E-2</v>
      </c>
      <c r="S88" s="35">
        <f t="shared" si="10"/>
        <v>2.1680216802168024</v>
      </c>
      <c r="T88" s="35">
        <f t="shared" si="11"/>
        <v>13.168021680216803</v>
      </c>
      <c r="U88" s="2">
        <v>50.26548245743669</v>
      </c>
      <c r="V88" s="14">
        <f t="shared" si="12"/>
        <v>2.6196946764346869</v>
      </c>
      <c r="W88" s="2">
        <f t="shared" si="13"/>
        <v>119.40568335189302</v>
      </c>
      <c r="X88" s="2">
        <f t="shared" si="14"/>
        <v>2.630938176854245</v>
      </c>
      <c r="Y88" s="2">
        <f t="shared" si="15"/>
        <v>119.91816210101648</v>
      </c>
      <c r="Z88" s="2">
        <f t="shared" si="16"/>
        <v>0.51247874912345992</v>
      </c>
    </row>
    <row r="89" spans="1:26" x14ac:dyDescent="0.25">
      <c r="A89" s="17">
        <f t="shared" si="25"/>
        <v>0.48952991452991451</v>
      </c>
      <c r="B89" s="2">
        <f t="shared" si="18"/>
        <v>84</v>
      </c>
      <c r="C89" s="4">
        <f t="shared" si="19"/>
        <v>46.33</v>
      </c>
      <c r="D89" s="2">
        <v>12.5</v>
      </c>
      <c r="E89" s="33">
        <f t="shared" si="1"/>
        <v>7.564102564102565E-2</v>
      </c>
      <c r="F89" s="35">
        <f t="shared" si="2"/>
        <v>2.9268292682926833</v>
      </c>
      <c r="G89" s="35">
        <f t="shared" si="3"/>
        <v>15.426829268292684</v>
      </c>
      <c r="H89" s="2">
        <v>50.26548245743669</v>
      </c>
      <c r="I89" s="14">
        <f t="shared" si="4"/>
        <v>3.0690701678543846</v>
      </c>
      <c r="J89" s="2">
        <f t="shared" si="5"/>
        <v>142.19002087669364</v>
      </c>
      <c r="K89" s="2">
        <f t="shared" si="6"/>
        <v>3.0034968233033785</v>
      </c>
      <c r="L89" s="2">
        <f t="shared" si="7"/>
        <v>139.15200782364553</v>
      </c>
      <c r="M89" s="2">
        <f t="shared" si="8"/>
        <v>3.038013053048104</v>
      </c>
      <c r="N89" s="18">
        <f t="shared" si="26"/>
        <v>0.47019230769230769</v>
      </c>
      <c r="O89" s="2">
        <f t="shared" si="21"/>
        <v>84</v>
      </c>
      <c r="P89" s="2">
        <f t="shared" si="22"/>
        <v>46.08</v>
      </c>
      <c r="Q89" s="2">
        <v>11</v>
      </c>
      <c r="R89" s="33">
        <f t="shared" si="9"/>
        <v>5.6303418803418825E-2</v>
      </c>
      <c r="S89" s="35">
        <f t="shared" si="10"/>
        <v>2.1951219512195124</v>
      </c>
      <c r="T89" s="35">
        <f t="shared" si="11"/>
        <v>13.195121951219512</v>
      </c>
      <c r="U89" s="2">
        <v>50.26548245743669</v>
      </c>
      <c r="V89" s="14">
        <f t="shared" si="12"/>
        <v>2.625086104046201</v>
      </c>
      <c r="W89" s="2">
        <f t="shared" si="13"/>
        <v>120.96396767444894</v>
      </c>
      <c r="X89" s="2">
        <f t="shared" si="14"/>
        <v>2.630938176854245</v>
      </c>
      <c r="Y89" s="2">
        <f t="shared" si="15"/>
        <v>121.2336311894436</v>
      </c>
      <c r="Z89" s="2">
        <f t="shared" si="16"/>
        <v>0.26966351499466157</v>
      </c>
    </row>
    <row r="90" spans="1:26" x14ac:dyDescent="0.25">
      <c r="A90" s="17">
        <f t="shared" si="25"/>
        <v>0.48963675213675212</v>
      </c>
      <c r="B90" s="2">
        <f t="shared" si="18"/>
        <v>85</v>
      </c>
      <c r="C90" s="4">
        <f t="shared" si="19"/>
        <v>46.83</v>
      </c>
      <c r="D90" s="2">
        <v>12.5</v>
      </c>
      <c r="E90" s="33">
        <f t="shared" si="1"/>
        <v>7.5747863247863256E-2</v>
      </c>
      <c r="F90" s="35">
        <f t="shared" si="2"/>
        <v>2.9539295392953933</v>
      </c>
      <c r="G90" s="35">
        <f t="shared" si="3"/>
        <v>15.453929539295393</v>
      </c>
      <c r="H90" s="2">
        <v>50.26548245743669</v>
      </c>
      <c r="I90" s="14">
        <f t="shared" si="4"/>
        <v>3.0744615954658983</v>
      </c>
      <c r="J90" s="2">
        <f t="shared" si="5"/>
        <v>143.977036515668</v>
      </c>
      <c r="K90" s="2">
        <f t="shared" si="6"/>
        <v>3.0034968233033785</v>
      </c>
      <c r="L90" s="2">
        <f t="shared" si="7"/>
        <v>140.65375623529721</v>
      </c>
      <c r="M90" s="2">
        <f t="shared" si="8"/>
        <v>3.3232802803707955</v>
      </c>
      <c r="N90" s="18">
        <f t="shared" si="26"/>
        <v>0.47031695156695158</v>
      </c>
      <c r="O90" s="2">
        <f t="shared" si="21"/>
        <v>85</v>
      </c>
      <c r="P90" s="2">
        <f t="shared" si="22"/>
        <v>46.58</v>
      </c>
      <c r="Q90" s="2">
        <v>9.5</v>
      </c>
      <c r="R90" s="33">
        <f t="shared" si="9"/>
        <v>5.6428062678062718E-2</v>
      </c>
      <c r="S90" s="35">
        <f t="shared" si="10"/>
        <v>2.1951219512195124</v>
      </c>
      <c r="T90" s="35">
        <f t="shared" si="11"/>
        <v>11.695121951219512</v>
      </c>
      <c r="U90" s="2">
        <v>50.26548245743669</v>
      </c>
      <c r="V90" s="14">
        <f t="shared" si="12"/>
        <v>2.326670585748897</v>
      </c>
      <c r="W90" s="2">
        <f t="shared" si="13"/>
        <v>108.37631588418361</v>
      </c>
      <c r="X90" s="2">
        <f t="shared" si="14"/>
        <v>2.630938176854245</v>
      </c>
      <c r="Y90" s="2">
        <f t="shared" si="15"/>
        <v>122.54910027787074</v>
      </c>
      <c r="Z90" s="2">
        <f t="shared" si="16"/>
        <v>14.172784393687124</v>
      </c>
    </row>
    <row r="91" spans="1:26" x14ac:dyDescent="0.25">
      <c r="A91" s="17">
        <f t="shared" si="25"/>
        <v>0.48974358974358972</v>
      </c>
      <c r="B91" s="2">
        <f t="shared" si="18"/>
        <v>86</v>
      </c>
      <c r="C91" s="4">
        <f t="shared" si="19"/>
        <v>47.33</v>
      </c>
      <c r="D91" s="2">
        <v>13</v>
      </c>
      <c r="E91" s="33">
        <f t="shared" si="1"/>
        <v>7.5854700854700863E-2</v>
      </c>
      <c r="F91" s="35">
        <f t="shared" si="2"/>
        <v>2.9539295392953933</v>
      </c>
      <c r="G91" s="35">
        <f t="shared" si="3"/>
        <v>15.953929539295393</v>
      </c>
      <c r="H91" s="2">
        <v>50.26548245743669</v>
      </c>
      <c r="I91" s="14">
        <f t="shared" si="4"/>
        <v>3.1739334348983328</v>
      </c>
      <c r="J91" s="2">
        <f t="shared" si="5"/>
        <v>150.22226947373809</v>
      </c>
      <c r="K91" s="2">
        <f t="shared" si="6"/>
        <v>3.0034968233033785</v>
      </c>
      <c r="L91" s="2">
        <f t="shared" si="7"/>
        <v>142.15550464694891</v>
      </c>
      <c r="M91" s="2">
        <f t="shared" si="8"/>
        <v>8.0667648267891821</v>
      </c>
      <c r="N91" s="18">
        <f t="shared" si="26"/>
        <v>0.47044159544159542</v>
      </c>
      <c r="O91" s="2">
        <f t="shared" si="21"/>
        <v>86</v>
      </c>
      <c r="P91" s="2">
        <f t="shared" si="22"/>
        <v>47.08</v>
      </c>
      <c r="Q91" s="2">
        <v>11.5</v>
      </c>
      <c r="R91" s="33">
        <f t="shared" si="9"/>
        <v>5.6552706552706555E-2</v>
      </c>
      <c r="S91" s="35">
        <f t="shared" si="10"/>
        <v>2.1951219512195124</v>
      </c>
      <c r="T91" s="35">
        <f t="shared" si="11"/>
        <v>13.695121951219512</v>
      </c>
      <c r="U91" s="2">
        <v>50.26548245743669</v>
      </c>
      <c r="V91" s="14">
        <f t="shared" si="12"/>
        <v>2.7245579434786356</v>
      </c>
      <c r="W91" s="2">
        <f t="shared" si="13"/>
        <v>128.27218797897416</v>
      </c>
      <c r="X91" s="2">
        <f t="shared" si="14"/>
        <v>2.630938176854245</v>
      </c>
      <c r="Y91" s="2">
        <f t="shared" si="15"/>
        <v>123.86456936629786</v>
      </c>
      <c r="Z91" s="2">
        <f t="shared" si="16"/>
        <v>4.407618612676302</v>
      </c>
    </row>
    <row r="92" spans="1:26" x14ac:dyDescent="0.25">
      <c r="A92" s="17">
        <f t="shared" si="25"/>
        <v>0.48985042735042733</v>
      </c>
      <c r="B92" s="2">
        <f t="shared" si="18"/>
        <v>87</v>
      </c>
      <c r="C92" s="4">
        <f t="shared" si="19"/>
        <v>47.83</v>
      </c>
      <c r="D92" s="2">
        <v>15</v>
      </c>
      <c r="E92" s="33">
        <f t="shared" si="1"/>
        <v>7.5961538461538469E-2</v>
      </c>
      <c r="F92" s="35">
        <f t="shared" si="2"/>
        <v>2.9539295392953933</v>
      </c>
      <c r="G92" s="35">
        <f t="shared" si="3"/>
        <v>17.953929539295395</v>
      </c>
      <c r="H92" s="2">
        <v>50.26548245743669</v>
      </c>
      <c r="I92" s="14">
        <f t="shared" si="4"/>
        <v>3.5718207926280714</v>
      </c>
      <c r="J92" s="2">
        <f t="shared" si="5"/>
        <v>170.84018851140064</v>
      </c>
      <c r="K92" s="2">
        <f t="shared" si="6"/>
        <v>3.0034968233033785</v>
      </c>
      <c r="L92" s="2">
        <f t="shared" si="7"/>
        <v>143.65725305860059</v>
      </c>
      <c r="M92" s="2">
        <f t="shared" si="8"/>
        <v>27.182935452800052</v>
      </c>
      <c r="N92" s="18">
        <f t="shared" si="26"/>
        <v>0.47056623931623931</v>
      </c>
      <c r="O92" s="2">
        <f t="shared" si="21"/>
        <v>87</v>
      </c>
      <c r="P92" s="2">
        <f t="shared" si="22"/>
        <v>47.58</v>
      </c>
      <c r="Q92" s="2">
        <v>11.5</v>
      </c>
      <c r="R92" s="33">
        <f t="shared" si="9"/>
        <v>5.6677350427350448E-2</v>
      </c>
      <c r="S92" s="35">
        <f t="shared" si="10"/>
        <v>2.1951219512195124</v>
      </c>
      <c r="T92" s="35">
        <f t="shared" si="11"/>
        <v>13.695121951219512</v>
      </c>
      <c r="U92" s="2">
        <v>50.26548245743669</v>
      </c>
      <c r="V92" s="14">
        <f t="shared" si="12"/>
        <v>2.7245579434786356</v>
      </c>
      <c r="W92" s="2">
        <f t="shared" si="13"/>
        <v>129.63446695071349</v>
      </c>
      <c r="X92" s="2">
        <f t="shared" si="14"/>
        <v>2.630938176854245</v>
      </c>
      <c r="Y92" s="2">
        <f t="shared" si="15"/>
        <v>125.18003845472498</v>
      </c>
      <c r="Z92" s="2">
        <f t="shared" si="16"/>
        <v>4.454428495988509</v>
      </c>
    </row>
    <row r="93" spans="1:26" x14ac:dyDescent="0.25">
      <c r="A93" s="17">
        <f t="shared" si="25"/>
        <v>0.48995726495726494</v>
      </c>
      <c r="B93" s="2">
        <f t="shared" si="18"/>
        <v>88</v>
      </c>
      <c r="C93" s="4">
        <f t="shared" si="19"/>
        <v>48.33</v>
      </c>
      <c r="D93" s="2">
        <v>12.5</v>
      </c>
      <c r="E93" s="33">
        <f t="shared" si="1"/>
        <v>7.6068376068376076E-2</v>
      </c>
      <c r="F93" s="35">
        <f t="shared" si="2"/>
        <v>2.9539295392953933</v>
      </c>
      <c r="G93" s="35">
        <f t="shared" si="3"/>
        <v>15.453929539295393</v>
      </c>
      <c r="H93" s="2">
        <v>50.26548245743669</v>
      </c>
      <c r="I93" s="14">
        <f t="shared" si="4"/>
        <v>3.0744615954658983</v>
      </c>
      <c r="J93" s="2">
        <f t="shared" si="5"/>
        <v>148.58872890886687</v>
      </c>
      <c r="K93" s="2">
        <f t="shared" si="6"/>
        <v>3.0034968233033785</v>
      </c>
      <c r="L93" s="2">
        <f t="shared" si="7"/>
        <v>145.15900147025229</v>
      </c>
      <c r="M93" s="2">
        <f t="shared" si="8"/>
        <v>3.4297274386145773</v>
      </c>
      <c r="N93" s="18">
        <f t="shared" si="26"/>
        <v>0.4706908831908832</v>
      </c>
      <c r="O93" s="2">
        <f t="shared" si="21"/>
        <v>88</v>
      </c>
      <c r="P93" s="2">
        <f t="shared" si="22"/>
        <v>48.08</v>
      </c>
      <c r="Q93" s="2">
        <v>12.5</v>
      </c>
      <c r="R93" s="33">
        <f t="shared" si="9"/>
        <v>5.6801994301994341E-2</v>
      </c>
      <c r="S93" s="35">
        <f t="shared" si="10"/>
        <v>2.1951219512195124</v>
      </c>
      <c r="T93" s="35">
        <f t="shared" si="11"/>
        <v>14.695121951219512</v>
      </c>
      <c r="U93" s="2">
        <v>50.26548245743669</v>
      </c>
      <c r="V93" s="14">
        <f t="shared" si="12"/>
        <v>2.9235016223435046</v>
      </c>
      <c r="W93" s="2">
        <f t="shared" si="13"/>
        <v>140.5619580022757</v>
      </c>
      <c r="X93" s="2">
        <f t="shared" si="14"/>
        <v>2.630938176854245</v>
      </c>
      <c r="Y93" s="2">
        <f t="shared" si="15"/>
        <v>126.4955075431521</v>
      </c>
      <c r="Z93" s="2">
        <f t="shared" si="16"/>
        <v>14.066450459123601</v>
      </c>
    </row>
    <row r="94" spans="1:26" x14ac:dyDescent="0.25">
      <c r="A94" s="17">
        <f t="shared" si="25"/>
        <v>0.49006410256410254</v>
      </c>
      <c r="B94" s="2">
        <f t="shared" si="18"/>
        <v>89</v>
      </c>
      <c r="C94" s="4">
        <f t="shared" si="19"/>
        <v>48.83</v>
      </c>
      <c r="D94" s="2">
        <v>13</v>
      </c>
      <c r="E94" s="33">
        <f t="shared" si="1"/>
        <v>7.6175213675213682E-2</v>
      </c>
      <c r="F94" s="35">
        <f t="shared" si="2"/>
        <v>2.9539295392953933</v>
      </c>
      <c r="G94" s="35">
        <f t="shared" si="3"/>
        <v>15.953929539295393</v>
      </c>
      <c r="H94" s="2">
        <v>50.26548245743669</v>
      </c>
      <c r="I94" s="14">
        <f t="shared" si="4"/>
        <v>3.1739334348983328</v>
      </c>
      <c r="J94" s="2">
        <f t="shared" si="5"/>
        <v>154.98316962608558</v>
      </c>
      <c r="K94" s="2">
        <f t="shared" si="6"/>
        <v>3.0034968233033785</v>
      </c>
      <c r="L94" s="2">
        <f t="shared" si="7"/>
        <v>146.66074988190397</v>
      </c>
      <c r="M94" s="2">
        <f t="shared" si="8"/>
        <v>8.3224197441816159</v>
      </c>
      <c r="N94" s="18">
        <f t="shared" si="26"/>
        <v>0.47081552706552704</v>
      </c>
      <c r="O94" s="2">
        <f t="shared" si="21"/>
        <v>89</v>
      </c>
      <c r="P94" s="2">
        <f t="shared" si="22"/>
        <v>48.58</v>
      </c>
      <c r="Q94" s="2">
        <v>11.5</v>
      </c>
      <c r="R94" s="33">
        <f t="shared" si="9"/>
        <v>5.6926638176638178E-2</v>
      </c>
      <c r="S94" s="35">
        <f t="shared" si="10"/>
        <v>2.1951219512195124</v>
      </c>
      <c r="T94" s="35">
        <f t="shared" si="11"/>
        <v>13.695121951219512</v>
      </c>
      <c r="U94" s="2">
        <v>50.26548245743669</v>
      </c>
      <c r="V94" s="14">
        <f t="shared" si="12"/>
        <v>2.7245579434786356</v>
      </c>
      <c r="W94" s="2">
        <f t="shared" si="13"/>
        <v>132.35902489419212</v>
      </c>
      <c r="X94" s="2">
        <f t="shared" si="14"/>
        <v>2.630938176854245</v>
      </c>
      <c r="Y94" s="2">
        <f t="shared" si="15"/>
        <v>127.81097663157922</v>
      </c>
      <c r="Z94" s="2">
        <f t="shared" si="16"/>
        <v>4.5480482626128946</v>
      </c>
    </row>
    <row r="95" spans="1:26" x14ac:dyDescent="0.25">
      <c r="A95" s="17">
        <f t="shared" si="25"/>
        <v>0.49017094017094015</v>
      </c>
      <c r="B95" s="2">
        <f t="shared" si="18"/>
        <v>90</v>
      </c>
      <c r="C95" s="4">
        <f t="shared" si="19"/>
        <v>49.33</v>
      </c>
      <c r="D95" s="2">
        <v>12</v>
      </c>
      <c r="E95" s="33">
        <f t="shared" si="1"/>
        <v>7.6282051282051289E-2</v>
      </c>
      <c r="F95" s="35">
        <f t="shared" si="2"/>
        <v>2.9539295392953933</v>
      </c>
      <c r="G95" s="35">
        <f t="shared" si="3"/>
        <v>14.953929539295393</v>
      </c>
      <c r="H95" s="2">
        <v>50.26548245743669</v>
      </c>
      <c r="I95" s="14">
        <f t="shared" si="4"/>
        <v>2.9749897560334637</v>
      </c>
      <c r="J95" s="2">
        <f t="shared" si="5"/>
        <v>146.75624466513077</v>
      </c>
      <c r="K95" s="2">
        <f t="shared" si="6"/>
        <v>3.0034968233033785</v>
      </c>
      <c r="L95" s="2">
        <f t="shared" si="7"/>
        <v>148.16249829355567</v>
      </c>
      <c r="M95" s="2">
        <f t="shared" si="8"/>
        <v>1.4062536284249063</v>
      </c>
      <c r="N95" s="18">
        <f t="shared" si="26"/>
        <v>0.47094017094017093</v>
      </c>
      <c r="O95" s="2">
        <f t="shared" si="21"/>
        <v>90</v>
      </c>
      <c r="P95" s="2">
        <f t="shared" si="22"/>
        <v>49.08</v>
      </c>
      <c r="Q95" s="2">
        <v>12.5</v>
      </c>
      <c r="R95" s="33">
        <f t="shared" si="9"/>
        <v>5.7051282051282071E-2</v>
      </c>
      <c r="S95" s="35">
        <f t="shared" si="10"/>
        <v>2.2222222222222223</v>
      </c>
      <c r="T95" s="35">
        <f t="shared" si="11"/>
        <v>14.722222222222221</v>
      </c>
      <c r="U95" s="2">
        <v>50.26548245743669</v>
      </c>
      <c r="V95" s="14">
        <f t="shared" si="12"/>
        <v>2.9288930499550183</v>
      </c>
      <c r="W95" s="2">
        <f t="shared" si="13"/>
        <v>143.75007089179229</v>
      </c>
      <c r="X95" s="2">
        <f t="shared" si="14"/>
        <v>2.630938176854245</v>
      </c>
      <c r="Y95" s="2">
        <f t="shared" si="15"/>
        <v>129.12644572000633</v>
      </c>
      <c r="Z95" s="2">
        <f t="shared" si="16"/>
        <v>14.62362517178596</v>
      </c>
    </row>
    <row r="96" spans="1:26" x14ac:dyDescent="0.25">
      <c r="A96" s="17">
        <f t="shared" si="25"/>
        <v>0.49027777777777776</v>
      </c>
      <c r="B96" s="2">
        <f t="shared" si="18"/>
        <v>91</v>
      </c>
      <c r="C96" s="4">
        <f t="shared" si="19"/>
        <v>49.83</v>
      </c>
      <c r="D96" s="2">
        <v>11.5</v>
      </c>
      <c r="E96" s="33">
        <f t="shared" si="1"/>
        <v>7.6388888888888895E-2</v>
      </c>
      <c r="F96" s="35">
        <f t="shared" si="2"/>
        <v>2.9810298102981032</v>
      </c>
      <c r="G96" s="35">
        <f t="shared" si="3"/>
        <v>14.481029810298104</v>
      </c>
      <c r="H96" s="2">
        <v>50.26548245743669</v>
      </c>
      <c r="I96" s="14">
        <f t="shared" si="4"/>
        <v>2.8809093442125433</v>
      </c>
      <c r="J96" s="2">
        <f t="shared" si="5"/>
        <v>143.55571262211103</v>
      </c>
      <c r="K96" s="2">
        <f t="shared" si="6"/>
        <v>3.0034968233033785</v>
      </c>
      <c r="L96" s="2">
        <f t="shared" si="7"/>
        <v>149.66424670520735</v>
      </c>
      <c r="M96" s="2">
        <f t="shared" si="8"/>
        <v>6.1085340830963162</v>
      </c>
      <c r="N96" s="18">
        <f t="shared" si="26"/>
        <v>0.47106481481481483</v>
      </c>
      <c r="O96" s="2">
        <f t="shared" si="21"/>
        <v>91</v>
      </c>
      <c r="P96" s="2">
        <f t="shared" si="22"/>
        <v>49.58</v>
      </c>
      <c r="Q96" s="2">
        <v>11</v>
      </c>
      <c r="R96" s="33">
        <f t="shared" si="9"/>
        <v>5.7175925925925963E-2</v>
      </c>
      <c r="S96" s="35">
        <f t="shared" si="10"/>
        <v>2.2222222222222223</v>
      </c>
      <c r="T96" s="35">
        <f t="shared" si="11"/>
        <v>13.222222222222221</v>
      </c>
      <c r="U96" s="2">
        <v>50.26548245743669</v>
      </c>
      <c r="V96" s="14">
        <f t="shared" si="12"/>
        <v>2.6304775316577143</v>
      </c>
      <c r="W96" s="2">
        <f t="shared" si="13"/>
        <v>130.41907601958945</v>
      </c>
      <c r="X96" s="2">
        <f t="shared" si="14"/>
        <v>2.630938176854245</v>
      </c>
      <c r="Y96" s="2">
        <f t="shared" si="15"/>
        <v>130.44191480843347</v>
      </c>
      <c r="Z96" s="2">
        <f t="shared" si="16"/>
        <v>2.283878884401247E-2</v>
      </c>
    </row>
    <row r="97" spans="1:26" x14ac:dyDescent="0.25">
      <c r="A97" s="17">
        <f t="shared" si="25"/>
        <v>0.49038461538461536</v>
      </c>
      <c r="B97" s="2">
        <f t="shared" si="18"/>
        <v>92</v>
      </c>
      <c r="C97" s="4">
        <f t="shared" si="19"/>
        <v>50.33</v>
      </c>
      <c r="D97" s="2">
        <v>12</v>
      </c>
      <c r="E97" s="33">
        <f t="shared" si="1"/>
        <v>7.6495726495726502E-2</v>
      </c>
      <c r="F97" s="35">
        <f t="shared" si="2"/>
        <v>2.9810298102981032</v>
      </c>
      <c r="G97" s="35">
        <f t="shared" si="3"/>
        <v>14.981029810298104</v>
      </c>
      <c r="H97" s="2">
        <v>50.26548245743669</v>
      </c>
      <c r="I97" s="14">
        <f t="shared" si="4"/>
        <v>2.9803811836449778</v>
      </c>
      <c r="J97" s="2">
        <f t="shared" si="5"/>
        <v>150.00258497285174</v>
      </c>
      <c r="K97" s="2">
        <f t="shared" si="6"/>
        <v>3.0034968233033785</v>
      </c>
      <c r="L97" s="2">
        <f t="shared" si="7"/>
        <v>151.16599511685902</v>
      </c>
      <c r="M97" s="2">
        <f t="shared" si="8"/>
        <v>1.1634101440072868</v>
      </c>
      <c r="N97" s="18">
        <f t="shared" si="26"/>
        <v>0.47118945868945866</v>
      </c>
      <c r="O97" s="2">
        <f t="shared" si="21"/>
        <v>92</v>
      </c>
      <c r="P97" s="2">
        <f t="shared" si="22"/>
        <v>50.08</v>
      </c>
      <c r="Q97" s="2">
        <v>10.5</v>
      </c>
      <c r="R97" s="33">
        <f t="shared" si="9"/>
        <v>5.7300569800569801E-2</v>
      </c>
      <c r="S97" s="35">
        <f t="shared" si="10"/>
        <v>2.2222222222222223</v>
      </c>
      <c r="T97" s="35">
        <f t="shared" si="11"/>
        <v>12.722222222222221</v>
      </c>
      <c r="U97" s="2">
        <v>50.26548245743669</v>
      </c>
      <c r="V97" s="14">
        <f t="shared" si="12"/>
        <v>2.5310056922252802</v>
      </c>
      <c r="W97" s="2">
        <f t="shared" si="13"/>
        <v>126.75276506664203</v>
      </c>
      <c r="X97" s="2">
        <f t="shared" si="14"/>
        <v>2.630938176854245</v>
      </c>
      <c r="Y97" s="2">
        <f t="shared" si="15"/>
        <v>131.75738389686057</v>
      </c>
      <c r="Z97" s="2">
        <f t="shared" si="16"/>
        <v>5.004618830218547</v>
      </c>
    </row>
    <row r="98" spans="1:26" x14ac:dyDescent="0.25">
      <c r="A98" s="17">
        <f t="shared" si="25"/>
        <v>0.49049145299145297</v>
      </c>
      <c r="B98" s="2">
        <f t="shared" si="18"/>
        <v>93</v>
      </c>
      <c r="C98" s="4">
        <f t="shared" si="19"/>
        <v>50.83</v>
      </c>
      <c r="D98" s="2">
        <v>11</v>
      </c>
      <c r="E98" s="33">
        <f t="shared" si="1"/>
        <v>7.6602564102564108E-2</v>
      </c>
      <c r="F98" s="35">
        <f t="shared" si="2"/>
        <v>2.9810298102981032</v>
      </c>
      <c r="G98" s="35">
        <f t="shared" si="3"/>
        <v>13.981029810298104</v>
      </c>
      <c r="H98" s="2">
        <v>50.26548245743669</v>
      </c>
      <c r="I98" s="14">
        <f t="shared" si="4"/>
        <v>2.7814375047801088</v>
      </c>
      <c r="J98" s="2">
        <f t="shared" si="5"/>
        <v>141.38046836797292</v>
      </c>
      <c r="K98" s="2">
        <f t="shared" si="6"/>
        <v>3.0034968233033785</v>
      </c>
      <c r="L98" s="2">
        <f t="shared" si="7"/>
        <v>152.66774352851073</v>
      </c>
      <c r="M98" s="2">
        <f t="shared" si="8"/>
        <v>11.287275160537803</v>
      </c>
      <c r="N98" s="18">
        <f t="shared" si="26"/>
        <v>0.47131410256410255</v>
      </c>
      <c r="O98" s="2">
        <f t="shared" si="21"/>
        <v>93</v>
      </c>
      <c r="P98" s="2">
        <f t="shared" si="22"/>
        <v>50.58</v>
      </c>
      <c r="Q98" s="2">
        <v>10.5</v>
      </c>
      <c r="R98" s="33">
        <f t="shared" si="9"/>
        <v>5.7425213675213693E-2</v>
      </c>
      <c r="S98" s="35">
        <f t="shared" si="10"/>
        <v>2.2222222222222223</v>
      </c>
      <c r="T98" s="35">
        <f t="shared" si="11"/>
        <v>12.722222222222221</v>
      </c>
      <c r="U98" s="2">
        <v>50.26548245743669</v>
      </c>
      <c r="V98" s="14">
        <f t="shared" si="12"/>
        <v>2.5310056922252802</v>
      </c>
      <c r="W98" s="2">
        <f t="shared" si="13"/>
        <v>128.01826791275465</v>
      </c>
      <c r="X98" s="2">
        <f t="shared" si="14"/>
        <v>2.630938176854245</v>
      </c>
      <c r="Y98" s="2">
        <f t="shared" si="15"/>
        <v>133.07285298528771</v>
      </c>
      <c r="Z98" s="2">
        <f t="shared" si="16"/>
        <v>5.0545850725330581</v>
      </c>
    </row>
    <row r="99" spans="1:26" x14ac:dyDescent="0.25">
      <c r="A99" s="17">
        <f t="shared" si="25"/>
        <v>0.49059829059829058</v>
      </c>
      <c r="B99" s="2">
        <f t="shared" si="18"/>
        <v>94</v>
      </c>
      <c r="C99" s="4">
        <f t="shared" si="19"/>
        <v>51.33</v>
      </c>
      <c r="D99" s="2">
        <v>11.5</v>
      </c>
      <c r="E99" s="33">
        <f t="shared" si="1"/>
        <v>7.6709401709401714E-2</v>
      </c>
      <c r="F99" s="35">
        <f t="shared" si="2"/>
        <v>2.9810298102981032</v>
      </c>
      <c r="G99" s="35">
        <f t="shared" si="3"/>
        <v>14.481029810298104</v>
      </c>
      <c r="H99" s="2">
        <v>50.26548245743669</v>
      </c>
      <c r="I99" s="14">
        <f t="shared" si="4"/>
        <v>2.8809093442125433</v>
      </c>
      <c r="J99" s="2">
        <f t="shared" si="5"/>
        <v>147.87707663842986</v>
      </c>
      <c r="K99" s="2">
        <f t="shared" si="6"/>
        <v>3.0034968233033785</v>
      </c>
      <c r="L99" s="2">
        <f t="shared" si="7"/>
        <v>154.1694919401624</v>
      </c>
      <c r="M99" s="2">
        <f t="shared" si="8"/>
        <v>6.2924153017325466</v>
      </c>
      <c r="N99" s="18">
        <f t="shared" si="26"/>
        <v>0.47143874643874645</v>
      </c>
      <c r="O99" s="2">
        <f t="shared" si="21"/>
        <v>94</v>
      </c>
      <c r="P99" s="2">
        <f t="shared" si="22"/>
        <v>51.08</v>
      </c>
      <c r="Q99" s="2">
        <v>10</v>
      </c>
      <c r="R99" s="33">
        <f t="shared" si="9"/>
        <v>5.7549857549857586E-2</v>
      </c>
      <c r="S99" s="35">
        <f t="shared" si="10"/>
        <v>2.2222222222222223</v>
      </c>
      <c r="T99" s="35">
        <f t="shared" si="11"/>
        <v>12.222222222222221</v>
      </c>
      <c r="U99" s="2">
        <v>50.26548245743669</v>
      </c>
      <c r="V99" s="14">
        <f t="shared" si="12"/>
        <v>2.4315338527928452</v>
      </c>
      <c r="W99" s="2">
        <f t="shared" si="13"/>
        <v>124.20274920065853</v>
      </c>
      <c r="X99" s="2">
        <f t="shared" si="14"/>
        <v>2.630938176854245</v>
      </c>
      <c r="Y99" s="2">
        <f t="shared" si="15"/>
        <v>134.38832207371482</v>
      </c>
      <c r="Z99" s="2">
        <f t="shared" si="16"/>
        <v>10.185572873056287</v>
      </c>
    </row>
    <row r="100" spans="1:26" x14ac:dyDescent="0.25">
      <c r="A100" s="17">
        <f t="shared" si="25"/>
        <v>0.49070512820512818</v>
      </c>
      <c r="B100" s="2">
        <f t="shared" si="18"/>
        <v>95</v>
      </c>
      <c r="C100" s="4">
        <f t="shared" si="19"/>
        <v>51.83</v>
      </c>
      <c r="D100" s="2">
        <v>11</v>
      </c>
      <c r="E100" s="33">
        <f t="shared" si="1"/>
        <v>7.6816239316239321E-2</v>
      </c>
      <c r="F100" s="35">
        <f t="shared" si="2"/>
        <v>2.9810298102981032</v>
      </c>
      <c r="G100" s="35">
        <f t="shared" si="3"/>
        <v>13.981029810298104</v>
      </c>
      <c r="H100" s="2">
        <v>50.26548245743669</v>
      </c>
      <c r="I100" s="14">
        <f t="shared" si="4"/>
        <v>2.7814375047801088</v>
      </c>
      <c r="J100" s="2">
        <f t="shared" si="5"/>
        <v>144.16190587275304</v>
      </c>
      <c r="K100" s="2">
        <f t="shared" si="6"/>
        <v>3.0034968233033785</v>
      </c>
      <c r="L100" s="2">
        <f t="shared" si="7"/>
        <v>155.67124035181411</v>
      </c>
      <c r="M100" s="2">
        <f t="shared" si="8"/>
        <v>11.509334479061067</v>
      </c>
      <c r="N100" s="18">
        <f t="shared" si="26"/>
        <v>0.47156339031339028</v>
      </c>
      <c r="O100" s="2">
        <f t="shared" si="21"/>
        <v>95</v>
      </c>
      <c r="P100" s="2">
        <f t="shared" si="22"/>
        <v>51.58</v>
      </c>
      <c r="Q100" s="2">
        <v>9.5</v>
      </c>
      <c r="R100" s="33">
        <f t="shared" si="9"/>
        <v>5.7674501424501423E-2</v>
      </c>
      <c r="S100" s="35">
        <f t="shared" si="10"/>
        <v>2.2493224932249323</v>
      </c>
      <c r="T100" s="35">
        <f t="shared" si="11"/>
        <v>11.749322493224932</v>
      </c>
      <c r="U100" s="2">
        <v>50.26548245743669</v>
      </c>
      <c r="V100" s="14">
        <f t="shared" si="12"/>
        <v>2.3374534409719248</v>
      </c>
      <c r="W100" s="2">
        <f t="shared" si="13"/>
        <v>120.56584848533187</v>
      </c>
      <c r="X100" s="2">
        <f t="shared" si="14"/>
        <v>2.630938176854245</v>
      </c>
      <c r="Y100" s="2">
        <f t="shared" si="15"/>
        <v>135.70379116214195</v>
      </c>
      <c r="Z100" s="2">
        <f t="shared" si="16"/>
        <v>15.137942676810084</v>
      </c>
    </row>
    <row r="101" spans="1:26" x14ac:dyDescent="0.25">
      <c r="A101" s="17">
        <f t="shared" si="25"/>
        <v>0.49081196581196579</v>
      </c>
      <c r="B101" s="2">
        <f t="shared" si="18"/>
        <v>96</v>
      </c>
      <c r="C101" s="4">
        <f t="shared" si="19"/>
        <v>52.33</v>
      </c>
      <c r="D101" s="2">
        <v>10.5</v>
      </c>
      <c r="E101" s="33">
        <f t="shared" si="1"/>
        <v>7.6923076923076927E-2</v>
      </c>
      <c r="F101" s="35">
        <f t="shared" si="2"/>
        <v>2.9810298102981032</v>
      </c>
      <c r="G101" s="35">
        <f t="shared" si="3"/>
        <v>13.481029810298104</v>
      </c>
      <c r="H101" s="2">
        <v>50.26548245743669</v>
      </c>
      <c r="I101" s="14">
        <f t="shared" si="4"/>
        <v>2.6819656653476742</v>
      </c>
      <c r="J101" s="2">
        <f t="shared" si="5"/>
        <v>140.3472632676438</v>
      </c>
      <c r="K101" s="2">
        <f t="shared" si="6"/>
        <v>3.0034968233033785</v>
      </c>
      <c r="L101" s="2">
        <f t="shared" si="7"/>
        <v>157.17298876346578</v>
      </c>
      <c r="M101" s="2">
        <f t="shared" si="8"/>
        <v>16.825725495821985</v>
      </c>
      <c r="N101" s="18">
        <f t="shared" si="26"/>
        <v>0.47168803418803418</v>
      </c>
      <c r="O101" s="2">
        <f t="shared" si="21"/>
        <v>96</v>
      </c>
      <c r="P101" s="2">
        <f t="shared" si="22"/>
        <v>52.08</v>
      </c>
      <c r="Q101" s="2">
        <v>9</v>
      </c>
      <c r="R101" s="33">
        <f t="shared" si="9"/>
        <v>5.7799145299145316E-2</v>
      </c>
      <c r="S101" s="35">
        <f t="shared" si="10"/>
        <v>2.2493224932249323</v>
      </c>
      <c r="T101" s="35">
        <f t="shared" si="11"/>
        <v>11.249322493224932</v>
      </c>
      <c r="U101" s="2">
        <v>50.26548245743669</v>
      </c>
      <c r="V101" s="14">
        <f t="shared" si="12"/>
        <v>2.2379816015394907</v>
      </c>
      <c r="W101" s="2">
        <f t="shared" si="13"/>
        <v>116.55408180817668</v>
      </c>
      <c r="X101" s="2">
        <f t="shared" si="14"/>
        <v>2.630938176854245</v>
      </c>
      <c r="Y101" s="2">
        <f t="shared" si="15"/>
        <v>137.01926025056909</v>
      </c>
      <c r="Z101" s="2">
        <f t="shared" si="16"/>
        <v>20.465178442392414</v>
      </c>
    </row>
    <row r="102" spans="1:26" x14ac:dyDescent="0.25">
      <c r="A102" s="17">
        <f t="shared" si="25"/>
        <v>0.4909188034188034</v>
      </c>
      <c r="B102" s="2">
        <f t="shared" si="18"/>
        <v>97</v>
      </c>
      <c r="C102" s="4">
        <f t="shared" si="19"/>
        <v>52.83</v>
      </c>
      <c r="D102" s="2">
        <v>10</v>
      </c>
      <c r="E102" s="33">
        <f t="shared" si="1"/>
        <v>7.7029914529914534E-2</v>
      </c>
      <c r="F102" s="35">
        <f t="shared" si="2"/>
        <v>2.9810298102981032</v>
      </c>
      <c r="G102" s="35">
        <f t="shared" si="3"/>
        <v>12.981029810298104</v>
      </c>
      <c r="H102" s="2">
        <v>50.26548245743669</v>
      </c>
      <c r="I102" s="14">
        <f t="shared" si="4"/>
        <v>2.5824938259152397</v>
      </c>
      <c r="J102" s="2">
        <f t="shared" si="5"/>
        <v>136.4331488231021</v>
      </c>
      <c r="K102" s="2">
        <f t="shared" si="6"/>
        <v>3.0034968233033785</v>
      </c>
      <c r="L102" s="2">
        <f t="shared" si="7"/>
        <v>158.67473717511749</v>
      </c>
      <c r="M102" s="2">
        <f t="shared" si="8"/>
        <v>22.241588352015384</v>
      </c>
      <c r="N102" s="18">
        <f t="shared" si="26"/>
        <v>0.47181267806267807</v>
      </c>
      <c r="O102" s="2">
        <f t="shared" si="21"/>
        <v>97</v>
      </c>
      <c r="P102" s="2">
        <f t="shared" si="22"/>
        <v>52.58</v>
      </c>
      <c r="Q102" s="2">
        <v>8.5</v>
      </c>
      <c r="R102" s="33">
        <f t="shared" si="9"/>
        <v>5.7923789173789209E-2</v>
      </c>
      <c r="S102" s="35">
        <f t="shared" si="10"/>
        <v>2.2493224932249323</v>
      </c>
      <c r="T102" s="35">
        <f t="shared" si="11"/>
        <v>10.749322493224932</v>
      </c>
      <c r="U102" s="2">
        <v>50.26548245743669</v>
      </c>
      <c r="V102" s="14">
        <f t="shared" si="12"/>
        <v>2.1385097621070557</v>
      </c>
      <c r="W102" s="2">
        <f t="shared" si="13"/>
        <v>112.44284329158899</v>
      </c>
      <c r="X102" s="2">
        <f t="shared" si="14"/>
        <v>2.630938176854245</v>
      </c>
      <c r="Y102" s="2">
        <f t="shared" si="15"/>
        <v>138.3347293389962</v>
      </c>
      <c r="Z102" s="2">
        <f t="shared" si="16"/>
        <v>25.891886047407212</v>
      </c>
    </row>
    <row r="103" spans="1:26" x14ac:dyDescent="0.25">
      <c r="A103" s="17">
        <f t="shared" si="25"/>
        <v>0.49102564102564106</v>
      </c>
      <c r="B103" s="2">
        <f t="shared" si="18"/>
        <v>98</v>
      </c>
      <c r="C103" s="4">
        <f t="shared" si="19"/>
        <v>53.33</v>
      </c>
      <c r="D103" s="2">
        <v>10</v>
      </c>
      <c r="E103" s="33">
        <f t="shared" si="1"/>
        <v>7.7136752136752196E-2</v>
      </c>
      <c r="F103" s="35">
        <f t="shared" si="2"/>
        <v>3.0081300813008132</v>
      </c>
      <c r="G103" s="35">
        <f t="shared" si="3"/>
        <v>13.008130081300813</v>
      </c>
      <c r="H103" s="2">
        <v>50.26548245743669</v>
      </c>
      <c r="I103" s="14">
        <f t="shared" si="4"/>
        <v>2.5878852535267534</v>
      </c>
      <c r="J103" s="2">
        <f t="shared" si="5"/>
        <v>138.01192057058176</v>
      </c>
      <c r="K103" s="2">
        <f t="shared" si="6"/>
        <v>3.0034968233033785</v>
      </c>
      <c r="L103" s="2">
        <f t="shared" si="7"/>
        <v>160.17648558676916</v>
      </c>
      <c r="M103" s="2">
        <f t="shared" si="8"/>
        <v>22.164565016187396</v>
      </c>
      <c r="N103" s="18">
        <f t="shared" si="26"/>
        <v>0.47193732193732191</v>
      </c>
      <c r="O103" s="2">
        <f t="shared" si="21"/>
        <v>98</v>
      </c>
      <c r="P103" s="2">
        <f t="shared" si="22"/>
        <v>53.08</v>
      </c>
      <c r="Q103" s="2">
        <v>8.5</v>
      </c>
      <c r="R103" s="33">
        <f t="shared" si="9"/>
        <v>5.8048433048433046E-2</v>
      </c>
      <c r="S103" s="35">
        <f t="shared" si="10"/>
        <v>2.2493224932249323</v>
      </c>
      <c r="T103" s="35">
        <f t="shared" si="11"/>
        <v>10.749322493224932</v>
      </c>
      <c r="U103" s="2">
        <v>50.26548245743669</v>
      </c>
      <c r="V103" s="14">
        <f t="shared" si="12"/>
        <v>2.1385097621070557</v>
      </c>
      <c r="W103" s="2">
        <f t="shared" si="13"/>
        <v>113.51209817264251</v>
      </c>
      <c r="X103" s="2">
        <f t="shared" si="14"/>
        <v>2.630938176854245</v>
      </c>
      <c r="Y103" s="2">
        <f t="shared" si="15"/>
        <v>139.65019842742333</v>
      </c>
      <c r="Z103" s="2">
        <f t="shared" si="16"/>
        <v>26.138100254780824</v>
      </c>
    </row>
    <row r="104" spans="1:26" x14ac:dyDescent="0.25">
      <c r="A104" s="17">
        <f t="shared" si="25"/>
        <v>0.49113247863247866</v>
      </c>
      <c r="B104" s="2">
        <f t="shared" si="18"/>
        <v>99</v>
      </c>
      <c r="C104" s="4">
        <f t="shared" si="19"/>
        <v>53.83</v>
      </c>
      <c r="D104" s="2">
        <v>10.5</v>
      </c>
      <c r="E104" s="33">
        <f t="shared" si="1"/>
        <v>7.7243589743589802E-2</v>
      </c>
      <c r="F104" s="35">
        <f t="shared" si="2"/>
        <v>3.0081300813008132</v>
      </c>
      <c r="G104" s="35">
        <f t="shared" si="3"/>
        <v>13.508130081300813</v>
      </c>
      <c r="H104" s="2">
        <v>50.26548245743669</v>
      </c>
      <c r="I104" s="14">
        <f t="shared" si="4"/>
        <v>2.6873570929591879</v>
      </c>
      <c r="J104" s="2">
        <f t="shared" si="5"/>
        <v>144.66043231399308</v>
      </c>
      <c r="K104" s="2">
        <f t="shared" si="6"/>
        <v>3.0034968233033785</v>
      </c>
      <c r="L104" s="2">
        <f t="shared" si="7"/>
        <v>161.67823399842086</v>
      </c>
      <c r="M104" s="2">
        <f t="shared" si="8"/>
        <v>17.017801684427781</v>
      </c>
      <c r="N104" s="18">
        <f t="shared" si="26"/>
        <v>0.4720619658119658</v>
      </c>
      <c r="O104" s="2">
        <f t="shared" si="21"/>
        <v>99</v>
      </c>
      <c r="P104" s="2">
        <f t="shared" si="22"/>
        <v>53.58</v>
      </c>
      <c r="Q104" s="2">
        <v>8.5</v>
      </c>
      <c r="R104" s="33">
        <f t="shared" si="9"/>
        <v>5.8173076923076938E-2</v>
      </c>
      <c r="S104" s="35">
        <f t="shared" si="10"/>
        <v>2.2493224932249323</v>
      </c>
      <c r="T104" s="35">
        <f t="shared" si="11"/>
        <v>10.749322493224932</v>
      </c>
      <c r="U104" s="2">
        <v>50.26548245743669</v>
      </c>
      <c r="V104" s="14">
        <f t="shared" si="12"/>
        <v>2.1385097621070557</v>
      </c>
      <c r="W104" s="2">
        <f t="shared" si="13"/>
        <v>114.58135305369603</v>
      </c>
      <c r="X104" s="2">
        <f t="shared" si="14"/>
        <v>2.630938176854245</v>
      </c>
      <c r="Y104" s="2">
        <f t="shared" si="15"/>
        <v>140.96566751585044</v>
      </c>
      <c r="Z104" s="2">
        <f t="shared" si="16"/>
        <v>26.384314462154407</v>
      </c>
    </row>
    <row r="105" spans="1:26" x14ac:dyDescent="0.25">
      <c r="A105" s="17">
        <f t="shared" si="25"/>
        <v>0.49123931623931627</v>
      </c>
      <c r="B105" s="2">
        <f t="shared" si="18"/>
        <v>100</v>
      </c>
      <c r="C105" s="4">
        <f t="shared" si="19"/>
        <v>54.33</v>
      </c>
      <c r="D105" s="2">
        <v>11</v>
      </c>
      <c r="E105" s="33">
        <f t="shared" si="1"/>
        <v>7.7350427350427409E-2</v>
      </c>
      <c r="F105" s="35">
        <f t="shared" si="2"/>
        <v>3.0081300813008132</v>
      </c>
      <c r="G105" s="35">
        <f t="shared" si="3"/>
        <v>14.008130081300813</v>
      </c>
      <c r="H105" s="2">
        <v>50.26548245743669</v>
      </c>
      <c r="I105" s="14">
        <f t="shared" si="4"/>
        <v>2.7868289323916229</v>
      </c>
      <c r="J105" s="2">
        <f t="shared" si="5"/>
        <v>151.40841589683686</v>
      </c>
      <c r="K105" s="2">
        <f t="shared" si="6"/>
        <v>3.0034968233033785</v>
      </c>
      <c r="L105" s="2">
        <f t="shared" si="7"/>
        <v>163.17998241007254</v>
      </c>
      <c r="M105" s="2">
        <f t="shared" si="8"/>
        <v>11.771566513235683</v>
      </c>
      <c r="N105" s="18">
        <f t="shared" si="26"/>
        <v>0.47218660968660969</v>
      </c>
      <c r="O105" s="2">
        <f t="shared" si="21"/>
        <v>100</v>
      </c>
      <c r="P105" s="2">
        <f t="shared" si="22"/>
        <v>54.08</v>
      </c>
      <c r="Q105" s="2">
        <v>8.5</v>
      </c>
      <c r="R105" s="33">
        <f t="shared" si="9"/>
        <v>5.8297720797720831E-2</v>
      </c>
      <c r="S105" s="35">
        <f t="shared" si="10"/>
        <v>2.2493224932249323</v>
      </c>
      <c r="T105" s="35">
        <f t="shared" si="11"/>
        <v>10.749322493224932</v>
      </c>
      <c r="U105" s="2">
        <v>50.26548245743669</v>
      </c>
      <c r="V105" s="14">
        <f t="shared" si="12"/>
        <v>2.1385097621070557</v>
      </c>
      <c r="W105" s="2">
        <f t="shared" si="13"/>
        <v>115.65060793474957</v>
      </c>
      <c r="X105" s="2">
        <f t="shared" si="14"/>
        <v>2.630938176854245</v>
      </c>
      <c r="Y105" s="2">
        <f t="shared" si="15"/>
        <v>142.28113660427758</v>
      </c>
      <c r="Z105" s="2">
        <f t="shared" si="16"/>
        <v>26.630528669528005</v>
      </c>
    </row>
    <row r="106" spans="1:26" x14ac:dyDescent="0.25">
      <c r="A106" s="17">
        <f t="shared" si="25"/>
        <v>0.49134615384615388</v>
      </c>
      <c r="B106" s="2">
        <f t="shared" si="18"/>
        <v>101</v>
      </c>
      <c r="C106" s="4">
        <f t="shared" si="19"/>
        <v>54.83</v>
      </c>
      <c r="D106" s="2">
        <v>11</v>
      </c>
      <c r="E106" s="33">
        <f t="shared" si="1"/>
        <v>7.7457264957265015E-2</v>
      </c>
      <c r="F106" s="35">
        <f t="shared" si="2"/>
        <v>3.0081300813008132</v>
      </c>
      <c r="G106" s="35">
        <f t="shared" si="3"/>
        <v>14.008130081300813</v>
      </c>
      <c r="H106" s="2">
        <v>50.26548245743669</v>
      </c>
      <c r="I106" s="14">
        <f t="shared" si="4"/>
        <v>2.7868289323916229</v>
      </c>
      <c r="J106" s="2">
        <f t="shared" si="5"/>
        <v>152.80183036303268</v>
      </c>
      <c r="K106" s="2">
        <f t="shared" si="6"/>
        <v>3.0034968233033785</v>
      </c>
      <c r="L106" s="2">
        <f t="shared" si="7"/>
        <v>164.68173082172424</v>
      </c>
      <c r="M106" s="2">
        <f t="shared" si="8"/>
        <v>11.879900458691566</v>
      </c>
      <c r="N106" s="18">
        <f t="shared" si="26"/>
        <v>0.47231125356125353</v>
      </c>
      <c r="O106" s="2">
        <f t="shared" si="21"/>
        <v>101</v>
      </c>
      <c r="P106" s="2">
        <f t="shared" si="22"/>
        <v>54.58</v>
      </c>
      <c r="Q106" s="2">
        <v>9</v>
      </c>
      <c r="R106" s="33">
        <f t="shared" si="9"/>
        <v>5.8422364672364668E-2</v>
      </c>
      <c r="S106" s="35">
        <f t="shared" si="10"/>
        <v>2.2764227642276422</v>
      </c>
      <c r="T106" s="35">
        <f t="shared" si="11"/>
        <v>11.276422764227643</v>
      </c>
      <c r="U106" s="2">
        <v>50.26548245743669</v>
      </c>
      <c r="V106" s="14">
        <f t="shared" si="12"/>
        <v>2.2433730291510043</v>
      </c>
      <c r="W106" s="2">
        <f t="shared" si="13"/>
        <v>122.44329993106182</v>
      </c>
      <c r="X106" s="2">
        <f t="shared" si="14"/>
        <v>2.630938176854245</v>
      </c>
      <c r="Y106" s="2">
        <f t="shared" si="15"/>
        <v>143.59660569270468</v>
      </c>
      <c r="Z106" s="2">
        <f t="shared" si="16"/>
        <v>21.153305761642869</v>
      </c>
    </row>
    <row r="107" spans="1:26" x14ac:dyDescent="0.25">
      <c r="A107" s="17">
        <f t="shared" si="25"/>
        <v>0.49145299145299148</v>
      </c>
      <c r="B107" s="2">
        <f t="shared" si="18"/>
        <v>102</v>
      </c>
      <c r="C107" s="4">
        <f t="shared" si="19"/>
        <v>55.33</v>
      </c>
      <c r="D107" s="2">
        <v>10.5</v>
      </c>
      <c r="E107" s="33">
        <f t="shared" si="1"/>
        <v>7.7564102564102622E-2</v>
      </c>
      <c r="F107" s="35">
        <f t="shared" si="2"/>
        <v>3.0081300813008132</v>
      </c>
      <c r="G107" s="35">
        <f t="shared" si="3"/>
        <v>13.508130081300813</v>
      </c>
      <c r="H107" s="2">
        <v>50.26548245743669</v>
      </c>
      <c r="I107" s="14">
        <f t="shared" si="4"/>
        <v>2.6873570929591879</v>
      </c>
      <c r="J107" s="2">
        <f t="shared" si="5"/>
        <v>148.69146795343187</v>
      </c>
      <c r="K107" s="2">
        <f t="shared" si="6"/>
        <v>3.0034968233033785</v>
      </c>
      <c r="L107" s="2">
        <f t="shared" si="7"/>
        <v>166.18347923337592</v>
      </c>
      <c r="M107" s="2">
        <f t="shared" si="8"/>
        <v>17.492011279944052</v>
      </c>
      <c r="N107" s="18">
        <f t="shared" si="26"/>
        <v>0.47243589743589742</v>
      </c>
      <c r="O107" s="2">
        <f t="shared" si="21"/>
        <v>102</v>
      </c>
      <c r="P107" s="2">
        <f t="shared" si="22"/>
        <v>55.08</v>
      </c>
      <c r="Q107" s="2">
        <v>8.5</v>
      </c>
      <c r="R107" s="33">
        <f t="shared" si="9"/>
        <v>5.8547008547008561E-2</v>
      </c>
      <c r="S107" s="35">
        <f t="shared" si="10"/>
        <v>2.2764227642276422</v>
      </c>
      <c r="T107" s="35">
        <f t="shared" si="11"/>
        <v>10.776422764227643</v>
      </c>
      <c r="U107" s="2">
        <v>50.26548245743669</v>
      </c>
      <c r="V107" s="14">
        <f t="shared" si="12"/>
        <v>2.1439011897185702</v>
      </c>
      <c r="W107" s="2">
        <f t="shared" si="13"/>
        <v>118.08607752969884</v>
      </c>
      <c r="X107" s="2">
        <f t="shared" si="14"/>
        <v>2.630938176854245</v>
      </c>
      <c r="Y107" s="2">
        <f t="shared" si="15"/>
        <v>144.91207478113182</v>
      </c>
      <c r="Z107" s="2">
        <f t="shared" si="16"/>
        <v>26.82599725143298</v>
      </c>
    </row>
    <row r="108" spans="1:26" x14ac:dyDescent="0.25">
      <c r="A108" s="17">
        <f t="shared" si="25"/>
        <v>0.49155982905982909</v>
      </c>
      <c r="B108" s="2">
        <f t="shared" si="18"/>
        <v>103</v>
      </c>
      <c r="C108" s="4">
        <f t="shared" si="19"/>
        <v>55.83</v>
      </c>
      <c r="D108" s="2">
        <v>10.5</v>
      </c>
      <c r="E108" s="33">
        <f t="shared" si="1"/>
        <v>7.7670940170940228E-2</v>
      </c>
      <c r="F108" s="35">
        <f t="shared" si="2"/>
        <v>3.0081300813008132</v>
      </c>
      <c r="G108" s="35">
        <f t="shared" si="3"/>
        <v>13.508130081300813</v>
      </c>
      <c r="H108" s="2">
        <v>50.26548245743669</v>
      </c>
      <c r="I108" s="14">
        <f t="shared" si="4"/>
        <v>2.6873570929591879</v>
      </c>
      <c r="J108" s="2">
        <f t="shared" si="5"/>
        <v>150.03514649991146</v>
      </c>
      <c r="K108" s="2">
        <f t="shared" si="6"/>
        <v>3.0034968233033785</v>
      </c>
      <c r="L108" s="2">
        <f t="shared" si="7"/>
        <v>167.68522764502762</v>
      </c>
      <c r="M108" s="2">
        <f t="shared" si="8"/>
        <v>17.650081145116161</v>
      </c>
      <c r="N108" s="18">
        <f t="shared" si="26"/>
        <v>0.47256054131054132</v>
      </c>
      <c r="O108" s="2">
        <f t="shared" si="21"/>
        <v>103</v>
      </c>
      <c r="P108" s="2">
        <f t="shared" si="22"/>
        <v>55.58</v>
      </c>
      <c r="Q108" s="2">
        <v>8.5</v>
      </c>
      <c r="R108" s="33">
        <f t="shared" si="9"/>
        <v>5.8671652421652454E-2</v>
      </c>
      <c r="S108" s="35">
        <f t="shared" si="10"/>
        <v>2.2764227642276422</v>
      </c>
      <c r="T108" s="35">
        <f t="shared" si="11"/>
        <v>10.776422764227643</v>
      </c>
      <c r="U108" s="2">
        <v>50.26548245743669</v>
      </c>
      <c r="V108" s="14">
        <f t="shared" si="12"/>
        <v>2.1439011897185702</v>
      </c>
      <c r="W108" s="2">
        <f t="shared" si="13"/>
        <v>119.15802812455813</v>
      </c>
      <c r="X108" s="2">
        <f t="shared" si="14"/>
        <v>2.630938176854245</v>
      </c>
      <c r="Y108" s="2">
        <f t="shared" si="15"/>
        <v>146.22754386955893</v>
      </c>
      <c r="Z108" s="2">
        <f t="shared" si="16"/>
        <v>27.0695157450008</v>
      </c>
    </row>
    <row r="109" spans="1:26" x14ac:dyDescent="0.25">
      <c r="A109" s="17">
        <f t="shared" si="25"/>
        <v>0.4916666666666667</v>
      </c>
      <c r="B109" s="26">
        <f t="shared" si="18"/>
        <v>104</v>
      </c>
      <c r="C109" s="27">
        <f t="shared" si="19"/>
        <v>56.33</v>
      </c>
      <c r="D109" s="26">
        <v>9.5</v>
      </c>
      <c r="E109" s="33">
        <f t="shared" si="1"/>
        <v>7.7777777777777835E-2</v>
      </c>
      <c r="F109" s="35">
        <f t="shared" si="2"/>
        <v>3.0352303523035231</v>
      </c>
      <c r="G109" s="35">
        <f t="shared" si="3"/>
        <v>12.535230352303524</v>
      </c>
      <c r="H109" s="2">
        <v>50.26548245743669</v>
      </c>
      <c r="I109" s="14">
        <f t="shared" si="4"/>
        <v>2.4938048417058329</v>
      </c>
      <c r="J109" s="2">
        <f t="shared" si="5"/>
        <v>140.47602673328956</v>
      </c>
      <c r="K109" s="2">
        <f t="shared" si="6"/>
        <v>3.0034968233033785</v>
      </c>
      <c r="L109" s="2">
        <f t="shared" si="7"/>
        <v>169.1869760566793</v>
      </c>
      <c r="M109" s="2">
        <f t="shared" si="8"/>
        <v>28.710949323389741</v>
      </c>
      <c r="N109" s="18">
        <f t="shared" si="26"/>
        <v>0.47268518518518515</v>
      </c>
      <c r="O109" s="26">
        <f t="shared" si="21"/>
        <v>104</v>
      </c>
      <c r="P109" s="26">
        <f t="shared" si="22"/>
        <v>56.08</v>
      </c>
      <c r="Q109" s="26">
        <v>8.5</v>
      </c>
      <c r="R109" s="33">
        <f t="shared" si="9"/>
        <v>5.8796296296296291E-2</v>
      </c>
      <c r="S109" s="35">
        <f t="shared" si="10"/>
        <v>2.2764227642276422</v>
      </c>
      <c r="T109" s="35">
        <f t="shared" si="11"/>
        <v>10.776422764227643</v>
      </c>
      <c r="U109" s="2">
        <v>50.26548245743669</v>
      </c>
      <c r="V109" s="14">
        <f t="shared" si="12"/>
        <v>2.1439011897185702</v>
      </c>
      <c r="W109" s="2">
        <f t="shared" si="13"/>
        <v>120.22997871941742</v>
      </c>
      <c r="X109" s="2">
        <f t="shared" si="14"/>
        <v>2.630938176854245</v>
      </c>
      <c r="Y109" s="2">
        <f t="shared" si="15"/>
        <v>147.54301295798606</v>
      </c>
      <c r="Z109" s="2">
        <f t="shared" si="16"/>
        <v>27.313034238568648</v>
      </c>
    </row>
    <row r="110" spans="1:26" x14ac:dyDescent="0.25">
      <c r="A110" s="17">
        <f t="shared" si="25"/>
        <v>0.4917735042735043</v>
      </c>
      <c r="B110" s="26">
        <f t="shared" si="18"/>
        <v>105</v>
      </c>
      <c r="C110" s="27">
        <f>C109+1.5</f>
        <v>57.83</v>
      </c>
      <c r="D110" s="26">
        <v>10</v>
      </c>
      <c r="E110" s="33">
        <f t="shared" si="1"/>
        <v>7.7884615384615441E-2</v>
      </c>
      <c r="F110" s="35">
        <f t="shared" si="2"/>
        <v>3.0352303523035231</v>
      </c>
      <c r="G110" s="35">
        <f t="shared" si="3"/>
        <v>13.035230352303524</v>
      </c>
      <c r="H110" s="2">
        <v>50.26548245743669</v>
      </c>
      <c r="I110" s="14">
        <f t="shared" si="4"/>
        <v>2.5932766811382679</v>
      </c>
      <c r="J110" s="2">
        <f t="shared" si="5"/>
        <v>149.96919047022604</v>
      </c>
      <c r="K110" s="2">
        <f t="shared" si="6"/>
        <v>3.0034968233033785</v>
      </c>
      <c r="L110" s="2">
        <f t="shared" si="7"/>
        <v>173.69222129163438</v>
      </c>
      <c r="M110" s="2">
        <f t="shared" si="8"/>
        <v>23.723030821408344</v>
      </c>
      <c r="N110" s="18">
        <f t="shared" si="26"/>
        <v>0.47280982905982905</v>
      </c>
      <c r="O110" s="26">
        <f t="shared" si="21"/>
        <v>105</v>
      </c>
      <c r="P110" s="26">
        <f>P109+1.5</f>
        <v>57.58</v>
      </c>
      <c r="Q110" s="26">
        <v>9</v>
      </c>
      <c r="R110" s="33">
        <f t="shared" si="9"/>
        <v>5.8920940170940184E-2</v>
      </c>
      <c r="S110" s="35">
        <f t="shared" si="10"/>
        <v>2.2764227642276422</v>
      </c>
      <c r="T110" s="35">
        <f t="shared" si="11"/>
        <v>11.276422764227643</v>
      </c>
      <c r="U110" s="2">
        <v>50.26548245743669</v>
      </c>
      <c r="V110" s="14">
        <f t="shared" si="12"/>
        <v>2.2433730291510043</v>
      </c>
      <c r="W110" s="2">
        <f t="shared" si="13"/>
        <v>129.17341901851483</v>
      </c>
      <c r="X110" s="2">
        <f t="shared" si="14"/>
        <v>2.630938176854245</v>
      </c>
      <c r="Y110" s="2">
        <f t="shared" si="15"/>
        <v>151.48942022326742</v>
      </c>
      <c r="Z110" s="2">
        <f t="shared" si="16"/>
        <v>22.316001204752581</v>
      </c>
    </row>
    <row r="111" spans="1:26" x14ac:dyDescent="0.25">
      <c r="A111" s="17">
        <f t="shared" si="25"/>
        <v>0.49188034188034191</v>
      </c>
      <c r="B111" s="26">
        <f t="shared" si="18"/>
        <v>106</v>
      </c>
      <c r="C111" s="27">
        <f t="shared" ref="C111:C162" si="27">C110+0.5</f>
        <v>58.33</v>
      </c>
      <c r="D111" s="26">
        <v>9.5</v>
      </c>
      <c r="E111" s="33">
        <f t="shared" si="1"/>
        <v>7.7991452991453047E-2</v>
      </c>
      <c r="F111" s="35">
        <f t="shared" si="2"/>
        <v>3.0352303523035231</v>
      </c>
      <c r="G111" s="35">
        <f t="shared" si="3"/>
        <v>12.535230352303524</v>
      </c>
      <c r="H111" s="2">
        <v>50.26548245743669</v>
      </c>
      <c r="I111" s="14">
        <f t="shared" si="4"/>
        <v>2.4938048417058329</v>
      </c>
      <c r="J111" s="2">
        <f t="shared" si="5"/>
        <v>145.46363641670123</v>
      </c>
      <c r="K111" s="2">
        <f t="shared" si="6"/>
        <v>3.0034968233033785</v>
      </c>
      <c r="L111" s="2">
        <f t="shared" si="7"/>
        <v>175.19396970328606</v>
      </c>
      <c r="M111" s="2">
        <f t="shared" si="8"/>
        <v>29.730333286584823</v>
      </c>
      <c r="N111" s="18">
        <f t="shared" si="26"/>
        <v>0.47293447293447294</v>
      </c>
      <c r="O111" s="26">
        <f t="shared" si="21"/>
        <v>106</v>
      </c>
      <c r="P111" s="26">
        <f t="shared" ref="P111:P162" si="28">P110+0.5</f>
        <v>58.08</v>
      </c>
      <c r="Q111" s="26">
        <v>9</v>
      </c>
      <c r="R111" s="33">
        <f t="shared" si="9"/>
        <v>5.9045584045584076E-2</v>
      </c>
      <c r="S111" s="35">
        <f t="shared" si="10"/>
        <v>2.3035230352303526</v>
      </c>
      <c r="T111" s="35">
        <f t="shared" si="11"/>
        <v>11.303523035230352</v>
      </c>
      <c r="U111" s="2">
        <v>50.26548245743669</v>
      </c>
      <c r="V111" s="14">
        <f t="shared" si="12"/>
        <v>2.2487644567625185</v>
      </c>
      <c r="W111" s="2">
        <f t="shared" si="13"/>
        <v>130.60823964876707</v>
      </c>
      <c r="X111" s="2">
        <f t="shared" si="14"/>
        <v>2.630938176854245</v>
      </c>
      <c r="Y111" s="2">
        <f t="shared" si="15"/>
        <v>152.80488931169455</v>
      </c>
      <c r="Z111" s="2">
        <f t="shared" si="16"/>
        <v>22.196649662927484</v>
      </c>
    </row>
    <row r="112" spans="1:26" x14ac:dyDescent="0.25">
      <c r="A112" s="17">
        <f t="shared" si="25"/>
        <v>0.49198717948717952</v>
      </c>
      <c r="B112" s="2">
        <f t="shared" si="18"/>
        <v>107</v>
      </c>
      <c r="C112" s="4">
        <f t="shared" si="27"/>
        <v>58.83</v>
      </c>
      <c r="D112" s="2">
        <v>9</v>
      </c>
      <c r="E112" s="33">
        <f t="shared" si="1"/>
        <v>7.8098290598290654E-2</v>
      </c>
      <c r="F112" s="35">
        <f t="shared" si="2"/>
        <v>3.0352303523035231</v>
      </c>
      <c r="G112" s="35">
        <f t="shared" si="3"/>
        <v>12.035230352303524</v>
      </c>
      <c r="H112" s="2">
        <v>50.26548245743669</v>
      </c>
      <c r="I112" s="14">
        <f t="shared" si="4"/>
        <v>2.3943330022733984</v>
      </c>
      <c r="J112" s="2">
        <f t="shared" si="5"/>
        <v>140.85861052374403</v>
      </c>
      <c r="K112" s="2">
        <f t="shared" si="6"/>
        <v>3.0034968233033785</v>
      </c>
      <c r="L112" s="2">
        <f t="shared" si="7"/>
        <v>176.69571811493776</v>
      </c>
      <c r="M112" s="2">
        <f t="shared" si="8"/>
        <v>35.837107591193728</v>
      </c>
      <c r="N112" s="18">
        <f t="shared" si="26"/>
        <v>0.47305911680911678</v>
      </c>
      <c r="O112" s="2">
        <f t="shared" si="21"/>
        <v>107</v>
      </c>
      <c r="P112" s="2">
        <f t="shared" si="28"/>
        <v>58.58</v>
      </c>
      <c r="Q112" s="2">
        <v>9</v>
      </c>
      <c r="R112" s="33">
        <f t="shared" si="9"/>
        <v>5.9170227920227914E-2</v>
      </c>
      <c r="S112" s="35">
        <f t="shared" si="10"/>
        <v>2.3035230352303526</v>
      </c>
      <c r="T112" s="35">
        <f t="shared" si="11"/>
        <v>11.303523035230352</v>
      </c>
      <c r="U112" s="2">
        <v>50.26548245743669</v>
      </c>
      <c r="V112" s="14">
        <f t="shared" si="12"/>
        <v>2.2487644567625185</v>
      </c>
      <c r="W112" s="2">
        <f t="shared" si="13"/>
        <v>131.73262187714832</v>
      </c>
      <c r="X112" s="2">
        <f t="shared" si="14"/>
        <v>2.630938176854245</v>
      </c>
      <c r="Y112" s="2">
        <f t="shared" si="15"/>
        <v>154.12035840012166</v>
      </c>
      <c r="Z112" s="2">
        <f t="shared" si="16"/>
        <v>22.387736522973341</v>
      </c>
    </row>
    <row r="113" spans="1:26" x14ac:dyDescent="0.25">
      <c r="A113" s="17">
        <f t="shared" si="25"/>
        <v>0.49209401709401712</v>
      </c>
      <c r="B113" s="2">
        <f t="shared" si="18"/>
        <v>108</v>
      </c>
      <c r="C113" s="4">
        <f t="shared" si="27"/>
        <v>59.33</v>
      </c>
      <c r="D113" s="2">
        <v>11.5</v>
      </c>
      <c r="E113" s="33">
        <f t="shared" si="1"/>
        <v>7.820512820512826E-2</v>
      </c>
      <c r="F113" s="35">
        <f t="shared" si="2"/>
        <v>3.0352303523035231</v>
      </c>
      <c r="G113" s="35">
        <f t="shared" si="3"/>
        <v>14.535230352303524</v>
      </c>
      <c r="H113" s="2">
        <v>50.26548245743669</v>
      </c>
      <c r="I113" s="14">
        <f t="shared" si="4"/>
        <v>2.8916921994355715</v>
      </c>
      <c r="J113" s="2">
        <f t="shared" si="5"/>
        <v>171.56409819251246</v>
      </c>
      <c r="K113" s="2">
        <f t="shared" si="6"/>
        <v>3.0034968233033785</v>
      </c>
      <c r="L113" s="2">
        <f t="shared" si="7"/>
        <v>178.19746652658944</v>
      </c>
      <c r="M113" s="2">
        <f t="shared" si="8"/>
        <v>6.6333683340769767</v>
      </c>
      <c r="N113" s="18">
        <f t="shared" si="26"/>
        <v>0.47318376068376067</v>
      </c>
      <c r="O113" s="2">
        <f t="shared" si="21"/>
        <v>108</v>
      </c>
      <c r="P113" s="2">
        <f t="shared" si="28"/>
        <v>59.08</v>
      </c>
      <c r="Q113" s="2">
        <v>9</v>
      </c>
      <c r="R113" s="33">
        <f t="shared" si="9"/>
        <v>5.9294871794871806E-2</v>
      </c>
      <c r="S113" s="35">
        <f t="shared" si="10"/>
        <v>2.3035230352303526</v>
      </c>
      <c r="T113" s="35">
        <f t="shared" si="11"/>
        <v>11.303523035230352</v>
      </c>
      <c r="U113" s="2">
        <v>50.26548245743669</v>
      </c>
      <c r="V113" s="14">
        <f t="shared" si="12"/>
        <v>2.2487644567625185</v>
      </c>
      <c r="W113" s="2">
        <f t="shared" si="13"/>
        <v>132.8570041055296</v>
      </c>
      <c r="X113" s="2">
        <f t="shared" si="14"/>
        <v>2.630938176854245</v>
      </c>
      <c r="Y113" s="2">
        <f t="shared" si="15"/>
        <v>155.4358274885488</v>
      </c>
      <c r="Z113" s="2">
        <f t="shared" si="16"/>
        <v>22.578823383019198</v>
      </c>
    </row>
    <row r="114" spans="1:26" x14ac:dyDescent="0.25">
      <c r="A114" s="17">
        <f t="shared" si="25"/>
        <v>0.49220085470085473</v>
      </c>
      <c r="B114" s="2">
        <f t="shared" si="18"/>
        <v>109</v>
      </c>
      <c r="C114" s="4">
        <f t="shared" si="27"/>
        <v>59.83</v>
      </c>
      <c r="D114" s="2">
        <v>11.5</v>
      </c>
      <c r="E114" s="33">
        <f t="shared" si="1"/>
        <v>7.8311965811965867E-2</v>
      </c>
      <c r="F114" s="35">
        <f t="shared" si="2"/>
        <v>3.0352303523035231</v>
      </c>
      <c r="G114" s="35">
        <f t="shared" si="3"/>
        <v>14.535230352303524</v>
      </c>
      <c r="H114" s="2">
        <v>50.26548245743669</v>
      </c>
      <c r="I114" s="14">
        <f t="shared" si="4"/>
        <v>2.8916921994355715</v>
      </c>
      <c r="J114" s="2">
        <f t="shared" si="5"/>
        <v>173.00994429223024</v>
      </c>
      <c r="K114" s="2">
        <f t="shared" si="6"/>
        <v>3.0034968233033785</v>
      </c>
      <c r="L114" s="2">
        <f t="shared" si="7"/>
        <v>179.69921493824114</v>
      </c>
      <c r="M114" s="2">
        <f t="shared" si="8"/>
        <v>6.6892706460108968</v>
      </c>
      <c r="N114" s="18">
        <f t="shared" si="26"/>
        <v>0.47330840455840456</v>
      </c>
      <c r="O114" s="2">
        <f t="shared" si="21"/>
        <v>109</v>
      </c>
      <c r="P114" s="2">
        <f t="shared" si="28"/>
        <v>59.58</v>
      </c>
      <c r="Q114" s="2">
        <v>9</v>
      </c>
      <c r="R114" s="33">
        <f t="shared" si="9"/>
        <v>5.9419515669515699E-2</v>
      </c>
      <c r="S114" s="35">
        <f t="shared" si="10"/>
        <v>2.3035230352303526</v>
      </c>
      <c r="T114" s="35">
        <f t="shared" si="11"/>
        <v>11.303523035230352</v>
      </c>
      <c r="U114" s="2">
        <v>50.26548245743669</v>
      </c>
      <c r="V114" s="14">
        <f t="shared" si="12"/>
        <v>2.2487644567625185</v>
      </c>
      <c r="W114" s="2">
        <f t="shared" si="13"/>
        <v>133.98138633391085</v>
      </c>
      <c r="X114" s="2">
        <f t="shared" si="14"/>
        <v>2.630938176854245</v>
      </c>
      <c r="Y114" s="2">
        <f t="shared" si="15"/>
        <v>156.7512965769759</v>
      </c>
      <c r="Z114" s="2">
        <f t="shared" si="16"/>
        <v>22.769910243065056</v>
      </c>
    </row>
    <row r="115" spans="1:26" x14ac:dyDescent="0.25">
      <c r="A115" s="17">
        <f t="shared" si="25"/>
        <v>0.49230769230769234</v>
      </c>
      <c r="B115" s="2">
        <f t="shared" si="18"/>
        <v>110</v>
      </c>
      <c r="C115" s="4">
        <f t="shared" si="27"/>
        <v>60.33</v>
      </c>
      <c r="D115" s="2">
        <v>13</v>
      </c>
      <c r="E115" s="33">
        <f t="shared" si="1"/>
        <v>7.8418803418803473E-2</v>
      </c>
      <c r="F115" s="35">
        <f t="shared" si="2"/>
        <v>3.0352303523035231</v>
      </c>
      <c r="G115" s="35">
        <f t="shared" si="3"/>
        <v>16.035230352303522</v>
      </c>
      <c r="H115" s="2">
        <v>50.26548245743669</v>
      </c>
      <c r="I115" s="14">
        <f t="shared" si="4"/>
        <v>3.1901077177328752</v>
      </c>
      <c r="J115" s="2">
        <f t="shared" si="5"/>
        <v>192.45919861082436</v>
      </c>
      <c r="K115" s="2">
        <f t="shared" si="6"/>
        <v>3.0034968233033785</v>
      </c>
      <c r="L115" s="2">
        <f t="shared" si="7"/>
        <v>181.20096334989282</v>
      </c>
      <c r="M115" s="2">
        <f t="shared" si="8"/>
        <v>11.258235260931542</v>
      </c>
      <c r="N115" s="18">
        <f t="shared" si="26"/>
        <v>0.4734330484330484</v>
      </c>
      <c r="O115" s="2">
        <f t="shared" si="21"/>
        <v>110</v>
      </c>
      <c r="P115" s="2">
        <f t="shared" si="28"/>
        <v>60.08</v>
      </c>
      <c r="Q115" s="2">
        <v>10.5</v>
      </c>
      <c r="R115" s="33">
        <f t="shared" si="9"/>
        <v>5.9544159544159536E-2</v>
      </c>
      <c r="S115" s="35">
        <f t="shared" si="10"/>
        <v>2.3035230352303526</v>
      </c>
      <c r="T115" s="35">
        <f t="shared" si="11"/>
        <v>12.803523035230352</v>
      </c>
      <c r="U115" s="2">
        <v>50.26548245743669</v>
      </c>
      <c r="V115" s="14">
        <f t="shared" si="12"/>
        <v>2.5471799750598221</v>
      </c>
      <c r="W115" s="2">
        <f t="shared" si="13"/>
        <v>153.03457290159412</v>
      </c>
      <c r="X115" s="2">
        <f t="shared" si="14"/>
        <v>2.630938176854245</v>
      </c>
      <c r="Y115" s="2">
        <f t="shared" si="15"/>
        <v>158.06676566540304</v>
      </c>
      <c r="Z115" s="2">
        <f t="shared" si="16"/>
        <v>5.0321927638089221</v>
      </c>
    </row>
    <row r="116" spans="1:26" x14ac:dyDescent="0.25">
      <c r="A116" s="17">
        <f t="shared" si="25"/>
        <v>0.49241452991452994</v>
      </c>
      <c r="B116" s="2">
        <f t="shared" si="18"/>
        <v>111</v>
      </c>
      <c r="C116" s="4">
        <f t="shared" si="27"/>
        <v>60.83</v>
      </c>
      <c r="D116" s="2">
        <v>13.5</v>
      </c>
      <c r="E116" s="33">
        <f t="shared" si="1"/>
        <v>7.852564102564108E-2</v>
      </c>
      <c r="F116" s="35">
        <f t="shared" si="2"/>
        <v>3.0623306233062331</v>
      </c>
      <c r="G116" s="35">
        <f t="shared" si="3"/>
        <v>16.562330623306234</v>
      </c>
      <c r="H116" s="2">
        <v>50.26548245743669</v>
      </c>
      <c r="I116" s="14">
        <f t="shared" si="4"/>
        <v>3.2949709847768238</v>
      </c>
      <c r="J116" s="2">
        <f t="shared" si="5"/>
        <v>200.43308500397418</v>
      </c>
      <c r="K116" s="2">
        <f t="shared" si="6"/>
        <v>3.0034968233033785</v>
      </c>
      <c r="L116" s="2">
        <f t="shared" si="7"/>
        <v>182.70271176154452</v>
      </c>
      <c r="M116" s="2">
        <f t="shared" si="8"/>
        <v>17.730373242429664</v>
      </c>
      <c r="N116" s="18">
        <f t="shared" si="26"/>
        <v>0.47355769230769229</v>
      </c>
      <c r="O116" s="2">
        <f t="shared" si="21"/>
        <v>111</v>
      </c>
      <c r="P116" s="2">
        <f t="shared" si="28"/>
        <v>60.58</v>
      </c>
      <c r="Q116" s="2">
        <v>11</v>
      </c>
      <c r="R116" s="33">
        <f t="shared" si="9"/>
        <v>5.9668803418803429E-2</v>
      </c>
      <c r="S116" s="35">
        <f t="shared" si="10"/>
        <v>2.3035230352303526</v>
      </c>
      <c r="T116" s="35">
        <f t="shared" si="11"/>
        <v>13.303523035230352</v>
      </c>
      <c r="U116" s="2">
        <v>50.26548245743669</v>
      </c>
      <c r="V116" s="14">
        <f t="shared" si="12"/>
        <v>2.6466518144922571</v>
      </c>
      <c r="W116" s="2">
        <f t="shared" si="13"/>
        <v>160.33416692194092</v>
      </c>
      <c r="X116" s="2">
        <f t="shared" si="14"/>
        <v>2.630938176854245</v>
      </c>
      <c r="Y116" s="2">
        <f t="shared" si="15"/>
        <v>159.38223475383015</v>
      </c>
      <c r="Z116" s="2">
        <f t="shared" si="16"/>
        <v>0.95193216811077264</v>
      </c>
    </row>
    <row r="117" spans="1:26" x14ac:dyDescent="0.25">
      <c r="A117" s="17">
        <f t="shared" si="25"/>
        <v>0.49252136752136755</v>
      </c>
      <c r="B117" s="2">
        <f t="shared" si="18"/>
        <v>112</v>
      </c>
      <c r="C117" s="4">
        <f t="shared" si="27"/>
        <v>61.33</v>
      </c>
      <c r="D117" s="2">
        <v>13</v>
      </c>
      <c r="E117" s="33">
        <f t="shared" si="1"/>
        <v>7.8632478632478686E-2</v>
      </c>
      <c r="F117" s="35">
        <f t="shared" si="2"/>
        <v>3.0623306233062331</v>
      </c>
      <c r="G117" s="35">
        <f t="shared" si="3"/>
        <v>16.062330623306234</v>
      </c>
      <c r="H117" s="2">
        <v>50.26548245743669</v>
      </c>
      <c r="I117" s="14">
        <f t="shared" si="4"/>
        <v>3.1954991453443893</v>
      </c>
      <c r="J117" s="2">
        <f t="shared" si="5"/>
        <v>195.9799625839714</v>
      </c>
      <c r="K117" s="2">
        <f t="shared" si="6"/>
        <v>3.0034968233033785</v>
      </c>
      <c r="L117" s="2">
        <f t="shared" si="7"/>
        <v>184.2044601731962</v>
      </c>
      <c r="M117" s="2">
        <f t="shared" si="8"/>
        <v>11.775502410775204</v>
      </c>
      <c r="N117" s="18">
        <f t="shared" si="26"/>
        <v>0.47368233618233618</v>
      </c>
      <c r="O117" s="2">
        <f t="shared" si="21"/>
        <v>112</v>
      </c>
      <c r="P117" s="2">
        <f t="shared" si="28"/>
        <v>61.08</v>
      </c>
      <c r="Q117" s="2">
        <v>10</v>
      </c>
      <c r="R117" s="33">
        <f t="shared" si="9"/>
        <v>5.9793447293447322E-2</v>
      </c>
      <c r="S117" s="35">
        <f t="shared" si="10"/>
        <v>2.3306233062330626</v>
      </c>
      <c r="T117" s="35">
        <f t="shared" si="11"/>
        <v>12.330623306233063</v>
      </c>
      <c r="U117" s="2">
        <v>50.26548245743669</v>
      </c>
      <c r="V117" s="14">
        <f t="shared" si="12"/>
        <v>2.4530995632389017</v>
      </c>
      <c r="W117" s="2">
        <f t="shared" si="13"/>
        <v>149.8353213226321</v>
      </c>
      <c r="X117" s="2">
        <f t="shared" si="14"/>
        <v>2.630938176854245</v>
      </c>
      <c r="Y117" s="2">
        <f t="shared" si="15"/>
        <v>160.69770384225728</v>
      </c>
      <c r="Z117" s="2">
        <f t="shared" si="16"/>
        <v>10.862382519625186</v>
      </c>
    </row>
    <row r="118" spans="1:26" x14ac:dyDescent="0.25">
      <c r="A118" s="17">
        <f t="shared" si="25"/>
        <v>0.49262820512820515</v>
      </c>
      <c r="B118" s="2">
        <f t="shared" si="18"/>
        <v>113</v>
      </c>
      <c r="C118" s="4">
        <f t="shared" si="27"/>
        <v>61.83</v>
      </c>
      <c r="D118" s="2">
        <v>14</v>
      </c>
      <c r="E118" s="33">
        <f t="shared" si="1"/>
        <v>7.8739316239316293E-2</v>
      </c>
      <c r="F118" s="35">
        <f t="shared" si="2"/>
        <v>3.0623306233062331</v>
      </c>
      <c r="G118" s="35">
        <f t="shared" si="3"/>
        <v>17.062330623306234</v>
      </c>
      <c r="H118" s="2">
        <v>50.26548245743669</v>
      </c>
      <c r="I118" s="14">
        <f t="shared" si="4"/>
        <v>3.3944428242092588</v>
      </c>
      <c r="J118" s="2">
        <f t="shared" si="5"/>
        <v>209.87839982085848</v>
      </c>
      <c r="K118" s="2">
        <f t="shared" si="6"/>
        <v>3.0034968233033785</v>
      </c>
      <c r="L118" s="2">
        <f t="shared" si="7"/>
        <v>185.7062085848479</v>
      </c>
      <c r="M118" s="2">
        <f t="shared" si="8"/>
        <v>24.172191236010576</v>
      </c>
      <c r="N118" s="18">
        <f t="shared" si="26"/>
        <v>0.47380698005698002</v>
      </c>
      <c r="O118" s="2">
        <f t="shared" si="21"/>
        <v>113</v>
      </c>
      <c r="P118" s="2">
        <f t="shared" si="28"/>
        <v>61.58</v>
      </c>
      <c r="Q118" s="2">
        <v>11</v>
      </c>
      <c r="R118" s="33">
        <f t="shared" si="9"/>
        <v>5.9918091168091159E-2</v>
      </c>
      <c r="S118" s="35">
        <f t="shared" si="10"/>
        <v>2.3306233062330626</v>
      </c>
      <c r="T118" s="35">
        <f t="shared" si="11"/>
        <v>13.330623306233063</v>
      </c>
      <c r="U118" s="2">
        <v>50.26548245743669</v>
      </c>
      <c r="V118" s="14">
        <f t="shared" si="12"/>
        <v>2.6520432421037707</v>
      </c>
      <c r="W118" s="2">
        <f t="shared" si="13"/>
        <v>163.31282284875019</v>
      </c>
      <c r="X118" s="2">
        <f t="shared" si="14"/>
        <v>2.630938176854245</v>
      </c>
      <c r="Y118" s="2">
        <f t="shared" si="15"/>
        <v>162.01317293068439</v>
      </c>
      <c r="Z118" s="2">
        <f t="shared" si="16"/>
        <v>1.2996499180657963</v>
      </c>
    </row>
    <row r="119" spans="1:26" x14ac:dyDescent="0.25">
      <c r="A119" s="17">
        <f t="shared" si="25"/>
        <v>0.49273504273504276</v>
      </c>
      <c r="B119" s="2">
        <f t="shared" si="18"/>
        <v>114</v>
      </c>
      <c r="C119" s="4">
        <f t="shared" si="27"/>
        <v>62.33</v>
      </c>
      <c r="D119" s="2">
        <v>14</v>
      </c>
      <c r="E119" s="33">
        <f t="shared" si="1"/>
        <v>7.8846153846153899E-2</v>
      </c>
      <c r="F119" s="35">
        <f t="shared" si="2"/>
        <v>3.0623306233062331</v>
      </c>
      <c r="G119" s="35">
        <f t="shared" si="3"/>
        <v>17.062330623306234</v>
      </c>
      <c r="H119" s="2">
        <v>50.26548245743669</v>
      </c>
      <c r="I119" s="14">
        <f t="shared" si="4"/>
        <v>3.3944428242092588</v>
      </c>
      <c r="J119" s="2">
        <f t="shared" si="5"/>
        <v>211.5756212329631</v>
      </c>
      <c r="K119" s="2">
        <f t="shared" si="6"/>
        <v>3.0034968233033785</v>
      </c>
      <c r="L119" s="2">
        <f t="shared" si="7"/>
        <v>187.20795699649958</v>
      </c>
      <c r="M119" s="2">
        <f t="shared" si="8"/>
        <v>24.367664236463526</v>
      </c>
      <c r="N119" s="18">
        <f t="shared" si="26"/>
        <v>0.47393162393162391</v>
      </c>
      <c r="O119" s="2">
        <f t="shared" si="21"/>
        <v>114</v>
      </c>
      <c r="P119" s="2">
        <f t="shared" si="28"/>
        <v>62.08</v>
      </c>
      <c r="Q119" s="2">
        <v>11.5</v>
      </c>
      <c r="R119" s="33">
        <f t="shared" si="9"/>
        <v>6.0042735042735051E-2</v>
      </c>
      <c r="S119" s="35">
        <f t="shared" si="10"/>
        <v>2.3306233062330626</v>
      </c>
      <c r="T119" s="35">
        <f t="shared" si="11"/>
        <v>13.830623306233063</v>
      </c>
      <c r="U119" s="2">
        <v>50.26548245743669</v>
      </c>
      <c r="V119" s="14">
        <f t="shared" si="12"/>
        <v>2.7515150815362057</v>
      </c>
      <c r="W119" s="2">
        <f t="shared" si="13"/>
        <v>170.81405626176763</v>
      </c>
      <c r="X119" s="2">
        <f t="shared" si="14"/>
        <v>2.630938176854245</v>
      </c>
      <c r="Y119" s="2">
        <f t="shared" si="15"/>
        <v>163.32864201911153</v>
      </c>
      <c r="Z119" s="2">
        <f t="shared" si="16"/>
        <v>7.4854142426561054</v>
      </c>
    </row>
    <row r="120" spans="1:26" x14ac:dyDescent="0.25">
      <c r="A120" s="17">
        <f t="shared" si="25"/>
        <v>0.49284188034188037</v>
      </c>
      <c r="B120" s="2">
        <f t="shared" si="18"/>
        <v>115</v>
      </c>
      <c r="C120" s="4">
        <f t="shared" si="27"/>
        <v>62.83</v>
      </c>
      <c r="D120" s="2">
        <v>16.5</v>
      </c>
      <c r="E120" s="33">
        <f t="shared" si="1"/>
        <v>7.8952991452991506E-2</v>
      </c>
      <c r="F120" s="35">
        <f t="shared" si="2"/>
        <v>3.0623306233062331</v>
      </c>
      <c r="G120" s="35">
        <f t="shared" si="3"/>
        <v>19.562330623306234</v>
      </c>
      <c r="H120" s="2">
        <v>50.26548245743669</v>
      </c>
      <c r="I120" s="14">
        <f t="shared" si="4"/>
        <v>3.8918020213714315</v>
      </c>
      <c r="J120" s="2">
        <f t="shared" si="5"/>
        <v>244.52192100276704</v>
      </c>
      <c r="K120" s="2">
        <f t="shared" si="6"/>
        <v>3.0034968233033785</v>
      </c>
      <c r="L120" s="2">
        <f t="shared" si="7"/>
        <v>188.70970540815128</v>
      </c>
      <c r="M120" s="2">
        <f t="shared" si="8"/>
        <v>55.812215594615765</v>
      </c>
      <c r="N120" s="18">
        <f t="shared" si="26"/>
        <v>0.47405626780626781</v>
      </c>
      <c r="O120" s="2">
        <f t="shared" si="21"/>
        <v>115</v>
      </c>
      <c r="P120" s="2">
        <f t="shared" si="28"/>
        <v>62.58</v>
      </c>
      <c r="Q120" s="2">
        <v>11.5</v>
      </c>
      <c r="R120" s="33">
        <f t="shared" si="9"/>
        <v>6.0167378917378944E-2</v>
      </c>
      <c r="S120" s="35">
        <f t="shared" si="10"/>
        <v>2.3306233062330626</v>
      </c>
      <c r="T120" s="35">
        <f t="shared" si="11"/>
        <v>13.830623306233063</v>
      </c>
      <c r="U120" s="2">
        <v>50.26548245743669</v>
      </c>
      <c r="V120" s="14">
        <f t="shared" si="12"/>
        <v>2.7515150815362057</v>
      </c>
      <c r="W120" s="2">
        <f t="shared" si="13"/>
        <v>172.18981380253575</v>
      </c>
      <c r="X120" s="2">
        <f t="shared" si="14"/>
        <v>2.630938176854245</v>
      </c>
      <c r="Y120" s="2">
        <f t="shared" si="15"/>
        <v>164.64411110753866</v>
      </c>
      <c r="Z120" s="2">
        <f t="shared" si="16"/>
        <v>7.5457026949970896</v>
      </c>
    </row>
    <row r="121" spans="1:26" x14ac:dyDescent="0.25">
      <c r="A121" s="17">
        <f t="shared" si="25"/>
        <v>0.49294871794871797</v>
      </c>
      <c r="B121" s="2">
        <f t="shared" si="18"/>
        <v>116</v>
      </c>
      <c r="C121" s="4">
        <f t="shared" si="27"/>
        <v>63.33</v>
      </c>
      <c r="D121" s="2">
        <v>14</v>
      </c>
      <c r="E121" s="33">
        <f t="shared" si="1"/>
        <v>7.9059829059829112E-2</v>
      </c>
      <c r="F121" s="35">
        <f t="shared" si="2"/>
        <v>3.0623306233062331</v>
      </c>
      <c r="G121" s="35">
        <f t="shared" si="3"/>
        <v>17.062330623306234</v>
      </c>
      <c r="H121" s="2">
        <v>50.26548245743669</v>
      </c>
      <c r="I121" s="14">
        <f t="shared" si="4"/>
        <v>3.3944428242092588</v>
      </c>
      <c r="J121" s="2">
        <f t="shared" si="5"/>
        <v>214.97006405717235</v>
      </c>
      <c r="K121" s="2">
        <f t="shared" si="6"/>
        <v>3.0034968233033785</v>
      </c>
      <c r="L121" s="2">
        <f t="shared" si="7"/>
        <v>190.21145381980295</v>
      </c>
      <c r="M121" s="2">
        <f t="shared" si="8"/>
        <v>24.758610237369396</v>
      </c>
      <c r="N121" s="18">
        <f t="shared" si="26"/>
        <v>0.47418091168091164</v>
      </c>
      <c r="O121" s="2">
        <f t="shared" si="21"/>
        <v>116</v>
      </c>
      <c r="P121" s="2">
        <f t="shared" si="28"/>
        <v>63.08</v>
      </c>
      <c r="Q121" s="2">
        <v>12.5</v>
      </c>
      <c r="R121" s="33">
        <f t="shared" si="9"/>
        <v>6.0292022792022781E-2</v>
      </c>
      <c r="S121" s="35">
        <f t="shared" si="10"/>
        <v>2.3306233062330626</v>
      </c>
      <c r="T121" s="35">
        <f t="shared" si="11"/>
        <v>14.830623306233063</v>
      </c>
      <c r="U121" s="2">
        <v>50.26548245743669</v>
      </c>
      <c r="V121" s="14">
        <f t="shared" si="12"/>
        <v>2.9504587604010752</v>
      </c>
      <c r="W121" s="2">
        <f t="shared" si="13"/>
        <v>186.11493860609983</v>
      </c>
      <c r="X121" s="2">
        <f t="shared" si="14"/>
        <v>2.630938176854245</v>
      </c>
      <c r="Y121" s="2">
        <f t="shared" si="15"/>
        <v>165.95958019596577</v>
      </c>
      <c r="Z121" s="2">
        <f t="shared" si="16"/>
        <v>20.155358410134056</v>
      </c>
    </row>
    <row r="122" spans="1:26" x14ac:dyDescent="0.25">
      <c r="A122" s="13">
        <v>0.49305555555555558</v>
      </c>
      <c r="B122" s="2">
        <f t="shared" si="18"/>
        <v>117</v>
      </c>
      <c r="C122" s="4">
        <f t="shared" si="27"/>
        <v>63.83</v>
      </c>
      <c r="D122" s="2">
        <v>14.5</v>
      </c>
      <c r="E122" s="33">
        <f t="shared" si="1"/>
        <v>7.9166666666666718E-2</v>
      </c>
      <c r="F122" s="35">
        <f t="shared" si="2"/>
        <v>3.0894308943089435</v>
      </c>
      <c r="G122" s="35">
        <f t="shared" si="3"/>
        <v>17.589430894308943</v>
      </c>
      <c r="H122" s="2">
        <v>50.26548245743669</v>
      </c>
      <c r="I122" s="14">
        <f t="shared" si="4"/>
        <v>3.499306091253207</v>
      </c>
      <c r="J122" s="2">
        <f t="shared" si="5"/>
        <v>223.3607078046922</v>
      </c>
      <c r="K122" s="2">
        <f t="shared" si="6"/>
        <v>3.0034968233033785</v>
      </c>
      <c r="L122" s="2">
        <f t="shared" si="7"/>
        <v>191.71320223145466</v>
      </c>
      <c r="M122" s="2">
        <f t="shared" si="8"/>
        <v>31.647505573237538</v>
      </c>
      <c r="N122" s="15">
        <v>0.47430555555555554</v>
      </c>
      <c r="O122" s="2">
        <f t="shared" si="21"/>
        <v>117</v>
      </c>
      <c r="P122" s="2">
        <f t="shared" si="28"/>
        <v>63.58</v>
      </c>
      <c r="Q122" s="2">
        <v>12.5</v>
      </c>
      <c r="R122" s="33">
        <f t="shared" si="9"/>
        <v>6.0416666666666674E-2</v>
      </c>
      <c r="S122" s="35">
        <f t="shared" si="10"/>
        <v>2.3577235772357725</v>
      </c>
      <c r="T122" s="35">
        <f t="shared" si="11"/>
        <v>14.857723577235772</v>
      </c>
      <c r="U122" s="2">
        <v>50.26548245743669</v>
      </c>
      <c r="V122" s="14">
        <f t="shared" si="12"/>
        <v>2.9558501880125885</v>
      </c>
      <c r="W122" s="2">
        <f t="shared" si="13"/>
        <v>187.93295495384038</v>
      </c>
      <c r="X122" s="2">
        <f t="shared" si="14"/>
        <v>2.630938176854245</v>
      </c>
      <c r="Y122" s="2">
        <f t="shared" si="15"/>
        <v>167.27504928439291</v>
      </c>
      <c r="Z122" s="2">
        <f t="shared" si="16"/>
        <v>20.657905669447473</v>
      </c>
    </row>
    <row r="123" spans="1:26" x14ac:dyDescent="0.25">
      <c r="A123" s="17">
        <f t="shared" ref="A123:A160" si="29">IF(AND($A$122&lt;&gt;"",$A$161&lt;&gt;""), $A$122 + (B123 - $B$122) * (($A$161 - $A$122) / ($B$161 - $B$122)), "")</f>
        <v>0.49316239316239319</v>
      </c>
      <c r="B123" s="2">
        <f t="shared" si="18"/>
        <v>118</v>
      </c>
      <c r="C123" s="4">
        <f t="shared" si="27"/>
        <v>64.33</v>
      </c>
      <c r="D123" s="2">
        <v>14.5</v>
      </c>
      <c r="E123" s="33">
        <f t="shared" si="1"/>
        <v>7.9273504273504325E-2</v>
      </c>
      <c r="F123" s="35">
        <f t="shared" si="2"/>
        <v>3.0894308943089435</v>
      </c>
      <c r="G123" s="35">
        <f t="shared" si="3"/>
        <v>17.589430894308943</v>
      </c>
      <c r="H123" s="2">
        <v>50.26548245743669</v>
      </c>
      <c r="I123" s="14">
        <f t="shared" si="4"/>
        <v>3.499306091253207</v>
      </c>
      <c r="J123" s="2">
        <f t="shared" si="5"/>
        <v>225.11036085031881</v>
      </c>
      <c r="K123" s="2">
        <f t="shared" si="6"/>
        <v>3.0034968233033785</v>
      </c>
      <c r="L123" s="2">
        <f t="shared" si="7"/>
        <v>193.21495064310633</v>
      </c>
      <c r="M123" s="2">
        <f t="shared" si="8"/>
        <v>31.895410207212478</v>
      </c>
      <c r="N123" s="18">
        <f t="shared" ref="N123:N160" si="30">IF(AND($N$122&lt;&gt;"",$N$161&lt;&gt;""), $N$122 + (O123 - $O$122) * (($N$161 - $N$122) / ($O$161 - $O$122)), "")</f>
        <v>0.47443019943019943</v>
      </c>
      <c r="O123" s="2">
        <f t="shared" si="21"/>
        <v>118</v>
      </c>
      <c r="P123" s="2">
        <f t="shared" si="28"/>
        <v>64.08</v>
      </c>
      <c r="Q123" s="2">
        <v>13</v>
      </c>
      <c r="R123" s="33">
        <f t="shared" si="9"/>
        <v>6.0541310541310567E-2</v>
      </c>
      <c r="S123" s="35">
        <f t="shared" si="10"/>
        <v>2.3577235772357725</v>
      </c>
      <c r="T123" s="35">
        <f t="shared" si="11"/>
        <v>15.357723577235772</v>
      </c>
      <c r="U123" s="2">
        <v>50.26548245743669</v>
      </c>
      <c r="V123" s="14">
        <f t="shared" si="12"/>
        <v>3.0553220274450235</v>
      </c>
      <c r="W123" s="2">
        <f t="shared" si="13"/>
        <v>195.78503551867709</v>
      </c>
      <c r="X123" s="2">
        <f t="shared" si="14"/>
        <v>2.630938176854245</v>
      </c>
      <c r="Y123" s="2">
        <f t="shared" si="15"/>
        <v>168.59051837282001</v>
      </c>
      <c r="Z123" s="2">
        <f t="shared" si="16"/>
        <v>27.194517145857077</v>
      </c>
    </row>
    <row r="124" spans="1:26" x14ac:dyDescent="0.25">
      <c r="A124" s="17">
        <f t="shared" si="29"/>
        <v>0.49326923076923079</v>
      </c>
      <c r="B124" s="2">
        <f t="shared" si="18"/>
        <v>119</v>
      </c>
      <c r="C124" s="4">
        <f t="shared" si="27"/>
        <v>64.83</v>
      </c>
      <c r="D124" s="2">
        <v>15</v>
      </c>
      <c r="E124" s="33">
        <f t="shared" si="1"/>
        <v>7.9380341880341931E-2</v>
      </c>
      <c r="F124" s="35">
        <f t="shared" si="2"/>
        <v>3.0894308943089435</v>
      </c>
      <c r="G124" s="35">
        <f t="shared" si="3"/>
        <v>18.089430894308943</v>
      </c>
      <c r="H124" s="2">
        <v>50.26548245743669</v>
      </c>
      <c r="I124" s="14">
        <f t="shared" si="4"/>
        <v>3.5987779306856416</v>
      </c>
      <c r="J124" s="2">
        <f t="shared" si="5"/>
        <v>233.30877324635014</v>
      </c>
      <c r="K124" s="2">
        <f t="shared" si="6"/>
        <v>3.0034968233033785</v>
      </c>
      <c r="L124" s="2">
        <f t="shared" si="7"/>
        <v>194.71669905475804</v>
      </c>
      <c r="M124" s="2">
        <f t="shared" si="8"/>
        <v>38.592074191592104</v>
      </c>
      <c r="N124" s="18">
        <f t="shared" si="30"/>
        <v>0.47455484330484327</v>
      </c>
      <c r="O124" s="2">
        <f t="shared" si="21"/>
        <v>119</v>
      </c>
      <c r="P124" s="2">
        <f t="shared" si="28"/>
        <v>64.58</v>
      </c>
      <c r="Q124" s="2">
        <v>13.5</v>
      </c>
      <c r="R124" s="33">
        <f t="shared" si="9"/>
        <v>6.0665954415954404E-2</v>
      </c>
      <c r="S124" s="35">
        <f t="shared" si="10"/>
        <v>2.3577235772357725</v>
      </c>
      <c r="T124" s="35">
        <f t="shared" si="11"/>
        <v>15.857723577235772</v>
      </c>
      <c r="U124" s="2">
        <v>50.26548245743669</v>
      </c>
      <c r="V124" s="14">
        <f t="shared" si="12"/>
        <v>3.1547938668774576</v>
      </c>
      <c r="W124" s="2">
        <f t="shared" si="13"/>
        <v>203.7365879229462</v>
      </c>
      <c r="X124" s="2">
        <f t="shared" si="14"/>
        <v>2.630938176854245</v>
      </c>
      <c r="Y124" s="2">
        <f t="shared" si="15"/>
        <v>169.90598746124715</v>
      </c>
      <c r="Z124" s="2">
        <f t="shared" si="16"/>
        <v>33.830600461699049</v>
      </c>
    </row>
    <row r="125" spans="1:26" x14ac:dyDescent="0.25">
      <c r="A125" s="17">
        <f t="shared" si="29"/>
        <v>0.4933760683760684</v>
      </c>
      <c r="B125" s="2">
        <f t="shared" si="18"/>
        <v>120</v>
      </c>
      <c r="C125" s="4">
        <f t="shared" si="27"/>
        <v>65.33</v>
      </c>
      <c r="D125" s="2">
        <v>15</v>
      </c>
      <c r="E125" s="33">
        <f t="shared" si="1"/>
        <v>7.9487179487179538E-2</v>
      </c>
      <c r="F125" s="35">
        <f t="shared" si="2"/>
        <v>3.0894308943089435</v>
      </c>
      <c r="G125" s="35">
        <f t="shared" si="3"/>
        <v>18.089430894308943</v>
      </c>
      <c r="H125" s="2">
        <v>50.26548245743669</v>
      </c>
      <c r="I125" s="14">
        <f t="shared" si="4"/>
        <v>3.5987779306856416</v>
      </c>
      <c r="J125" s="2">
        <f t="shared" si="5"/>
        <v>235.10816221169296</v>
      </c>
      <c r="K125" s="2">
        <f t="shared" si="6"/>
        <v>3.0034968233033785</v>
      </c>
      <c r="L125" s="2">
        <f t="shared" si="7"/>
        <v>196.21844746640971</v>
      </c>
      <c r="M125" s="2">
        <f t="shared" si="8"/>
        <v>38.889714745283243</v>
      </c>
      <c r="N125" s="18">
        <f t="shared" si="30"/>
        <v>0.47467948717948716</v>
      </c>
      <c r="O125" s="2">
        <f t="shared" si="21"/>
        <v>120</v>
      </c>
      <c r="P125" s="2">
        <f t="shared" si="28"/>
        <v>65.08</v>
      </c>
      <c r="Q125" s="2">
        <v>14</v>
      </c>
      <c r="R125" s="33">
        <f t="shared" si="9"/>
        <v>6.0790598290598297E-2</v>
      </c>
      <c r="S125" s="35">
        <f t="shared" si="10"/>
        <v>2.3577235772357725</v>
      </c>
      <c r="T125" s="35">
        <f t="shared" si="11"/>
        <v>16.357723577235774</v>
      </c>
      <c r="U125" s="2">
        <v>50.26548245743669</v>
      </c>
      <c r="V125" s="14">
        <f t="shared" si="12"/>
        <v>3.254265706309893</v>
      </c>
      <c r="W125" s="2">
        <f t="shared" si="13"/>
        <v>211.78761216664782</v>
      </c>
      <c r="X125" s="2">
        <f t="shared" si="14"/>
        <v>2.630938176854245</v>
      </c>
      <c r="Y125" s="2">
        <f t="shared" si="15"/>
        <v>171.22145654967426</v>
      </c>
      <c r="Z125" s="2">
        <f t="shared" si="16"/>
        <v>40.56615561697356</v>
      </c>
    </row>
    <row r="126" spans="1:26" x14ac:dyDescent="0.25">
      <c r="A126" s="17">
        <f t="shared" si="29"/>
        <v>0.49348290598290601</v>
      </c>
      <c r="B126" s="2">
        <f t="shared" si="18"/>
        <v>121</v>
      </c>
      <c r="C126" s="4">
        <f t="shared" si="27"/>
        <v>65.83</v>
      </c>
      <c r="D126" s="2">
        <v>14.5</v>
      </c>
      <c r="E126" s="33">
        <f t="shared" si="1"/>
        <v>7.9594017094017144E-2</v>
      </c>
      <c r="F126" s="35">
        <f t="shared" si="2"/>
        <v>3.0894308943089435</v>
      </c>
      <c r="G126" s="35">
        <f t="shared" si="3"/>
        <v>17.589430894308943</v>
      </c>
      <c r="H126" s="2">
        <v>50.26548245743669</v>
      </c>
      <c r="I126" s="14">
        <f t="shared" si="4"/>
        <v>3.499306091253207</v>
      </c>
      <c r="J126" s="2">
        <f t="shared" si="5"/>
        <v>230.3593199871986</v>
      </c>
      <c r="K126" s="2">
        <f t="shared" si="6"/>
        <v>3.0034968233033785</v>
      </c>
      <c r="L126" s="2">
        <f t="shared" si="7"/>
        <v>197.72019587806139</v>
      </c>
      <c r="M126" s="2">
        <f t="shared" si="8"/>
        <v>32.639124109137214</v>
      </c>
      <c r="N126" s="18">
        <f t="shared" si="30"/>
        <v>0.47480413105413105</v>
      </c>
      <c r="O126" s="2">
        <f t="shared" si="21"/>
        <v>121</v>
      </c>
      <c r="P126" s="2">
        <f t="shared" si="28"/>
        <v>65.58</v>
      </c>
      <c r="Q126" s="2">
        <v>13</v>
      </c>
      <c r="R126" s="33">
        <f t="shared" si="9"/>
        <v>6.0915242165242189E-2</v>
      </c>
      <c r="S126" s="35">
        <f t="shared" si="10"/>
        <v>2.3577235772357725</v>
      </c>
      <c r="T126" s="35">
        <f t="shared" si="11"/>
        <v>15.357723577235772</v>
      </c>
      <c r="U126" s="2">
        <v>50.26548245743669</v>
      </c>
      <c r="V126" s="14">
        <f t="shared" si="12"/>
        <v>3.0553220274450235</v>
      </c>
      <c r="W126" s="2">
        <f t="shared" si="13"/>
        <v>200.36801855984464</v>
      </c>
      <c r="X126" s="2">
        <f t="shared" si="14"/>
        <v>2.630938176854245</v>
      </c>
      <c r="Y126" s="2">
        <f t="shared" si="15"/>
        <v>172.53692563810139</v>
      </c>
      <c r="Z126" s="2">
        <f t="shared" si="16"/>
        <v>27.831092921743249</v>
      </c>
    </row>
    <row r="127" spans="1:26" x14ac:dyDescent="0.25">
      <c r="A127" s="17">
        <f t="shared" si="29"/>
        <v>0.49358974358974361</v>
      </c>
      <c r="B127" s="2">
        <f t="shared" si="18"/>
        <v>122</v>
      </c>
      <c r="C127" s="4">
        <f t="shared" si="27"/>
        <v>66.33</v>
      </c>
      <c r="D127" s="2">
        <v>14.5</v>
      </c>
      <c r="E127" s="33">
        <f t="shared" si="1"/>
        <v>7.9700854700854751E-2</v>
      </c>
      <c r="F127" s="35">
        <f t="shared" si="2"/>
        <v>3.0894308943089435</v>
      </c>
      <c r="G127" s="35">
        <f t="shared" si="3"/>
        <v>17.589430894308943</v>
      </c>
      <c r="H127" s="2">
        <v>50.26548245743669</v>
      </c>
      <c r="I127" s="14">
        <f t="shared" si="4"/>
        <v>3.499306091253207</v>
      </c>
      <c r="J127" s="2">
        <f t="shared" si="5"/>
        <v>232.10897303282522</v>
      </c>
      <c r="K127" s="2">
        <f t="shared" si="6"/>
        <v>3.0034968233033785</v>
      </c>
      <c r="L127" s="2">
        <f t="shared" si="7"/>
        <v>199.22194428971309</v>
      </c>
      <c r="M127" s="2">
        <f t="shared" si="8"/>
        <v>32.887028743112126</v>
      </c>
      <c r="N127" s="18">
        <f t="shared" si="30"/>
        <v>0.47492877492877489</v>
      </c>
      <c r="O127" s="2">
        <f t="shared" si="21"/>
        <v>122</v>
      </c>
      <c r="P127" s="2">
        <f t="shared" si="28"/>
        <v>66.08</v>
      </c>
      <c r="Q127" s="2">
        <v>12</v>
      </c>
      <c r="R127" s="33">
        <f t="shared" si="9"/>
        <v>6.1039886039886027E-2</v>
      </c>
      <c r="S127" s="35">
        <f t="shared" si="10"/>
        <v>2.3577235772357725</v>
      </c>
      <c r="T127" s="35">
        <f t="shared" si="11"/>
        <v>14.357723577235772</v>
      </c>
      <c r="U127" s="2">
        <v>50.26548245743669</v>
      </c>
      <c r="V127" s="14">
        <f t="shared" si="12"/>
        <v>2.8563783485801544</v>
      </c>
      <c r="W127" s="2">
        <f t="shared" si="13"/>
        <v>188.74948127417659</v>
      </c>
      <c r="X127" s="2">
        <f t="shared" si="14"/>
        <v>2.630938176854245</v>
      </c>
      <c r="Y127" s="2">
        <f t="shared" si="15"/>
        <v>173.8523947265285</v>
      </c>
      <c r="Z127" s="2">
        <f t="shared" si="16"/>
        <v>14.897086547648087</v>
      </c>
    </row>
    <row r="128" spans="1:26" x14ac:dyDescent="0.25">
      <c r="A128" s="17">
        <f t="shared" si="29"/>
        <v>0.49369658119658122</v>
      </c>
      <c r="B128" s="2">
        <f t="shared" si="18"/>
        <v>123</v>
      </c>
      <c r="C128" s="4">
        <f t="shared" si="27"/>
        <v>66.83</v>
      </c>
      <c r="D128" s="2">
        <v>13.5</v>
      </c>
      <c r="E128" s="33">
        <f t="shared" si="1"/>
        <v>7.9807692307692357E-2</v>
      </c>
      <c r="F128" s="35">
        <f t="shared" si="2"/>
        <v>3.0894308943089435</v>
      </c>
      <c r="G128" s="35">
        <f t="shared" si="3"/>
        <v>16.589430894308943</v>
      </c>
      <c r="H128" s="2">
        <v>50.26548245743669</v>
      </c>
      <c r="I128" s="14">
        <f t="shared" si="4"/>
        <v>3.3003624123883379</v>
      </c>
      <c r="J128" s="2">
        <f t="shared" si="5"/>
        <v>220.56322001991262</v>
      </c>
      <c r="K128" s="2">
        <f t="shared" si="6"/>
        <v>3.0034968233033785</v>
      </c>
      <c r="L128" s="2">
        <f t="shared" si="7"/>
        <v>200.72369270136477</v>
      </c>
      <c r="M128" s="2">
        <f t="shared" si="8"/>
        <v>19.839527318547852</v>
      </c>
      <c r="N128" s="18">
        <f t="shared" si="30"/>
        <v>0.47505341880341878</v>
      </c>
      <c r="O128" s="2">
        <f t="shared" si="21"/>
        <v>123</v>
      </c>
      <c r="P128" s="2">
        <f t="shared" si="28"/>
        <v>66.58</v>
      </c>
      <c r="Q128" s="2">
        <v>12.5</v>
      </c>
      <c r="R128" s="33">
        <f t="shared" si="9"/>
        <v>6.1164529914529919E-2</v>
      </c>
      <c r="S128" s="35">
        <f t="shared" si="10"/>
        <v>2.3848238482384825</v>
      </c>
      <c r="T128" s="35">
        <f t="shared" si="11"/>
        <v>14.884823848238483</v>
      </c>
      <c r="U128" s="2">
        <v>50.26548245743669</v>
      </c>
      <c r="V128" s="14">
        <f t="shared" si="12"/>
        <v>2.961241615624103</v>
      </c>
      <c r="W128" s="2">
        <f t="shared" si="13"/>
        <v>197.15946676825277</v>
      </c>
      <c r="X128" s="2">
        <f t="shared" si="14"/>
        <v>2.630938176854245</v>
      </c>
      <c r="Y128" s="2">
        <f t="shared" si="15"/>
        <v>175.16786381495564</v>
      </c>
      <c r="Z128" s="2">
        <f t="shared" si="16"/>
        <v>21.991602953297132</v>
      </c>
    </row>
    <row r="129" spans="1:26" x14ac:dyDescent="0.25">
      <c r="A129" s="17">
        <f t="shared" si="29"/>
        <v>0.49380341880341883</v>
      </c>
      <c r="B129" s="2">
        <f t="shared" si="18"/>
        <v>124</v>
      </c>
      <c r="C129" s="4">
        <f t="shared" si="27"/>
        <v>67.33</v>
      </c>
      <c r="D129" s="2">
        <v>13.5</v>
      </c>
      <c r="E129" s="33">
        <f t="shared" si="1"/>
        <v>7.9914529914529964E-2</v>
      </c>
      <c r="F129" s="35">
        <f t="shared" si="2"/>
        <v>3.1165311653116534</v>
      </c>
      <c r="G129" s="35">
        <f t="shared" si="3"/>
        <v>16.616531165311653</v>
      </c>
      <c r="H129" s="2">
        <v>50.26548245743669</v>
      </c>
      <c r="I129" s="14">
        <f t="shared" si="4"/>
        <v>3.3057538399998521</v>
      </c>
      <c r="J129" s="2">
        <f t="shared" si="5"/>
        <v>222.57640604719003</v>
      </c>
      <c r="K129" s="2">
        <f t="shared" si="6"/>
        <v>3.0034968233033785</v>
      </c>
      <c r="L129" s="2">
        <f t="shared" si="7"/>
        <v>202.22544111301647</v>
      </c>
      <c r="M129" s="2">
        <f t="shared" si="8"/>
        <v>20.350964934173561</v>
      </c>
      <c r="N129" s="18">
        <f t="shared" si="30"/>
        <v>0.47517806267806267</v>
      </c>
      <c r="O129" s="2">
        <f t="shared" si="21"/>
        <v>124</v>
      </c>
      <c r="P129" s="2">
        <f t="shared" si="28"/>
        <v>67.08</v>
      </c>
      <c r="Q129" s="2">
        <v>12</v>
      </c>
      <c r="R129" s="33">
        <f t="shared" si="9"/>
        <v>6.1289173789173812E-2</v>
      </c>
      <c r="S129" s="35">
        <f t="shared" si="10"/>
        <v>2.3848238482384825</v>
      </c>
      <c r="T129" s="35">
        <f t="shared" si="11"/>
        <v>14.384823848238483</v>
      </c>
      <c r="U129" s="2">
        <v>50.26548245743669</v>
      </c>
      <c r="V129" s="14">
        <f t="shared" si="12"/>
        <v>2.8617697761916681</v>
      </c>
      <c r="W129" s="2">
        <f t="shared" si="13"/>
        <v>191.96751658693708</v>
      </c>
      <c r="X129" s="2">
        <f t="shared" si="14"/>
        <v>2.630938176854245</v>
      </c>
      <c r="Y129" s="2">
        <f t="shared" si="15"/>
        <v>176.48333290338275</v>
      </c>
      <c r="Z129" s="2">
        <f t="shared" si="16"/>
        <v>15.484183683554335</v>
      </c>
    </row>
    <row r="130" spans="1:26" x14ac:dyDescent="0.25">
      <c r="A130" s="17">
        <f t="shared" si="29"/>
        <v>0.49391025641025643</v>
      </c>
      <c r="B130" s="2">
        <f t="shared" si="18"/>
        <v>125</v>
      </c>
      <c r="C130" s="4">
        <f t="shared" si="27"/>
        <v>67.83</v>
      </c>
      <c r="D130" s="2">
        <v>14.5</v>
      </c>
      <c r="E130" s="33">
        <f t="shared" si="1"/>
        <v>8.002136752136757E-2</v>
      </c>
      <c r="F130" s="35">
        <f t="shared" si="2"/>
        <v>3.1165311653116534</v>
      </c>
      <c r="G130" s="35">
        <f t="shared" si="3"/>
        <v>17.616531165311653</v>
      </c>
      <c r="H130" s="2">
        <v>50.26548245743669</v>
      </c>
      <c r="I130" s="14">
        <f t="shared" si="4"/>
        <v>3.5046975188647211</v>
      </c>
      <c r="J130" s="2">
        <f t="shared" si="5"/>
        <v>237.72363270459402</v>
      </c>
      <c r="K130" s="2">
        <f t="shared" si="6"/>
        <v>3.0034968233033785</v>
      </c>
      <c r="L130" s="2">
        <f t="shared" si="7"/>
        <v>203.72718952466815</v>
      </c>
      <c r="M130" s="2">
        <f t="shared" si="8"/>
        <v>33.996443179925876</v>
      </c>
      <c r="N130" s="18">
        <f t="shared" si="30"/>
        <v>0.47530270655270657</v>
      </c>
      <c r="O130" s="2">
        <f t="shared" si="21"/>
        <v>125</v>
      </c>
      <c r="P130" s="2">
        <f t="shared" si="28"/>
        <v>67.58</v>
      </c>
      <c r="Q130" s="2">
        <v>11</v>
      </c>
      <c r="R130" s="33">
        <f t="shared" si="9"/>
        <v>6.1413817663817705E-2</v>
      </c>
      <c r="S130" s="35">
        <f t="shared" si="10"/>
        <v>2.3848238482384825</v>
      </c>
      <c r="T130" s="35">
        <f t="shared" si="11"/>
        <v>13.384823848238483</v>
      </c>
      <c r="U130" s="2">
        <v>50.26548245743669</v>
      </c>
      <c r="V130" s="14">
        <f t="shared" si="12"/>
        <v>2.662826097326799</v>
      </c>
      <c r="W130" s="2">
        <f t="shared" si="13"/>
        <v>179.95378765734506</v>
      </c>
      <c r="X130" s="2">
        <f t="shared" si="14"/>
        <v>2.630938176854245</v>
      </c>
      <c r="Y130" s="2">
        <f t="shared" si="15"/>
        <v>177.79880199180988</v>
      </c>
      <c r="Z130" s="2">
        <f t="shared" si="16"/>
        <v>2.1549856655351789</v>
      </c>
    </row>
    <row r="131" spans="1:26" x14ac:dyDescent="0.25">
      <c r="A131" s="17">
        <f t="shared" si="29"/>
        <v>0.49401709401709404</v>
      </c>
      <c r="B131" s="2">
        <f t="shared" si="18"/>
        <v>126</v>
      </c>
      <c r="C131" s="4">
        <f t="shared" si="27"/>
        <v>68.33</v>
      </c>
      <c r="D131" s="2">
        <v>14</v>
      </c>
      <c r="E131" s="33">
        <f t="shared" si="1"/>
        <v>8.0128205128205177E-2</v>
      </c>
      <c r="F131" s="35">
        <f t="shared" si="2"/>
        <v>3.1165311653116534</v>
      </c>
      <c r="G131" s="35">
        <f t="shared" si="3"/>
        <v>17.116531165311653</v>
      </c>
      <c r="H131" s="2">
        <v>50.26548245743669</v>
      </c>
      <c r="I131" s="14">
        <f t="shared" si="4"/>
        <v>3.4052256794322866</v>
      </c>
      <c r="J131" s="2">
        <f t="shared" si="5"/>
        <v>232.67907067560813</v>
      </c>
      <c r="K131" s="2">
        <f t="shared" si="6"/>
        <v>3.0034968233033785</v>
      </c>
      <c r="L131" s="2">
        <f t="shared" si="7"/>
        <v>205.22893793631985</v>
      </c>
      <c r="M131" s="2">
        <f t="shared" si="8"/>
        <v>27.450132739288279</v>
      </c>
      <c r="N131" s="18">
        <f t="shared" si="30"/>
        <v>0.4754273504273504</v>
      </c>
      <c r="O131" s="2">
        <f t="shared" si="21"/>
        <v>126</v>
      </c>
      <c r="P131" s="2">
        <f t="shared" si="28"/>
        <v>68.08</v>
      </c>
      <c r="Q131" s="2">
        <v>11.5</v>
      </c>
      <c r="R131" s="33">
        <f t="shared" si="9"/>
        <v>6.1538461538461542E-2</v>
      </c>
      <c r="S131" s="35">
        <f t="shared" si="10"/>
        <v>2.3848238482384825</v>
      </c>
      <c r="T131" s="35">
        <f t="shared" si="11"/>
        <v>13.884823848238483</v>
      </c>
      <c r="U131" s="2">
        <v>50.26548245743669</v>
      </c>
      <c r="V131" s="14">
        <f t="shared" si="12"/>
        <v>2.762297936759234</v>
      </c>
      <c r="W131" s="2">
        <f t="shared" si="13"/>
        <v>188.05724353456864</v>
      </c>
      <c r="X131" s="2">
        <f t="shared" si="14"/>
        <v>2.630938176854245</v>
      </c>
      <c r="Y131" s="2">
        <f t="shared" si="15"/>
        <v>179.11427108023699</v>
      </c>
      <c r="Z131" s="2">
        <f t="shared" si="16"/>
        <v>8.9429724543316524</v>
      </c>
    </row>
    <row r="132" spans="1:26" x14ac:dyDescent="0.25">
      <c r="A132" s="17">
        <f t="shared" si="29"/>
        <v>0.49412393162393164</v>
      </c>
      <c r="B132" s="2">
        <f t="shared" si="18"/>
        <v>127</v>
      </c>
      <c r="C132" s="4">
        <f t="shared" si="27"/>
        <v>68.83</v>
      </c>
      <c r="D132" s="2">
        <v>14</v>
      </c>
      <c r="E132" s="33">
        <f t="shared" si="1"/>
        <v>8.0235042735042783E-2</v>
      </c>
      <c r="F132" s="35">
        <f t="shared" si="2"/>
        <v>3.1165311653116534</v>
      </c>
      <c r="G132" s="35">
        <f t="shared" si="3"/>
        <v>17.116531165311653</v>
      </c>
      <c r="H132" s="2">
        <v>50.26548245743669</v>
      </c>
      <c r="I132" s="14">
        <f t="shared" si="4"/>
        <v>3.4052256794322866</v>
      </c>
      <c r="J132" s="2">
        <f t="shared" si="5"/>
        <v>234.38168351532428</v>
      </c>
      <c r="K132" s="2">
        <f t="shared" si="6"/>
        <v>3.0034968233033785</v>
      </c>
      <c r="L132" s="2">
        <f t="shared" si="7"/>
        <v>206.73068634797153</v>
      </c>
      <c r="M132" s="2">
        <f t="shared" si="8"/>
        <v>27.650997167352756</v>
      </c>
      <c r="N132" s="18">
        <f t="shared" si="30"/>
        <v>0.4755519943019943</v>
      </c>
      <c r="O132" s="2">
        <f t="shared" si="21"/>
        <v>127</v>
      </c>
      <c r="P132" s="2">
        <f t="shared" si="28"/>
        <v>68.58</v>
      </c>
      <c r="Q132" s="2">
        <v>10.5</v>
      </c>
      <c r="R132" s="33">
        <f t="shared" si="9"/>
        <v>6.1663105413105435E-2</v>
      </c>
      <c r="S132" s="35">
        <f t="shared" si="10"/>
        <v>2.3848238482384825</v>
      </c>
      <c r="T132" s="35">
        <f t="shared" si="11"/>
        <v>12.884823848238483</v>
      </c>
      <c r="U132" s="2">
        <v>50.26548245743669</v>
      </c>
      <c r="V132" s="14">
        <f t="shared" si="12"/>
        <v>2.5633542578943649</v>
      </c>
      <c r="W132" s="2">
        <f t="shared" si="13"/>
        <v>175.79483500639554</v>
      </c>
      <c r="X132" s="2">
        <f t="shared" si="14"/>
        <v>2.630938176854245</v>
      </c>
      <c r="Y132" s="2">
        <f t="shared" si="15"/>
        <v>180.42974016866413</v>
      </c>
      <c r="Z132" s="2">
        <f t="shared" si="16"/>
        <v>4.6349051622685806</v>
      </c>
    </row>
    <row r="133" spans="1:26" x14ac:dyDescent="0.25">
      <c r="A133" s="17">
        <f t="shared" si="29"/>
        <v>0.49423076923076925</v>
      </c>
      <c r="B133" s="2">
        <f t="shared" si="18"/>
        <v>128</v>
      </c>
      <c r="C133" s="4">
        <f t="shared" si="27"/>
        <v>69.33</v>
      </c>
      <c r="D133" s="2">
        <v>14</v>
      </c>
      <c r="E133" s="33">
        <f t="shared" si="1"/>
        <v>8.034188034188039E-2</v>
      </c>
      <c r="F133" s="35">
        <f t="shared" si="2"/>
        <v>3.1165311653116534</v>
      </c>
      <c r="G133" s="35">
        <f t="shared" si="3"/>
        <v>17.116531165311653</v>
      </c>
      <c r="H133" s="2">
        <v>50.26548245743669</v>
      </c>
      <c r="I133" s="14">
        <f t="shared" si="4"/>
        <v>3.4052256794322866</v>
      </c>
      <c r="J133" s="2">
        <f t="shared" si="5"/>
        <v>236.08429635504044</v>
      </c>
      <c r="K133" s="2">
        <f t="shared" si="6"/>
        <v>3.0034968233033785</v>
      </c>
      <c r="L133" s="2">
        <f t="shared" si="7"/>
        <v>208.23243475962323</v>
      </c>
      <c r="M133" s="2">
        <f t="shared" si="8"/>
        <v>27.851861595417205</v>
      </c>
      <c r="N133" s="18">
        <f t="shared" si="30"/>
        <v>0.47567663817663819</v>
      </c>
      <c r="O133" s="2">
        <f t="shared" si="21"/>
        <v>128</v>
      </c>
      <c r="P133" s="2">
        <f t="shared" si="28"/>
        <v>69.08</v>
      </c>
      <c r="Q133" s="2">
        <v>11.5</v>
      </c>
      <c r="R133" s="33">
        <f t="shared" si="9"/>
        <v>6.1787749287749327E-2</v>
      </c>
      <c r="S133" s="35">
        <f t="shared" si="10"/>
        <v>2.3848238482384825</v>
      </c>
      <c r="T133" s="35">
        <f t="shared" si="11"/>
        <v>13.884823848238483</v>
      </c>
      <c r="U133" s="2">
        <v>50.26548245743669</v>
      </c>
      <c r="V133" s="14">
        <f t="shared" si="12"/>
        <v>2.762297936759234</v>
      </c>
      <c r="W133" s="2">
        <f t="shared" si="13"/>
        <v>190.81954147132788</v>
      </c>
      <c r="X133" s="2">
        <f t="shared" si="14"/>
        <v>2.630938176854245</v>
      </c>
      <c r="Y133" s="2">
        <f t="shared" si="15"/>
        <v>181.74520925709123</v>
      </c>
      <c r="Z133" s="2">
        <f t="shared" si="16"/>
        <v>9.074332214236648</v>
      </c>
    </row>
    <row r="134" spans="1:26" x14ac:dyDescent="0.25">
      <c r="A134" s="17">
        <f t="shared" si="29"/>
        <v>0.49433760683760686</v>
      </c>
      <c r="B134" s="2">
        <f t="shared" si="18"/>
        <v>129</v>
      </c>
      <c r="C134" s="4">
        <f t="shared" si="27"/>
        <v>69.83</v>
      </c>
      <c r="D134" s="2">
        <v>13.5</v>
      </c>
      <c r="E134" s="33">
        <f t="shared" si="1"/>
        <v>8.0448717948717996E-2</v>
      </c>
      <c r="F134" s="35">
        <f t="shared" si="2"/>
        <v>3.1165311653116534</v>
      </c>
      <c r="G134" s="35">
        <f t="shared" si="3"/>
        <v>16.616531165311653</v>
      </c>
      <c r="H134" s="2">
        <v>50.26548245743669</v>
      </c>
      <c r="I134" s="14">
        <f t="shared" si="4"/>
        <v>3.3057538399998521</v>
      </c>
      <c r="J134" s="2">
        <f t="shared" si="5"/>
        <v>230.84079064718966</v>
      </c>
      <c r="K134" s="2">
        <f t="shared" si="6"/>
        <v>3.0034968233033785</v>
      </c>
      <c r="L134" s="2">
        <f t="shared" si="7"/>
        <v>209.73418317127491</v>
      </c>
      <c r="M134" s="2">
        <f t="shared" si="8"/>
        <v>21.106607475914757</v>
      </c>
      <c r="N134" s="18">
        <f t="shared" si="30"/>
        <v>0.47580128205128203</v>
      </c>
      <c r="O134" s="2">
        <f t="shared" si="21"/>
        <v>129</v>
      </c>
      <c r="P134" s="2">
        <f t="shared" si="28"/>
        <v>69.58</v>
      </c>
      <c r="Q134" s="2">
        <v>12</v>
      </c>
      <c r="R134" s="33">
        <f t="shared" si="9"/>
        <v>6.1912393162393164E-2</v>
      </c>
      <c r="S134" s="35">
        <f t="shared" si="10"/>
        <v>2.4119241192411924</v>
      </c>
      <c r="T134" s="35">
        <f t="shared" si="11"/>
        <v>14.411924119241192</v>
      </c>
      <c r="U134" s="2">
        <v>50.26548245743669</v>
      </c>
      <c r="V134" s="14">
        <f t="shared" si="12"/>
        <v>2.8671612038031826</v>
      </c>
      <c r="W134" s="2">
        <f t="shared" si="13"/>
        <v>199.49707656062543</v>
      </c>
      <c r="X134" s="2">
        <f t="shared" si="14"/>
        <v>2.630938176854245</v>
      </c>
      <c r="Y134" s="2">
        <f t="shared" si="15"/>
        <v>183.06067834551837</v>
      </c>
      <c r="Z134" s="2">
        <f t="shared" si="16"/>
        <v>16.436398215107062</v>
      </c>
    </row>
    <row r="135" spans="1:26" x14ac:dyDescent="0.25">
      <c r="A135" s="17">
        <f t="shared" si="29"/>
        <v>0.49444444444444446</v>
      </c>
      <c r="B135" s="2">
        <f t="shared" si="18"/>
        <v>130</v>
      </c>
      <c r="C135" s="4">
        <f t="shared" si="27"/>
        <v>70.33</v>
      </c>
      <c r="D135" s="2">
        <v>13.5</v>
      </c>
      <c r="E135" s="33">
        <f t="shared" si="1"/>
        <v>8.0555555555555602E-2</v>
      </c>
      <c r="F135" s="35">
        <f t="shared" si="2"/>
        <v>3.1436314363143634</v>
      </c>
      <c r="G135" s="35">
        <f t="shared" si="3"/>
        <v>16.643631436314365</v>
      </c>
      <c r="H135" s="2">
        <v>50.26548245743669</v>
      </c>
      <c r="I135" s="14">
        <f t="shared" si="4"/>
        <v>3.3111452676113662</v>
      </c>
      <c r="J135" s="2">
        <f t="shared" si="5"/>
        <v>232.87284667110737</v>
      </c>
      <c r="K135" s="2">
        <f t="shared" si="6"/>
        <v>3.0034968233033785</v>
      </c>
      <c r="L135" s="2">
        <f t="shared" si="7"/>
        <v>211.23593158292661</v>
      </c>
      <c r="M135" s="2">
        <f t="shared" si="8"/>
        <v>21.636915088180757</v>
      </c>
      <c r="N135" s="18">
        <f t="shared" si="30"/>
        <v>0.47592592592592592</v>
      </c>
      <c r="O135" s="2">
        <f t="shared" si="21"/>
        <v>130</v>
      </c>
      <c r="P135" s="2">
        <f t="shared" si="28"/>
        <v>70.08</v>
      </c>
      <c r="Q135" s="2">
        <v>11</v>
      </c>
      <c r="R135" s="33">
        <f t="shared" si="9"/>
        <v>6.2037037037037057E-2</v>
      </c>
      <c r="S135" s="35">
        <f t="shared" si="10"/>
        <v>2.4119241192411924</v>
      </c>
      <c r="T135" s="35">
        <f t="shared" si="11"/>
        <v>13.411924119241192</v>
      </c>
      <c r="U135" s="2">
        <v>50.26548245743669</v>
      </c>
      <c r="V135" s="14">
        <f t="shared" si="12"/>
        <v>2.6682175249383135</v>
      </c>
      <c r="W135" s="2">
        <f t="shared" si="13"/>
        <v>186.98868414767702</v>
      </c>
      <c r="X135" s="2">
        <f t="shared" si="14"/>
        <v>2.630938176854245</v>
      </c>
      <c r="Y135" s="2">
        <f t="shared" si="15"/>
        <v>184.37614743394548</v>
      </c>
      <c r="Z135" s="2">
        <f t="shared" si="16"/>
        <v>2.6125367137315436</v>
      </c>
    </row>
    <row r="136" spans="1:26" x14ac:dyDescent="0.25">
      <c r="A136" s="17">
        <f t="shared" si="29"/>
        <v>0.49455128205128207</v>
      </c>
      <c r="B136" s="2">
        <f t="shared" si="18"/>
        <v>131</v>
      </c>
      <c r="C136" s="4">
        <f t="shared" si="27"/>
        <v>70.83</v>
      </c>
      <c r="D136" s="2">
        <v>13.5</v>
      </c>
      <c r="E136" s="33">
        <f t="shared" si="1"/>
        <v>8.0662393162393209E-2</v>
      </c>
      <c r="F136" s="35">
        <f t="shared" si="2"/>
        <v>3.1436314363143634</v>
      </c>
      <c r="G136" s="35">
        <f t="shared" si="3"/>
        <v>16.643631436314365</v>
      </c>
      <c r="H136" s="2">
        <v>50.26548245743669</v>
      </c>
      <c r="I136" s="14">
        <f t="shared" si="4"/>
        <v>3.3111452676113662</v>
      </c>
      <c r="J136" s="2">
        <f t="shared" si="5"/>
        <v>234.52841930491306</v>
      </c>
      <c r="K136" s="2">
        <f t="shared" si="6"/>
        <v>3.0034968233033785</v>
      </c>
      <c r="L136" s="2">
        <f t="shared" si="7"/>
        <v>212.73767999457829</v>
      </c>
      <c r="M136" s="2">
        <f t="shared" si="8"/>
        <v>21.790739310334772</v>
      </c>
      <c r="N136" s="18">
        <f t="shared" si="30"/>
        <v>0.47605056980056981</v>
      </c>
      <c r="O136" s="2">
        <f t="shared" si="21"/>
        <v>131</v>
      </c>
      <c r="P136" s="2">
        <f t="shared" si="28"/>
        <v>70.58</v>
      </c>
      <c r="Q136" s="2">
        <v>11.5</v>
      </c>
      <c r="R136" s="33">
        <f t="shared" si="9"/>
        <v>6.216168091168095E-2</v>
      </c>
      <c r="S136" s="35">
        <f t="shared" si="10"/>
        <v>2.4119241192411924</v>
      </c>
      <c r="T136" s="35">
        <f t="shared" si="11"/>
        <v>13.911924119241192</v>
      </c>
      <c r="U136" s="2">
        <v>50.26548245743669</v>
      </c>
      <c r="V136" s="14">
        <f t="shared" si="12"/>
        <v>2.7676893643707476</v>
      </c>
      <c r="W136" s="2">
        <f t="shared" si="13"/>
        <v>195.34351533728736</v>
      </c>
      <c r="X136" s="2">
        <f t="shared" si="14"/>
        <v>2.630938176854245</v>
      </c>
      <c r="Y136" s="2">
        <f t="shared" si="15"/>
        <v>185.69161652237261</v>
      </c>
      <c r="Z136" s="2">
        <f t="shared" si="16"/>
        <v>9.6518988149147447</v>
      </c>
    </row>
    <row r="137" spans="1:26" x14ac:dyDescent="0.25">
      <c r="A137" s="17">
        <f t="shared" si="29"/>
        <v>0.49465811965811968</v>
      </c>
      <c r="B137" s="2">
        <f t="shared" si="18"/>
        <v>132</v>
      </c>
      <c r="C137" s="4">
        <f t="shared" si="27"/>
        <v>71.33</v>
      </c>
      <c r="D137" s="2">
        <v>15</v>
      </c>
      <c r="E137" s="33">
        <f t="shared" si="1"/>
        <v>8.0769230769230815E-2</v>
      </c>
      <c r="F137" s="35">
        <f t="shared" si="2"/>
        <v>3.1436314363143634</v>
      </c>
      <c r="G137" s="35">
        <f t="shared" si="3"/>
        <v>18.143631436314365</v>
      </c>
      <c r="H137" s="2">
        <v>50.26548245743669</v>
      </c>
      <c r="I137" s="14">
        <f t="shared" si="4"/>
        <v>3.6095607859086702</v>
      </c>
      <c r="J137" s="2">
        <f t="shared" si="5"/>
        <v>257.46997085886545</v>
      </c>
      <c r="K137" s="2">
        <f t="shared" si="6"/>
        <v>3.0034968233033785</v>
      </c>
      <c r="L137" s="2">
        <f t="shared" si="7"/>
        <v>214.23942840622999</v>
      </c>
      <c r="M137" s="2">
        <f t="shared" si="8"/>
        <v>43.230542452635461</v>
      </c>
      <c r="N137" s="18">
        <f t="shared" si="30"/>
        <v>0.47617521367521365</v>
      </c>
      <c r="O137" s="2">
        <f t="shared" si="21"/>
        <v>132</v>
      </c>
      <c r="P137" s="2">
        <f t="shared" si="28"/>
        <v>71.08</v>
      </c>
      <c r="Q137" s="2">
        <v>11.5</v>
      </c>
      <c r="R137" s="33">
        <f t="shared" si="9"/>
        <v>6.2286324786324787E-2</v>
      </c>
      <c r="S137" s="35">
        <f t="shared" si="10"/>
        <v>2.4119241192411924</v>
      </c>
      <c r="T137" s="35">
        <f t="shared" si="11"/>
        <v>13.911924119241192</v>
      </c>
      <c r="U137" s="2">
        <v>50.26548245743669</v>
      </c>
      <c r="V137" s="14">
        <f t="shared" si="12"/>
        <v>2.7676893643707476</v>
      </c>
      <c r="W137" s="2">
        <f t="shared" si="13"/>
        <v>196.72736001947274</v>
      </c>
      <c r="X137" s="2">
        <f t="shared" si="14"/>
        <v>2.630938176854245</v>
      </c>
      <c r="Y137" s="2">
        <f t="shared" si="15"/>
        <v>187.00708561079972</v>
      </c>
      <c r="Z137" s="2">
        <f t="shared" si="16"/>
        <v>9.7202744086730206</v>
      </c>
    </row>
    <row r="138" spans="1:26" x14ac:dyDescent="0.25">
      <c r="A138" s="17">
        <f t="shared" si="29"/>
        <v>0.49476495726495728</v>
      </c>
      <c r="B138" s="2">
        <f t="shared" si="18"/>
        <v>133</v>
      </c>
      <c r="C138" s="4">
        <f t="shared" si="27"/>
        <v>71.83</v>
      </c>
      <c r="D138" s="2">
        <v>14</v>
      </c>
      <c r="E138" s="33">
        <f t="shared" si="1"/>
        <v>8.0876068376068422E-2</v>
      </c>
      <c r="F138" s="35">
        <f t="shared" si="2"/>
        <v>3.1436314363143634</v>
      </c>
      <c r="G138" s="35">
        <f t="shared" si="3"/>
        <v>17.143631436314365</v>
      </c>
      <c r="H138" s="2">
        <v>50.26548245743669</v>
      </c>
      <c r="I138" s="14">
        <f t="shared" si="4"/>
        <v>3.4106171070438007</v>
      </c>
      <c r="J138" s="2">
        <f t="shared" si="5"/>
        <v>244.98462679895621</v>
      </c>
      <c r="K138" s="2">
        <f t="shared" si="6"/>
        <v>3.0034968233033785</v>
      </c>
      <c r="L138" s="2">
        <f t="shared" si="7"/>
        <v>215.74117681788167</v>
      </c>
      <c r="M138" s="2">
        <f t="shared" si="8"/>
        <v>29.243449981074548</v>
      </c>
      <c r="N138" s="18">
        <f t="shared" si="30"/>
        <v>0.47629985754985754</v>
      </c>
      <c r="O138" s="2">
        <f t="shared" si="21"/>
        <v>133</v>
      </c>
      <c r="P138" s="2">
        <f t="shared" si="28"/>
        <v>71.58</v>
      </c>
      <c r="Q138" s="2">
        <v>11</v>
      </c>
      <c r="R138" s="33">
        <f t="shared" si="9"/>
        <v>6.241096866096868E-2</v>
      </c>
      <c r="S138" s="35">
        <f t="shared" si="10"/>
        <v>2.4119241192411924</v>
      </c>
      <c r="T138" s="35">
        <f t="shared" si="11"/>
        <v>13.411924119241192</v>
      </c>
      <c r="U138" s="2">
        <v>50.26548245743669</v>
      </c>
      <c r="V138" s="14">
        <f t="shared" si="12"/>
        <v>2.6682175249383135</v>
      </c>
      <c r="W138" s="2">
        <f t="shared" si="13"/>
        <v>190.99101043508449</v>
      </c>
      <c r="X138" s="2">
        <f t="shared" si="14"/>
        <v>2.630938176854245</v>
      </c>
      <c r="Y138" s="2">
        <f t="shared" si="15"/>
        <v>188.32255469922686</v>
      </c>
      <c r="Z138" s="2">
        <f t="shared" si="16"/>
        <v>2.6684557358576342</v>
      </c>
    </row>
    <row r="139" spans="1:26" x14ac:dyDescent="0.25">
      <c r="A139" s="17">
        <f t="shared" si="29"/>
        <v>0.49487179487179489</v>
      </c>
      <c r="B139" s="2">
        <f t="shared" si="18"/>
        <v>134</v>
      </c>
      <c r="C139" s="4">
        <f t="shared" si="27"/>
        <v>72.33</v>
      </c>
      <c r="D139" s="2">
        <v>14.5</v>
      </c>
      <c r="E139" s="33">
        <f t="shared" si="1"/>
        <v>8.0982905982906028E-2</v>
      </c>
      <c r="F139" s="35">
        <f t="shared" si="2"/>
        <v>3.1436314363143634</v>
      </c>
      <c r="G139" s="35">
        <f t="shared" si="3"/>
        <v>17.643631436314365</v>
      </c>
      <c r="H139" s="2">
        <v>50.26548245743669</v>
      </c>
      <c r="I139" s="14">
        <f t="shared" si="4"/>
        <v>3.5100889464762357</v>
      </c>
      <c r="J139" s="2">
        <f t="shared" si="5"/>
        <v>253.88473349862613</v>
      </c>
      <c r="K139" s="2">
        <f t="shared" si="6"/>
        <v>3.0034968233033785</v>
      </c>
      <c r="L139" s="2">
        <f t="shared" si="7"/>
        <v>217.24292522953337</v>
      </c>
      <c r="M139" s="2">
        <f t="shared" si="8"/>
        <v>36.641808269092763</v>
      </c>
      <c r="N139" s="18">
        <f t="shared" si="30"/>
        <v>0.47642450142450143</v>
      </c>
      <c r="O139" s="2">
        <f t="shared" si="21"/>
        <v>134</v>
      </c>
      <c r="P139" s="2">
        <f t="shared" si="28"/>
        <v>72.08</v>
      </c>
      <c r="Q139" s="2">
        <v>11.5</v>
      </c>
      <c r="R139" s="33">
        <f t="shared" si="9"/>
        <v>6.2535612535612572E-2</v>
      </c>
      <c r="S139" s="35">
        <f t="shared" si="10"/>
        <v>2.4390243902439024</v>
      </c>
      <c r="T139" s="35">
        <f t="shared" si="11"/>
        <v>13.939024390243903</v>
      </c>
      <c r="U139" s="2">
        <v>50.26548245743669</v>
      </c>
      <c r="V139" s="14">
        <f t="shared" si="12"/>
        <v>2.7730807919822622</v>
      </c>
      <c r="W139" s="2">
        <f t="shared" si="13"/>
        <v>199.88366348608145</v>
      </c>
      <c r="X139" s="2">
        <f t="shared" si="14"/>
        <v>2.630938176854245</v>
      </c>
      <c r="Y139" s="2">
        <f t="shared" si="15"/>
        <v>189.63802378765396</v>
      </c>
      <c r="Z139" s="2">
        <f t="shared" si="16"/>
        <v>10.245639698427482</v>
      </c>
    </row>
    <row r="140" spans="1:26" x14ac:dyDescent="0.25">
      <c r="A140" s="17">
        <f t="shared" si="29"/>
        <v>0.4949786324786325</v>
      </c>
      <c r="B140" s="2">
        <f t="shared" si="18"/>
        <v>135</v>
      </c>
      <c r="C140" s="4">
        <f t="shared" si="27"/>
        <v>72.83</v>
      </c>
      <c r="D140" s="2">
        <v>15</v>
      </c>
      <c r="E140" s="33">
        <f t="shared" si="1"/>
        <v>8.1089743589743635E-2</v>
      </c>
      <c r="F140" s="35">
        <f t="shared" si="2"/>
        <v>3.1436314363143634</v>
      </c>
      <c r="G140" s="35">
        <f t="shared" si="3"/>
        <v>18.143631436314365</v>
      </c>
      <c r="H140" s="2">
        <v>50.26548245743669</v>
      </c>
      <c r="I140" s="14">
        <f t="shared" si="4"/>
        <v>3.6095607859086702</v>
      </c>
      <c r="J140" s="2">
        <f t="shared" si="5"/>
        <v>262.88431203772842</v>
      </c>
      <c r="K140" s="2">
        <f t="shared" si="6"/>
        <v>3.0034968233033785</v>
      </c>
      <c r="L140" s="2">
        <f t="shared" si="7"/>
        <v>218.74467364118505</v>
      </c>
      <c r="M140" s="2">
        <f t="shared" si="8"/>
        <v>44.139638396543376</v>
      </c>
      <c r="N140" s="18">
        <f t="shared" si="30"/>
        <v>0.47654914529914527</v>
      </c>
      <c r="O140" s="2">
        <f t="shared" si="21"/>
        <v>135</v>
      </c>
      <c r="P140" s="2">
        <f t="shared" si="28"/>
        <v>72.58</v>
      </c>
      <c r="Q140" s="2">
        <v>11</v>
      </c>
      <c r="R140" s="33">
        <f t="shared" si="9"/>
        <v>6.266025641025641E-2</v>
      </c>
      <c r="S140" s="35">
        <f t="shared" si="10"/>
        <v>2.4390243902439024</v>
      </c>
      <c r="T140" s="35">
        <f t="shared" si="11"/>
        <v>13.439024390243903</v>
      </c>
      <c r="U140" s="2">
        <v>50.26548245743669</v>
      </c>
      <c r="V140" s="14">
        <f t="shared" si="12"/>
        <v>2.6736089525498272</v>
      </c>
      <c r="W140" s="2">
        <f t="shared" si="13"/>
        <v>194.05053777606645</v>
      </c>
      <c r="X140" s="2">
        <f t="shared" si="14"/>
        <v>2.630938176854245</v>
      </c>
      <c r="Y140" s="2">
        <f t="shared" si="15"/>
        <v>190.9534928760811</v>
      </c>
      <c r="Z140" s="2">
        <f t="shared" si="16"/>
        <v>3.0970448999853488</v>
      </c>
    </row>
    <row r="141" spans="1:26" x14ac:dyDescent="0.25">
      <c r="A141" s="17">
        <f t="shared" si="29"/>
        <v>0.4950854700854701</v>
      </c>
      <c r="B141" s="2">
        <f t="shared" si="18"/>
        <v>136</v>
      </c>
      <c r="C141" s="4">
        <f t="shared" si="27"/>
        <v>73.33</v>
      </c>
      <c r="D141" s="2">
        <v>15</v>
      </c>
      <c r="E141" s="33">
        <f t="shared" si="1"/>
        <v>8.1196581196581241E-2</v>
      </c>
      <c r="F141" s="35">
        <f t="shared" si="2"/>
        <v>3.1436314363143634</v>
      </c>
      <c r="G141" s="35">
        <f t="shared" si="3"/>
        <v>18.143631436314365</v>
      </c>
      <c r="H141" s="2">
        <v>50.26548245743669</v>
      </c>
      <c r="I141" s="14">
        <f t="shared" si="4"/>
        <v>3.6095607859086702</v>
      </c>
      <c r="J141" s="2">
        <f t="shared" si="5"/>
        <v>264.68909243068276</v>
      </c>
      <c r="K141" s="2">
        <f t="shared" si="6"/>
        <v>3.0034968233033785</v>
      </c>
      <c r="L141" s="2">
        <f t="shared" si="7"/>
        <v>220.24642205283675</v>
      </c>
      <c r="M141" s="2">
        <f t="shared" si="8"/>
        <v>44.442670377846014</v>
      </c>
      <c r="N141" s="18">
        <f t="shared" si="30"/>
        <v>0.47667378917378916</v>
      </c>
      <c r="O141" s="2">
        <f t="shared" si="21"/>
        <v>136</v>
      </c>
      <c r="P141" s="2">
        <f t="shared" si="28"/>
        <v>73.08</v>
      </c>
      <c r="Q141" s="2">
        <v>11.5</v>
      </c>
      <c r="R141" s="33">
        <f t="shared" si="9"/>
        <v>6.2784900284900302E-2</v>
      </c>
      <c r="S141" s="35">
        <f t="shared" si="10"/>
        <v>2.4390243902439024</v>
      </c>
      <c r="T141" s="35">
        <f t="shared" si="11"/>
        <v>13.939024390243903</v>
      </c>
      <c r="U141" s="2">
        <v>50.26548245743669</v>
      </c>
      <c r="V141" s="14">
        <f t="shared" si="12"/>
        <v>2.7730807919822622</v>
      </c>
      <c r="W141" s="2">
        <f t="shared" si="13"/>
        <v>202.65674427806371</v>
      </c>
      <c r="X141" s="2">
        <f t="shared" si="14"/>
        <v>2.630938176854245</v>
      </c>
      <c r="Y141" s="2">
        <f t="shared" si="15"/>
        <v>192.26896196450824</v>
      </c>
      <c r="Z141" s="2">
        <f t="shared" si="16"/>
        <v>10.387782313555476</v>
      </c>
    </row>
    <row r="142" spans="1:26" x14ac:dyDescent="0.25">
      <c r="A142" s="17">
        <f t="shared" si="29"/>
        <v>0.49519230769230771</v>
      </c>
      <c r="B142" s="2">
        <f t="shared" si="18"/>
        <v>137</v>
      </c>
      <c r="C142" s="4">
        <f t="shared" si="27"/>
        <v>73.83</v>
      </c>
      <c r="D142" s="2">
        <v>13</v>
      </c>
      <c r="E142" s="33">
        <f t="shared" si="1"/>
        <v>8.1303418803418848E-2</v>
      </c>
      <c r="F142" s="35">
        <f t="shared" si="2"/>
        <v>3.1707317073170733</v>
      </c>
      <c r="G142" s="35">
        <f t="shared" si="3"/>
        <v>16.170731707317074</v>
      </c>
      <c r="H142" s="2">
        <v>50.26548245743669</v>
      </c>
      <c r="I142" s="14">
        <f t="shared" si="4"/>
        <v>3.2170648557904458</v>
      </c>
      <c r="J142" s="2">
        <f t="shared" si="5"/>
        <v>237.51589830300861</v>
      </c>
      <c r="K142" s="2">
        <f t="shared" si="6"/>
        <v>3.0034968233033785</v>
      </c>
      <c r="L142" s="2">
        <f t="shared" si="7"/>
        <v>221.74817046448842</v>
      </c>
      <c r="M142" s="2">
        <f t="shared" si="8"/>
        <v>15.767727838520187</v>
      </c>
      <c r="N142" s="18">
        <f t="shared" si="30"/>
        <v>0.47679843304843306</v>
      </c>
      <c r="O142" s="2">
        <f t="shared" si="21"/>
        <v>137</v>
      </c>
      <c r="P142" s="2">
        <f t="shared" si="28"/>
        <v>73.58</v>
      </c>
      <c r="Q142" s="2">
        <v>13</v>
      </c>
      <c r="R142" s="33">
        <f t="shared" si="9"/>
        <v>6.2909544159544195E-2</v>
      </c>
      <c r="S142" s="35">
        <f t="shared" si="10"/>
        <v>2.4390243902439024</v>
      </c>
      <c r="T142" s="35">
        <f t="shared" si="11"/>
        <v>15.439024390243903</v>
      </c>
      <c r="U142" s="2">
        <v>50.26548245743669</v>
      </c>
      <c r="V142" s="14">
        <f t="shared" si="12"/>
        <v>3.0714963102795654</v>
      </c>
      <c r="W142" s="2">
        <f t="shared" si="13"/>
        <v>226.00069851037043</v>
      </c>
      <c r="X142" s="2">
        <f t="shared" si="14"/>
        <v>2.630938176854245</v>
      </c>
      <c r="Y142" s="2">
        <f t="shared" si="15"/>
        <v>193.58443105293534</v>
      </c>
      <c r="Z142" s="2">
        <f t="shared" si="16"/>
        <v>32.416267457435083</v>
      </c>
    </row>
    <row r="143" spans="1:26" x14ac:dyDescent="0.25">
      <c r="A143" s="17">
        <f t="shared" si="29"/>
        <v>0.49529914529914532</v>
      </c>
      <c r="B143" s="2">
        <f t="shared" si="18"/>
        <v>138</v>
      </c>
      <c r="C143" s="4">
        <f t="shared" si="27"/>
        <v>74.33</v>
      </c>
      <c r="D143" s="2">
        <v>13</v>
      </c>
      <c r="E143" s="33">
        <f t="shared" si="1"/>
        <v>8.1410256410256454E-2</v>
      </c>
      <c r="F143" s="35">
        <f t="shared" si="2"/>
        <v>3.1707317073170733</v>
      </c>
      <c r="G143" s="35">
        <f t="shared" si="3"/>
        <v>16.170731707317074</v>
      </c>
      <c r="H143" s="2">
        <v>50.26548245743669</v>
      </c>
      <c r="I143" s="14">
        <f t="shared" si="4"/>
        <v>3.2170648557904458</v>
      </c>
      <c r="J143" s="2">
        <f t="shared" si="5"/>
        <v>239.12443073090384</v>
      </c>
      <c r="K143" s="2">
        <f t="shared" si="6"/>
        <v>3.0034968233033785</v>
      </c>
      <c r="L143" s="2">
        <f t="shared" si="7"/>
        <v>223.24991887614013</v>
      </c>
      <c r="M143" s="2">
        <f t="shared" si="8"/>
        <v>15.874511854763711</v>
      </c>
      <c r="N143" s="18">
        <f t="shared" si="30"/>
        <v>0.47692307692307695</v>
      </c>
      <c r="O143" s="2">
        <f t="shared" si="21"/>
        <v>138</v>
      </c>
      <c r="P143" s="2">
        <f t="shared" si="28"/>
        <v>74.08</v>
      </c>
      <c r="Q143" s="2">
        <v>11</v>
      </c>
      <c r="R143" s="33">
        <f t="shared" si="9"/>
        <v>6.3034188034188088E-2</v>
      </c>
      <c r="S143" s="35">
        <f t="shared" si="10"/>
        <v>2.4390243902439024</v>
      </c>
      <c r="T143" s="35">
        <f t="shared" si="11"/>
        <v>13.439024390243903</v>
      </c>
      <c r="U143" s="2">
        <v>50.26548245743669</v>
      </c>
      <c r="V143" s="14">
        <f t="shared" si="12"/>
        <v>2.6736089525498272</v>
      </c>
      <c r="W143" s="2">
        <f t="shared" si="13"/>
        <v>198.06095120489118</v>
      </c>
      <c r="X143" s="2">
        <f t="shared" si="14"/>
        <v>2.630938176854245</v>
      </c>
      <c r="Y143" s="2">
        <f t="shared" si="15"/>
        <v>194.89990014136248</v>
      </c>
      <c r="Z143" s="2">
        <f t="shared" si="16"/>
        <v>3.1610510635287028</v>
      </c>
    </row>
    <row r="144" spans="1:26" x14ac:dyDescent="0.25">
      <c r="A144" s="17">
        <f t="shared" si="29"/>
        <v>0.49540598290598292</v>
      </c>
      <c r="B144" s="2">
        <f t="shared" si="18"/>
        <v>139</v>
      </c>
      <c r="C144" s="4">
        <f t="shared" si="27"/>
        <v>74.83</v>
      </c>
      <c r="D144" s="2">
        <v>12.5</v>
      </c>
      <c r="E144" s="33">
        <f t="shared" si="1"/>
        <v>8.1517094017094061E-2</v>
      </c>
      <c r="F144" s="35">
        <f t="shared" si="2"/>
        <v>3.1707317073170733</v>
      </c>
      <c r="G144" s="35">
        <f t="shared" si="3"/>
        <v>15.670731707317074</v>
      </c>
      <c r="H144" s="2">
        <v>50.26548245743669</v>
      </c>
      <c r="I144" s="14">
        <f t="shared" si="4"/>
        <v>3.1175930163580112</v>
      </c>
      <c r="J144" s="2">
        <f t="shared" si="5"/>
        <v>233.28948541406999</v>
      </c>
      <c r="K144" s="2">
        <f t="shared" si="6"/>
        <v>3.0034968233033785</v>
      </c>
      <c r="L144" s="2">
        <f t="shared" si="7"/>
        <v>224.7516672877918</v>
      </c>
      <c r="M144" s="2">
        <f t="shared" si="8"/>
        <v>8.5378181262781823</v>
      </c>
      <c r="N144" s="18">
        <f t="shared" si="30"/>
        <v>0.47704772079772079</v>
      </c>
      <c r="O144" s="2">
        <f t="shared" si="21"/>
        <v>139</v>
      </c>
      <c r="P144" s="2">
        <f t="shared" si="28"/>
        <v>74.58</v>
      </c>
      <c r="Q144" s="2">
        <v>11</v>
      </c>
      <c r="R144" s="33">
        <f t="shared" si="9"/>
        <v>6.3158831908831925E-2</v>
      </c>
      <c r="S144" s="35">
        <f t="shared" si="10"/>
        <v>2.4390243902439024</v>
      </c>
      <c r="T144" s="35">
        <f t="shared" si="11"/>
        <v>13.439024390243903</v>
      </c>
      <c r="U144" s="2">
        <v>50.26548245743669</v>
      </c>
      <c r="V144" s="14">
        <f t="shared" si="12"/>
        <v>2.6736089525498272</v>
      </c>
      <c r="W144" s="2">
        <f t="shared" si="13"/>
        <v>199.3977556811661</v>
      </c>
      <c r="X144" s="2">
        <f t="shared" si="14"/>
        <v>2.630938176854245</v>
      </c>
      <c r="Y144" s="2">
        <f t="shared" si="15"/>
        <v>196.21536922978959</v>
      </c>
      <c r="Z144" s="2">
        <f t="shared" si="16"/>
        <v>3.1823864513765159</v>
      </c>
    </row>
    <row r="145" spans="1:26" x14ac:dyDescent="0.25">
      <c r="A145" s="17">
        <f t="shared" si="29"/>
        <v>0.49551282051282053</v>
      </c>
      <c r="B145" s="2">
        <f t="shared" si="18"/>
        <v>140</v>
      </c>
      <c r="C145" s="4">
        <f t="shared" si="27"/>
        <v>75.33</v>
      </c>
      <c r="D145" s="2">
        <v>13.5</v>
      </c>
      <c r="E145" s="33">
        <f t="shared" si="1"/>
        <v>8.1623931623931667E-2</v>
      </c>
      <c r="F145" s="35">
        <f t="shared" si="2"/>
        <v>3.1707317073170733</v>
      </c>
      <c r="G145" s="35">
        <f t="shared" si="3"/>
        <v>16.670731707317074</v>
      </c>
      <c r="H145" s="2">
        <v>50.26548245743669</v>
      </c>
      <c r="I145" s="14">
        <f t="shared" si="4"/>
        <v>3.3165366952228803</v>
      </c>
      <c r="J145" s="2">
        <f t="shared" si="5"/>
        <v>249.83470925113957</v>
      </c>
      <c r="K145" s="2">
        <f t="shared" si="6"/>
        <v>3.0034968233033785</v>
      </c>
      <c r="L145" s="2">
        <f t="shared" si="7"/>
        <v>226.25341569944351</v>
      </c>
      <c r="M145" s="2">
        <f t="shared" si="8"/>
        <v>23.581293551696064</v>
      </c>
      <c r="N145" s="18">
        <f t="shared" si="30"/>
        <v>0.47717236467236468</v>
      </c>
      <c r="O145" s="2">
        <f t="shared" si="21"/>
        <v>140</v>
      </c>
      <c r="P145" s="2">
        <f t="shared" si="28"/>
        <v>75.08</v>
      </c>
      <c r="Q145" s="2">
        <v>11</v>
      </c>
      <c r="R145" s="33">
        <f t="shared" si="9"/>
        <v>6.3283475783475818E-2</v>
      </c>
      <c r="S145" s="35">
        <f t="shared" si="10"/>
        <v>2.4661246612466128</v>
      </c>
      <c r="T145" s="35">
        <f t="shared" si="11"/>
        <v>13.466124661246614</v>
      </c>
      <c r="U145" s="2">
        <v>50.26548245743669</v>
      </c>
      <c r="V145" s="14">
        <f t="shared" si="12"/>
        <v>2.6790003801613418</v>
      </c>
      <c r="W145" s="2">
        <f t="shared" si="13"/>
        <v>201.13934854251355</v>
      </c>
      <c r="X145" s="2">
        <f t="shared" si="14"/>
        <v>2.630938176854245</v>
      </c>
      <c r="Y145" s="2">
        <f t="shared" si="15"/>
        <v>197.53083831821672</v>
      </c>
      <c r="Z145" s="2">
        <f t="shared" si="16"/>
        <v>3.6085102242968219</v>
      </c>
    </row>
    <row r="146" spans="1:26" x14ac:dyDescent="0.25">
      <c r="A146" s="17">
        <f t="shared" si="29"/>
        <v>0.49561965811965814</v>
      </c>
      <c r="B146" s="2">
        <f t="shared" si="18"/>
        <v>141</v>
      </c>
      <c r="C146" s="4">
        <f t="shared" si="27"/>
        <v>75.83</v>
      </c>
      <c r="D146" s="2">
        <v>12</v>
      </c>
      <c r="E146" s="33">
        <f t="shared" si="1"/>
        <v>8.1730769230769273E-2</v>
      </c>
      <c r="F146" s="35">
        <f t="shared" si="2"/>
        <v>3.1707317073170733</v>
      </c>
      <c r="G146" s="35">
        <f t="shared" si="3"/>
        <v>15.170731707317074</v>
      </c>
      <c r="H146" s="2">
        <v>50.26548245743669</v>
      </c>
      <c r="I146" s="14">
        <f t="shared" si="4"/>
        <v>3.0181211769255767</v>
      </c>
      <c r="J146" s="2">
        <f t="shared" si="5"/>
        <v>228.86412884626648</v>
      </c>
      <c r="K146" s="2">
        <f t="shared" si="6"/>
        <v>3.0034968233033785</v>
      </c>
      <c r="L146" s="2">
        <f t="shared" si="7"/>
        <v>227.75516411109518</v>
      </c>
      <c r="M146" s="2">
        <f t="shared" si="8"/>
        <v>1.1089647351712983</v>
      </c>
      <c r="N146" s="18">
        <f t="shared" si="30"/>
        <v>0.47729700854700857</v>
      </c>
      <c r="O146" s="2">
        <f t="shared" si="21"/>
        <v>141</v>
      </c>
      <c r="P146" s="2">
        <f t="shared" si="28"/>
        <v>75.58</v>
      </c>
      <c r="Q146" s="2">
        <v>10.5</v>
      </c>
      <c r="R146" s="33">
        <f t="shared" si="9"/>
        <v>6.340811965811971E-2</v>
      </c>
      <c r="S146" s="35">
        <f t="shared" si="10"/>
        <v>2.4661246612466128</v>
      </c>
      <c r="T146" s="35">
        <f t="shared" si="11"/>
        <v>12.966124661246614</v>
      </c>
      <c r="U146" s="2">
        <v>50.26548245743669</v>
      </c>
      <c r="V146" s="14">
        <f t="shared" si="12"/>
        <v>2.5795285407289068</v>
      </c>
      <c r="W146" s="2">
        <f t="shared" si="13"/>
        <v>194.96076710829078</v>
      </c>
      <c r="X146" s="2">
        <f t="shared" si="14"/>
        <v>2.630938176854245</v>
      </c>
      <c r="Y146" s="2">
        <f t="shared" si="15"/>
        <v>198.84630740664383</v>
      </c>
      <c r="Z146" s="2">
        <f t="shared" si="16"/>
        <v>3.8855402983530496</v>
      </c>
    </row>
    <row r="147" spans="1:26" x14ac:dyDescent="0.25">
      <c r="A147" s="17">
        <f t="shared" si="29"/>
        <v>0.49572649572649574</v>
      </c>
      <c r="B147" s="2">
        <f t="shared" si="18"/>
        <v>142</v>
      </c>
      <c r="C147" s="4">
        <f t="shared" si="27"/>
        <v>76.33</v>
      </c>
      <c r="D147" s="2">
        <v>12</v>
      </c>
      <c r="E147" s="33">
        <f t="shared" si="1"/>
        <v>8.183760683760688E-2</v>
      </c>
      <c r="F147" s="35">
        <f t="shared" si="2"/>
        <v>3.1707317073170733</v>
      </c>
      <c r="G147" s="35">
        <f t="shared" si="3"/>
        <v>15.170731707317074</v>
      </c>
      <c r="H147" s="2">
        <v>50.26548245743669</v>
      </c>
      <c r="I147" s="14">
        <f t="shared" si="4"/>
        <v>3.0181211769255767</v>
      </c>
      <c r="J147" s="2">
        <f t="shared" si="5"/>
        <v>230.37318943472926</v>
      </c>
      <c r="K147" s="2">
        <f t="shared" si="6"/>
        <v>3.0034968233033785</v>
      </c>
      <c r="L147" s="2">
        <f t="shared" si="7"/>
        <v>229.25691252274689</v>
      </c>
      <c r="M147" s="2">
        <f t="shared" si="8"/>
        <v>1.1162769119823679</v>
      </c>
      <c r="N147" s="18">
        <f t="shared" si="30"/>
        <v>0.47742165242165241</v>
      </c>
      <c r="O147" s="2">
        <f t="shared" si="21"/>
        <v>142</v>
      </c>
      <c r="P147" s="2">
        <f t="shared" si="28"/>
        <v>76.08</v>
      </c>
      <c r="Q147" s="2">
        <v>11.5</v>
      </c>
      <c r="R147" s="33">
        <f t="shared" si="9"/>
        <v>6.3532763532763548E-2</v>
      </c>
      <c r="S147" s="35">
        <f t="shared" si="10"/>
        <v>2.4661246612466128</v>
      </c>
      <c r="T147" s="35">
        <f t="shared" si="11"/>
        <v>13.966124661246614</v>
      </c>
      <c r="U147" s="2">
        <v>50.26548245743669</v>
      </c>
      <c r="V147" s="14">
        <f t="shared" si="12"/>
        <v>2.7784722195937759</v>
      </c>
      <c r="W147" s="2">
        <f t="shared" si="13"/>
        <v>211.38616646669448</v>
      </c>
      <c r="X147" s="2">
        <f t="shared" si="14"/>
        <v>2.630938176854245</v>
      </c>
      <c r="Y147" s="2">
        <f t="shared" si="15"/>
        <v>200.16177649507097</v>
      </c>
      <c r="Z147" s="2">
        <f t="shared" si="16"/>
        <v>11.224389971623509</v>
      </c>
    </row>
    <row r="148" spans="1:26" x14ac:dyDescent="0.25">
      <c r="A148" s="17">
        <f t="shared" si="29"/>
        <v>0.49583333333333335</v>
      </c>
      <c r="B148" s="2">
        <f t="shared" si="18"/>
        <v>143</v>
      </c>
      <c r="C148" s="4">
        <f t="shared" si="27"/>
        <v>76.83</v>
      </c>
      <c r="D148" s="26">
        <v>12.5</v>
      </c>
      <c r="E148" s="33">
        <f t="shared" si="1"/>
        <v>8.1944444444444486E-2</v>
      </c>
      <c r="F148" s="35">
        <f t="shared" si="2"/>
        <v>3.1978319783197833</v>
      </c>
      <c r="G148" s="35">
        <f t="shared" si="3"/>
        <v>15.697831978319783</v>
      </c>
      <c r="H148" s="2">
        <v>50.26548245743669</v>
      </c>
      <c r="I148" s="14">
        <f t="shared" si="4"/>
        <v>3.1229844439695249</v>
      </c>
      <c r="J148" s="2">
        <f t="shared" si="5"/>
        <v>239.93889483017858</v>
      </c>
      <c r="K148" s="2">
        <f t="shared" si="6"/>
        <v>3.0034968233033785</v>
      </c>
      <c r="L148" s="2">
        <f t="shared" si="7"/>
        <v>230.75866093439856</v>
      </c>
      <c r="M148" s="2">
        <f t="shared" si="8"/>
        <v>9.1802338957800202</v>
      </c>
      <c r="N148" s="18">
        <f t="shared" si="30"/>
        <v>0.4775462962962963</v>
      </c>
      <c r="O148" s="2">
        <f t="shared" si="21"/>
        <v>143</v>
      </c>
      <c r="P148" s="2">
        <f t="shared" si="28"/>
        <v>76.58</v>
      </c>
      <c r="Q148" s="2">
        <v>11.5</v>
      </c>
      <c r="R148" s="33">
        <f t="shared" si="9"/>
        <v>6.365740740740744E-2</v>
      </c>
      <c r="S148" s="35">
        <f t="shared" si="10"/>
        <v>2.4661246612466128</v>
      </c>
      <c r="T148" s="35">
        <f t="shared" si="11"/>
        <v>13.966124661246614</v>
      </c>
      <c r="U148" s="2">
        <v>50.26548245743669</v>
      </c>
      <c r="V148" s="14">
        <f t="shared" si="12"/>
        <v>2.7784722195937759</v>
      </c>
      <c r="W148" s="2">
        <f t="shared" si="13"/>
        <v>212.77540257649136</v>
      </c>
      <c r="X148" s="2">
        <f t="shared" si="14"/>
        <v>2.630938176854245</v>
      </c>
      <c r="Y148" s="2">
        <f t="shared" si="15"/>
        <v>201.47724558349807</v>
      </c>
      <c r="Z148" s="2">
        <f t="shared" si="16"/>
        <v>11.298156992993285</v>
      </c>
    </row>
    <row r="149" spans="1:26" x14ac:dyDescent="0.25">
      <c r="A149" s="17">
        <f t="shared" si="29"/>
        <v>0.49594017094017095</v>
      </c>
      <c r="B149" s="2">
        <f t="shared" si="18"/>
        <v>144</v>
      </c>
      <c r="C149" s="4">
        <f t="shared" si="27"/>
        <v>77.33</v>
      </c>
      <c r="D149" s="26">
        <v>11.5</v>
      </c>
      <c r="E149" s="33">
        <f t="shared" si="1"/>
        <v>8.2051282051282093E-2</v>
      </c>
      <c r="F149" s="35">
        <f t="shared" si="2"/>
        <v>3.1978319783197833</v>
      </c>
      <c r="G149" s="35">
        <f t="shared" si="3"/>
        <v>14.697831978319783</v>
      </c>
      <c r="H149" s="2">
        <v>50.26548245743669</v>
      </c>
      <c r="I149" s="14">
        <f t="shared" si="4"/>
        <v>2.9240407651046558</v>
      </c>
      <c r="J149" s="2">
        <f t="shared" si="5"/>
        <v>226.11607236554303</v>
      </c>
      <c r="K149" s="2">
        <f t="shared" si="6"/>
        <v>3.0034968233033785</v>
      </c>
      <c r="L149" s="2">
        <f t="shared" si="7"/>
        <v>232.26040934605027</v>
      </c>
      <c r="M149" s="2">
        <f t="shared" si="8"/>
        <v>6.1443369805072336</v>
      </c>
      <c r="N149" s="18">
        <f t="shared" si="30"/>
        <v>0.47767094017094019</v>
      </c>
      <c r="O149" s="2">
        <f t="shared" si="21"/>
        <v>144</v>
      </c>
      <c r="P149" s="2">
        <f t="shared" si="28"/>
        <v>77.08</v>
      </c>
      <c r="Q149" s="2">
        <v>11</v>
      </c>
      <c r="R149" s="33">
        <f t="shared" si="9"/>
        <v>6.3782051282051333E-2</v>
      </c>
      <c r="S149" s="35">
        <f t="shared" si="10"/>
        <v>2.4661246612466128</v>
      </c>
      <c r="T149" s="35">
        <f t="shared" si="11"/>
        <v>13.466124661246614</v>
      </c>
      <c r="U149" s="2">
        <v>50.26548245743669</v>
      </c>
      <c r="V149" s="14">
        <f t="shared" si="12"/>
        <v>2.6790003801613418</v>
      </c>
      <c r="W149" s="2">
        <f t="shared" si="13"/>
        <v>206.49734930283623</v>
      </c>
      <c r="X149" s="2">
        <f t="shared" si="14"/>
        <v>2.630938176854245</v>
      </c>
      <c r="Y149" s="2">
        <f t="shared" si="15"/>
        <v>202.79271467192521</v>
      </c>
      <c r="Z149" s="2">
        <f t="shared" si="16"/>
        <v>3.7046346309110163</v>
      </c>
    </row>
    <row r="150" spans="1:26" x14ac:dyDescent="0.25">
      <c r="A150" s="17">
        <f t="shared" si="29"/>
        <v>0.49604700854700856</v>
      </c>
      <c r="B150" s="2">
        <f t="shared" si="18"/>
        <v>145</v>
      </c>
      <c r="C150" s="4">
        <f t="shared" si="27"/>
        <v>77.83</v>
      </c>
      <c r="D150" s="26">
        <v>11</v>
      </c>
      <c r="E150" s="33">
        <f t="shared" si="1"/>
        <v>8.2158119658119699E-2</v>
      </c>
      <c r="F150" s="35">
        <f t="shared" si="2"/>
        <v>3.1978319783197833</v>
      </c>
      <c r="G150" s="35">
        <f t="shared" si="3"/>
        <v>14.197831978319783</v>
      </c>
      <c r="H150" s="2">
        <v>50.26548245743669</v>
      </c>
      <c r="I150" s="14">
        <f t="shared" si="4"/>
        <v>2.8245689256722213</v>
      </c>
      <c r="J150" s="2">
        <f t="shared" si="5"/>
        <v>219.83619948506899</v>
      </c>
      <c r="K150" s="2">
        <f t="shared" si="6"/>
        <v>3.0034968233033785</v>
      </c>
      <c r="L150" s="2">
        <f t="shared" si="7"/>
        <v>233.76215775770194</v>
      </c>
      <c r="M150" s="2">
        <f t="shared" si="8"/>
        <v>13.925958272632954</v>
      </c>
      <c r="N150" s="18">
        <f t="shared" si="30"/>
        <v>0.47779558404558403</v>
      </c>
      <c r="O150" s="2">
        <f t="shared" si="21"/>
        <v>145</v>
      </c>
      <c r="P150" s="2">
        <f t="shared" si="28"/>
        <v>77.58</v>
      </c>
      <c r="Q150" s="2">
        <v>11</v>
      </c>
      <c r="R150" s="33">
        <f t="shared" si="9"/>
        <v>6.390669515669517E-2</v>
      </c>
      <c r="S150" s="35">
        <f t="shared" si="10"/>
        <v>2.4932249322493227</v>
      </c>
      <c r="T150" s="35">
        <f t="shared" si="11"/>
        <v>13.493224932249323</v>
      </c>
      <c r="U150" s="2">
        <v>50.26548245743669</v>
      </c>
      <c r="V150" s="14">
        <f t="shared" si="12"/>
        <v>2.6843918077728555</v>
      </c>
      <c r="W150" s="2">
        <f t="shared" si="13"/>
        <v>208.25511644701811</v>
      </c>
      <c r="X150" s="2">
        <f t="shared" si="14"/>
        <v>2.630938176854245</v>
      </c>
      <c r="Y150" s="2">
        <f t="shared" si="15"/>
        <v>204.10818376035232</v>
      </c>
      <c r="Z150" s="2">
        <f t="shared" si="16"/>
        <v>4.1469326866657923</v>
      </c>
    </row>
    <row r="151" spans="1:26" x14ac:dyDescent="0.25">
      <c r="A151" s="17">
        <f t="shared" si="29"/>
        <v>0.49615384615384617</v>
      </c>
      <c r="B151" s="2">
        <f t="shared" si="18"/>
        <v>146</v>
      </c>
      <c r="C151" s="4">
        <f t="shared" si="27"/>
        <v>78.33</v>
      </c>
      <c r="D151" s="2">
        <v>10.5</v>
      </c>
      <c r="E151" s="33">
        <f t="shared" si="1"/>
        <v>8.2264957264957306E-2</v>
      </c>
      <c r="F151" s="35">
        <f t="shared" si="2"/>
        <v>3.1978319783197833</v>
      </c>
      <c r="G151" s="35">
        <f t="shared" si="3"/>
        <v>13.697831978319783</v>
      </c>
      <c r="H151" s="2">
        <v>50.26548245743669</v>
      </c>
      <c r="I151" s="14">
        <f t="shared" si="4"/>
        <v>2.7250970862397867</v>
      </c>
      <c r="J151" s="2">
        <f t="shared" si="5"/>
        <v>213.45685476516249</v>
      </c>
      <c r="K151" s="2">
        <f t="shared" si="6"/>
        <v>3.0034968233033785</v>
      </c>
      <c r="L151" s="2">
        <f t="shared" si="7"/>
        <v>235.26390616935365</v>
      </c>
      <c r="M151" s="2">
        <f t="shared" si="8"/>
        <v>21.807051404191157</v>
      </c>
      <c r="N151" s="18">
        <f t="shared" si="30"/>
        <v>0.47792022792022792</v>
      </c>
      <c r="O151" s="2">
        <f t="shared" si="21"/>
        <v>146</v>
      </c>
      <c r="P151" s="2">
        <f t="shared" si="28"/>
        <v>78.08</v>
      </c>
      <c r="Q151" s="2">
        <v>10</v>
      </c>
      <c r="R151" s="33">
        <f t="shared" si="9"/>
        <v>6.4031339031339063E-2</v>
      </c>
      <c r="S151" s="35">
        <f t="shared" si="10"/>
        <v>2.4932249322493227</v>
      </c>
      <c r="T151" s="35">
        <f t="shared" si="11"/>
        <v>12.493224932249323</v>
      </c>
      <c r="U151" s="2">
        <v>50.26548245743669</v>
      </c>
      <c r="V151" s="14">
        <f t="shared" si="12"/>
        <v>2.4854481289079864</v>
      </c>
      <c r="W151" s="2">
        <f t="shared" si="13"/>
        <v>194.06378990513556</v>
      </c>
      <c r="X151" s="2">
        <f t="shared" si="14"/>
        <v>2.630938176854245</v>
      </c>
      <c r="Y151" s="2">
        <f t="shared" si="15"/>
        <v>205.42365284877945</v>
      </c>
      <c r="Z151" s="2">
        <f t="shared" si="16"/>
        <v>11.35986294364389</v>
      </c>
    </row>
    <row r="152" spans="1:26" x14ac:dyDescent="0.25">
      <c r="A152" s="17">
        <f t="shared" si="29"/>
        <v>0.49626068376068377</v>
      </c>
      <c r="B152" s="2">
        <f t="shared" si="18"/>
        <v>147</v>
      </c>
      <c r="C152" s="4">
        <f t="shared" si="27"/>
        <v>78.83</v>
      </c>
      <c r="D152" s="2">
        <v>9.5</v>
      </c>
      <c r="E152" s="33">
        <f t="shared" si="1"/>
        <v>8.2371794871794912E-2</v>
      </c>
      <c r="F152" s="35">
        <f t="shared" si="2"/>
        <v>3.1978319783197833</v>
      </c>
      <c r="G152" s="35">
        <f t="shared" si="3"/>
        <v>12.697831978319783</v>
      </c>
      <c r="H152" s="2">
        <v>50.26548245743669</v>
      </c>
      <c r="I152" s="14">
        <f t="shared" si="4"/>
        <v>2.5261534073749177</v>
      </c>
      <c r="J152" s="2">
        <f t="shared" si="5"/>
        <v>199.13667310336476</v>
      </c>
      <c r="K152" s="2">
        <f t="shared" si="6"/>
        <v>3.0034968233033785</v>
      </c>
      <c r="L152" s="2">
        <f t="shared" si="7"/>
        <v>236.76565458100532</v>
      </c>
      <c r="M152" s="2">
        <f t="shared" si="8"/>
        <v>37.628981477640565</v>
      </c>
      <c r="N152" s="18">
        <f t="shared" si="30"/>
        <v>0.47804487179487182</v>
      </c>
      <c r="O152" s="2">
        <f t="shared" si="21"/>
        <v>147</v>
      </c>
      <c r="P152" s="2">
        <f t="shared" si="28"/>
        <v>78.58</v>
      </c>
      <c r="Q152" s="2">
        <v>8.5</v>
      </c>
      <c r="R152" s="33">
        <f t="shared" si="9"/>
        <v>6.4155982905982956E-2</v>
      </c>
      <c r="S152" s="35">
        <f t="shared" si="10"/>
        <v>2.4932249322493227</v>
      </c>
      <c r="T152" s="35">
        <f t="shared" si="11"/>
        <v>10.993224932249323</v>
      </c>
      <c r="U152" s="2">
        <v>50.26548245743669</v>
      </c>
      <c r="V152" s="14">
        <f t="shared" si="12"/>
        <v>2.1870326106106823</v>
      </c>
      <c r="W152" s="2">
        <f t="shared" si="13"/>
        <v>171.85702254178742</v>
      </c>
      <c r="X152" s="2">
        <f t="shared" si="14"/>
        <v>2.630938176854245</v>
      </c>
      <c r="Y152" s="2">
        <f t="shared" si="15"/>
        <v>206.73912193720656</v>
      </c>
      <c r="Z152" s="2">
        <f t="shared" si="16"/>
        <v>34.882099395419147</v>
      </c>
    </row>
    <row r="153" spans="1:26" x14ac:dyDescent="0.25">
      <c r="A153" s="17">
        <f t="shared" si="29"/>
        <v>0.49636752136752138</v>
      </c>
      <c r="B153" s="2">
        <f t="shared" si="18"/>
        <v>148</v>
      </c>
      <c r="C153" s="4">
        <f t="shared" si="27"/>
        <v>79.33</v>
      </c>
      <c r="D153" s="2">
        <v>8.5</v>
      </c>
      <c r="E153" s="33">
        <f t="shared" si="1"/>
        <v>8.2478632478632519E-2</v>
      </c>
      <c r="F153" s="35">
        <f t="shared" si="2"/>
        <v>3.1978319783197833</v>
      </c>
      <c r="G153" s="35">
        <f t="shared" si="3"/>
        <v>11.697831978319783</v>
      </c>
      <c r="H153" s="2">
        <v>50.26548245743669</v>
      </c>
      <c r="I153" s="14">
        <f t="shared" si="4"/>
        <v>2.3272097285100481</v>
      </c>
      <c r="J153" s="2">
        <f t="shared" si="5"/>
        <v>184.61754776270212</v>
      </c>
      <c r="K153" s="2">
        <f t="shared" si="6"/>
        <v>3.0034968233033785</v>
      </c>
      <c r="L153" s="2">
        <f t="shared" si="7"/>
        <v>238.26740299265703</v>
      </c>
      <c r="M153" s="2">
        <f t="shared" si="8"/>
        <v>53.649855229954909</v>
      </c>
      <c r="N153" s="18">
        <f t="shared" si="30"/>
        <v>0.47816951566951565</v>
      </c>
      <c r="O153" s="2">
        <f t="shared" si="21"/>
        <v>148</v>
      </c>
      <c r="P153" s="2">
        <f t="shared" si="28"/>
        <v>79.08</v>
      </c>
      <c r="Q153" s="2">
        <v>8</v>
      </c>
      <c r="R153" s="33">
        <f t="shared" si="9"/>
        <v>6.4280626780626793E-2</v>
      </c>
      <c r="S153" s="35">
        <f t="shared" si="10"/>
        <v>2.4932249322493227</v>
      </c>
      <c r="T153" s="35">
        <f t="shared" si="11"/>
        <v>10.493224932249323</v>
      </c>
      <c r="U153" s="2">
        <v>50.26548245743669</v>
      </c>
      <c r="V153" s="14">
        <f t="shared" si="12"/>
        <v>2.0875607711782478</v>
      </c>
      <c r="W153" s="2">
        <f t="shared" si="13"/>
        <v>165.08430578477584</v>
      </c>
      <c r="X153" s="2">
        <f t="shared" si="14"/>
        <v>2.630938176854245</v>
      </c>
      <c r="Y153" s="2">
        <f t="shared" si="15"/>
        <v>208.0545910256337</v>
      </c>
      <c r="Z153" s="2">
        <f t="shared" si="16"/>
        <v>42.970285240857862</v>
      </c>
    </row>
    <row r="154" spans="1:26" x14ac:dyDescent="0.25">
      <c r="A154" s="17">
        <f t="shared" si="29"/>
        <v>0.49647435897435899</v>
      </c>
      <c r="B154" s="2">
        <f t="shared" si="18"/>
        <v>149</v>
      </c>
      <c r="C154" s="4">
        <f t="shared" si="27"/>
        <v>79.83</v>
      </c>
      <c r="D154" s="2">
        <v>8.5</v>
      </c>
      <c r="E154" s="33">
        <f t="shared" si="1"/>
        <v>8.2585470085470125E-2</v>
      </c>
      <c r="F154" s="35">
        <f t="shared" si="2"/>
        <v>3.1978319783197833</v>
      </c>
      <c r="G154" s="35">
        <f t="shared" si="3"/>
        <v>11.697831978319783</v>
      </c>
      <c r="H154" s="2">
        <v>50.26548245743669</v>
      </c>
      <c r="I154" s="14">
        <f t="shared" si="4"/>
        <v>2.3272097285100481</v>
      </c>
      <c r="J154" s="2">
        <f t="shared" si="5"/>
        <v>185.78115262695715</v>
      </c>
      <c r="K154" s="2">
        <f t="shared" si="6"/>
        <v>3.0034968233033785</v>
      </c>
      <c r="L154" s="2">
        <f t="shared" si="7"/>
        <v>239.7691514043087</v>
      </c>
      <c r="M154" s="2">
        <f t="shared" si="8"/>
        <v>53.98799877735155</v>
      </c>
      <c r="N154" s="18">
        <f t="shared" si="30"/>
        <v>0.47829415954415955</v>
      </c>
      <c r="O154" s="2">
        <f t="shared" si="21"/>
        <v>149</v>
      </c>
      <c r="P154" s="2">
        <f t="shared" si="28"/>
        <v>79.58</v>
      </c>
      <c r="Q154" s="2">
        <v>8</v>
      </c>
      <c r="R154" s="33">
        <f t="shared" si="9"/>
        <v>6.4405270655270686E-2</v>
      </c>
      <c r="S154" s="35">
        <f t="shared" si="10"/>
        <v>2.4932249322493227</v>
      </c>
      <c r="T154" s="35">
        <f t="shared" si="11"/>
        <v>10.493224932249323</v>
      </c>
      <c r="U154" s="2">
        <v>50.26548245743669</v>
      </c>
      <c r="V154" s="14">
        <f t="shared" si="12"/>
        <v>2.0875607711782478</v>
      </c>
      <c r="W154" s="2">
        <f t="shared" si="13"/>
        <v>166.12808617036495</v>
      </c>
      <c r="X154" s="2">
        <f t="shared" si="14"/>
        <v>2.630938176854245</v>
      </c>
      <c r="Y154" s="2">
        <f t="shared" si="15"/>
        <v>209.37006011406081</v>
      </c>
      <c r="Z154" s="2">
        <f t="shared" si="16"/>
        <v>43.241973943695854</v>
      </c>
    </row>
    <row r="155" spans="1:26" x14ac:dyDescent="0.25">
      <c r="A155" s="17">
        <f t="shared" si="29"/>
        <v>0.49658119658119659</v>
      </c>
      <c r="B155" s="2">
        <f t="shared" si="18"/>
        <v>150</v>
      </c>
      <c r="C155" s="4">
        <f t="shared" si="27"/>
        <v>80.33</v>
      </c>
      <c r="D155" s="2">
        <v>7.5</v>
      </c>
      <c r="E155" s="33">
        <f t="shared" si="1"/>
        <v>8.2692307692307732E-2</v>
      </c>
      <c r="F155" s="35">
        <f t="shared" si="2"/>
        <v>3.2249322493224932</v>
      </c>
      <c r="G155" s="35">
        <f t="shared" si="3"/>
        <v>10.724932249322492</v>
      </c>
      <c r="H155" s="2">
        <v>50.26548245743669</v>
      </c>
      <c r="I155" s="14">
        <f t="shared" si="4"/>
        <v>2.1336574772566932</v>
      </c>
      <c r="J155" s="2">
        <f t="shared" si="5"/>
        <v>171.39670514803015</v>
      </c>
      <c r="K155" s="2">
        <f t="shared" si="6"/>
        <v>3.0034968233033785</v>
      </c>
      <c r="L155" s="2">
        <f t="shared" si="7"/>
        <v>241.27089981596041</v>
      </c>
      <c r="M155" s="2">
        <f t="shared" si="8"/>
        <v>69.874194667930254</v>
      </c>
      <c r="N155" s="18">
        <f t="shared" si="30"/>
        <v>0.47841880341880344</v>
      </c>
      <c r="O155" s="2">
        <f t="shared" si="21"/>
        <v>150</v>
      </c>
      <c r="P155" s="2">
        <f t="shared" si="28"/>
        <v>80.08</v>
      </c>
      <c r="Q155" s="2">
        <v>7</v>
      </c>
      <c r="R155" s="33">
        <f t="shared" si="9"/>
        <v>6.4529914529914578E-2</v>
      </c>
      <c r="S155" s="35">
        <f t="shared" si="10"/>
        <v>2.4932249322493227</v>
      </c>
      <c r="T155" s="35">
        <f t="shared" si="11"/>
        <v>9.4932249322493227</v>
      </c>
      <c r="U155" s="2">
        <v>50.26548245743669</v>
      </c>
      <c r="V155" s="14">
        <f t="shared" si="12"/>
        <v>1.8886170923133787</v>
      </c>
      <c r="W155" s="2">
        <f t="shared" si="13"/>
        <v>151.24045675245537</v>
      </c>
      <c r="X155" s="2">
        <f t="shared" si="14"/>
        <v>2.630938176854245</v>
      </c>
      <c r="Y155" s="2">
        <f t="shared" si="15"/>
        <v>210.68552920248794</v>
      </c>
      <c r="Z155" s="2">
        <f t="shared" si="16"/>
        <v>59.445072450032569</v>
      </c>
    </row>
    <row r="156" spans="1:26" x14ac:dyDescent="0.25">
      <c r="A156" s="17">
        <f t="shared" si="29"/>
        <v>0.4966880341880342</v>
      </c>
      <c r="B156" s="2">
        <f t="shared" si="18"/>
        <v>151</v>
      </c>
      <c r="C156" s="4">
        <f t="shared" si="27"/>
        <v>80.83</v>
      </c>
      <c r="D156" s="2">
        <v>6.5</v>
      </c>
      <c r="E156" s="33">
        <f t="shared" si="1"/>
        <v>8.2799145299145338E-2</v>
      </c>
      <c r="F156" s="35">
        <f t="shared" si="2"/>
        <v>3.2249322493224932</v>
      </c>
      <c r="G156" s="35">
        <f t="shared" si="3"/>
        <v>9.7249322493224923</v>
      </c>
      <c r="H156" s="2">
        <v>50.26548245743669</v>
      </c>
      <c r="I156" s="14">
        <f t="shared" si="4"/>
        <v>1.9347137983918239</v>
      </c>
      <c r="J156" s="2">
        <f t="shared" si="5"/>
        <v>156.38291632401112</v>
      </c>
      <c r="K156" s="2">
        <f t="shared" si="6"/>
        <v>3.0034968233033785</v>
      </c>
      <c r="L156" s="2">
        <f t="shared" si="7"/>
        <v>242.77264822761208</v>
      </c>
      <c r="M156" s="2">
        <f t="shared" si="8"/>
        <v>86.389731903600961</v>
      </c>
      <c r="N156" s="18">
        <f t="shared" si="30"/>
        <v>0.47854344729344733</v>
      </c>
      <c r="O156" s="2">
        <f t="shared" si="21"/>
        <v>151</v>
      </c>
      <c r="P156" s="2">
        <f t="shared" si="28"/>
        <v>80.58</v>
      </c>
      <c r="Q156" s="2">
        <v>6.5</v>
      </c>
      <c r="R156" s="33">
        <f t="shared" si="9"/>
        <v>6.4654558404558471E-2</v>
      </c>
      <c r="S156" s="35">
        <f t="shared" si="10"/>
        <v>2.5203252032520327</v>
      </c>
      <c r="T156" s="35">
        <f t="shared" si="11"/>
        <v>9.0203252032520318</v>
      </c>
      <c r="U156" s="2">
        <v>50.26548245743669</v>
      </c>
      <c r="V156" s="14">
        <f t="shared" si="12"/>
        <v>1.7945366804924581</v>
      </c>
      <c r="W156" s="2">
        <f t="shared" si="13"/>
        <v>144.60376571408227</v>
      </c>
      <c r="X156" s="2">
        <f t="shared" si="14"/>
        <v>2.630938176854245</v>
      </c>
      <c r="Y156" s="2">
        <f t="shared" si="15"/>
        <v>212.00099829091505</v>
      </c>
      <c r="Z156" s="2">
        <f t="shared" si="16"/>
        <v>67.397232576832778</v>
      </c>
    </row>
    <row r="157" spans="1:26" x14ac:dyDescent="0.25">
      <c r="A157" s="17">
        <f t="shared" si="29"/>
        <v>0.49679487179487181</v>
      </c>
      <c r="B157" s="2">
        <f t="shared" si="18"/>
        <v>152</v>
      </c>
      <c r="C157" s="4">
        <f t="shared" si="27"/>
        <v>81.33</v>
      </c>
      <c r="D157" s="2">
        <v>5.5</v>
      </c>
      <c r="E157" s="33">
        <f t="shared" si="1"/>
        <v>8.2905982905982945E-2</v>
      </c>
      <c r="F157" s="35">
        <f t="shared" si="2"/>
        <v>3.2249322493224932</v>
      </c>
      <c r="G157" s="35">
        <f t="shared" si="3"/>
        <v>8.7249322493224923</v>
      </c>
      <c r="H157" s="2">
        <v>50.26548245743669</v>
      </c>
      <c r="I157" s="14">
        <f t="shared" si="4"/>
        <v>1.7357701195269546</v>
      </c>
      <c r="J157" s="2">
        <f t="shared" si="5"/>
        <v>141.17018382112721</v>
      </c>
      <c r="K157" s="2">
        <f t="shared" si="6"/>
        <v>3.0034968233033785</v>
      </c>
      <c r="L157" s="2">
        <f t="shared" si="7"/>
        <v>244.27439663926378</v>
      </c>
      <c r="M157" s="2">
        <f t="shared" si="8"/>
        <v>103.10421281813657</v>
      </c>
      <c r="N157" s="18">
        <f t="shared" si="30"/>
        <v>0.47866809116809117</v>
      </c>
      <c r="O157" s="2">
        <f t="shared" si="21"/>
        <v>152</v>
      </c>
      <c r="P157" s="2">
        <f t="shared" si="28"/>
        <v>81.08</v>
      </c>
      <c r="Q157" s="2">
        <v>5.5</v>
      </c>
      <c r="R157" s="33">
        <f t="shared" si="9"/>
        <v>6.4779202279202308E-2</v>
      </c>
      <c r="S157" s="35">
        <f t="shared" si="10"/>
        <v>2.5203252032520327</v>
      </c>
      <c r="T157" s="35">
        <f t="shared" si="11"/>
        <v>8.0203252032520318</v>
      </c>
      <c r="U157" s="2">
        <v>50.26548245743669</v>
      </c>
      <c r="V157" s="14">
        <f t="shared" si="12"/>
        <v>1.5955930016275888</v>
      </c>
      <c r="W157" s="2">
        <f t="shared" si="13"/>
        <v>129.3706805719649</v>
      </c>
      <c r="X157" s="2">
        <f t="shared" si="14"/>
        <v>2.630938176854245</v>
      </c>
      <c r="Y157" s="2">
        <f t="shared" si="15"/>
        <v>213.31646737934219</v>
      </c>
      <c r="Z157" s="2">
        <f t="shared" si="16"/>
        <v>83.945786807377289</v>
      </c>
    </row>
    <row r="158" spans="1:26" x14ac:dyDescent="0.25">
      <c r="A158" s="17">
        <f t="shared" si="29"/>
        <v>0.49690170940170941</v>
      </c>
      <c r="B158" s="2">
        <f t="shared" si="18"/>
        <v>153</v>
      </c>
      <c r="C158" s="4">
        <f t="shared" si="27"/>
        <v>81.83</v>
      </c>
      <c r="D158" s="2">
        <v>5.5</v>
      </c>
      <c r="E158" s="33">
        <f t="shared" si="1"/>
        <v>8.3012820512820551E-2</v>
      </c>
      <c r="F158" s="35">
        <f t="shared" si="2"/>
        <v>3.2249322493224932</v>
      </c>
      <c r="G158" s="35">
        <f t="shared" si="3"/>
        <v>8.7249322493224923</v>
      </c>
      <c r="H158" s="2">
        <v>50.26548245743669</v>
      </c>
      <c r="I158" s="14">
        <f t="shared" si="4"/>
        <v>1.7357701195269546</v>
      </c>
      <c r="J158" s="2">
        <f t="shared" si="5"/>
        <v>142.03806888089071</v>
      </c>
      <c r="K158" s="2">
        <f t="shared" si="6"/>
        <v>3.0034968233033785</v>
      </c>
      <c r="L158" s="2">
        <f t="shared" si="7"/>
        <v>245.77614505091546</v>
      </c>
      <c r="M158" s="2">
        <f t="shared" si="8"/>
        <v>103.73807617002475</v>
      </c>
      <c r="N158" s="18">
        <f t="shared" si="30"/>
        <v>0.47879273504273506</v>
      </c>
      <c r="O158" s="2">
        <f t="shared" si="21"/>
        <v>153</v>
      </c>
      <c r="P158" s="2">
        <f t="shared" si="28"/>
        <v>81.58</v>
      </c>
      <c r="Q158" s="2">
        <v>5</v>
      </c>
      <c r="R158" s="33">
        <f t="shared" si="9"/>
        <v>6.4903846153846201E-2</v>
      </c>
      <c r="S158" s="35">
        <f t="shared" si="10"/>
        <v>2.5203252032520327</v>
      </c>
      <c r="T158" s="35">
        <f t="shared" si="11"/>
        <v>7.5203252032520327</v>
      </c>
      <c r="U158" s="2">
        <v>50.26548245743669</v>
      </c>
      <c r="V158" s="14">
        <f t="shared" si="12"/>
        <v>1.4961211621951545</v>
      </c>
      <c r="W158" s="2">
        <f t="shared" si="13"/>
        <v>122.0535644118807</v>
      </c>
      <c r="X158" s="2">
        <f t="shared" si="14"/>
        <v>2.630938176854245</v>
      </c>
      <c r="Y158" s="2">
        <f t="shared" si="15"/>
        <v>214.63193646776929</v>
      </c>
      <c r="Z158" s="2">
        <f t="shared" si="16"/>
        <v>92.578372055888593</v>
      </c>
    </row>
    <row r="159" spans="1:26" x14ac:dyDescent="0.25">
      <c r="A159" s="17">
        <f t="shared" si="29"/>
        <v>0.49700854700854702</v>
      </c>
      <c r="B159" s="2">
        <f t="shared" si="18"/>
        <v>154</v>
      </c>
      <c r="C159" s="4">
        <f t="shared" si="27"/>
        <v>82.33</v>
      </c>
      <c r="D159" s="2">
        <v>4.5</v>
      </c>
      <c r="E159" s="33">
        <f t="shared" si="1"/>
        <v>8.3119658119658157E-2</v>
      </c>
      <c r="F159" s="35">
        <f t="shared" si="2"/>
        <v>3.2249322493224932</v>
      </c>
      <c r="G159" s="35">
        <f t="shared" si="3"/>
        <v>7.7249322493224932</v>
      </c>
      <c r="H159" s="2">
        <v>50.26548245743669</v>
      </c>
      <c r="I159" s="14">
        <f t="shared" si="4"/>
        <v>1.5368264406620857</v>
      </c>
      <c r="J159" s="2">
        <f t="shared" si="5"/>
        <v>126.52692085970952</v>
      </c>
      <c r="K159" s="2">
        <f t="shared" si="6"/>
        <v>3.0034968233033785</v>
      </c>
      <c r="L159" s="2">
        <f t="shared" si="7"/>
        <v>247.27789346256714</v>
      </c>
      <c r="M159" s="2">
        <f t="shared" si="8"/>
        <v>120.75097260285762</v>
      </c>
      <c r="N159" s="18">
        <f t="shared" si="30"/>
        <v>0.47891737891737896</v>
      </c>
      <c r="O159" s="2">
        <f t="shared" si="21"/>
        <v>154</v>
      </c>
      <c r="P159" s="2">
        <f t="shared" si="28"/>
        <v>82.08</v>
      </c>
      <c r="Q159" s="2">
        <v>5</v>
      </c>
      <c r="R159" s="33">
        <f t="shared" si="9"/>
        <v>6.5028490028490094E-2</v>
      </c>
      <c r="S159" s="35">
        <f t="shared" si="10"/>
        <v>2.5203252032520327</v>
      </c>
      <c r="T159" s="35">
        <f t="shared" si="11"/>
        <v>7.5203252032520327</v>
      </c>
      <c r="U159" s="2">
        <v>50.26548245743669</v>
      </c>
      <c r="V159" s="14">
        <f t="shared" si="12"/>
        <v>1.4961211621951545</v>
      </c>
      <c r="W159" s="2">
        <f t="shared" si="13"/>
        <v>122.80162499297828</v>
      </c>
      <c r="X159" s="2">
        <f t="shared" si="14"/>
        <v>2.630938176854245</v>
      </c>
      <c r="Y159" s="2">
        <f t="shared" si="15"/>
        <v>215.94740555619643</v>
      </c>
      <c r="Z159" s="2">
        <f t="shared" si="16"/>
        <v>93.145780563218153</v>
      </c>
    </row>
    <row r="160" spans="1:26" x14ac:dyDescent="0.25">
      <c r="A160" s="17">
        <f t="shared" si="29"/>
        <v>0.49711538461538463</v>
      </c>
      <c r="B160" s="2">
        <f t="shared" si="18"/>
        <v>155</v>
      </c>
      <c r="C160" s="4">
        <f t="shared" si="27"/>
        <v>82.83</v>
      </c>
      <c r="D160" s="2">
        <v>4</v>
      </c>
      <c r="E160" s="33">
        <f t="shared" si="1"/>
        <v>8.3226495726495764E-2</v>
      </c>
      <c r="F160" s="35">
        <f t="shared" si="2"/>
        <v>3.2249322493224932</v>
      </c>
      <c r="G160" s="35">
        <f t="shared" si="3"/>
        <v>7.2249322493224932</v>
      </c>
      <c r="H160" s="2">
        <v>50.26548245743669</v>
      </c>
      <c r="I160" s="14">
        <f t="shared" si="4"/>
        <v>1.437354601229651</v>
      </c>
      <c r="J160" s="2">
        <f t="shared" si="5"/>
        <v>119.05608161985199</v>
      </c>
      <c r="K160" s="2">
        <f t="shared" si="6"/>
        <v>3.0034968233033785</v>
      </c>
      <c r="L160" s="2">
        <f t="shared" si="7"/>
        <v>248.77964187421884</v>
      </c>
      <c r="M160" s="2">
        <f t="shared" si="8"/>
        <v>129.72356025436684</v>
      </c>
      <c r="N160" s="18">
        <f t="shared" si="30"/>
        <v>0.47904202279202279</v>
      </c>
      <c r="O160" s="2">
        <f t="shared" si="21"/>
        <v>155</v>
      </c>
      <c r="P160" s="2">
        <f t="shared" si="28"/>
        <v>82.58</v>
      </c>
      <c r="Q160" s="2">
        <v>4.5</v>
      </c>
      <c r="R160" s="33">
        <f t="shared" si="9"/>
        <v>6.5153133903133931E-2</v>
      </c>
      <c r="S160" s="35">
        <f t="shared" si="10"/>
        <v>2.5203252032520327</v>
      </c>
      <c r="T160" s="35">
        <f t="shared" si="11"/>
        <v>7.0203252032520327</v>
      </c>
      <c r="U160" s="2">
        <v>50.26548245743669</v>
      </c>
      <c r="V160" s="14">
        <f t="shared" si="12"/>
        <v>1.3966493227627197</v>
      </c>
      <c r="W160" s="2">
        <f t="shared" si="13"/>
        <v>115.33530107374538</v>
      </c>
      <c r="X160" s="2">
        <f t="shared" si="14"/>
        <v>2.630938176854245</v>
      </c>
      <c r="Y160" s="2">
        <f t="shared" si="15"/>
        <v>217.26287464462354</v>
      </c>
      <c r="Z160" s="2">
        <f t="shared" si="16"/>
        <v>101.92757357087815</v>
      </c>
    </row>
    <row r="161" spans="1:26" x14ac:dyDescent="0.25">
      <c r="A161" s="13">
        <v>0.49722222222222223</v>
      </c>
      <c r="B161" s="2">
        <f t="shared" si="18"/>
        <v>156</v>
      </c>
      <c r="C161" s="4">
        <f t="shared" si="27"/>
        <v>83.33</v>
      </c>
      <c r="D161" s="2">
        <v>3</v>
      </c>
      <c r="E161" s="33">
        <f t="shared" si="1"/>
        <v>8.333333333333337E-2</v>
      </c>
      <c r="F161" s="35">
        <f t="shared" si="2"/>
        <v>3.2520325203252036</v>
      </c>
      <c r="G161" s="35">
        <f t="shared" si="3"/>
        <v>6.2520325203252032</v>
      </c>
      <c r="H161" s="2">
        <v>50.26548245743669</v>
      </c>
      <c r="I161" s="14">
        <f t="shared" si="4"/>
        <v>1.243802349976296</v>
      </c>
      <c r="J161" s="2">
        <f t="shared" si="5"/>
        <v>103.64604982352475</v>
      </c>
      <c r="K161" s="2">
        <f t="shared" si="6"/>
        <v>3.0034968233033785</v>
      </c>
      <c r="L161" s="2">
        <f t="shared" si="7"/>
        <v>250.28139028587051</v>
      </c>
      <c r="M161" s="2">
        <f t="shared" si="8"/>
        <v>146.63534046234577</v>
      </c>
      <c r="N161" s="15">
        <v>0.47916666666666669</v>
      </c>
      <c r="O161" s="2">
        <f t="shared" si="21"/>
        <v>156</v>
      </c>
      <c r="P161" s="2">
        <f t="shared" si="28"/>
        <v>83.08</v>
      </c>
      <c r="Q161" s="2">
        <v>3.5</v>
      </c>
      <c r="R161" s="33">
        <f t="shared" si="9"/>
        <v>6.5277777777777823E-2</v>
      </c>
      <c r="S161" s="35">
        <f t="shared" si="10"/>
        <v>2.5474254742547426</v>
      </c>
      <c r="T161" s="35">
        <f t="shared" si="11"/>
        <v>6.0474254742547426</v>
      </c>
      <c r="U161" s="2">
        <v>50.26548245743669</v>
      </c>
      <c r="V161" s="14">
        <f t="shared" si="12"/>
        <v>1.2030970715093647</v>
      </c>
      <c r="W161" s="2">
        <f t="shared" si="13"/>
        <v>99.953304700998018</v>
      </c>
      <c r="X161" s="2">
        <f t="shared" si="14"/>
        <v>2.630938176854245</v>
      </c>
      <c r="Y161" s="2">
        <f t="shared" si="15"/>
        <v>218.57834373305067</v>
      </c>
      <c r="Z161" s="2">
        <f t="shared" si="16"/>
        <v>118.62503903205265</v>
      </c>
    </row>
    <row r="162" spans="1:26" x14ac:dyDescent="0.25">
      <c r="A162" s="13">
        <v>0.49722222222222223</v>
      </c>
      <c r="B162" s="2">
        <f t="shared" si="18"/>
        <v>157</v>
      </c>
      <c r="C162" s="4">
        <f t="shared" si="27"/>
        <v>83.83</v>
      </c>
      <c r="D162" s="2">
        <v>2.5</v>
      </c>
      <c r="E162" s="33">
        <f t="shared" si="1"/>
        <v>8.333333333333337E-2</v>
      </c>
      <c r="F162" s="35">
        <f t="shared" si="2"/>
        <v>3.2520325203252036</v>
      </c>
      <c r="G162" s="35">
        <f t="shared" si="3"/>
        <v>5.7520325203252032</v>
      </c>
      <c r="H162" s="2">
        <v>50.26548245743669</v>
      </c>
      <c r="I162" s="14">
        <f t="shared" si="4"/>
        <v>1.1443305105438613</v>
      </c>
      <c r="J162" s="2">
        <f t="shared" si="5"/>
        <v>95.929226698891881</v>
      </c>
      <c r="K162" s="2">
        <f t="shared" si="6"/>
        <v>3.0034968233033785</v>
      </c>
      <c r="L162" s="2">
        <f t="shared" si="7"/>
        <v>251.78313869752222</v>
      </c>
      <c r="M162" s="2">
        <f t="shared" si="8"/>
        <v>155.85391199863034</v>
      </c>
      <c r="N162" s="15">
        <v>0.47916666666666669</v>
      </c>
      <c r="O162" s="2">
        <f t="shared" si="21"/>
        <v>157</v>
      </c>
      <c r="P162" s="2">
        <f t="shared" si="28"/>
        <v>83.58</v>
      </c>
      <c r="Q162" s="2">
        <v>2.5</v>
      </c>
      <c r="R162" s="33">
        <f t="shared" si="9"/>
        <v>6.5277777777777823E-2</v>
      </c>
      <c r="S162" s="35">
        <f t="shared" si="10"/>
        <v>2.5474254742547426</v>
      </c>
      <c r="T162" s="35">
        <f t="shared" si="11"/>
        <v>5.0474254742547426</v>
      </c>
      <c r="U162" s="2">
        <v>50.26548245743669</v>
      </c>
      <c r="V162" s="14">
        <f t="shared" si="12"/>
        <v>1.0041533926444954</v>
      </c>
      <c r="W162" s="2">
        <f t="shared" si="13"/>
        <v>83.92714055722692</v>
      </c>
      <c r="X162" s="2">
        <f t="shared" si="14"/>
        <v>2.630938176854245</v>
      </c>
      <c r="Y162" s="2">
        <f t="shared" si="15"/>
        <v>219.89381282147781</v>
      </c>
      <c r="Z162" s="2">
        <f t="shared" si="16"/>
        <v>135.96667226425089</v>
      </c>
    </row>
    <row r="163" spans="1:26" x14ac:dyDescent="0.25">
      <c r="A163" s="13"/>
      <c r="C163" s="4"/>
      <c r="E163" s="33"/>
      <c r="F163" s="35"/>
      <c r="G163" s="35"/>
      <c r="I163" s="14"/>
      <c r="N163" s="15"/>
      <c r="R163" s="33"/>
      <c r="S163" s="35"/>
      <c r="T163" s="35"/>
      <c r="V163" s="14"/>
    </row>
    <row r="164" spans="1:26" x14ac:dyDescent="0.25">
      <c r="A164" s="13"/>
      <c r="C164" s="4"/>
      <c r="E164" s="33"/>
      <c r="F164" s="35"/>
      <c r="G164" s="35"/>
      <c r="I164" s="14"/>
      <c r="N164" s="15"/>
      <c r="R164" s="33"/>
      <c r="S164" s="35"/>
      <c r="T164" s="35"/>
      <c r="V164" s="14"/>
    </row>
    <row r="165" spans="1:26" x14ac:dyDescent="0.25">
      <c r="A165" s="13"/>
      <c r="C165" s="4"/>
      <c r="E165" s="33"/>
      <c r="F165" s="35"/>
      <c r="G165" s="35"/>
      <c r="I165" s="14"/>
      <c r="N165" s="15"/>
      <c r="R165" s="33"/>
      <c r="S165" s="35"/>
      <c r="T165" s="35"/>
      <c r="V165" s="14"/>
    </row>
    <row r="166" spans="1:26" x14ac:dyDescent="0.25">
      <c r="C166" s="4"/>
      <c r="I166" s="14"/>
      <c r="N166" s="30"/>
      <c r="V166" s="14"/>
    </row>
    <row r="167" spans="1:26" x14ac:dyDescent="0.25">
      <c r="C167" s="4"/>
      <c r="I167" s="14"/>
      <c r="N167" s="30"/>
      <c r="V167" s="14"/>
    </row>
    <row r="168" spans="1:26" x14ac:dyDescent="0.25">
      <c r="C168" s="4"/>
      <c r="I168" s="14"/>
      <c r="N168" s="30"/>
      <c r="V168" s="14"/>
    </row>
    <row r="169" spans="1:26" x14ac:dyDescent="0.25">
      <c r="C169" s="4"/>
      <c r="I169" s="14"/>
      <c r="N169" s="30"/>
      <c r="V169" s="14"/>
    </row>
    <row r="170" spans="1:26" x14ac:dyDescent="0.25">
      <c r="C170" s="4"/>
      <c r="I170" s="14"/>
      <c r="N170" s="30"/>
      <c r="V170" s="14"/>
    </row>
    <row r="171" spans="1:26" x14ac:dyDescent="0.25">
      <c r="C171" s="4"/>
      <c r="I171" s="14"/>
      <c r="N171" s="30"/>
      <c r="V171" s="14"/>
    </row>
    <row r="172" spans="1:26" x14ac:dyDescent="0.25">
      <c r="C172" s="4"/>
      <c r="I172" s="14"/>
      <c r="N172" s="30"/>
      <c r="V172" s="14"/>
    </row>
    <row r="173" spans="1:26" x14ac:dyDescent="0.25">
      <c r="C173" s="4"/>
      <c r="I173" s="14"/>
      <c r="N173" s="30"/>
      <c r="V173" s="14"/>
    </row>
    <row r="174" spans="1:26" x14ac:dyDescent="0.25">
      <c r="A174" s="17"/>
      <c r="C174" s="4"/>
      <c r="I174" s="14"/>
      <c r="N174" s="18"/>
      <c r="V174" s="14"/>
    </row>
  </sheetData>
  <mergeCells count="29">
    <mergeCell ref="AB23:AD23"/>
    <mergeCell ref="AB24:AD24"/>
    <mergeCell ref="AB25:AD25"/>
    <mergeCell ref="AB26:AD26"/>
    <mergeCell ref="AB11:AC11"/>
    <mergeCell ref="AB12:AC12"/>
    <mergeCell ref="AB13:AC13"/>
    <mergeCell ref="AB14:AC14"/>
    <mergeCell ref="AB15:AC15"/>
    <mergeCell ref="AB16:AC16"/>
    <mergeCell ref="AB17:AC17"/>
    <mergeCell ref="AB10:AC10"/>
    <mergeCell ref="AB18:AC18"/>
    <mergeCell ref="AB19:AD19"/>
    <mergeCell ref="AC20:AD20"/>
    <mergeCell ref="AB21:AC21"/>
    <mergeCell ref="AB5:AC5"/>
    <mergeCell ref="AB6:AC6"/>
    <mergeCell ref="AB7:AC7"/>
    <mergeCell ref="AB8:AD8"/>
    <mergeCell ref="AB9:AC9"/>
    <mergeCell ref="A3:I3"/>
    <mergeCell ref="N3:V3"/>
    <mergeCell ref="AB3:AD3"/>
    <mergeCell ref="B4:C4"/>
    <mergeCell ref="H4:I4"/>
    <mergeCell ref="O4:P4"/>
    <mergeCell ref="U4:V4"/>
    <mergeCell ref="AB4:AC4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H174"/>
  <sheetViews>
    <sheetView workbookViewId="0"/>
  </sheetViews>
  <sheetFormatPr defaultColWidth="12.6640625" defaultRowHeight="15.75" customHeight="1" x14ac:dyDescent="0.25"/>
  <sheetData>
    <row r="1" spans="1:34" x14ac:dyDescent="0.25">
      <c r="A1" s="1"/>
      <c r="B1" s="1"/>
      <c r="C1" s="1"/>
      <c r="D1" s="1"/>
      <c r="E1" s="1"/>
      <c r="F1" s="1"/>
      <c r="G1" s="1"/>
      <c r="H1" s="1"/>
      <c r="I1" s="2" t="s">
        <v>0</v>
      </c>
      <c r="J1" s="2" t="s">
        <v>1</v>
      </c>
      <c r="K1" s="2" t="s">
        <v>2</v>
      </c>
      <c r="L1" s="3" t="s">
        <v>3</v>
      </c>
      <c r="M1" s="2" t="s">
        <v>4</v>
      </c>
      <c r="N1" s="1"/>
      <c r="O1" s="1"/>
      <c r="P1" s="1"/>
      <c r="Q1" s="1"/>
      <c r="R1" s="1"/>
      <c r="S1" s="1"/>
      <c r="T1" s="1"/>
      <c r="U1" s="1"/>
      <c r="V1" s="2" t="s">
        <v>0</v>
      </c>
      <c r="W1" s="2" t="s">
        <v>1</v>
      </c>
      <c r="X1" s="2" t="s">
        <v>2</v>
      </c>
      <c r="Y1" s="3" t="s">
        <v>3</v>
      </c>
      <c r="Z1" s="2" t="s">
        <v>4</v>
      </c>
    </row>
    <row r="2" spans="1:34" x14ac:dyDescent="0.25">
      <c r="A2" s="1"/>
      <c r="B2" s="1"/>
      <c r="C2" s="1"/>
      <c r="D2" s="1"/>
      <c r="E2" s="1"/>
      <c r="F2" s="1"/>
      <c r="G2" s="1"/>
      <c r="H2" s="1"/>
      <c r="I2" s="2">
        <f>SUM(J6:J174)</f>
        <v>21598.165631819054</v>
      </c>
      <c r="J2" s="4">
        <f>SUM(C6:C174)</f>
        <v>6934.3099999999931</v>
      </c>
      <c r="K2" s="2">
        <f>I2/J2</f>
        <v>3.1146812922726381</v>
      </c>
      <c r="L2" s="2">
        <f>SUM(M6:M174)</f>
        <v>3013.7491875678343</v>
      </c>
      <c r="M2" s="2">
        <f>(1-(L2/(I2)))*100</f>
        <v>86.046272452286914</v>
      </c>
      <c r="N2" s="1"/>
      <c r="O2" s="1"/>
      <c r="P2" s="1"/>
      <c r="Q2" s="1"/>
      <c r="R2" s="1"/>
      <c r="S2" s="1"/>
      <c r="T2" s="1"/>
      <c r="U2" s="1"/>
      <c r="V2" s="2">
        <f>SUM(W6:W174)</f>
        <v>20894.78632422259</v>
      </c>
      <c r="W2" s="2">
        <f>SUM(P6:P174)</f>
        <v>6906.0499999999911</v>
      </c>
      <c r="X2" s="2">
        <f>V2/W2</f>
        <v>3.0255770410325176</v>
      </c>
      <c r="Y2" s="2">
        <f>SUM(Z6:Z174)</f>
        <v>3126.3586333451849</v>
      </c>
      <c r="Z2" s="2">
        <f>(1-(Y2/(V2)))*100</f>
        <v>85.037613762429771</v>
      </c>
    </row>
    <row r="3" spans="1:34" x14ac:dyDescent="0.25">
      <c r="A3" s="42" t="s">
        <v>5</v>
      </c>
      <c r="B3" s="43"/>
      <c r="C3" s="43"/>
      <c r="D3" s="43"/>
      <c r="E3" s="43"/>
      <c r="F3" s="43"/>
      <c r="G3" s="43"/>
      <c r="H3" s="43"/>
      <c r="I3" s="43"/>
      <c r="J3" s="1"/>
      <c r="K3" s="1"/>
      <c r="L3" s="1"/>
      <c r="M3" s="1"/>
      <c r="N3" s="44" t="s">
        <v>5</v>
      </c>
      <c r="O3" s="43"/>
      <c r="P3" s="43"/>
      <c r="Q3" s="43"/>
      <c r="R3" s="43"/>
      <c r="S3" s="43"/>
      <c r="T3" s="43"/>
      <c r="U3" s="43"/>
      <c r="V3" s="43"/>
      <c r="AB3" s="45" t="s">
        <v>13</v>
      </c>
      <c r="AC3" s="47"/>
      <c r="AD3" s="8" t="s">
        <v>103</v>
      </c>
      <c r="AG3" s="6" t="s">
        <v>7</v>
      </c>
      <c r="AH3" s="7">
        <f>AD13-AD9</f>
        <v>9.375E-2</v>
      </c>
    </row>
    <row r="4" spans="1:34" x14ac:dyDescent="0.25">
      <c r="A4" s="1" t="s">
        <v>8</v>
      </c>
      <c r="B4" s="42" t="s">
        <v>9</v>
      </c>
      <c r="C4" s="43"/>
      <c r="D4" s="1" t="s">
        <v>10</v>
      </c>
      <c r="E4" s="21"/>
      <c r="F4" s="21"/>
      <c r="G4" s="21"/>
      <c r="H4" s="61" t="s">
        <v>103</v>
      </c>
      <c r="I4" s="47"/>
      <c r="J4" s="1"/>
      <c r="K4" s="1"/>
      <c r="L4" s="1"/>
      <c r="M4" s="1"/>
      <c r="N4" s="5" t="s">
        <v>8</v>
      </c>
      <c r="O4" s="42" t="s">
        <v>12</v>
      </c>
      <c r="P4" s="43"/>
      <c r="Q4" s="1" t="s">
        <v>10</v>
      </c>
      <c r="R4" s="21"/>
      <c r="S4" s="21"/>
      <c r="T4" s="21"/>
      <c r="U4" s="61" t="s">
        <v>103</v>
      </c>
      <c r="V4" s="47"/>
      <c r="AB4" s="45" t="s">
        <v>24</v>
      </c>
      <c r="AC4" s="47"/>
      <c r="AD4" s="36">
        <v>45937</v>
      </c>
      <c r="AG4" s="6" t="s">
        <v>14</v>
      </c>
      <c r="AH4" s="9">
        <f t="shared" ref="AH4:AH6" si="0">AD10-AD14</f>
        <v>8</v>
      </c>
    </row>
    <row r="5" spans="1:34" x14ac:dyDescent="0.25">
      <c r="A5" s="1" t="s">
        <v>15</v>
      </c>
      <c r="B5" s="1" t="s">
        <v>16</v>
      </c>
      <c r="C5" s="10" t="s">
        <v>17</v>
      </c>
      <c r="D5" s="1" t="s">
        <v>18</v>
      </c>
      <c r="E5" s="34" t="s">
        <v>62</v>
      </c>
      <c r="F5" s="34" t="s">
        <v>63</v>
      </c>
      <c r="G5" s="34" t="s">
        <v>64</v>
      </c>
      <c r="H5" s="11" t="s">
        <v>19</v>
      </c>
      <c r="I5" s="1" t="s">
        <v>20</v>
      </c>
      <c r="J5" s="2" t="s">
        <v>21</v>
      </c>
      <c r="K5" s="2" t="s">
        <v>2</v>
      </c>
      <c r="L5" s="2" t="s">
        <v>22</v>
      </c>
      <c r="M5" s="2" t="s">
        <v>23</v>
      </c>
      <c r="N5" s="5" t="s">
        <v>15</v>
      </c>
      <c r="O5" s="1" t="s">
        <v>16</v>
      </c>
      <c r="P5" s="10" t="s">
        <v>17</v>
      </c>
      <c r="Q5" s="1" t="s">
        <v>18</v>
      </c>
      <c r="R5" s="34" t="s">
        <v>62</v>
      </c>
      <c r="S5" s="34" t="s">
        <v>63</v>
      </c>
      <c r="T5" s="34" t="s">
        <v>64</v>
      </c>
      <c r="U5" s="11" t="s">
        <v>19</v>
      </c>
      <c r="V5" s="1" t="s">
        <v>20</v>
      </c>
      <c r="W5" s="2" t="s">
        <v>21</v>
      </c>
      <c r="X5" s="2" t="s">
        <v>2</v>
      </c>
      <c r="Y5" s="2" t="s">
        <v>22</v>
      </c>
      <c r="Z5" s="2" t="s">
        <v>23</v>
      </c>
      <c r="AB5" s="48" t="s">
        <v>26</v>
      </c>
      <c r="AC5" s="47"/>
      <c r="AD5" s="37" t="s">
        <v>104</v>
      </c>
      <c r="AG5" s="6" t="s">
        <v>25</v>
      </c>
      <c r="AH5" s="9">
        <f t="shared" si="0"/>
        <v>8</v>
      </c>
    </row>
    <row r="6" spans="1:34" x14ac:dyDescent="0.25">
      <c r="A6" s="13">
        <v>0.62986111111111109</v>
      </c>
      <c r="B6" s="2">
        <v>1</v>
      </c>
      <c r="C6" s="4">
        <v>4.83</v>
      </c>
      <c r="D6" s="38">
        <v>5</v>
      </c>
      <c r="E6" s="33">
        <f t="shared" ref="E6:E162" si="1">A6-$AD$9</f>
        <v>7.1527777777777746E-2</v>
      </c>
      <c r="F6" s="35">
        <f t="shared" ref="F6:F162" si="2">$AH$8*(MINUTE(E6)+HOUR(E6)*60)</f>
        <v>5.8493827160493828</v>
      </c>
      <c r="G6" s="35">
        <f t="shared" ref="G6:G162" si="3">D6+F6</f>
        <v>10.849382716049384</v>
      </c>
      <c r="H6" s="2">
        <v>50.26548245743669</v>
      </c>
      <c r="I6" s="14">
        <f t="shared" ref="I6:I162" si="4">(G6/H6)*10</f>
        <v>2.1584161109437909</v>
      </c>
      <c r="J6" s="2">
        <f t="shared" ref="J6:J162" si="5">I6*C6</f>
        <v>10.425149815858511</v>
      </c>
      <c r="K6" s="2">
        <f t="shared" ref="K6:K162" si="6">$K$2</f>
        <v>3.1146812922726381</v>
      </c>
      <c r="L6" s="2">
        <f t="shared" ref="L6:L162" si="7">K6*C6</f>
        <v>15.043910641676842</v>
      </c>
      <c r="M6" s="2">
        <f t="shared" ref="M6:M162" si="8">ABS(J6-L6)</f>
        <v>4.618760825818331</v>
      </c>
      <c r="N6" s="15">
        <v>0.60624999999999996</v>
      </c>
      <c r="O6" s="2">
        <v>1</v>
      </c>
      <c r="P6" s="2">
        <v>4.6500000000000004</v>
      </c>
      <c r="Q6" s="38">
        <v>4.5</v>
      </c>
      <c r="R6" s="33">
        <f t="shared" ref="R6:R162" si="9">N6-$AD$9</f>
        <v>4.7916666666666607E-2</v>
      </c>
      <c r="S6" s="35">
        <f t="shared" ref="S6:S162" si="10">$AH$8*(MINUTE(R6)+HOUR(R6)*60)</f>
        <v>3.9185185185185185</v>
      </c>
      <c r="T6" s="35">
        <f t="shared" ref="T6:T162" si="11">Q6+S6</f>
        <v>8.4185185185185176</v>
      </c>
      <c r="U6" s="2">
        <v>50.26548245743669</v>
      </c>
      <c r="V6" s="14">
        <f t="shared" ref="V6:V162" si="12">(T6/U6)*10</f>
        <v>1.6748110446661022</v>
      </c>
      <c r="W6" s="2">
        <f t="shared" ref="W6:W162" si="13">V6*P6</f>
        <v>7.7878713576973757</v>
      </c>
      <c r="X6" s="2">
        <f t="shared" ref="X6:X162" si="14">$X$2</f>
        <v>3.0255770410325176</v>
      </c>
      <c r="Y6" s="2">
        <f t="shared" ref="Y6:Y162" si="15">X6*P6</f>
        <v>14.068933240801208</v>
      </c>
      <c r="Z6" s="2">
        <f t="shared" ref="Z6:Z162" si="16">ABS(W6-Y6)</f>
        <v>6.2810618831038321</v>
      </c>
      <c r="AB6" s="48" t="s">
        <v>28</v>
      </c>
      <c r="AC6" s="47"/>
      <c r="AD6" s="8" t="s">
        <v>105</v>
      </c>
      <c r="AG6" s="6" t="s">
        <v>27</v>
      </c>
      <c r="AH6" s="9">
        <f t="shared" si="0"/>
        <v>7</v>
      </c>
    </row>
    <row r="7" spans="1:34" x14ac:dyDescent="0.25">
      <c r="A7" s="33">
        <f t="shared" ref="A7:A43" si="17">IF(AND($A$6&lt;&gt;"",$A$44&lt;&gt;""), $A$6 + (B7 - $B$6) * (($A$44 - $A$6) / ($B$44 - $B$6)), "")</f>
        <v>0.62998903508771931</v>
      </c>
      <c r="B7" s="2">
        <f t="shared" ref="B7:B162" si="18">B6+1</f>
        <v>2</v>
      </c>
      <c r="C7" s="4">
        <f t="shared" ref="C7:C109" si="19">C6+0.5</f>
        <v>5.33</v>
      </c>
      <c r="D7" s="38">
        <v>4.5</v>
      </c>
      <c r="E7" s="33">
        <f t="shared" si="1"/>
        <v>7.1655701754385959E-2</v>
      </c>
      <c r="F7" s="35">
        <f t="shared" si="2"/>
        <v>5.8493827160493828</v>
      </c>
      <c r="G7" s="35">
        <f t="shared" si="3"/>
        <v>10.349382716049384</v>
      </c>
      <c r="H7" s="2">
        <v>50.26548245743669</v>
      </c>
      <c r="I7" s="14">
        <f t="shared" si="4"/>
        <v>2.0589442715113564</v>
      </c>
      <c r="J7" s="2">
        <f t="shared" si="5"/>
        <v>10.97417296715553</v>
      </c>
      <c r="K7" s="2">
        <f t="shared" si="6"/>
        <v>3.1146812922726381</v>
      </c>
      <c r="L7" s="2">
        <f t="shared" si="7"/>
        <v>16.601251287813163</v>
      </c>
      <c r="M7" s="2">
        <f t="shared" si="8"/>
        <v>5.6270783206576329</v>
      </c>
      <c r="N7" s="18">
        <f t="shared" ref="N7:N43" si="20">IF(AND($N$6&lt;&gt;"",$N$44&lt;&gt;""), $N$6 + (O7 - $O$6) * (($N$44 - $N$6) / ($O$44 - $O$6)), "")</f>
        <v>0.60639619883040929</v>
      </c>
      <c r="O7" s="2">
        <f t="shared" ref="O7:O162" si="21">O6+1</f>
        <v>2</v>
      </c>
      <c r="P7" s="2">
        <f t="shared" ref="P7:P109" si="22">P6+0.5</f>
        <v>5.15</v>
      </c>
      <c r="Q7" s="38">
        <v>6</v>
      </c>
      <c r="R7" s="33">
        <f t="shared" si="9"/>
        <v>4.8062865497075946E-2</v>
      </c>
      <c r="S7" s="35">
        <f t="shared" si="10"/>
        <v>3.9185185185185185</v>
      </c>
      <c r="T7" s="35">
        <f t="shared" si="11"/>
        <v>9.9185185185185176</v>
      </c>
      <c r="U7" s="2">
        <v>50.26548245743669</v>
      </c>
      <c r="V7" s="14">
        <f t="shared" si="12"/>
        <v>1.973226562963406</v>
      </c>
      <c r="W7" s="2">
        <f t="shared" si="13"/>
        <v>10.162116799261542</v>
      </c>
      <c r="X7" s="2">
        <f t="shared" si="14"/>
        <v>3.0255770410325176</v>
      </c>
      <c r="Y7" s="2">
        <f t="shared" si="15"/>
        <v>15.581721761317466</v>
      </c>
      <c r="Z7" s="2">
        <f t="shared" si="16"/>
        <v>5.4196049620559243</v>
      </c>
      <c r="AB7" s="48" t="s">
        <v>28</v>
      </c>
      <c r="AC7" s="47"/>
      <c r="AD7" s="8" t="s">
        <v>102</v>
      </c>
      <c r="AG7" s="6" t="s">
        <v>29</v>
      </c>
      <c r="AH7" s="9">
        <f>AVERAGE(AH4:AH6)</f>
        <v>7.666666666666667</v>
      </c>
    </row>
    <row r="8" spans="1:34" x14ac:dyDescent="0.25">
      <c r="A8" s="33">
        <f t="shared" si="17"/>
        <v>0.63011695906432752</v>
      </c>
      <c r="B8" s="2">
        <f t="shared" si="18"/>
        <v>3</v>
      </c>
      <c r="C8" s="4">
        <f t="shared" si="19"/>
        <v>5.83</v>
      </c>
      <c r="D8" s="38">
        <v>5.5</v>
      </c>
      <c r="E8" s="33">
        <f t="shared" si="1"/>
        <v>7.1783625730994172E-2</v>
      </c>
      <c r="F8" s="35">
        <f t="shared" si="2"/>
        <v>5.8493827160493828</v>
      </c>
      <c r="G8" s="35">
        <f t="shared" si="3"/>
        <v>11.349382716049384</v>
      </c>
      <c r="H8" s="2">
        <v>50.26548245743669</v>
      </c>
      <c r="I8" s="14">
        <f t="shared" si="4"/>
        <v>2.2578879503762255</v>
      </c>
      <c r="J8" s="2">
        <f t="shared" si="5"/>
        <v>13.163486750693394</v>
      </c>
      <c r="K8" s="2">
        <f t="shared" si="6"/>
        <v>3.1146812922726381</v>
      </c>
      <c r="L8" s="2">
        <f t="shared" si="7"/>
        <v>18.158591933949481</v>
      </c>
      <c r="M8" s="2">
        <f t="shared" si="8"/>
        <v>4.9951051832560864</v>
      </c>
      <c r="N8" s="18">
        <f t="shared" si="20"/>
        <v>0.60654239766081863</v>
      </c>
      <c r="O8" s="2">
        <f t="shared" si="21"/>
        <v>3</v>
      </c>
      <c r="P8" s="2">
        <f t="shared" si="22"/>
        <v>5.65</v>
      </c>
      <c r="Q8" s="38">
        <v>5.5</v>
      </c>
      <c r="R8" s="33">
        <f t="shared" si="9"/>
        <v>4.8209064327485285E-2</v>
      </c>
      <c r="S8" s="35">
        <f t="shared" si="10"/>
        <v>3.9185185185185185</v>
      </c>
      <c r="T8" s="35">
        <f t="shared" si="11"/>
        <v>9.4185185185185176</v>
      </c>
      <c r="U8" s="2">
        <v>50.26548245743669</v>
      </c>
      <c r="V8" s="14">
        <f t="shared" si="12"/>
        <v>1.8737547235309715</v>
      </c>
      <c r="W8" s="2">
        <f t="shared" si="13"/>
        <v>10.58671418794999</v>
      </c>
      <c r="X8" s="2">
        <f t="shared" si="14"/>
        <v>3.0255770410325176</v>
      </c>
      <c r="Y8" s="2">
        <f t="shared" si="15"/>
        <v>17.094510281833724</v>
      </c>
      <c r="Z8" s="2">
        <f t="shared" si="16"/>
        <v>6.5077960938837336</v>
      </c>
      <c r="AB8" s="45" t="s">
        <v>30</v>
      </c>
      <c r="AC8" s="46"/>
      <c r="AD8" s="47"/>
      <c r="AG8" s="6" t="s">
        <v>31</v>
      </c>
      <c r="AH8" s="9">
        <f>AH7/(MINUTE(AH3)+(HOUR(AH3)*60))</f>
        <v>5.6790123456790124E-2</v>
      </c>
    </row>
    <row r="9" spans="1:34" x14ac:dyDescent="0.25">
      <c r="A9" s="33">
        <f t="shared" si="17"/>
        <v>0.63024488304093562</v>
      </c>
      <c r="B9" s="2">
        <f t="shared" si="18"/>
        <v>4</v>
      </c>
      <c r="C9" s="4">
        <f t="shared" si="19"/>
        <v>6.33</v>
      </c>
      <c r="D9" s="38">
        <v>8</v>
      </c>
      <c r="E9" s="33">
        <f t="shared" si="1"/>
        <v>7.1911549707602274E-2</v>
      </c>
      <c r="F9" s="35">
        <f t="shared" si="2"/>
        <v>5.8493827160493828</v>
      </c>
      <c r="G9" s="35">
        <f t="shared" si="3"/>
        <v>13.849382716049384</v>
      </c>
      <c r="H9" s="2">
        <v>50.26548245743669</v>
      </c>
      <c r="I9" s="14">
        <f t="shared" si="4"/>
        <v>2.7552471475383982</v>
      </c>
      <c r="J9" s="2">
        <f t="shared" si="5"/>
        <v>17.440714443918061</v>
      </c>
      <c r="K9" s="2">
        <f t="shared" si="6"/>
        <v>3.1146812922726381</v>
      </c>
      <c r="L9" s="2">
        <f t="shared" si="7"/>
        <v>19.715932580085799</v>
      </c>
      <c r="M9" s="2">
        <f t="shared" si="8"/>
        <v>2.2752181361677373</v>
      </c>
      <c r="N9" s="18">
        <f t="shared" si="20"/>
        <v>0.60668859649122808</v>
      </c>
      <c r="O9" s="2">
        <f t="shared" si="21"/>
        <v>4</v>
      </c>
      <c r="P9" s="2">
        <f t="shared" si="22"/>
        <v>6.15</v>
      </c>
      <c r="Q9" s="38">
        <v>7</v>
      </c>
      <c r="R9" s="33">
        <f t="shared" si="9"/>
        <v>4.8355263157894735E-2</v>
      </c>
      <c r="S9" s="35">
        <f t="shared" si="10"/>
        <v>3.9185185185185185</v>
      </c>
      <c r="T9" s="35">
        <f t="shared" si="11"/>
        <v>10.918518518518518</v>
      </c>
      <c r="U9" s="2">
        <v>50.26548245743669</v>
      </c>
      <c r="V9" s="14">
        <f t="shared" si="12"/>
        <v>2.1721702418282751</v>
      </c>
      <c r="W9" s="2">
        <f t="shared" si="13"/>
        <v>13.358846987243894</v>
      </c>
      <c r="X9" s="2">
        <f t="shared" si="14"/>
        <v>3.0255770410325176</v>
      </c>
      <c r="Y9" s="2">
        <f t="shared" si="15"/>
        <v>18.607298802349984</v>
      </c>
      <c r="Z9" s="2">
        <f t="shared" si="16"/>
        <v>5.2484518151060904</v>
      </c>
      <c r="AB9" s="45" t="s">
        <v>32</v>
      </c>
      <c r="AC9" s="47"/>
      <c r="AD9" s="19">
        <v>0.55833333333333335</v>
      </c>
      <c r="AG9" s="20"/>
      <c r="AH9" s="20"/>
    </row>
    <row r="10" spans="1:34" x14ac:dyDescent="0.25">
      <c r="A10" s="33">
        <f t="shared" si="17"/>
        <v>0.63037280701754383</v>
      </c>
      <c r="B10" s="2">
        <f t="shared" si="18"/>
        <v>5</v>
      </c>
      <c r="C10" s="4">
        <f t="shared" si="19"/>
        <v>6.83</v>
      </c>
      <c r="D10" s="38">
        <v>8.5</v>
      </c>
      <c r="E10" s="33">
        <f t="shared" si="1"/>
        <v>7.2039473684210487E-2</v>
      </c>
      <c r="F10" s="35">
        <f t="shared" si="2"/>
        <v>5.8493827160493828</v>
      </c>
      <c r="G10" s="35">
        <f t="shared" si="3"/>
        <v>14.349382716049384</v>
      </c>
      <c r="H10" s="2">
        <v>50.26548245743669</v>
      </c>
      <c r="I10" s="14">
        <f t="shared" si="4"/>
        <v>2.8547189869708327</v>
      </c>
      <c r="J10" s="2">
        <f t="shared" si="5"/>
        <v>19.497730681010786</v>
      </c>
      <c r="K10" s="2">
        <f t="shared" si="6"/>
        <v>3.1146812922726381</v>
      </c>
      <c r="L10" s="2">
        <f t="shared" si="7"/>
        <v>21.27327322622212</v>
      </c>
      <c r="M10" s="2">
        <f t="shared" si="8"/>
        <v>1.7755425452113336</v>
      </c>
      <c r="N10" s="18">
        <f t="shared" si="20"/>
        <v>0.60683479532163742</v>
      </c>
      <c r="O10" s="2">
        <f t="shared" si="21"/>
        <v>5</v>
      </c>
      <c r="P10" s="2">
        <f t="shared" si="22"/>
        <v>6.65</v>
      </c>
      <c r="Q10" s="38">
        <v>9.5</v>
      </c>
      <c r="R10" s="33">
        <f t="shared" si="9"/>
        <v>4.8501461988304073E-2</v>
      </c>
      <c r="S10" s="35">
        <f t="shared" si="10"/>
        <v>3.9185185185185185</v>
      </c>
      <c r="T10" s="35">
        <f t="shared" si="11"/>
        <v>13.418518518518518</v>
      </c>
      <c r="U10" s="2">
        <v>50.26548245743669</v>
      </c>
      <c r="V10" s="14">
        <f t="shared" si="12"/>
        <v>2.6695294389904478</v>
      </c>
      <c r="W10" s="2">
        <f t="shared" si="13"/>
        <v>17.752370769286479</v>
      </c>
      <c r="X10" s="2">
        <f t="shared" si="14"/>
        <v>3.0255770410325176</v>
      </c>
      <c r="Y10" s="2">
        <f t="shared" si="15"/>
        <v>20.120087322866244</v>
      </c>
      <c r="Z10" s="2">
        <f t="shared" si="16"/>
        <v>2.3677165535797648</v>
      </c>
      <c r="AB10" s="45" t="s">
        <v>33</v>
      </c>
      <c r="AC10" s="47"/>
      <c r="AD10" s="8">
        <v>50</v>
      </c>
      <c r="AG10" s="20"/>
      <c r="AH10" s="20"/>
    </row>
    <row r="11" spans="1:34" x14ac:dyDescent="0.25">
      <c r="A11" s="33">
        <f t="shared" si="17"/>
        <v>0.63050073099415205</v>
      </c>
      <c r="B11" s="2">
        <f t="shared" si="18"/>
        <v>6</v>
      </c>
      <c r="C11" s="4">
        <f t="shared" si="19"/>
        <v>7.33</v>
      </c>
      <c r="D11" s="38">
        <v>11</v>
      </c>
      <c r="E11" s="33">
        <f t="shared" si="1"/>
        <v>7.21673976608187E-2</v>
      </c>
      <c r="F11" s="35">
        <f t="shared" si="2"/>
        <v>5.8493827160493828</v>
      </c>
      <c r="G11" s="35">
        <f t="shared" si="3"/>
        <v>16.849382716049384</v>
      </c>
      <c r="H11" s="2">
        <v>50.26548245743669</v>
      </c>
      <c r="I11" s="14">
        <f t="shared" si="4"/>
        <v>3.3520781841330054</v>
      </c>
      <c r="J11" s="2">
        <f t="shared" si="5"/>
        <v>24.570733089694929</v>
      </c>
      <c r="K11" s="2">
        <f t="shared" si="6"/>
        <v>3.1146812922726381</v>
      </c>
      <c r="L11" s="2">
        <f t="shared" si="7"/>
        <v>22.830613872358438</v>
      </c>
      <c r="M11" s="2">
        <f t="shared" si="8"/>
        <v>1.7401192173364919</v>
      </c>
      <c r="N11" s="18">
        <f t="shared" si="20"/>
        <v>0.60698099415204676</v>
      </c>
      <c r="O11" s="2">
        <f t="shared" si="21"/>
        <v>6</v>
      </c>
      <c r="P11" s="2">
        <f t="shared" si="22"/>
        <v>7.15</v>
      </c>
      <c r="Q11" s="38">
        <v>10</v>
      </c>
      <c r="R11" s="33">
        <f t="shared" si="9"/>
        <v>4.8647660818713412E-2</v>
      </c>
      <c r="S11" s="35">
        <f t="shared" si="10"/>
        <v>3.9753086419753085</v>
      </c>
      <c r="T11" s="35">
        <f t="shared" si="11"/>
        <v>13.975308641975309</v>
      </c>
      <c r="U11" s="2">
        <v>50.26548245743669</v>
      </c>
      <c r="V11" s="14">
        <f t="shared" si="12"/>
        <v>2.7802993145065669</v>
      </c>
      <c r="W11" s="2">
        <f t="shared" si="13"/>
        <v>19.879140098721955</v>
      </c>
      <c r="X11" s="2">
        <f t="shared" si="14"/>
        <v>3.0255770410325176</v>
      </c>
      <c r="Y11" s="2">
        <f t="shared" si="15"/>
        <v>21.6328758433825</v>
      </c>
      <c r="Z11" s="2">
        <f t="shared" si="16"/>
        <v>1.7537357446605455</v>
      </c>
      <c r="AB11" s="45" t="s">
        <v>34</v>
      </c>
      <c r="AC11" s="47"/>
      <c r="AD11" s="8">
        <v>50</v>
      </c>
      <c r="AG11" s="20"/>
      <c r="AH11" s="21">
        <f>(AH6/AC20)*10</f>
        <v>1.3926057520540844</v>
      </c>
    </row>
    <row r="12" spans="1:34" x14ac:dyDescent="0.25">
      <c r="A12" s="33">
        <f t="shared" si="17"/>
        <v>0.63062865497076026</v>
      </c>
      <c r="B12" s="2">
        <f t="shared" si="18"/>
        <v>7</v>
      </c>
      <c r="C12" s="4">
        <f t="shared" si="19"/>
        <v>7.83</v>
      </c>
      <c r="D12" s="38">
        <v>12</v>
      </c>
      <c r="E12" s="33">
        <f t="shared" si="1"/>
        <v>7.2295321637426913E-2</v>
      </c>
      <c r="F12" s="35">
        <f t="shared" si="2"/>
        <v>5.9061728395061728</v>
      </c>
      <c r="G12" s="35">
        <f t="shared" si="3"/>
        <v>17.906172839506173</v>
      </c>
      <c r="H12" s="2">
        <v>50.26548245743669</v>
      </c>
      <c r="I12" s="14">
        <f t="shared" si="4"/>
        <v>3.5623198990815585</v>
      </c>
      <c r="J12" s="2">
        <f t="shared" si="5"/>
        <v>27.892964809808603</v>
      </c>
      <c r="K12" s="2">
        <f t="shared" si="6"/>
        <v>3.1146812922726381</v>
      </c>
      <c r="L12" s="2">
        <f t="shared" si="7"/>
        <v>24.387954518494755</v>
      </c>
      <c r="M12" s="2">
        <f t="shared" si="8"/>
        <v>3.5050102913138481</v>
      </c>
      <c r="N12" s="18">
        <f t="shared" si="20"/>
        <v>0.6071271929824561</v>
      </c>
      <c r="O12" s="2">
        <f t="shared" si="21"/>
        <v>7</v>
      </c>
      <c r="P12" s="2">
        <f t="shared" si="22"/>
        <v>7.65</v>
      </c>
      <c r="Q12" s="38">
        <v>32.5</v>
      </c>
      <c r="R12" s="33">
        <f t="shared" si="9"/>
        <v>4.8793859649122751E-2</v>
      </c>
      <c r="S12" s="35">
        <f t="shared" si="10"/>
        <v>3.9753086419753085</v>
      </c>
      <c r="T12" s="35">
        <f t="shared" si="11"/>
        <v>36.47530864197531</v>
      </c>
      <c r="U12" s="2">
        <v>50.26548245743669</v>
      </c>
      <c r="V12" s="14">
        <f t="shared" si="12"/>
        <v>7.2565320889661233</v>
      </c>
      <c r="W12" s="2">
        <f t="shared" si="13"/>
        <v>55.512470480590849</v>
      </c>
      <c r="X12" s="2">
        <f t="shared" si="14"/>
        <v>3.0255770410325176</v>
      </c>
      <c r="Y12" s="2">
        <f t="shared" si="15"/>
        <v>23.14566436389876</v>
      </c>
      <c r="Z12" s="2">
        <f t="shared" si="16"/>
        <v>32.366806116692089</v>
      </c>
      <c r="AB12" s="45" t="s">
        <v>35</v>
      </c>
      <c r="AC12" s="47"/>
      <c r="AD12" s="8">
        <v>50</v>
      </c>
    </row>
    <row r="13" spans="1:34" x14ac:dyDescent="0.25">
      <c r="A13" s="33">
        <f t="shared" si="17"/>
        <v>0.63075657894736836</v>
      </c>
      <c r="B13" s="2">
        <f t="shared" si="18"/>
        <v>8</v>
      </c>
      <c r="C13" s="4">
        <f t="shared" si="19"/>
        <v>8.33</v>
      </c>
      <c r="D13" s="38">
        <v>11</v>
      </c>
      <c r="E13" s="33">
        <f t="shared" si="1"/>
        <v>7.2423245614035014E-2</v>
      </c>
      <c r="F13" s="35">
        <f t="shared" si="2"/>
        <v>5.9061728395061728</v>
      </c>
      <c r="G13" s="35">
        <f t="shared" si="3"/>
        <v>16.906172839506173</v>
      </c>
      <c r="H13" s="2">
        <v>50.26548245743669</v>
      </c>
      <c r="I13" s="14">
        <f t="shared" si="4"/>
        <v>3.3633762202166895</v>
      </c>
      <c r="J13" s="2">
        <f t="shared" si="5"/>
        <v>28.016923914405023</v>
      </c>
      <c r="K13" s="2">
        <f t="shared" si="6"/>
        <v>3.1146812922726381</v>
      </c>
      <c r="L13" s="2">
        <f t="shared" si="7"/>
        <v>25.945295164631077</v>
      </c>
      <c r="M13" s="2">
        <f t="shared" si="8"/>
        <v>2.0716287497739465</v>
      </c>
      <c r="N13" s="18">
        <f t="shared" si="20"/>
        <v>0.60727339181286544</v>
      </c>
      <c r="O13" s="2">
        <f t="shared" si="21"/>
        <v>8</v>
      </c>
      <c r="P13" s="2">
        <f t="shared" si="22"/>
        <v>8.15</v>
      </c>
      <c r="Q13" s="38">
        <v>13</v>
      </c>
      <c r="R13" s="33">
        <f t="shared" si="9"/>
        <v>4.8940058479532089E-2</v>
      </c>
      <c r="S13" s="35">
        <f t="shared" si="10"/>
        <v>3.9753086419753085</v>
      </c>
      <c r="T13" s="35">
        <f t="shared" si="11"/>
        <v>16.97530864197531</v>
      </c>
      <c r="U13" s="2">
        <v>50.26548245743669</v>
      </c>
      <c r="V13" s="14">
        <f t="shared" si="12"/>
        <v>3.3771303511011745</v>
      </c>
      <c r="W13" s="2">
        <f t="shared" si="13"/>
        <v>27.523612361474573</v>
      </c>
      <c r="X13" s="2">
        <f t="shared" si="14"/>
        <v>3.0255770410325176</v>
      </c>
      <c r="Y13" s="2">
        <f t="shared" si="15"/>
        <v>24.65845288441502</v>
      </c>
      <c r="Z13" s="2">
        <f t="shared" si="16"/>
        <v>2.865159477059553</v>
      </c>
      <c r="AB13" s="45" t="s">
        <v>36</v>
      </c>
      <c r="AC13" s="47"/>
      <c r="AD13" s="19">
        <v>0.65208333333333335</v>
      </c>
    </row>
    <row r="14" spans="1:34" x14ac:dyDescent="0.25">
      <c r="A14" s="33">
        <f t="shared" si="17"/>
        <v>0.63088450292397658</v>
      </c>
      <c r="B14" s="2">
        <f t="shared" si="18"/>
        <v>9</v>
      </c>
      <c r="C14" s="4">
        <f t="shared" si="19"/>
        <v>8.83</v>
      </c>
      <c r="D14" s="38">
        <v>11.5</v>
      </c>
      <c r="E14" s="33">
        <f t="shared" si="1"/>
        <v>7.2551169590643227E-2</v>
      </c>
      <c r="F14" s="35">
        <f t="shared" si="2"/>
        <v>5.9061728395061728</v>
      </c>
      <c r="G14" s="35">
        <f t="shared" si="3"/>
        <v>17.406172839506173</v>
      </c>
      <c r="H14" s="2">
        <v>50.26548245743669</v>
      </c>
      <c r="I14" s="14">
        <f t="shared" si="4"/>
        <v>3.462848059649124</v>
      </c>
      <c r="J14" s="2">
        <f t="shared" si="5"/>
        <v>30.576948366701764</v>
      </c>
      <c r="K14" s="2">
        <f t="shared" si="6"/>
        <v>3.1146812922726381</v>
      </c>
      <c r="L14" s="2">
        <f t="shared" si="7"/>
        <v>27.502635810767394</v>
      </c>
      <c r="M14" s="2">
        <f t="shared" si="8"/>
        <v>3.0743125559343696</v>
      </c>
      <c r="N14" s="18">
        <f t="shared" si="20"/>
        <v>0.60741959064327478</v>
      </c>
      <c r="O14" s="2">
        <f t="shared" si="21"/>
        <v>9</v>
      </c>
      <c r="P14" s="2">
        <f t="shared" si="22"/>
        <v>8.65</v>
      </c>
      <c r="Q14" s="38">
        <v>12.5</v>
      </c>
      <c r="R14" s="33">
        <f t="shared" si="9"/>
        <v>4.9086257309941428E-2</v>
      </c>
      <c r="S14" s="35">
        <f t="shared" si="10"/>
        <v>3.9753086419753085</v>
      </c>
      <c r="T14" s="35">
        <f t="shared" si="11"/>
        <v>16.47530864197531</v>
      </c>
      <c r="U14" s="2">
        <v>50.26548245743669</v>
      </c>
      <c r="V14" s="14">
        <f t="shared" si="12"/>
        <v>3.27765851166874</v>
      </c>
      <c r="W14" s="2">
        <f t="shared" si="13"/>
        <v>28.351746125934604</v>
      </c>
      <c r="X14" s="2">
        <f t="shared" si="14"/>
        <v>3.0255770410325176</v>
      </c>
      <c r="Y14" s="2">
        <f t="shared" si="15"/>
        <v>26.171241404931276</v>
      </c>
      <c r="Z14" s="2">
        <f t="shared" si="16"/>
        <v>2.1805047210033273</v>
      </c>
      <c r="AB14" s="45" t="s">
        <v>37</v>
      </c>
      <c r="AC14" s="47"/>
      <c r="AD14" s="8">
        <v>42</v>
      </c>
    </row>
    <row r="15" spans="1:34" x14ac:dyDescent="0.25">
      <c r="A15" s="33">
        <f t="shared" si="17"/>
        <v>0.63101242690058479</v>
      </c>
      <c r="B15" s="2">
        <f t="shared" si="18"/>
        <v>10</v>
      </c>
      <c r="C15" s="4">
        <f t="shared" si="19"/>
        <v>9.33</v>
      </c>
      <c r="D15" s="38">
        <v>11</v>
      </c>
      <c r="E15" s="33">
        <f t="shared" si="1"/>
        <v>7.267909356725144E-2</v>
      </c>
      <c r="F15" s="35">
        <f t="shared" si="2"/>
        <v>5.9061728395061728</v>
      </c>
      <c r="G15" s="35">
        <f t="shared" si="3"/>
        <v>16.906172839506173</v>
      </c>
      <c r="H15" s="2">
        <v>50.26548245743669</v>
      </c>
      <c r="I15" s="14">
        <f t="shared" si="4"/>
        <v>3.3633762202166895</v>
      </c>
      <c r="J15" s="2">
        <f t="shared" si="5"/>
        <v>31.380300134621713</v>
      </c>
      <c r="K15" s="2">
        <f t="shared" si="6"/>
        <v>3.1146812922726381</v>
      </c>
      <c r="L15" s="2">
        <f t="shared" si="7"/>
        <v>29.059976456903716</v>
      </c>
      <c r="M15" s="2">
        <f t="shared" si="8"/>
        <v>2.3203236777179974</v>
      </c>
      <c r="N15" s="18">
        <f t="shared" si="20"/>
        <v>0.60756578947368423</v>
      </c>
      <c r="O15" s="2">
        <f t="shared" si="21"/>
        <v>10</v>
      </c>
      <c r="P15" s="2">
        <f t="shared" si="22"/>
        <v>9.15</v>
      </c>
      <c r="Q15" s="38">
        <v>11</v>
      </c>
      <c r="R15" s="33">
        <f t="shared" si="9"/>
        <v>4.9232456140350878E-2</v>
      </c>
      <c r="S15" s="35">
        <f t="shared" si="10"/>
        <v>3.9753086419753085</v>
      </c>
      <c r="T15" s="35">
        <f t="shared" si="11"/>
        <v>14.975308641975309</v>
      </c>
      <c r="U15" s="2">
        <v>50.26548245743669</v>
      </c>
      <c r="V15" s="14">
        <f t="shared" si="12"/>
        <v>2.9792429933714359</v>
      </c>
      <c r="W15" s="2">
        <f t="shared" si="13"/>
        <v>27.260073389348641</v>
      </c>
      <c r="X15" s="2">
        <f t="shared" si="14"/>
        <v>3.0255770410325176</v>
      </c>
      <c r="Y15" s="2">
        <f t="shared" si="15"/>
        <v>27.684029925447536</v>
      </c>
      <c r="Z15" s="2">
        <f t="shared" si="16"/>
        <v>0.4239565360988955</v>
      </c>
      <c r="AB15" s="45" t="s">
        <v>38</v>
      </c>
      <c r="AC15" s="47"/>
      <c r="AD15" s="8">
        <v>42</v>
      </c>
    </row>
    <row r="16" spans="1:34" x14ac:dyDescent="0.25">
      <c r="A16" s="33">
        <f t="shared" si="17"/>
        <v>0.631140350877193</v>
      </c>
      <c r="B16" s="2">
        <f t="shared" si="18"/>
        <v>11</v>
      </c>
      <c r="C16" s="4">
        <f t="shared" si="19"/>
        <v>9.83</v>
      </c>
      <c r="D16" s="38">
        <v>23.5</v>
      </c>
      <c r="E16" s="33">
        <f t="shared" si="1"/>
        <v>7.2807017543859653E-2</v>
      </c>
      <c r="F16" s="35">
        <f t="shared" si="2"/>
        <v>5.9061728395061728</v>
      </c>
      <c r="G16" s="35">
        <f t="shared" si="3"/>
        <v>29.406172839506173</v>
      </c>
      <c r="H16" s="2">
        <v>50.26548245743669</v>
      </c>
      <c r="I16" s="14">
        <f t="shared" si="4"/>
        <v>5.8501722060275538</v>
      </c>
      <c r="J16" s="2">
        <f t="shared" si="5"/>
        <v>57.507192785250858</v>
      </c>
      <c r="K16" s="2">
        <f t="shared" si="6"/>
        <v>3.1146812922726381</v>
      </c>
      <c r="L16" s="2">
        <f t="shared" si="7"/>
        <v>30.617317103040033</v>
      </c>
      <c r="M16" s="2">
        <f t="shared" si="8"/>
        <v>26.889875682210825</v>
      </c>
      <c r="N16" s="18">
        <f t="shared" si="20"/>
        <v>0.60771198830409356</v>
      </c>
      <c r="O16" s="2">
        <f t="shared" si="21"/>
        <v>11</v>
      </c>
      <c r="P16" s="2">
        <f t="shared" si="22"/>
        <v>9.65</v>
      </c>
      <c r="Q16" s="38">
        <v>12.5</v>
      </c>
      <c r="R16" s="33">
        <f t="shared" si="9"/>
        <v>4.9378654970760216E-2</v>
      </c>
      <c r="S16" s="35">
        <f t="shared" si="10"/>
        <v>4.0320987654320986</v>
      </c>
      <c r="T16" s="35">
        <f t="shared" si="11"/>
        <v>16.532098765432099</v>
      </c>
      <c r="U16" s="2">
        <v>50.26548245743669</v>
      </c>
      <c r="V16" s="14">
        <f t="shared" si="12"/>
        <v>3.2889565477524236</v>
      </c>
      <c r="W16" s="2">
        <f t="shared" si="13"/>
        <v>31.73843068581089</v>
      </c>
      <c r="X16" s="2">
        <f t="shared" si="14"/>
        <v>3.0255770410325176</v>
      </c>
      <c r="Y16" s="2">
        <f t="shared" si="15"/>
        <v>29.196818445963796</v>
      </c>
      <c r="Z16" s="2">
        <f t="shared" si="16"/>
        <v>2.5416122398470939</v>
      </c>
      <c r="AB16" s="45" t="s">
        <v>39</v>
      </c>
      <c r="AC16" s="47"/>
      <c r="AD16" s="8">
        <v>43</v>
      </c>
    </row>
    <row r="17" spans="1:30" x14ac:dyDescent="0.25">
      <c r="A17" s="33">
        <f t="shared" si="17"/>
        <v>0.6312682748538011</v>
      </c>
      <c r="B17" s="2">
        <f t="shared" si="18"/>
        <v>12</v>
      </c>
      <c r="C17" s="4">
        <f t="shared" si="19"/>
        <v>10.33</v>
      </c>
      <c r="D17" s="38">
        <v>10</v>
      </c>
      <c r="E17" s="33">
        <f t="shared" si="1"/>
        <v>7.2934941520467755E-2</v>
      </c>
      <c r="F17" s="35">
        <f t="shared" si="2"/>
        <v>5.9629629629629628</v>
      </c>
      <c r="G17" s="35">
        <f t="shared" si="3"/>
        <v>15.962962962962962</v>
      </c>
      <c r="H17" s="2">
        <v>50.26548245743669</v>
      </c>
      <c r="I17" s="14">
        <f t="shared" si="4"/>
        <v>3.1757305774355036</v>
      </c>
      <c r="J17" s="2">
        <f t="shared" si="5"/>
        <v>32.805296864908755</v>
      </c>
      <c r="K17" s="2">
        <f t="shared" si="6"/>
        <v>3.1146812922726381</v>
      </c>
      <c r="L17" s="2">
        <f t="shared" si="7"/>
        <v>32.174657749176355</v>
      </c>
      <c r="M17" s="2">
        <f t="shared" si="8"/>
        <v>0.63063911573240006</v>
      </c>
      <c r="N17" s="18">
        <f t="shared" si="20"/>
        <v>0.6078581871345029</v>
      </c>
      <c r="O17" s="2">
        <f t="shared" si="21"/>
        <v>12</v>
      </c>
      <c r="P17" s="2">
        <f t="shared" si="22"/>
        <v>10.15</v>
      </c>
      <c r="Q17" s="38">
        <v>11.5</v>
      </c>
      <c r="R17" s="33">
        <f t="shared" si="9"/>
        <v>4.9524853801169555E-2</v>
      </c>
      <c r="S17" s="35">
        <f t="shared" si="10"/>
        <v>4.0320987654320986</v>
      </c>
      <c r="T17" s="35">
        <f t="shared" si="11"/>
        <v>15.532098765432099</v>
      </c>
      <c r="U17" s="2">
        <v>50.26548245743669</v>
      </c>
      <c r="V17" s="14">
        <f t="shared" si="12"/>
        <v>3.0900128688875546</v>
      </c>
      <c r="W17" s="2">
        <f t="shared" si="13"/>
        <v>31.363630619208681</v>
      </c>
      <c r="X17" s="2">
        <f t="shared" si="14"/>
        <v>3.0255770410325176</v>
      </c>
      <c r="Y17" s="2">
        <f t="shared" si="15"/>
        <v>30.709606966480056</v>
      </c>
      <c r="Z17" s="2">
        <f t="shared" si="16"/>
        <v>0.65402365272862539</v>
      </c>
      <c r="AB17" s="49" t="s">
        <v>40</v>
      </c>
      <c r="AC17" s="47"/>
      <c r="AD17" s="22">
        <f>((AD10-AD14)+(AD11-AD15)+(AD12-AD16))/3</f>
        <v>7.666666666666667</v>
      </c>
    </row>
    <row r="18" spans="1:30" x14ac:dyDescent="0.25">
      <c r="A18" s="33">
        <f t="shared" si="17"/>
        <v>0.63139619883040932</v>
      </c>
      <c r="B18" s="2">
        <f t="shared" si="18"/>
        <v>13</v>
      </c>
      <c r="C18" s="4">
        <f t="shared" si="19"/>
        <v>10.83</v>
      </c>
      <c r="D18" s="38">
        <v>8</v>
      </c>
      <c r="E18" s="33">
        <f t="shared" si="1"/>
        <v>7.3062865497075968E-2</v>
      </c>
      <c r="F18" s="35">
        <f t="shared" si="2"/>
        <v>5.9629629629629628</v>
      </c>
      <c r="G18" s="35">
        <f t="shared" si="3"/>
        <v>13.962962962962962</v>
      </c>
      <c r="H18" s="2">
        <v>50.26548245743669</v>
      </c>
      <c r="I18" s="14">
        <f t="shared" si="4"/>
        <v>2.7778432197057654</v>
      </c>
      <c r="J18" s="2">
        <f t="shared" si="5"/>
        <v>30.084042069413439</v>
      </c>
      <c r="K18" s="2">
        <f t="shared" si="6"/>
        <v>3.1146812922726381</v>
      </c>
      <c r="L18" s="2">
        <f t="shared" si="7"/>
        <v>33.731998395312672</v>
      </c>
      <c r="M18" s="2">
        <f t="shared" si="8"/>
        <v>3.6479563258992336</v>
      </c>
      <c r="N18" s="18">
        <f t="shared" si="20"/>
        <v>0.60800438596491224</v>
      </c>
      <c r="O18" s="2">
        <f t="shared" si="21"/>
        <v>13</v>
      </c>
      <c r="P18" s="2">
        <f t="shared" si="22"/>
        <v>10.65</v>
      </c>
      <c r="Q18" s="38">
        <v>9.5</v>
      </c>
      <c r="R18" s="33">
        <f t="shared" si="9"/>
        <v>4.9671052631578894E-2</v>
      </c>
      <c r="S18" s="35">
        <f t="shared" si="10"/>
        <v>4.0320987654320986</v>
      </c>
      <c r="T18" s="35">
        <f t="shared" si="11"/>
        <v>13.532098765432099</v>
      </c>
      <c r="U18" s="2">
        <v>50.26548245743669</v>
      </c>
      <c r="V18" s="14">
        <f t="shared" si="12"/>
        <v>2.6921255111578164</v>
      </c>
      <c r="W18" s="2">
        <f t="shared" si="13"/>
        <v>28.671136693830746</v>
      </c>
      <c r="X18" s="2">
        <f t="shared" si="14"/>
        <v>3.0255770410325176</v>
      </c>
      <c r="Y18" s="2">
        <f t="shared" si="15"/>
        <v>32.222395486996312</v>
      </c>
      <c r="Z18" s="2">
        <f t="shared" si="16"/>
        <v>3.5512587931655659</v>
      </c>
      <c r="AB18" s="49" t="s">
        <v>41</v>
      </c>
      <c r="AC18" s="47"/>
      <c r="AD18" s="23" t="s">
        <v>48</v>
      </c>
    </row>
    <row r="19" spans="1:30" x14ac:dyDescent="0.25">
      <c r="A19" s="33">
        <f t="shared" si="17"/>
        <v>0.63152412280701753</v>
      </c>
      <c r="B19" s="2">
        <f t="shared" si="18"/>
        <v>14</v>
      </c>
      <c r="C19" s="4">
        <f t="shared" si="19"/>
        <v>11.33</v>
      </c>
      <c r="D19" s="38">
        <v>7.5</v>
      </c>
      <c r="E19" s="33">
        <f t="shared" si="1"/>
        <v>7.3190789473684181E-2</v>
      </c>
      <c r="F19" s="35">
        <f t="shared" si="2"/>
        <v>5.9629629629629628</v>
      </c>
      <c r="G19" s="35">
        <f t="shared" si="3"/>
        <v>13.462962962962962</v>
      </c>
      <c r="H19" s="2">
        <v>50.26548245743669</v>
      </c>
      <c r="I19" s="14">
        <f t="shared" si="4"/>
        <v>2.6783713802733313</v>
      </c>
      <c r="J19" s="2">
        <f t="shared" si="5"/>
        <v>30.345947738496843</v>
      </c>
      <c r="K19" s="2">
        <f t="shared" si="6"/>
        <v>3.1146812922726381</v>
      </c>
      <c r="L19" s="2">
        <f t="shared" si="7"/>
        <v>35.28933904144899</v>
      </c>
      <c r="M19" s="2">
        <f t="shared" si="8"/>
        <v>4.943391302952147</v>
      </c>
      <c r="N19" s="18">
        <f t="shared" si="20"/>
        <v>0.60815058479532158</v>
      </c>
      <c r="O19" s="2">
        <f t="shared" si="21"/>
        <v>14</v>
      </c>
      <c r="P19" s="2">
        <f t="shared" si="22"/>
        <v>11.15</v>
      </c>
      <c r="Q19" s="38">
        <v>8.5</v>
      </c>
      <c r="R19" s="33">
        <f t="shared" si="9"/>
        <v>4.9817251461988232E-2</v>
      </c>
      <c r="S19" s="35">
        <f t="shared" si="10"/>
        <v>4.0320987654320986</v>
      </c>
      <c r="T19" s="35">
        <f t="shared" si="11"/>
        <v>12.532098765432099</v>
      </c>
      <c r="U19" s="2">
        <v>50.26548245743669</v>
      </c>
      <c r="V19" s="14">
        <f t="shared" si="12"/>
        <v>2.4931818322929473</v>
      </c>
      <c r="W19" s="2">
        <f t="shared" si="13"/>
        <v>27.798977430066362</v>
      </c>
      <c r="X19" s="2">
        <f t="shared" si="14"/>
        <v>3.0255770410325176</v>
      </c>
      <c r="Y19" s="2">
        <f t="shared" si="15"/>
        <v>33.735184007512572</v>
      </c>
      <c r="Z19" s="2">
        <f t="shared" si="16"/>
        <v>5.9362065774462103</v>
      </c>
      <c r="AB19" s="50" t="s">
        <v>43</v>
      </c>
      <c r="AC19" s="46"/>
      <c r="AD19" s="47"/>
    </row>
    <row r="20" spans="1:30" x14ac:dyDescent="0.25">
      <c r="A20" s="33">
        <f t="shared" si="17"/>
        <v>0.63165204678362574</v>
      </c>
      <c r="B20" s="2">
        <f t="shared" si="18"/>
        <v>15</v>
      </c>
      <c r="C20" s="4">
        <f t="shared" si="19"/>
        <v>11.83</v>
      </c>
      <c r="D20" s="38">
        <v>7.5</v>
      </c>
      <c r="E20" s="33">
        <f t="shared" si="1"/>
        <v>7.3318713450292394E-2</v>
      </c>
      <c r="F20" s="35">
        <f t="shared" si="2"/>
        <v>5.9629629629629628</v>
      </c>
      <c r="G20" s="35">
        <f t="shared" si="3"/>
        <v>13.462962962962962</v>
      </c>
      <c r="H20" s="2">
        <v>50.26548245743669</v>
      </c>
      <c r="I20" s="14">
        <f t="shared" si="4"/>
        <v>2.6783713802733313</v>
      </c>
      <c r="J20" s="2">
        <f t="shared" si="5"/>
        <v>31.68513342863351</v>
      </c>
      <c r="K20" s="2">
        <f t="shared" si="6"/>
        <v>3.1146812922726381</v>
      </c>
      <c r="L20" s="2">
        <f t="shared" si="7"/>
        <v>36.846679687585308</v>
      </c>
      <c r="M20" s="2">
        <f t="shared" si="8"/>
        <v>5.1615462589517982</v>
      </c>
      <c r="N20" s="18">
        <f t="shared" si="20"/>
        <v>0.60829678362573103</v>
      </c>
      <c r="O20" s="2">
        <f t="shared" si="21"/>
        <v>15</v>
      </c>
      <c r="P20" s="2">
        <f t="shared" si="22"/>
        <v>11.65</v>
      </c>
      <c r="Q20" s="38">
        <v>8</v>
      </c>
      <c r="R20" s="33">
        <f t="shared" si="9"/>
        <v>4.9963450292397682E-2</v>
      </c>
      <c r="S20" s="35">
        <f t="shared" si="10"/>
        <v>4.0320987654320986</v>
      </c>
      <c r="T20" s="35">
        <f t="shared" si="11"/>
        <v>12.032098765432099</v>
      </c>
      <c r="U20" s="2">
        <v>50.26548245743669</v>
      </c>
      <c r="V20" s="14">
        <f t="shared" si="12"/>
        <v>2.3937099928605123</v>
      </c>
      <c r="W20" s="2">
        <f t="shared" si="13"/>
        <v>27.886721416824969</v>
      </c>
      <c r="X20" s="2">
        <f t="shared" si="14"/>
        <v>3.0255770410325176</v>
      </c>
      <c r="Y20" s="2">
        <f t="shared" si="15"/>
        <v>35.247972528028832</v>
      </c>
      <c r="Z20" s="2">
        <f t="shared" si="16"/>
        <v>7.3612511112038632</v>
      </c>
      <c r="AB20" s="24" t="s">
        <v>44</v>
      </c>
      <c r="AC20" s="50">
        <f>((((80/10)/2)^2)*PI())</f>
        <v>50.26548245743669</v>
      </c>
      <c r="AD20" s="47"/>
    </row>
    <row r="21" spans="1:30" x14ac:dyDescent="0.25">
      <c r="A21" s="33">
        <f t="shared" si="17"/>
        <v>0.63177997076023384</v>
      </c>
      <c r="B21" s="2">
        <f t="shared" si="18"/>
        <v>16</v>
      </c>
      <c r="C21" s="4">
        <f t="shared" si="19"/>
        <v>12.33</v>
      </c>
      <c r="D21" s="38">
        <v>7</v>
      </c>
      <c r="E21" s="33">
        <f t="shared" si="1"/>
        <v>7.3446637426900496E-2</v>
      </c>
      <c r="F21" s="35">
        <f t="shared" si="2"/>
        <v>5.9629629629629628</v>
      </c>
      <c r="G21" s="35">
        <f t="shared" si="3"/>
        <v>12.962962962962962</v>
      </c>
      <c r="H21" s="2">
        <v>50.26548245743669</v>
      </c>
      <c r="I21" s="14">
        <f t="shared" si="4"/>
        <v>2.5788995408408963</v>
      </c>
      <c r="J21" s="2">
        <f t="shared" si="5"/>
        <v>31.797831338568251</v>
      </c>
      <c r="K21" s="2">
        <f t="shared" si="6"/>
        <v>3.1146812922726381</v>
      </c>
      <c r="L21" s="2">
        <f t="shared" si="7"/>
        <v>38.404020333721625</v>
      </c>
      <c r="M21" s="2">
        <f t="shared" si="8"/>
        <v>6.6061889951533743</v>
      </c>
      <c r="N21" s="18">
        <f t="shared" si="20"/>
        <v>0.60844298245614037</v>
      </c>
      <c r="O21" s="2">
        <f t="shared" si="21"/>
        <v>16</v>
      </c>
      <c r="P21" s="2">
        <f t="shared" si="22"/>
        <v>12.15</v>
      </c>
      <c r="Q21" s="38">
        <v>8</v>
      </c>
      <c r="R21" s="33">
        <f t="shared" si="9"/>
        <v>5.0109649122807021E-2</v>
      </c>
      <c r="S21" s="35">
        <f t="shared" si="10"/>
        <v>4.0888888888888886</v>
      </c>
      <c r="T21" s="35">
        <f t="shared" si="11"/>
        <v>12.088888888888889</v>
      </c>
      <c r="U21" s="2">
        <v>50.26548245743669</v>
      </c>
      <c r="V21" s="14">
        <f t="shared" si="12"/>
        <v>2.4050080289441964</v>
      </c>
      <c r="W21" s="2">
        <f t="shared" si="13"/>
        <v>29.220847551671987</v>
      </c>
      <c r="X21" s="2">
        <f t="shared" si="14"/>
        <v>3.0255770410325176</v>
      </c>
      <c r="Y21" s="2">
        <f t="shared" si="15"/>
        <v>36.760761048545092</v>
      </c>
      <c r="Z21" s="2">
        <f t="shared" si="16"/>
        <v>7.5399134968731047</v>
      </c>
      <c r="AB21" s="50" t="s">
        <v>45</v>
      </c>
      <c r="AC21" s="47"/>
      <c r="AD21" s="25">
        <f>(M2+Z2)/2</f>
        <v>85.54194310735835</v>
      </c>
    </row>
    <row r="22" spans="1:30" x14ac:dyDescent="0.25">
      <c r="A22" s="33">
        <f t="shared" si="17"/>
        <v>0.63190789473684206</v>
      </c>
      <c r="B22" s="2">
        <f t="shared" si="18"/>
        <v>17</v>
      </c>
      <c r="C22" s="4">
        <f t="shared" si="19"/>
        <v>12.83</v>
      </c>
      <c r="D22" s="38">
        <v>7</v>
      </c>
      <c r="E22" s="33">
        <f t="shared" si="1"/>
        <v>7.3574561403508709E-2</v>
      </c>
      <c r="F22" s="35">
        <f t="shared" si="2"/>
        <v>5.9629629629629628</v>
      </c>
      <c r="G22" s="35">
        <f t="shared" si="3"/>
        <v>12.962962962962962</v>
      </c>
      <c r="H22" s="2">
        <v>50.26548245743669</v>
      </c>
      <c r="I22" s="14">
        <f t="shared" si="4"/>
        <v>2.5788995408408963</v>
      </c>
      <c r="J22" s="2">
        <f t="shared" si="5"/>
        <v>33.087281108988698</v>
      </c>
      <c r="K22" s="2">
        <f t="shared" si="6"/>
        <v>3.1146812922726381</v>
      </c>
      <c r="L22" s="2">
        <f t="shared" si="7"/>
        <v>39.96136097985795</v>
      </c>
      <c r="M22" s="2">
        <f t="shared" si="8"/>
        <v>6.8740798708692523</v>
      </c>
      <c r="N22" s="18">
        <f t="shared" si="20"/>
        <v>0.60858918128654971</v>
      </c>
      <c r="O22" s="2">
        <f t="shared" si="21"/>
        <v>17</v>
      </c>
      <c r="P22" s="2">
        <f t="shared" si="22"/>
        <v>12.65</v>
      </c>
      <c r="Q22" s="38">
        <v>7.5</v>
      </c>
      <c r="R22" s="33">
        <f t="shared" si="9"/>
        <v>5.0255847953216359E-2</v>
      </c>
      <c r="S22" s="35">
        <f t="shared" si="10"/>
        <v>4.0888888888888886</v>
      </c>
      <c r="T22" s="35">
        <f t="shared" si="11"/>
        <v>11.588888888888889</v>
      </c>
      <c r="U22" s="2">
        <v>50.26548245743669</v>
      </c>
      <c r="V22" s="14">
        <f t="shared" si="12"/>
        <v>2.3055361895117614</v>
      </c>
      <c r="W22" s="2">
        <f t="shared" si="13"/>
        <v>29.165032797323782</v>
      </c>
      <c r="X22" s="2">
        <f t="shared" si="14"/>
        <v>3.0255770410325176</v>
      </c>
      <c r="Y22" s="2">
        <f t="shared" si="15"/>
        <v>38.273549569061345</v>
      </c>
      <c r="Z22" s="2">
        <f t="shared" si="16"/>
        <v>9.1085167717375626</v>
      </c>
      <c r="AB22" s="50" t="s">
        <v>106</v>
      </c>
      <c r="AC22" s="47"/>
      <c r="AD22" s="39">
        <f>(X2+K2)/2</f>
        <v>3.0701291666525776</v>
      </c>
    </row>
    <row r="23" spans="1:30" x14ac:dyDescent="0.25">
      <c r="A23" s="33">
        <f t="shared" si="17"/>
        <v>0.63203581871345027</v>
      </c>
      <c r="B23" s="2">
        <f t="shared" si="18"/>
        <v>18</v>
      </c>
      <c r="C23" s="4">
        <f t="shared" si="19"/>
        <v>13.33</v>
      </c>
      <c r="D23" s="38">
        <v>6.5</v>
      </c>
      <c r="E23" s="33">
        <f t="shared" si="1"/>
        <v>7.3702485380116922E-2</v>
      </c>
      <c r="F23" s="35">
        <f t="shared" si="2"/>
        <v>6.0197530864197528</v>
      </c>
      <c r="G23" s="35">
        <f t="shared" si="3"/>
        <v>12.519753086419753</v>
      </c>
      <c r="H23" s="2">
        <v>50.26548245743669</v>
      </c>
      <c r="I23" s="14">
        <f t="shared" si="4"/>
        <v>2.4907257374921459</v>
      </c>
      <c r="J23" s="2">
        <f t="shared" si="5"/>
        <v>33.201374080770307</v>
      </c>
      <c r="K23" s="2">
        <f t="shared" si="6"/>
        <v>3.1146812922726381</v>
      </c>
      <c r="L23" s="2">
        <f t="shared" si="7"/>
        <v>41.518701625994268</v>
      </c>
      <c r="M23" s="2">
        <f t="shared" si="8"/>
        <v>8.3173275452239608</v>
      </c>
      <c r="N23" s="18">
        <f t="shared" si="20"/>
        <v>0.60873538011695905</v>
      </c>
      <c r="O23" s="2">
        <f t="shared" si="21"/>
        <v>18</v>
      </c>
      <c r="P23" s="2">
        <f t="shared" si="22"/>
        <v>13.15</v>
      </c>
      <c r="Q23" s="38">
        <v>7.5</v>
      </c>
      <c r="R23" s="33">
        <f t="shared" si="9"/>
        <v>5.0402046783625698E-2</v>
      </c>
      <c r="S23" s="35">
        <f t="shared" si="10"/>
        <v>4.0888888888888886</v>
      </c>
      <c r="T23" s="35">
        <f t="shared" si="11"/>
        <v>11.588888888888889</v>
      </c>
      <c r="U23" s="2">
        <v>50.26548245743669</v>
      </c>
      <c r="V23" s="14">
        <f t="shared" si="12"/>
        <v>2.3055361895117614</v>
      </c>
      <c r="W23" s="2">
        <f t="shared" si="13"/>
        <v>30.317800892079664</v>
      </c>
      <c r="X23" s="2">
        <f t="shared" si="14"/>
        <v>3.0255770410325176</v>
      </c>
      <c r="Y23" s="2">
        <f t="shared" si="15"/>
        <v>39.786338089577605</v>
      </c>
      <c r="Z23" s="2">
        <f t="shared" si="16"/>
        <v>9.4685371974979411</v>
      </c>
      <c r="AB23" s="45" t="s">
        <v>68</v>
      </c>
      <c r="AC23" s="46"/>
      <c r="AD23" s="47"/>
    </row>
    <row r="24" spans="1:30" x14ac:dyDescent="0.25">
      <c r="A24" s="33">
        <f t="shared" si="17"/>
        <v>0.63216374269005848</v>
      </c>
      <c r="B24" s="2">
        <f t="shared" si="18"/>
        <v>19</v>
      </c>
      <c r="C24" s="4">
        <f t="shared" si="19"/>
        <v>13.83</v>
      </c>
      <c r="D24" s="38">
        <v>5.5</v>
      </c>
      <c r="E24" s="33">
        <f t="shared" si="1"/>
        <v>7.3830409356725135E-2</v>
      </c>
      <c r="F24" s="35">
        <f t="shared" si="2"/>
        <v>6.0197530864197528</v>
      </c>
      <c r="G24" s="35">
        <f t="shared" si="3"/>
        <v>11.519753086419753</v>
      </c>
      <c r="H24" s="2">
        <v>50.26548245743669</v>
      </c>
      <c r="I24" s="14">
        <f t="shared" si="4"/>
        <v>2.2917820586272768</v>
      </c>
      <c r="J24" s="2">
        <f t="shared" si="5"/>
        <v>31.695345870815238</v>
      </c>
      <c r="K24" s="2">
        <f t="shared" si="6"/>
        <v>3.1146812922726381</v>
      </c>
      <c r="L24" s="2">
        <f t="shared" si="7"/>
        <v>43.076042272130586</v>
      </c>
      <c r="M24" s="2">
        <f t="shared" si="8"/>
        <v>11.380696401315348</v>
      </c>
      <c r="N24" s="18">
        <f t="shared" si="20"/>
        <v>0.60888157894736838</v>
      </c>
      <c r="O24" s="2">
        <f t="shared" si="21"/>
        <v>19</v>
      </c>
      <c r="P24" s="2">
        <f t="shared" si="22"/>
        <v>13.65</v>
      </c>
      <c r="Q24" s="38">
        <v>7.5</v>
      </c>
      <c r="R24" s="33">
        <f t="shared" si="9"/>
        <v>5.0548245614035037E-2</v>
      </c>
      <c r="S24" s="35">
        <f t="shared" si="10"/>
        <v>4.0888888888888886</v>
      </c>
      <c r="T24" s="35">
        <f t="shared" si="11"/>
        <v>11.588888888888889</v>
      </c>
      <c r="U24" s="2">
        <v>50.26548245743669</v>
      </c>
      <c r="V24" s="14">
        <f t="shared" si="12"/>
        <v>2.3055361895117614</v>
      </c>
      <c r="W24" s="2">
        <f t="shared" si="13"/>
        <v>31.470568986835545</v>
      </c>
      <c r="X24" s="2">
        <f t="shared" si="14"/>
        <v>3.0255770410325176</v>
      </c>
      <c r="Y24" s="2">
        <f t="shared" si="15"/>
        <v>41.299126610093865</v>
      </c>
      <c r="Z24" s="2">
        <f t="shared" si="16"/>
        <v>9.8285576232583196</v>
      </c>
      <c r="AB24" s="60" t="s">
        <v>69</v>
      </c>
      <c r="AC24" s="46"/>
      <c r="AD24" s="47"/>
    </row>
    <row r="25" spans="1:30" x14ac:dyDescent="0.25">
      <c r="A25" s="33">
        <f t="shared" si="17"/>
        <v>0.6322916666666667</v>
      </c>
      <c r="B25" s="2">
        <f t="shared" si="18"/>
        <v>20</v>
      </c>
      <c r="C25" s="4">
        <f t="shared" si="19"/>
        <v>14.33</v>
      </c>
      <c r="D25" s="38">
        <v>5.5</v>
      </c>
      <c r="E25" s="33">
        <f t="shared" si="1"/>
        <v>7.3958333333333348E-2</v>
      </c>
      <c r="F25" s="35">
        <f t="shared" si="2"/>
        <v>6.0197530864197528</v>
      </c>
      <c r="G25" s="35">
        <f t="shared" si="3"/>
        <v>11.519753086419753</v>
      </c>
      <c r="H25" s="2">
        <v>50.26548245743669</v>
      </c>
      <c r="I25" s="14">
        <f t="shared" si="4"/>
        <v>2.2917820586272768</v>
      </c>
      <c r="J25" s="2">
        <f t="shared" si="5"/>
        <v>32.841236900128877</v>
      </c>
      <c r="K25" s="2">
        <f t="shared" si="6"/>
        <v>3.1146812922726381</v>
      </c>
      <c r="L25" s="2">
        <f t="shared" si="7"/>
        <v>44.633382918266904</v>
      </c>
      <c r="M25" s="2">
        <f t="shared" si="8"/>
        <v>11.792146018138027</v>
      </c>
      <c r="N25" s="18">
        <f t="shared" si="20"/>
        <v>0.60902777777777783</v>
      </c>
      <c r="O25" s="2">
        <f t="shared" si="21"/>
        <v>20</v>
      </c>
      <c r="P25" s="2">
        <f t="shared" si="22"/>
        <v>14.15</v>
      </c>
      <c r="Q25" s="38">
        <v>7</v>
      </c>
      <c r="R25" s="33">
        <f t="shared" si="9"/>
        <v>5.0694444444444486E-2</v>
      </c>
      <c r="S25" s="35">
        <f t="shared" si="10"/>
        <v>4.1456790123456795</v>
      </c>
      <c r="T25" s="35">
        <f t="shared" si="11"/>
        <v>11.145679012345679</v>
      </c>
      <c r="U25" s="2">
        <v>50.26548245743669</v>
      </c>
      <c r="V25" s="14">
        <f t="shared" si="12"/>
        <v>2.2173623861630114</v>
      </c>
      <c r="W25" s="2">
        <f t="shared" si="13"/>
        <v>31.37567776420661</v>
      </c>
      <c r="X25" s="2">
        <f t="shared" si="14"/>
        <v>3.0255770410325176</v>
      </c>
      <c r="Y25" s="2">
        <f t="shared" si="15"/>
        <v>42.811915130610124</v>
      </c>
      <c r="Z25" s="2">
        <f t="shared" si="16"/>
        <v>11.436237366403514</v>
      </c>
      <c r="AB25" s="45" t="s">
        <v>70</v>
      </c>
      <c r="AC25" s="46"/>
      <c r="AD25" s="47"/>
    </row>
    <row r="26" spans="1:30" x14ac:dyDescent="0.25">
      <c r="A26" s="33">
        <f t="shared" si="17"/>
        <v>0.6324195906432748</v>
      </c>
      <c r="B26" s="2">
        <f t="shared" si="18"/>
        <v>21</v>
      </c>
      <c r="C26" s="4">
        <f t="shared" si="19"/>
        <v>14.83</v>
      </c>
      <c r="D26" s="38">
        <v>5.5</v>
      </c>
      <c r="E26" s="33">
        <f t="shared" si="1"/>
        <v>7.408625730994145E-2</v>
      </c>
      <c r="F26" s="35">
        <f t="shared" si="2"/>
        <v>6.0197530864197528</v>
      </c>
      <c r="G26" s="35">
        <f t="shared" si="3"/>
        <v>11.519753086419753</v>
      </c>
      <c r="H26" s="2">
        <v>50.26548245743669</v>
      </c>
      <c r="I26" s="14">
        <f t="shared" si="4"/>
        <v>2.2917820586272768</v>
      </c>
      <c r="J26" s="2">
        <f t="shared" si="5"/>
        <v>33.987127929442515</v>
      </c>
      <c r="K26" s="2">
        <f t="shared" si="6"/>
        <v>3.1146812922726381</v>
      </c>
      <c r="L26" s="2">
        <f t="shared" si="7"/>
        <v>46.190723564403221</v>
      </c>
      <c r="M26" s="2">
        <f t="shared" si="8"/>
        <v>12.203595634960706</v>
      </c>
      <c r="N26" s="18">
        <f t="shared" si="20"/>
        <v>0.60917397660818717</v>
      </c>
      <c r="O26" s="2">
        <f t="shared" si="21"/>
        <v>21</v>
      </c>
      <c r="P26" s="2">
        <f t="shared" si="22"/>
        <v>14.65</v>
      </c>
      <c r="Q26" s="38">
        <v>6.5</v>
      </c>
      <c r="R26" s="33">
        <f t="shared" si="9"/>
        <v>5.0840643274853825E-2</v>
      </c>
      <c r="S26" s="35">
        <f t="shared" si="10"/>
        <v>4.1456790123456795</v>
      </c>
      <c r="T26" s="35">
        <f t="shared" si="11"/>
        <v>10.645679012345679</v>
      </c>
      <c r="U26" s="2">
        <v>50.26548245743669</v>
      </c>
      <c r="V26" s="14">
        <f t="shared" si="12"/>
        <v>2.1178905467305764</v>
      </c>
      <c r="W26" s="2">
        <f t="shared" si="13"/>
        <v>31.027096509602945</v>
      </c>
      <c r="X26" s="2">
        <f t="shared" si="14"/>
        <v>3.0255770410325176</v>
      </c>
      <c r="Y26" s="2">
        <f t="shared" si="15"/>
        <v>44.324703651126384</v>
      </c>
      <c r="Z26" s="2">
        <f t="shared" si="16"/>
        <v>13.297607141523439</v>
      </c>
      <c r="AB26" s="60" t="s">
        <v>71</v>
      </c>
      <c r="AC26" s="46"/>
      <c r="AD26" s="47"/>
    </row>
    <row r="27" spans="1:30" x14ac:dyDescent="0.25">
      <c r="A27" s="33">
        <f t="shared" si="17"/>
        <v>0.63254751461988301</v>
      </c>
      <c r="B27" s="2">
        <f t="shared" si="18"/>
        <v>22</v>
      </c>
      <c r="C27" s="4">
        <f t="shared" si="19"/>
        <v>15.33</v>
      </c>
      <c r="D27" s="38">
        <v>5</v>
      </c>
      <c r="E27" s="33">
        <f t="shared" si="1"/>
        <v>7.4214181286549663E-2</v>
      </c>
      <c r="F27" s="35">
        <f t="shared" si="2"/>
        <v>6.0197530864197528</v>
      </c>
      <c r="G27" s="35">
        <f t="shared" si="3"/>
        <v>11.019753086419753</v>
      </c>
      <c r="H27" s="2">
        <v>50.26548245743669</v>
      </c>
      <c r="I27" s="14">
        <f t="shared" si="4"/>
        <v>2.1923102191948423</v>
      </c>
      <c r="J27" s="2">
        <f t="shared" si="5"/>
        <v>33.608115660256935</v>
      </c>
      <c r="K27" s="2">
        <f t="shared" si="6"/>
        <v>3.1146812922726381</v>
      </c>
      <c r="L27" s="2">
        <f t="shared" si="7"/>
        <v>47.748064210539546</v>
      </c>
      <c r="M27" s="2">
        <f t="shared" si="8"/>
        <v>14.139948550282611</v>
      </c>
      <c r="N27" s="18">
        <f t="shared" si="20"/>
        <v>0.60932017543859651</v>
      </c>
      <c r="O27" s="2">
        <f t="shared" si="21"/>
        <v>22</v>
      </c>
      <c r="P27" s="2">
        <f t="shared" si="22"/>
        <v>15.15</v>
      </c>
      <c r="Q27" s="38">
        <v>6.5</v>
      </c>
      <c r="R27" s="33">
        <f t="shared" si="9"/>
        <v>5.0986842105263164E-2</v>
      </c>
      <c r="S27" s="35">
        <f t="shared" si="10"/>
        <v>4.1456790123456795</v>
      </c>
      <c r="T27" s="35">
        <f t="shared" si="11"/>
        <v>10.645679012345679</v>
      </c>
      <c r="U27" s="2">
        <v>50.26548245743669</v>
      </c>
      <c r="V27" s="14">
        <f t="shared" si="12"/>
        <v>2.1178905467305764</v>
      </c>
      <c r="W27" s="2">
        <f t="shared" si="13"/>
        <v>32.086041782968231</v>
      </c>
      <c r="X27" s="2">
        <f t="shared" si="14"/>
        <v>3.0255770410325176</v>
      </c>
      <c r="Y27" s="2">
        <f t="shared" si="15"/>
        <v>45.837492171642644</v>
      </c>
      <c r="Z27" s="2">
        <f t="shared" si="16"/>
        <v>13.751450388674414</v>
      </c>
      <c r="AB27" s="20"/>
      <c r="AC27" s="20"/>
      <c r="AD27" s="20"/>
    </row>
    <row r="28" spans="1:30" x14ac:dyDescent="0.25">
      <c r="A28" s="33">
        <f t="shared" si="17"/>
        <v>0.63267543859649122</v>
      </c>
      <c r="B28" s="2">
        <f t="shared" si="18"/>
        <v>23</v>
      </c>
      <c r="C28" s="4">
        <f t="shared" si="19"/>
        <v>15.83</v>
      </c>
      <c r="D28" s="38">
        <v>6</v>
      </c>
      <c r="E28" s="33">
        <f t="shared" si="1"/>
        <v>7.4342105263157876E-2</v>
      </c>
      <c r="F28" s="35">
        <f t="shared" si="2"/>
        <v>6.0765432098765437</v>
      </c>
      <c r="G28" s="35">
        <f t="shared" si="3"/>
        <v>12.076543209876544</v>
      </c>
      <c r="H28" s="2">
        <v>50.26548245743669</v>
      </c>
      <c r="I28" s="14">
        <f t="shared" si="4"/>
        <v>2.4025519341433954</v>
      </c>
      <c r="J28" s="2">
        <f t="shared" si="5"/>
        <v>38.03239711748995</v>
      </c>
      <c r="K28" s="2">
        <f t="shared" si="6"/>
        <v>3.1146812922726381</v>
      </c>
      <c r="L28" s="2">
        <f t="shared" si="7"/>
        <v>49.305404856675864</v>
      </c>
      <c r="M28" s="2">
        <f t="shared" si="8"/>
        <v>11.273007739185914</v>
      </c>
      <c r="N28" s="18">
        <f t="shared" si="20"/>
        <v>0.60946637426900585</v>
      </c>
      <c r="O28" s="2">
        <f t="shared" si="21"/>
        <v>23</v>
      </c>
      <c r="P28" s="2">
        <f t="shared" si="22"/>
        <v>15.65</v>
      </c>
      <c r="Q28" s="38">
        <v>6.5</v>
      </c>
      <c r="R28" s="33">
        <f t="shared" si="9"/>
        <v>5.1133040935672502E-2</v>
      </c>
      <c r="S28" s="35">
        <f t="shared" si="10"/>
        <v>4.1456790123456795</v>
      </c>
      <c r="T28" s="35">
        <f t="shared" si="11"/>
        <v>10.645679012345679</v>
      </c>
      <c r="U28" s="2">
        <v>50.26548245743669</v>
      </c>
      <c r="V28" s="14">
        <f t="shared" si="12"/>
        <v>2.1178905467305764</v>
      </c>
      <c r="W28" s="2">
        <f t="shared" si="13"/>
        <v>33.14498705633352</v>
      </c>
      <c r="X28" s="2">
        <f t="shared" si="14"/>
        <v>3.0255770410325176</v>
      </c>
      <c r="Y28" s="2">
        <f t="shared" si="15"/>
        <v>47.350280692158904</v>
      </c>
      <c r="Z28" s="2">
        <f t="shared" si="16"/>
        <v>14.205293635825385</v>
      </c>
      <c r="AB28" s="9" t="s">
        <v>72</v>
      </c>
      <c r="AC28" s="9" t="s">
        <v>73</v>
      </c>
      <c r="AD28" s="20"/>
    </row>
    <row r="29" spans="1:30" x14ac:dyDescent="0.25">
      <c r="A29" s="33">
        <f t="shared" si="17"/>
        <v>0.63280336257309944</v>
      </c>
      <c r="B29" s="2">
        <f t="shared" si="18"/>
        <v>24</v>
      </c>
      <c r="C29" s="4">
        <f t="shared" si="19"/>
        <v>16.329999999999998</v>
      </c>
      <c r="D29" s="38">
        <v>15.5</v>
      </c>
      <c r="E29" s="33">
        <f t="shared" si="1"/>
        <v>7.4470029239766089E-2</v>
      </c>
      <c r="F29" s="35">
        <f t="shared" si="2"/>
        <v>6.0765432098765437</v>
      </c>
      <c r="G29" s="35">
        <f t="shared" si="3"/>
        <v>21.576543209876544</v>
      </c>
      <c r="H29" s="2">
        <v>50.26548245743669</v>
      </c>
      <c r="I29" s="14">
        <f t="shared" si="4"/>
        <v>4.292516883359653</v>
      </c>
      <c r="J29" s="2">
        <f t="shared" si="5"/>
        <v>70.096800705263121</v>
      </c>
      <c r="K29" s="2">
        <f t="shared" si="6"/>
        <v>3.1146812922726381</v>
      </c>
      <c r="L29" s="2">
        <f t="shared" si="7"/>
        <v>50.862745502812174</v>
      </c>
      <c r="M29" s="2">
        <f t="shared" si="8"/>
        <v>19.234055202450946</v>
      </c>
      <c r="N29" s="18">
        <f t="shared" si="20"/>
        <v>0.60961257309941519</v>
      </c>
      <c r="O29" s="2">
        <f t="shared" si="21"/>
        <v>24</v>
      </c>
      <c r="P29" s="2">
        <f t="shared" si="22"/>
        <v>16.149999999999999</v>
      </c>
      <c r="Q29" s="38">
        <v>7.5</v>
      </c>
      <c r="R29" s="33">
        <f t="shared" si="9"/>
        <v>5.1279239766081841E-2</v>
      </c>
      <c r="S29" s="35">
        <f t="shared" si="10"/>
        <v>4.1456790123456795</v>
      </c>
      <c r="T29" s="35">
        <f t="shared" si="11"/>
        <v>11.645679012345679</v>
      </c>
      <c r="U29" s="2">
        <v>50.26548245743669</v>
      </c>
      <c r="V29" s="14">
        <f t="shared" si="12"/>
        <v>2.3168342255954459</v>
      </c>
      <c r="W29" s="2">
        <f t="shared" si="13"/>
        <v>37.416872743366447</v>
      </c>
      <c r="X29" s="2">
        <f t="shared" si="14"/>
        <v>3.0255770410325176</v>
      </c>
      <c r="Y29" s="2">
        <f t="shared" si="15"/>
        <v>48.863069212675157</v>
      </c>
      <c r="Z29" s="2">
        <f t="shared" si="16"/>
        <v>11.44619646930871</v>
      </c>
      <c r="AB29" s="9">
        <f>MAX(D4:D160)</f>
        <v>23.5</v>
      </c>
      <c r="AC29" s="9">
        <f>MAX(Q4:Q160)</f>
        <v>32.5</v>
      </c>
      <c r="AD29" s="20"/>
    </row>
    <row r="30" spans="1:30" x14ac:dyDescent="0.25">
      <c r="A30" s="33">
        <f t="shared" si="17"/>
        <v>0.63293128654970754</v>
      </c>
      <c r="B30" s="2">
        <f t="shared" si="18"/>
        <v>25</v>
      </c>
      <c r="C30" s="4">
        <f t="shared" si="19"/>
        <v>16.829999999999998</v>
      </c>
      <c r="D30" s="38">
        <v>7</v>
      </c>
      <c r="E30" s="33">
        <f t="shared" si="1"/>
        <v>7.4597953216374191E-2</v>
      </c>
      <c r="F30" s="35">
        <f t="shared" si="2"/>
        <v>6.0765432098765437</v>
      </c>
      <c r="G30" s="35">
        <f t="shared" si="3"/>
        <v>13.076543209876544</v>
      </c>
      <c r="H30" s="2">
        <v>50.26548245743669</v>
      </c>
      <c r="I30" s="14">
        <f t="shared" si="4"/>
        <v>2.6014956130082645</v>
      </c>
      <c r="J30" s="2">
        <f t="shared" si="5"/>
        <v>43.783171166929087</v>
      </c>
      <c r="K30" s="2">
        <f t="shared" si="6"/>
        <v>3.1146812922726381</v>
      </c>
      <c r="L30" s="2">
        <f t="shared" si="7"/>
        <v>52.420086148948492</v>
      </c>
      <c r="M30" s="2">
        <f t="shared" si="8"/>
        <v>8.6369149820194053</v>
      </c>
      <c r="N30" s="18">
        <f t="shared" si="20"/>
        <v>0.60975877192982453</v>
      </c>
      <c r="O30" s="2">
        <f t="shared" si="21"/>
        <v>25</v>
      </c>
      <c r="P30" s="2">
        <f t="shared" si="22"/>
        <v>16.649999999999999</v>
      </c>
      <c r="Q30" s="38">
        <v>7.5</v>
      </c>
      <c r="R30" s="33">
        <f t="shared" si="9"/>
        <v>5.142543859649118E-2</v>
      </c>
      <c r="S30" s="35">
        <f t="shared" si="10"/>
        <v>4.2024691358024695</v>
      </c>
      <c r="T30" s="35">
        <f t="shared" si="11"/>
        <v>11.70246913580247</v>
      </c>
      <c r="U30" s="2">
        <v>50.26548245743669</v>
      </c>
      <c r="V30" s="14">
        <f t="shared" si="12"/>
        <v>2.3281322616791296</v>
      </c>
      <c r="W30" s="2">
        <f t="shared" si="13"/>
        <v>38.763402156957504</v>
      </c>
      <c r="X30" s="2">
        <f t="shared" si="14"/>
        <v>3.0255770410325176</v>
      </c>
      <c r="Y30" s="2">
        <f t="shared" si="15"/>
        <v>50.37585773319141</v>
      </c>
      <c r="Z30" s="2">
        <f t="shared" si="16"/>
        <v>11.612455576233906</v>
      </c>
      <c r="AB30" s="9" t="s">
        <v>16</v>
      </c>
      <c r="AC30" s="9" t="s">
        <v>16</v>
      </c>
      <c r="AD30" s="20"/>
    </row>
    <row r="31" spans="1:30" x14ac:dyDescent="0.25">
      <c r="A31" s="33">
        <f t="shared" si="17"/>
        <v>0.63305921052631575</v>
      </c>
      <c r="B31" s="2">
        <f t="shared" si="18"/>
        <v>26</v>
      </c>
      <c r="C31" s="4">
        <f t="shared" si="19"/>
        <v>17.329999999999998</v>
      </c>
      <c r="D31" s="38">
        <v>6</v>
      </c>
      <c r="E31" s="33">
        <f t="shared" si="1"/>
        <v>7.4725877192982404E-2</v>
      </c>
      <c r="F31" s="35">
        <f t="shared" si="2"/>
        <v>6.0765432098765437</v>
      </c>
      <c r="G31" s="35">
        <f t="shared" si="3"/>
        <v>12.076543209876544</v>
      </c>
      <c r="H31" s="2">
        <v>50.26548245743669</v>
      </c>
      <c r="I31" s="14">
        <f t="shared" si="4"/>
        <v>2.4025519341433954</v>
      </c>
      <c r="J31" s="2">
        <f t="shared" si="5"/>
        <v>41.636225018705041</v>
      </c>
      <c r="K31" s="2">
        <f t="shared" si="6"/>
        <v>3.1146812922726381</v>
      </c>
      <c r="L31" s="2">
        <f t="shared" si="7"/>
        <v>53.97742679508481</v>
      </c>
      <c r="M31" s="2">
        <f t="shared" si="8"/>
        <v>12.341201776379769</v>
      </c>
      <c r="N31" s="18">
        <f t="shared" si="20"/>
        <v>0.60990497076023398</v>
      </c>
      <c r="O31" s="2">
        <f t="shared" si="21"/>
        <v>26</v>
      </c>
      <c r="P31" s="2">
        <f t="shared" si="22"/>
        <v>17.149999999999999</v>
      </c>
      <c r="Q31" s="38">
        <v>6.5</v>
      </c>
      <c r="R31" s="33">
        <f t="shared" si="9"/>
        <v>5.1571637426900629E-2</v>
      </c>
      <c r="S31" s="35">
        <f t="shared" si="10"/>
        <v>4.2024691358024695</v>
      </c>
      <c r="T31" s="35">
        <f t="shared" si="11"/>
        <v>10.70246913580247</v>
      </c>
      <c r="U31" s="2">
        <v>50.26548245743669</v>
      </c>
      <c r="V31" s="14">
        <f t="shared" si="12"/>
        <v>2.1291885828142605</v>
      </c>
      <c r="W31" s="2">
        <f t="shared" si="13"/>
        <v>36.515584195264566</v>
      </c>
      <c r="X31" s="2">
        <f t="shared" si="14"/>
        <v>3.0255770410325176</v>
      </c>
      <c r="Y31" s="2">
        <f t="shared" si="15"/>
        <v>51.88864625370767</v>
      </c>
      <c r="Z31" s="2">
        <f t="shared" si="16"/>
        <v>15.373062058443104</v>
      </c>
      <c r="AB31" s="9">
        <f t="array" ref="AB31">INDEX(B4:B160, MATCH(MAX(D4:D160), D4:D160, 0))</f>
        <v>11</v>
      </c>
      <c r="AC31" s="9">
        <f t="array" ref="AC31">INDEX(O4:O160, MATCH(MAX(Q4:Q160), Q4:Q160, 0))</f>
        <v>7</v>
      </c>
      <c r="AD31" s="20"/>
    </row>
    <row r="32" spans="1:30" x14ac:dyDescent="0.25">
      <c r="A32" s="33">
        <f t="shared" si="17"/>
        <v>0.63318713450292397</v>
      </c>
      <c r="B32" s="2">
        <f t="shared" si="18"/>
        <v>27</v>
      </c>
      <c r="C32" s="4">
        <f t="shared" si="19"/>
        <v>17.829999999999998</v>
      </c>
      <c r="D32" s="38">
        <v>6.5</v>
      </c>
      <c r="E32" s="33">
        <f t="shared" si="1"/>
        <v>7.4853801169590617E-2</v>
      </c>
      <c r="F32" s="35">
        <f t="shared" si="2"/>
        <v>6.0765432098765437</v>
      </c>
      <c r="G32" s="35">
        <f t="shared" si="3"/>
        <v>12.576543209876544</v>
      </c>
      <c r="H32" s="2">
        <v>50.26548245743669</v>
      </c>
      <c r="I32" s="14">
        <f t="shared" si="4"/>
        <v>2.5020237735758299</v>
      </c>
      <c r="J32" s="2">
        <f t="shared" si="5"/>
        <v>44.611083882857045</v>
      </c>
      <c r="K32" s="2">
        <f t="shared" si="6"/>
        <v>3.1146812922726381</v>
      </c>
      <c r="L32" s="2">
        <f t="shared" si="7"/>
        <v>55.534767441221135</v>
      </c>
      <c r="M32" s="2">
        <f t="shared" si="8"/>
        <v>10.92368355836409</v>
      </c>
      <c r="N32" s="18">
        <f t="shared" si="20"/>
        <v>0.61005116959064332</v>
      </c>
      <c r="O32" s="2">
        <f t="shared" si="21"/>
        <v>27</v>
      </c>
      <c r="P32" s="2">
        <f t="shared" si="22"/>
        <v>17.649999999999999</v>
      </c>
      <c r="Q32" s="38">
        <v>7</v>
      </c>
      <c r="R32" s="33">
        <f t="shared" si="9"/>
        <v>5.1717836257309968E-2</v>
      </c>
      <c r="S32" s="35">
        <f t="shared" si="10"/>
        <v>4.2024691358024695</v>
      </c>
      <c r="T32" s="35">
        <f t="shared" si="11"/>
        <v>11.20246913580247</v>
      </c>
      <c r="U32" s="2">
        <v>50.26548245743669</v>
      </c>
      <c r="V32" s="14">
        <f t="shared" si="12"/>
        <v>2.228660422246695</v>
      </c>
      <c r="W32" s="2">
        <f t="shared" si="13"/>
        <v>39.335856452654163</v>
      </c>
      <c r="X32" s="2">
        <f t="shared" si="14"/>
        <v>3.0255770410325176</v>
      </c>
      <c r="Y32" s="2">
        <f t="shared" si="15"/>
        <v>53.401434774223929</v>
      </c>
      <c r="Z32" s="2">
        <f t="shared" si="16"/>
        <v>14.065578321569767</v>
      </c>
    </row>
    <row r="33" spans="1:26" x14ac:dyDescent="0.25">
      <c r="A33" s="33">
        <f t="shared" si="17"/>
        <v>0.63331505847953218</v>
      </c>
      <c r="B33" s="2">
        <f t="shared" si="18"/>
        <v>28</v>
      </c>
      <c r="C33" s="4">
        <f t="shared" si="19"/>
        <v>18.329999999999998</v>
      </c>
      <c r="D33" s="38">
        <v>10.5</v>
      </c>
      <c r="E33" s="33">
        <f t="shared" si="1"/>
        <v>7.498172514619883E-2</v>
      </c>
      <c r="F33" s="35">
        <f t="shared" si="2"/>
        <v>6.0765432098765437</v>
      </c>
      <c r="G33" s="35">
        <f t="shared" si="3"/>
        <v>16.576543209876544</v>
      </c>
      <c r="H33" s="2">
        <v>50.26548245743669</v>
      </c>
      <c r="I33" s="14">
        <f t="shared" si="4"/>
        <v>3.2977984890353067</v>
      </c>
      <c r="J33" s="2">
        <f t="shared" si="5"/>
        <v>60.448646304017167</v>
      </c>
      <c r="K33" s="2">
        <f t="shared" si="6"/>
        <v>3.1146812922726381</v>
      </c>
      <c r="L33" s="2">
        <f t="shared" si="7"/>
        <v>57.092108087357452</v>
      </c>
      <c r="M33" s="2">
        <f t="shared" si="8"/>
        <v>3.3565382166597146</v>
      </c>
      <c r="N33" s="18">
        <f t="shared" si="20"/>
        <v>0.61019736842105265</v>
      </c>
      <c r="O33" s="2">
        <f t="shared" si="21"/>
        <v>28</v>
      </c>
      <c r="P33" s="2">
        <f t="shared" si="22"/>
        <v>18.149999999999999</v>
      </c>
      <c r="Q33" s="38">
        <v>7</v>
      </c>
      <c r="R33" s="33">
        <f t="shared" si="9"/>
        <v>5.1864035087719307E-2</v>
      </c>
      <c r="S33" s="35">
        <f t="shared" si="10"/>
        <v>4.2024691358024695</v>
      </c>
      <c r="T33" s="35">
        <f t="shared" si="11"/>
        <v>11.20246913580247</v>
      </c>
      <c r="U33" s="2">
        <v>50.26548245743669</v>
      </c>
      <c r="V33" s="14">
        <f t="shared" si="12"/>
        <v>2.228660422246695</v>
      </c>
      <c r="W33" s="2">
        <f t="shared" si="13"/>
        <v>40.450186663777508</v>
      </c>
      <c r="X33" s="2">
        <f t="shared" si="14"/>
        <v>3.0255770410325176</v>
      </c>
      <c r="Y33" s="2">
        <f t="shared" si="15"/>
        <v>54.914223294740189</v>
      </c>
      <c r="Z33" s="2">
        <f t="shared" si="16"/>
        <v>14.464036630962681</v>
      </c>
    </row>
    <row r="34" spans="1:26" x14ac:dyDescent="0.25">
      <c r="A34" s="33">
        <f t="shared" si="17"/>
        <v>0.63344298245614028</v>
      </c>
      <c r="B34" s="2">
        <f t="shared" si="18"/>
        <v>29</v>
      </c>
      <c r="C34" s="4">
        <f t="shared" si="19"/>
        <v>18.829999999999998</v>
      </c>
      <c r="D34" s="38">
        <v>6</v>
      </c>
      <c r="E34" s="33">
        <f t="shared" si="1"/>
        <v>7.5109649122806932E-2</v>
      </c>
      <c r="F34" s="35">
        <f t="shared" si="2"/>
        <v>6.1333333333333337</v>
      </c>
      <c r="G34" s="35">
        <f t="shared" si="3"/>
        <v>12.133333333333333</v>
      </c>
      <c r="H34" s="2">
        <v>50.26548245743669</v>
      </c>
      <c r="I34" s="14">
        <f t="shared" si="4"/>
        <v>2.4138499702270795</v>
      </c>
      <c r="J34" s="2">
        <f t="shared" si="5"/>
        <v>45.452794939375906</v>
      </c>
      <c r="K34" s="2">
        <f t="shared" si="6"/>
        <v>3.1146812922726381</v>
      </c>
      <c r="L34" s="2">
        <f t="shared" si="7"/>
        <v>58.64944873349377</v>
      </c>
      <c r="M34" s="2">
        <f t="shared" si="8"/>
        <v>13.196653794117864</v>
      </c>
      <c r="N34" s="18">
        <f t="shared" si="20"/>
        <v>0.61034356725146199</v>
      </c>
      <c r="O34" s="2">
        <f t="shared" si="21"/>
        <v>29</v>
      </c>
      <c r="P34" s="2">
        <f t="shared" si="22"/>
        <v>18.649999999999999</v>
      </c>
      <c r="Q34" s="38">
        <v>7</v>
      </c>
      <c r="R34" s="33">
        <f t="shared" si="9"/>
        <v>5.2010233918128645E-2</v>
      </c>
      <c r="S34" s="35">
        <f t="shared" si="10"/>
        <v>4.2024691358024695</v>
      </c>
      <c r="T34" s="35">
        <f t="shared" si="11"/>
        <v>11.20246913580247</v>
      </c>
      <c r="U34" s="2">
        <v>50.26548245743669</v>
      </c>
      <c r="V34" s="14">
        <f t="shared" si="12"/>
        <v>2.228660422246695</v>
      </c>
      <c r="W34" s="2">
        <f t="shared" si="13"/>
        <v>41.56451687490086</v>
      </c>
      <c r="X34" s="2">
        <f t="shared" si="14"/>
        <v>3.0255770410325176</v>
      </c>
      <c r="Y34" s="2">
        <f t="shared" si="15"/>
        <v>56.427011815256449</v>
      </c>
      <c r="Z34" s="2">
        <f t="shared" si="16"/>
        <v>14.862494940355589</v>
      </c>
    </row>
    <row r="35" spans="1:26" x14ac:dyDescent="0.25">
      <c r="A35" s="33">
        <f t="shared" si="17"/>
        <v>0.63357090643274849</v>
      </c>
      <c r="B35" s="2">
        <f t="shared" si="18"/>
        <v>30</v>
      </c>
      <c r="C35" s="4">
        <f t="shared" si="19"/>
        <v>19.329999999999998</v>
      </c>
      <c r="D35" s="38">
        <v>5.5</v>
      </c>
      <c r="E35" s="33">
        <f t="shared" si="1"/>
        <v>7.5237573099415145E-2</v>
      </c>
      <c r="F35" s="35">
        <f t="shared" si="2"/>
        <v>6.1333333333333337</v>
      </c>
      <c r="G35" s="35">
        <f t="shared" si="3"/>
        <v>11.633333333333333</v>
      </c>
      <c r="H35" s="2">
        <v>50.26548245743669</v>
      </c>
      <c r="I35" s="14">
        <f t="shared" si="4"/>
        <v>2.3143781307946445</v>
      </c>
      <c r="J35" s="2">
        <f t="shared" si="5"/>
        <v>44.736929268260475</v>
      </c>
      <c r="K35" s="2">
        <f t="shared" si="6"/>
        <v>3.1146812922726381</v>
      </c>
      <c r="L35" s="2">
        <f t="shared" si="7"/>
        <v>60.206789379630088</v>
      </c>
      <c r="M35" s="2">
        <f t="shared" si="8"/>
        <v>15.469860111369613</v>
      </c>
      <c r="N35" s="18">
        <f t="shared" si="20"/>
        <v>0.61048976608187133</v>
      </c>
      <c r="O35" s="2">
        <f t="shared" si="21"/>
        <v>30</v>
      </c>
      <c r="P35" s="2">
        <f t="shared" si="22"/>
        <v>19.149999999999999</v>
      </c>
      <c r="Q35" s="38">
        <v>7</v>
      </c>
      <c r="R35" s="33">
        <f t="shared" si="9"/>
        <v>5.2156432748537984E-2</v>
      </c>
      <c r="S35" s="35">
        <f t="shared" si="10"/>
        <v>4.2592592592592595</v>
      </c>
      <c r="T35" s="35">
        <f t="shared" si="11"/>
        <v>11.25925925925926</v>
      </c>
      <c r="U35" s="2">
        <v>50.26548245743669</v>
      </c>
      <c r="V35" s="14">
        <f t="shared" si="12"/>
        <v>2.2399584583303787</v>
      </c>
      <c r="W35" s="2">
        <f t="shared" si="13"/>
        <v>42.895204477026745</v>
      </c>
      <c r="X35" s="2">
        <f t="shared" si="14"/>
        <v>3.0255770410325176</v>
      </c>
      <c r="Y35" s="2">
        <f t="shared" si="15"/>
        <v>57.939800335772709</v>
      </c>
      <c r="Z35" s="2">
        <f t="shared" si="16"/>
        <v>15.044595858745964</v>
      </c>
    </row>
    <row r="36" spans="1:26" x14ac:dyDescent="0.25">
      <c r="A36" s="33">
        <f t="shared" si="17"/>
        <v>0.63369883040935671</v>
      </c>
      <c r="B36" s="2">
        <f t="shared" si="18"/>
        <v>31</v>
      </c>
      <c r="C36" s="4">
        <f t="shared" si="19"/>
        <v>19.829999999999998</v>
      </c>
      <c r="D36" s="38">
        <v>5</v>
      </c>
      <c r="E36" s="33">
        <f t="shared" si="1"/>
        <v>7.5365497076023358E-2</v>
      </c>
      <c r="F36" s="35">
        <f t="shared" si="2"/>
        <v>6.1333333333333337</v>
      </c>
      <c r="G36" s="35">
        <f t="shared" si="3"/>
        <v>11.133333333333333</v>
      </c>
      <c r="H36" s="2">
        <v>50.26548245743669</v>
      </c>
      <c r="I36" s="14">
        <f t="shared" si="4"/>
        <v>2.21490629136221</v>
      </c>
      <c r="J36" s="2">
        <f t="shared" si="5"/>
        <v>43.921591757712619</v>
      </c>
      <c r="K36" s="2">
        <f t="shared" si="6"/>
        <v>3.1146812922726381</v>
      </c>
      <c r="L36" s="2">
        <f t="shared" si="7"/>
        <v>61.764130025766406</v>
      </c>
      <c r="M36" s="2">
        <f t="shared" si="8"/>
        <v>17.842538268053787</v>
      </c>
      <c r="N36" s="18">
        <f t="shared" si="20"/>
        <v>0.61063596491228078</v>
      </c>
      <c r="O36" s="2">
        <f t="shared" si="21"/>
        <v>31</v>
      </c>
      <c r="P36" s="2">
        <f t="shared" si="22"/>
        <v>19.649999999999999</v>
      </c>
      <c r="Q36" s="38">
        <v>6.5</v>
      </c>
      <c r="R36" s="33">
        <f t="shared" si="9"/>
        <v>5.2302631578947434E-2</v>
      </c>
      <c r="S36" s="35">
        <f t="shared" si="10"/>
        <v>4.2592592592592595</v>
      </c>
      <c r="T36" s="35">
        <f t="shared" si="11"/>
        <v>10.75925925925926</v>
      </c>
      <c r="U36" s="2">
        <v>50.26548245743669</v>
      </c>
      <c r="V36" s="14">
        <f t="shared" si="12"/>
        <v>2.1404866188979446</v>
      </c>
      <c r="W36" s="2">
        <f t="shared" si="13"/>
        <v>42.060562061344605</v>
      </c>
      <c r="X36" s="2">
        <f t="shared" si="14"/>
        <v>3.0255770410325176</v>
      </c>
      <c r="Y36" s="2">
        <f t="shared" si="15"/>
        <v>59.452588856288969</v>
      </c>
      <c r="Z36" s="2">
        <f t="shared" si="16"/>
        <v>17.392026794944364</v>
      </c>
    </row>
    <row r="37" spans="1:26" x14ac:dyDescent="0.25">
      <c r="A37" s="33">
        <f t="shared" si="17"/>
        <v>0.63382675438596492</v>
      </c>
      <c r="B37" s="2">
        <f t="shared" si="18"/>
        <v>32</v>
      </c>
      <c r="C37" s="4">
        <f t="shared" si="19"/>
        <v>20.329999999999998</v>
      </c>
      <c r="D37" s="38">
        <v>6.5</v>
      </c>
      <c r="E37" s="33">
        <f t="shared" si="1"/>
        <v>7.5493421052631571E-2</v>
      </c>
      <c r="F37" s="35">
        <f t="shared" si="2"/>
        <v>6.1333333333333337</v>
      </c>
      <c r="G37" s="35">
        <f t="shared" si="3"/>
        <v>12.633333333333333</v>
      </c>
      <c r="H37" s="2">
        <v>50.26548245743669</v>
      </c>
      <c r="I37" s="14">
        <f t="shared" si="4"/>
        <v>2.513321809659514</v>
      </c>
      <c r="J37" s="2">
        <f t="shared" si="5"/>
        <v>51.095832390377915</v>
      </c>
      <c r="K37" s="2">
        <f t="shared" si="6"/>
        <v>3.1146812922726381</v>
      </c>
      <c r="L37" s="2">
        <f t="shared" si="7"/>
        <v>63.32147067190273</v>
      </c>
      <c r="M37" s="2">
        <f t="shared" si="8"/>
        <v>12.225638281524816</v>
      </c>
      <c r="N37" s="18">
        <f t="shared" si="20"/>
        <v>0.61078216374269012</v>
      </c>
      <c r="O37" s="29">
        <f t="shared" si="21"/>
        <v>32</v>
      </c>
      <c r="P37" s="29">
        <f t="shared" si="22"/>
        <v>20.149999999999999</v>
      </c>
      <c r="Q37" s="38">
        <v>6.5</v>
      </c>
      <c r="R37" s="33">
        <f t="shared" si="9"/>
        <v>5.2448830409356773E-2</v>
      </c>
      <c r="S37" s="35">
        <f t="shared" si="10"/>
        <v>4.2592592592592595</v>
      </c>
      <c r="T37" s="35">
        <f t="shared" si="11"/>
        <v>10.75925925925926</v>
      </c>
      <c r="U37" s="2">
        <v>50.26548245743669</v>
      </c>
      <c r="V37" s="14">
        <f t="shared" si="12"/>
        <v>2.1404866188979446</v>
      </c>
      <c r="W37" s="2">
        <f t="shared" si="13"/>
        <v>43.130805370793581</v>
      </c>
      <c r="X37" s="2">
        <f t="shared" si="14"/>
        <v>3.0255770410325176</v>
      </c>
      <c r="Y37" s="2">
        <f t="shared" si="15"/>
        <v>60.965377376805222</v>
      </c>
      <c r="Z37" s="2">
        <f t="shared" si="16"/>
        <v>17.834572006011641</v>
      </c>
    </row>
    <row r="38" spans="1:26" x14ac:dyDescent="0.25">
      <c r="A38" s="33">
        <f t="shared" si="17"/>
        <v>0.63395467836257302</v>
      </c>
      <c r="B38" s="2">
        <f t="shared" si="18"/>
        <v>33</v>
      </c>
      <c r="C38" s="4">
        <f t="shared" si="19"/>
        <v>20.83</v>
      </c>
      <c r="D38" s="38">
        <v>6.5</v>
      </c>
      <c r="E38" s="33">
        <f t="shared" si="1"/>
        <v>7.5621345029239673E-2</v>
      </c>
      <c r="F38" s="35">
        <f t="shared" si="2"/>
        <v>6.1333333333333337</v>
      </c>
      <c r="G38" s="35">
        <f t="shared" si="3"/>
        <v>12.633333333333333</v>
      </c>
      <c r="H38" s="2">
        <v>50.26548245743669</v>
      </c>
      <c r="I38" s="14">
        <f t="shared" si="4"/>
        <v>2.513321809659514</v>
      </c>
      <c r="J38" s="2">
        <f t="shared" si="5"/>
        <v>52.352493295207672</v>
      </c>
      <c r="K38" s="2">
        <f t="shared" si="6"/>
        <v>3.1146812922726381</v>
      </c>
      <c r="L38" s="2">
        <f t="shared" si="7"/>
        <v>64.878811318039041</v>
      </c>
      <c r="M38" s="2">
        <f t="shared" si="8"/>
        <v>12.526318022831369</v>
      </c>
      <c r="N38" s="18">
        <f t="shared" si="20"/>
        <v>0.61092836257309946</v>
      </c>
      <c r="O38" s="2">
        <f t="shared" si="21"/>
        <v>33</v>
      </c>
      <c r="P38" s="2">
        <f t="shared" si="22"/>
        <v>20.65</v>
      </c>
      <c r="Q38" s="38">
        <v>7.5</v>
      </c>
      <c r="R38" s="33">
        <f t="shared" si="9"/>
        <v>5.2595029239766111E-2</v>
      </c>
      <c r="S38" s="35">
        <f t="shared" si="10"/>
        <v>4.2592592592592595</v>
      </c>
      <c r="T38" s="35">
        <f t="shared" si="11"/>
        <v>11.75925925925926</v>
      </c>
      <c r="U38" s="2">
        <v>50.26548245743669</v>
      </c>
      <c r="V38" s="14">
        <f t="shared" si="12"/>
        <v>2.3394302977628136</v>
      </c>
      <c r="W38" s="2">
        <f t="shared" si="13"/>
        <v>48.309235648802101</v>
      </c>
      <c r="X38" s="2">
        <f t="shared" si="14"/>
        <v>3.0255770410325176</v>
      </c>
      <c r="Y38" s="2">
        <f t="shared" si="15"/>
        <v>62.478165897321482</v>
      </c>
      <c r="Z38" s="2">
        <f t="shared" si="16"/>
        <v>14.168930248519381</v>
      </c>
    </row>
    <row r="39" spans="1:26" x14ac:dyDescent="0.25">
      <c r="A39" s="33">
        <f t="shared" si="17"/>
        <v>0.63408260233918123</v>
      </c>
      <c r="B39" s="2">
        <f t="shared" si="18"/>
        <v>34</v>
      </c>
      <c r="C39" s="4">
        <f t="shared" si="19"/>
        <v>21.33</v>
      </c>
      <c r="D39" s="38">
        <v>5.5</v>
      </c>
      <c r="E39" s="33">
        <f t="shared" si="1"/>
        <v>7.5749269005847886E-2</v>
      </c>
      <c r="F39" s="35">
        <f t="shared" si="2"/>
        <v>6.1901234567901238</v>
      </c>
      <c r="G39" s="35">
        <f t="shared" si="3"/>
        <v>11.690123456790124</v>
      </c>
      <c r="H39" s="2">
        <v>50.26548245743669</v>
      </c>
      <c r="I39" s="14">
        <f t="shared" si="4"/>
        <v>2.3256761668783286</v>
      </c>
      <c r="J39" s="2">
        <f t="shared" si="5"/>
        <v>49.606672639514741</v>
      </c>
      <c r="K39" s="2">
        <f t="shared" si="6"/>
        <v>3.1146812922726381</v>
      </c>
      <c r="L39" s="2">
        <f t="shared" si="7"/>
        <v>66.436151964175366</v>
      </c>
      <c r="M39" s="2">
        <f t="shared" si="8"/>
        <v>16.829479324660625</v>
      </c>
      <c r="N39" s="18">
        <f t="shared" si="20"/>
        <v>0.6110745614035088</v>
      </c>
      <c r="O39" s="2">
        <f t="shared" si="21"/>
        <v>34</v>
      </c>
      <c r="P39" s="2">
        <f t="shared" si="22"/>
        <v>21.15</v>
      </c>
      <c r="Q39" s="38">
        <v>6.5</v>
      </c>
      <c r="R39" s="33">
        <f t="shared" si="9"/>
        <v>5.274122807017545E-2</v>
      </c>
      <c r="S39" s="35">
        <f t="shared" si="10"/>
        <v>4.2592592592592595</v>
      </c>
      <c r="T39" s="35">
        <f t="shared" si="11"/>
        <v>10.75925925925926</v>
      </c>
      <c r="U39" s="2">
        <v>50.26548245743669</v>
      </c>
      <c r="V39" s="14">
        <f t="shared" si="12"/>
        <v>2.1404866188979446</v>
      </c>
      <c r="W39" s="2">
        <f t="shared" si="13"/>
        <v>45.271291989691527</v>
      </c>
      <c r="X39" s="2">
        <f t="shared" si="14"/>
        <v>3.0255770410325176</v>
      </c>
      <c r="Y39" s="2">
        <f t="shared" si="15"/>
        <v>63.990954417837742</v>
      </c>
      <c r="Z39" s="2">
        <f t="shared" si="16"/>
        <v>18.719662428146215</v>
      </c>
    </row>
    <row r="40" spans="1:26" x14ac:dyDescent="0.25">
      <c r="A40" s="33">
        <f t="shared" si="17"/>
        <v>0.63421052631578945</v>
      </c>
      <c r="B40" s="2">
        <f t="shared" si="18"/>
        <v>35</v>
      </c>
      <c r="C40" s="4">
        <f t="shared" si="19"/>
        <v>21.83</v>
      </c>
      <c r="D40" s="38">
        <v>5.5</v>
      </c>
      <c r="E40" s="33">
        <f t="shared" si="1"/>
        <v>7.5877192982456099E-2</v>
      </c>
      <c r="F40" s="35">
        <f t="shared" si="2"/>
        <v>6.1901234567901238</v>
      </c>
      <c r="G40" s="35">
        <f t="shared" si="3"/>
        <v>11.690123456790124</v>
      </c>
      <c r="H40" s="2">
        <v>50.26548245743669</v>
      </c>
      <c r="I40" s="14">
        <f t="shared" si="4"/>
        <v>2.3256761668783286</v>
      </c>
      <c r="J40" s="2">
        <f t="shared" si="5"/>
        <v>50.76951072295391</v>
      </c>
      <c r="K40" s="2">
        <f t="shared" si="6"/>
        <v>3.1146812922726381</v>
      </c>
      <c r="L40" s="2">
        <f t="shared" si="7"/>
        <v>67.993492610311691</v>
      </c>
      <c r="M40" s="2">
        <f t="shared" si="8"/>
        <v>17.22398188735778</v>
      </c>
      <c r="N40" s="18">
        <f t="shared" si="20"/>
        <v>0.61122076023391814</v>
      </c>
      <c r="O40" s="2">
        <f t="shared" si="21"/>
        <v>35</v>
      </c>
      <c r="P40" s="2">
        <f t="shared" si="22"/>
        <v>21.65</v>
      </c>
      <c r="Q40" s="38">
        <v>6.5</v>
      </c>
      <c r="R40" s="33">
        <f t="shared" si="9"/>
        <v>5.2887426900584789E-2</v>
      </c>
      <c r="S40" s="35">
        <f t="shared" si="10"/>
        <v>4.3160493827160495</v>
      </c>
      <c r="T40" s="35">
        <f t="shared" si="11"/>
        <v>10.816049382716049</v>
      </c>
      <c r="U40" s="2">
        <v>50.26548245743669</v>
      </c>
      <c r="V40" s="14">
        <f t="shared" si="12"/>
        <v>2.1517846549816282</v>
      </c>
      <c r="W40" s="2">
        <f t="shared" si="13"/>
        <v>46.586137780352246</v>
      </c>
      <c r="X40" s="2">
        <f t="shared" si="14"/>
        <v>3.0255770410325176</v>
      </c>
      <c r="Y40" s="2">
        <f t="shared" si="15"/>
        <v>65.503742938353994</v>
      </c>
      <c r="Z40" s="2">
        <f t="shared" si="16"/>
        <v>18.917605158001749</v>
      </c>
    </row>
    <row r="41" spans="1:26" x14ac:dyDescent="0.25">
      <c r="A41" s="33">
        <f t="shared" si="17"/>
        <v>0.63433845029239766</v>
      </c>
      <c r="B41" s="2">
        <f t="shared" si="18"/>
        <v>36</v>
      </c>
      <c r="C41" s="4">
        <f t="shared" si="19"/>
        <v>22.33</v>
      </c>
      <c r="D41" s="38">
        <v>7</v>
      </c>
      <c r="E41" s="33">
        <f t="shared" si="1"/>
        <v>7.6005116959064312E-2</v>
      </c>
      <c r="F41" s="35">
        <f t="shared" si="2"/>
        <v>6.1901234567901238</v>
      </c>
      <c r="G41" s="35">
        <f t="shared" si="3"/>
        <v>13.190123456790124</v>
      </c>
      <c r="H41" s="2">
        <v>50.26548245743669</v>
      </c>
      <c r="I41" s="14">
        <f t="shared" si="4"/>
        <v>2.6240916851756326</v>
      </c>
      <c r="J41" s="2">
        <f t="shared" si="5"/>
        <v>58.59596732997187</v>
      </c>
      <c r="K41" s="2">
        <f t="shared" si="6"/>
        <v>3.1146812922726381</v>
      </c>
      <c r="L41" s="2">
        <f t="shared" si="7"/>
        <v>69.550833256448001</v>
      </c>
      <c r="M41" s="2">
        <f t="shared" si="8"/>
        <v>10.954865926476131</v>
      </c>
      <c r="N41" s="18">
        <f t="shared" si="20"/>
        <v>0.61136695906432748</v>
      </c>
      <c r="O41" s="2">
        <f t="shared" si="21"/>
        <v>36</v>
      </c>
      <c r="P41" s="2">
        <f t="shared" si="22"/>
        <v>22.15</v>
      </c>
      <c r="Q41" s="38">
        <v>6</v>
      </c>
      <c r="R41" s="33">
        <f t="shared" si="9"/>
        <v>5.3033625730994127E-2</v>
      </c>
      <c r="S41" s="35">
        <f t="shared" si="10"/>
        <v>4.3160493827160495</v>
      </c>
      <c r="T41" s="35">
        <f t="shared" si="11"/>
        <v>10.316049382716049</v>
      </c>
      <c r="U41" s="2">
        <v>50.26548245743669</v>
      </c>
      <c r="V41" s="14">
        <f t="shared" si="12"/>
        <v>2.0523128155491936</v>
      </c>
      <c r="W41" s="2">
        <f t="shared" si="13"/>
        <v>45.458728864414638</v>
      </c>
      <c r="X41" s="2">
        <f t="shared" si="14"/>
        <v>3.0255770410325176</v>
      </c>
      <c r="Y41" s="2">
        <f t="shared" si="15"/>
        <v>67.016531458870261</v>
      </c>
      <c r="Z41" s="2">
        <f t="shared" si="16"/>
        <v>21.557802594455623</v>
      </c>
    </row>
    <row r="42" spans="1:26" x14ac:dyDescent="0.25">
      <c r="A42" s="33">
        <f t="shared" si="17"/>
        <v>0.63446637426900576</v>
      </c>
      <c r="B42" s="2">
        <f t="shared" si="18"/>
        <v>37</v>
      </c>
      <c r="C42" s="4">
        <f t="shared" si="19"/>
        <v>22.83</v>
      </c>
      <c r="D42" s="38">
        <v>7</v>
      </c>
      <c r="E42" s="33">
        <f t="shared" si="1"/>
        <v>7.6133040935672414E-2</v>
      </c>
      <c r="F42" s="35">
        <f t="shared" si="2"/>
        <v>6.1901234567901238</v>
      </c>
      <c r="G42" s="35">
        <f t="shared" si="3"/>
        <v>13.190123456790124</v>
      </c>
      <c r="H42" s="2">
        <v>50.26548245743669</v>
      </c>
      <c r="I42" s="14">
        <f t="shared" si="4"/>
        <v>2.6240916851756326</v>
      </c>
      <c r="J42" s="2">
        <f t="shared" si="5"/>
        <v>59.908013172559691</v>
      </c>
      <c r="K42" s="2">
        <f t="shared" si="6"/>
        <v>3.1146812922726381</v>
      </c>
      <c r="L42" s="2">
        <f t="shared" si="7"/>
        <v>71.108173902584326</v>
      </c>
      <c r="M42" s="2">
        <f t="shared" si="8"/>
        <v>11.200160730024635</v>
      </c>
      <c r="N42" s="18">
        <f t="shared" si="20"/>
        <v>0.61151315789473693</v>
      </c>
      <c r="O42" s="2">
        <f t="shared" si="21"/>
        <v>37</v>
      </c>
      <c r="P42" s="2">
        <f t="shared" si="22"/>
        <v>22.65</v>
      </c>
      <c r="Q42" s="38">
        <v>14</v>
      </c>
      <c r="R42" s="33">
        <f t="shared" si="9"/>
        <v>5.3179824561403577E-2</v>
      </c>
      <c r="S42" s="35">
        <f t="shared" si="10"/>
        <v>4.3160493827160495</v>
      </c>
      <c r="T42" s="35">
        <f t="shared" si="11"/>
        <v>18.316049382716049</v>
      </c>
      <c r="U42" s="2">
        <v>50.26548245743669</v>
      </c>
      <c r="V42" s="14">
        <f t="shared" si="12"/>
        <v>3.6438622464681467</v>
      </c>
      <c r="W42" s="2">
        <f t="shared" si="13"/>
        <v>82.533479882503514</v>
      </c>
      <c r="X42" s="2">
        <f t="shared" si="14"/>
        <v>3.0255770410325176</v>
      </c>
      <c r="Y42" s="2">
        <f t="shared" si="15"/>
        <v>68.529319979386514</v>
      </c>
      <c r="Z42" s="2">
        <f t="shared" si="16"/>
        <v>14.004159903116999</v>
      </c>
    </row>
    <row r="43" spans="1:26" x14ac:dyDescent="0.25">
      <c r="A43" s="33">
        <f t="shared" si="17"/>
        <v>0.63459429824561397</v>
      </c>
      <c r="B43" s="2">
        <f t="shared" si="18"/>
        <v>38</v>
      </c>
      <c r="C43" s="4">
        <f t="shared" si="19"/>
        <v>23.33</v>
      </c>
      <c r="D43" s="38">
        <v>6</v>
      </c>
      <c r="E43" s="33">
        <f t="shared" si="1"/>
        <v>7.6260964912280627E-2</v>
      </c>
      <c r="F43" s="35">
        <f t="shared" si="2"/>
        <v>6.1901234567901238</v>
      </c>
      <c r="G43" s="35">
        <f t="shared" si="3"/>
        <v>12.190123456790124</v>
      </c>
      <c r="H43" s="2">
        <v>50.26548245743669</v>
      </c>
      <c r="I43" s="14">
        <f t="shared" si="4"/>
        <v>2.4251480063107635</v>
      </c>
      <c r="J43" s="2">
        <f t="shared" si="5"/>
        <v>56.578702987230109</v>
      </c>
      <c r="K43" s="2">
        <f t="shared" si="6"/>
        <v>3.1146812922726381</v>
      </c>
      <c r="L43" s="2">
        <f t="shared" si="7"/>
        <v>72.665514548720637</v>
      </c>
      <c r="M43" s="2">
        <f t="shared" si="8"/>
        <v>16.086811561490528</v>
      </c>
      <c r="N43" s="18">
        <f t="shared" si="20"/>
        <v>0.61165935672514626</v>
      </c>
      <c r="O43" s="2">
        <f t="shared" si="21"/>
        <v>38</v>
      </c>
      <c r="P43" s="2">
        <f t="shared" si="22"/>
        <v>23.15</v>
      </c>
      <c r="Q43" s="38">
        <v>7.5</v>
      </c>
      <c r="R43" s="33">
        <f t="shared" si="9"/>
        <v>5.3326023391812916E-2</v>
      </c>
      <c r="S43" s="35">
        <f t="shared" si="10"/>
        <v>4.3160493827160495</v>
      </c>
      <c r="T43" s="35">
        <f t="shared" si="11"/>
        <v>11.816049382716049</v>
      </c>
      <c r="U43" s="2">
        <v>50.26548245743669</v>
      </c>
      <c r="V43" s="14">
        <f t="shared" si="12"/>
        <v>2.3507283338464973</v>
      </c>
      <c r="W43" s="2">
        <f t="shared" si="13"/>
        <v>54.419360928546411</v>
      </c>
      <c r="X43" s="2">
        <f t="shared" si="14"/>
        <v>3.0255770410325176</v>
      </c>
      <c r="Y43" s="2">
        <f t="shared" si="15"/>
        <v>70.042108499902781</v>
      </c>
      <c r="Z43" s="2">
        <f t="shared" si="16"/>
        <v>15.622747571356371</v>
      </c>
    </row>
    <row r="44" spans="1:26" x14ac:dyDescent="0.25">
      <c r="A44" s="13">
        <v>0.63472222222222219</v>
      </c>
      <c r="B44" s="2">
        <f t="shared" si="18"/>
        <v>39</v>
      </c>
      <c r="C44" s="4">
        <f t="shared" si="19"/>
        <v>23.83</v>
      </c>
      <c r="D44" s="38">
        <v>5.5</v>
      </c>
      <c r="E44" s="33">
        <f t="shared" si="1"/>
        <v>7.638888888888884E-2</v>
      </c>
      <c r="F44" s="35">
        <f t="shared" si="2"/>
        <v>6.2469135802469138</v>
      </c>
      <c r="G44" s="35">
        <f t="shared" si="3"/>
        <v>11.746913580246915</v>
      </c>
      <c r="H44" s="2">
        <v>50.26548245743669</v>
      </c>
      <c r="I44" s="14">
        <f t="shared" si="4"/>
        <v>2.3369742029620126</v>
      </c>
      <c r="J44" s="2">
        <f t="shared" si="5"/>
        <v>55.690095256584755</v>
      </c>
      <c r="K44" s="2">
        <f t="shared" si="6"/>
        <v>3.1146812922726381</v>
      </c>
      <c r="L44" s="2">
        <f t="shared" si="7"/>
        <v>74.222855194856962</v>
      </c>
      <c r="M44" s="2">
        <f t="shared" si="8"/>
        <v>18.532759938272207</v>
      </c>
      <c r="N44" s="15">
        <v>0.6118055555555556</v>
      </c>
      <c r="O44" s="2">
        <f t="shared" si="21"/>
        <v>39</v>
      </c>
      <c r="P44" s="2">
        <f t="shared" si="22"/>
        <v>23.65</v>
      </c>
      <c r="Q44" s="38">
        <v>7.5</v>
      </c>
      <c r="R44" s="33">
        <f t="shared" si="9"/>
        <v>5.3472222222222254E-2</v>
      </c>
      <c r="S44" s="35">
        <f t="shared" si="10"/>
        <v>4.3728395061728396</v>
      </c>
      <c r="T44" s="35">
        <f t="shared" si="11"/>
        <v>11.87283950617284</v>
      </c>
      <c r="U44" s="2">
        <v>50.26548245743669</v>
      </c>
      <c r="V44" s="14">
        <f t="shared" si="12"/>
        <v>2.3620263699301813</v>
      </c>
      <c r="W44" s="2">
        <f t="shared" si="13"/>
        <v>55.861923648848787</v>
      </c>
      <c r="X44" s="2">
        <f t="shared" si="14"/>
        <v>3.0255770410325176</v>
      </c>
      <c r="Y44" s="2">
        <f t="shared" si="15"/>
        <v>71.554897020419034</v>
      </c>
      <c r="Z44" s="2">
        <f t="shared" si="16"/>
        <v>15.692973371570247</v>
      </c>
    </row>
    <row r="45" spans="1:26" x14ac:dyDescent="0.25">
      <c r="A45" s="17">
        <f t="shared" ref="A45:A82" si="23">IF(AND($A$44&lt;&gt;"",$A$83&lt;&gt;""), $A$44 + (B45 - $B$44) * (($A$83 - $A$44) / ($B$83 - $B$44)), "")</f>
        <v>0.63484686609686602</v>
      </c>
      <c r="B45" s="2">
        <f t="shared" si="18"/>
        <v>40</v>
      </c>
      <c r="C45" s="4">
        <f t="shared" si="19"/>
        <v>24.33</v>
      </c>
      <c r="D45" s="38">
        <v>5</v>
      </c>
      <c r="E45" s="33">
        <f t="shared" si="1"/>
        <v>7.6513532763532677E-2</v>
      </c>
      <c r="F45" s="35">
        <f t="shared" si="2"/>
        <v>6.2469135802469138</v>
      </c>
      <c r="G45" s="35">
        <f t="shared" si="3"/>
        <v>11.246913580246915</v>
      </c>
      <c r="H45" s="2">
        <v>50.26548245743669</v>
      </c>
      <c r="I45" s="14">
        <f t="shared" si="4"/>
        <v>2.2375023635295781</v>
      </c>
      <c r="J45" s="2">
        <f t="shared" si="5"/>
        <v>54.43843250467463</v>
      </c>
      <c r="K45" s="2">
        <f t="shared" si="6"/>
        <v>3.1146812922726381</v>
      </c>
      <c r="L45" s="2">
        <f t="shared" si="7"/>
        <v>75.780195840993287</v>
      </c>
      <c r="M45" s="2">
        <f t="shared" si="8"/>
        <v>21.341763336318657</v>
      </c>
      <c r="N45" s="18">
        <f t="shared" ref="N45:N82" si="24">IF(AND($N$44&lt;&gt;"",$N$83&lt;&gt;""), $N$44 + (O45 - $O$44) * (($N$83 - $N$44) / ($O$83 - $O$44)), "")</f>
        <v>0.61191239316239321</v>
      </c>
      <c r="O45" s="2">
        <f t="shared" si="21"/>
        <v>40</v>
      </c>
      <c r="P45" s="2">
        <f t="shared" si="22"/>
        <v>24.15</v>
      </c>
      <c r="Q45" s="38">
        <v>7</v>
      </c>
      <c r="R45" s="33">
        <f t="shared" si="9"/>
        <v>5.3579059829059861E-2</v>
      </c>
      <c r="S45" s="35">
        <f t="shared" si="10"/>
        <v>4.3728395061728396</v>
      </c>
      <c r="T45" s="35">
        <f t="shared" si="11"/>
        <v>11.37283950617284</v>
      </c>
      <c r="U45" s="2">
        <v>50.26548245743669</v>
      </c>
      <c r="V45" s="14">
        <f t="shared" si="12"/>
        <v>2.2625545304977468</v>
      </c>
      <c r="W45" s="2">
        <f t="shared" si="13"/>
        <v>54.640691911520584</v>
      </c>
      <c r="X45" s="2">
        <f t="shared" si="14"/>
        <v>3.0255770410325176</v>
      </c>
      <c r="Y45" s="2">
        <f t="shared" si="15"/>
        <v>73.067685540935301</v>
      </c>
      <c r="Z45" s="2">
        <f t="shared" si="16"/>
        <v>18.426993629414717</v>
      </c>
    </row>
    <row r="46" spans="1:26" x14ac:dyDescent="0.25">
      <c r="A46" s="17">
        <f t="shared" si="23"/>
        <v>0.63497150997150997</v>
      </c>
      <c r="B46" s="2">
        <f t="shared" si="18"/>
        <v>41</v>
      </c>
      <c r="C46" s="4">
        <f t="shared" si="19"/>
        <v>24.83</v>
      </c>
      <c r="D46" s="38">
        <v>5.5</v>
      </c>
      <c r="E46" s="33">
        <f t="shared" si="1"/>
        <v>7.6638176638176625E-2</v>
      </c>
      <c r="F46" s="35">
        <f t="shared" si="2"/>
        <v>6.2469135802469138</v>
      </c>
      <c r="G46" s="35">
        <f t="shared" si="3"/>
        <v>11.746913580246915</v>
      </c>
      <c r="H46" s="2">
        <v>50.26548245743669</v>
      </c>
      <c r="I46" s="14">
        <f t="shared" si="4"/>
        <v>2.3369742029620126</v>
      </c>
      <c r="J46" s="2">
        <f t="shared" si="5"/>
        <v>58.027069459546773</v>
      </c>
      <c r="K46" s="2">
        <f t="shared" si="6"/>
        <v>3.1146812922726381</v>
      </c>
      <c r="L46" s="2">
        <f t="shared" si="7"/>
        <v>77.337536487129597</v>
      </c>
      <c r="M46" s="2">
        <f t="shared" si="8"/>
        <v>19.310467027582824</v>
      </c>
      <c r="N46" s="18">
        <f t="shared" si="24"/>
        <v>0.61201923076923082</v>
      </c>
      <c r="O46" s="2">
        <f t="shared" si="21"/>
        <v>41</v>
      </c>
      <c r="P46" s="2">
        <f t="shared" si="22"/>
        <v>24.65</v>
      </c>
      <c r="Q46" s="38">
        <v>6.5</v>
      </c>
      <c r="R46" s="33">
        <f t="shared" si="9"/>
        <v>5.3685897435897467E-2</v>
      </c>
      <c r="S46" s="35">
        <f t="shared" si="10"/>
        <v>4.3728395061728396</v>
      </c>
      <c r="T46" s="35">
        <f t="shared" si="11"/>
        <v>10.87283950617284</v>
      </c>
      <c r="U46" s="2">
        <v>50.26548245743669</v>
      </c>
      <c r="V46" s="14">
        <f t="shared" si="12"/>
        <v>2.1630826910653123</v>
      </c>
      <c r="W46" s="2">
        <f t="shared" si="13"/>
        <v>53.319988334759941</v>
      </c>
      <c r="X46" s="2">
        <f t="shared" si="14"/>
        <v>3.0255770410325176</v>
      </c>
      <c r="Y46" s="2">
        <f t="shared" si="15"/>
        <v>74.580474061451554</v>
      </c>
      <c r="Z46" s="2">
        <f t="shared" si="16"/>
        <v>21.260485726691613</v>
      </c>
    </row>
    <row r="47" spans="1:26" x14ac:dyDescent="0.25">
      <c r="A47" s="17">
        <f t="shared" si="23"/>
        <v>0.63509615384615381</v>
      </c>
      <c r="B47" s="2">
        <f t="shared" si="18"/>
        <v>42</v>
      </c>
      <c r="C47" s="4">
        <f t="shared" si="19"/>
        <v>25.33</v>
      </c>
      <c r="D47" s="38">
        <v>5</v>
      </c>
      <c r="E47" s="33">
        <f t="shared" si="1"/>
        <v>7.6762820512820462E-2</v>
      </c>
      <c r="F47" s="35">
        <f t="shared" si="2"/>
        <v>6.2469135802469138</v>
      </c>
      <c r="G47" s="35">
        <f t="shared" si="3"/>
        <v>11.246913580246915</v>
      </c>
      <c r="H47" s="2">
        <v>50.26548245743669</v>
      </c>
      <c r="I47" s="14">
        <f t="shared" si="4"/>
        <v>2.2375023635295781</v>
      </c>
      <c r="J47" s="2">
        <f t="shared" si="5"/>
        <v>56.675934868204209</v>
      </c>
      <c r="K47" s="2">
        <f t="shared" si="6"/>
        <v>3.1146812922726381</v>
      </c>
      <c r="L47" s="2">
        <f t="shared" si="7"/>
        <v>78.894877133265922</v>
      </c>
      <c r="M47" s="2">
        <f t="shared" si="8"/>
        <v>22.218942265061713</v>
      </c>
      <c r="N47" s="18">
        <f t="shared" si="24"/>
        <v>0.61212606837606842</v>
      </c>
      <c r="O47" s="2">
        <f t="shared" si="21"/>
        <v>42</v>
      </c>
      <c r="P47" s="2">
        <f t="shared" si="22"/>
        <v>25.15</v>
      </c>
      <c r="Q47" s="38">
        <v>6.5</v>
      </c>
      <c r="R47" s="33">
        <f t="shared" si="9"/>
        <v>5.3792735042735074E-2</v>
      </c>
      <c r="S47" s="35">
        <f t="shared" si="10"/>
        <v>4.3728395061728396</v>
      </c>
      <c r="T47" s="35">
        <f t="shared" si="11"/>
        <v>10.87283950617284</v>
      </c>
      <c r="U47" s="2">
        <v>50.26548245743669</v>
      </c>
      <c r="V47" s="14">
        <f t="shared" si="12"/>
        <v>2.1630826910653123</v>
      </c>
      <c r="W47" s="2">
        <f t="shared" si="13"/>
        <v>54.401529680292597</v>
      </c>
      <c r="X47" s="2">
        <f t="shared" si="14"/>
        <v>3.0255770410325176</v>
      </c>
      <c r="Y47" s="2">
        <f t="shared" si="15"/>
        <v>76.093262581967807</v>
      </c>
      <c r="Z47" s="2">
        <f t="shared" si="16"/>
        <v>21.691732901675209</v>
      </c>
    </row>
    <row r="48" spans="1:26" x14ac:dyDescent="0.25">
      <c r="A48" s="17">
        <f t="shared" si="23"/>
        <v>0.63522079772079765</v>
      </c>
      <c r="B48" s="2">
        <f t="shared" si="18"/>
        <v>43</v>
      </c>
      <c r="C48" s="4">
        <f t="shared" si="19"/>
        <v>25.83</v>
      </c>
      <c r="D48" s="38">
        <v>4.5</v>
      </c>
      <c r="E48" s="33">
        <f t="shared" si="1"/>
        <v>7.6887464387464299E-2</v>
      </c>
      <c r="F48" s="35">
        <f t="shared" si="2"/>
        <v>6.2469135802469138</v>
      </c>
      <c r="G48" s="35">
        <f t="shared" si="3"/>
        <v>10.746913580246915</v>
      </c>
      <c r="H48" s="2">
        <v>50.26548245743669</v>
      </c>
      <c r="I48" s="14">
        <f t="shared" si="4"/>
        <v>2.1380305240971436</v>
      </c>
      <c r="J48" s="2">
        <f t="shared" si="5"/>
        <v>55.225328437429212</v>
      </c>
      <c r="K48" s="2">
        <f t="shared" si="6"/>
        <v>3.1146812922726381</v>
      </c>
      <c r="L48" s="2">
        <f t="shared" si="7"/>
        <v>80.452217779402233</v>
      </c>
      <c r="M48" s="2">
        <f t="shared" si="8"/>
        <v>25.22688934197302</v>
      </c>
      <c r="N48" s="18">
        <f t="shared" si="24"/>
        <v>0.61223290598290603</v>
      </c>
      <c r="O48" s="2">
        <f t="shared" si="21"/>
        <v>43</v>
      </c>
      <c r="P48" s="2">
        <f t="shared" si="22"/>
        <v>25.65</v>
      </c>
      <c r="Q48" s="38">
        <v>6</v>
      </c>
      <c r="R48" s="33">
        <f t="shared" si="9"/>
        <v>5.389957264957268E-2</v>
      </c>
      <c r="S48" s="35">
        <f t="shared" si="10"/>
        <v>4.3728395061728396</v>
      </c>
      <c r="T48" s="35">
        <f t="shared" si="11"/>
        <v>10.37283950617284</v>
      </c>
      <c r="U48" s="2">
        <v>50.26548245743669</v>
      </c>
      <c r="V48" s="14">
        <f t="shared" si="12"/>
        <v>2.0636108516328773</v>
      </c>
      <c r="W48" s="2">
        <f t="shared" si="13"/>
        <v>52.931618344383303</v>
      </c>
      <c r="X48" s="2">
        <f t="shared" si="14"/>
        <v>3.0255770410325176</v>
      </c>
      <c r="Y48" s="2">
        <f t="shared" si="15"/>
        <v>77.606051102484074</v>
      </c>
      <c r="Z48" s="2">
        <f t="shared" si="16"/>
        <v>24.674432758100771</v>
      </c>
    </row>
    <row r="49" spans="1:26" x14ac:dyDescent="0.25">
      <c r="A49" s="17">
        <f t="shared" si="23"/>
        <v>0.6353454415954416</v>
      </c>
      <c r="B49" s="2">
        <f t="shared" si="18"/>
        <v>44</v>
      </c>
      <c r="C49" s="4">
        <f t="shared" si="19"/>
        <v>26.33</v>
      </c>
      <c r="D49" s="38">
        <v>5</v>
      </c>
      <c r="E49" s="33">
        <f t="shared" si="1"/>
        <v>7.7012108262108248E-2</v>
      </c>
      <c r="F49" s="35">
        <f t="shared" si="2"/>
        <v>6.2469135802469138</v>
      </c>
      <c r="G49" s="35">
        <f t="shared" si="3"/>
        <v>11.246913580246915</v>
      </c>
      <c r="H49" s="2">
        <v>50.26548245743669</v>
      </c>
      <c r="I49" s="14">
        <f t="shared" si="4"/>
        <v>2.2375023635295781</v>
      </c>
      <c r="J49" s="2">
        <f t="shared" si="5"/>
        <v>58.913437231733788</v>
      </c>
      <c r="K49" s="2">
        <f t="shared" si="6"/>
        <v>3.1146812922726381</v>
      </c>
      <c r="L49" s="2">
        <f t="shared" si="7"/>
        <v>82.009558425538557</v>
      </c>
      <c r="M49" s="2">
        <f t="shared" si="8"/>
        <v>23.09612119380477</v>
      </c>
      <c r="N49" s="18">
        <f t="shared" si="24"/>
        <v>0.61233974358974363</v>
      </c>
      <c r="O49" s="2">
        <f t="shared" si="21"/>
        <v>44</v>
      </c>
      <c r="P49" s="2">
        <f t="shared" si="22"/>
        <v>26.15</v>
      </c>
      <c r="Q49" s="38">
        <v>6.5</v>
      </c>
      <c r="R49" s="33">
        <f t="shared" si="9"/>
        <v>5.4006410256410287E-2</v>
      </c>
      <c r="S49" s="35">
        <f t="shared" si="10"/>
        <v>4.3728395061728396</v>
      </c>
      <c r="T49" s="35">
        <f t="shared" si="11"/>
        <v>10.87283950617284</v>
      </c>
      <c r="U49" s="2">
        <v>50.26548245743669</v>
      </c>
      <c r="V49" s="14">
        <f t="shared" si="12"/>
        <v>2.1630826910653123</v>
      </c>
      <c r="W49" s="2">
        <f t="shared" si="13"/>
        <v>56.56461237135791</v>
      </c>
      <c r="X49" s="2">
        <f t="shared" si="14"/>
        <v>3.0255770410325176</v>
      </c>
      <c r="Y49" s="2">
        <f t="shared" si="15"/>
        <v>79.118839623000326</v>
      </c>
      <c r="Z49" s="2">
        <f t="shared" si="16"/>
        <v>22.554227251642416</v>
      </c>
    </row>
    <row r="50" spans="1:26" x14ac:dyDescent="0.25">
      <c r="A50" s="17">
        <f t="shared" si="23"/>
        <v>0.63547008547008543</v>
      </c>
      <c r="B50" s="2">
        <f t="shared" si="18"/>
        <v>45</v>
      </c>
      <c r="C50" s="4">
        <f t="shared" si="19"/>
        <v>26.83</v>
      </c>
      <c r="D50" s="38">
        <v>6.5</v>
      </c>
      <c r="E50" s="33">
        <f t="shared" si="1"/>
        <v>7.7136752136752085E-2</v>
      </c>
      <c r="F50" s="35">
        <f t="shared" si="2"/>
        <v>6.3037037037037038</v>
      </c>
      <c r="G50" s="35">
        <f t="shared" si="3"/>
        <v>12.803703703703704</v>
      </c>
      <c r="H50" s="2">
        <v>50.26548245743669</v>
      </c>
      <c r="I50" s="14">
        <f t="shared" si="4"/>
        <v>2.5472159179105658</v>
      </c>
      <c r="J50" s="2">
        <f t="shared" si="5"/>
        <v>68.341803077540476</v>
      </c>
      <c r="K50" s="2">
        <f t="shared" si="6"/>
        <v>3.1146812922726381</v>
      </c>
      <c r="L50" s="2">
        <f t="shared" si="7"/>
        <v>83.566899071674882</v>
      </c>
      <c r="M50" s="2">
        <f t="shared" si="8"/>
        <v>15.225095994134406</v>
      </c>
      <c r="N50" s="18">
        <f t="shared" si="24"/>
        <v>0.61244658119658124</v>
      </c>
      <c r="O50" s="2">
        <f t="shared" si="21"/>
        <v>45</v>
      </c>
      <c r="P50" s="2">
        <f t="shared" si="22"/>
        <v>26.65</v>
      </c>
      <c r="Q50" s="38">
        <v>7</v>
      </c>
      <c r="R50" s="33">
        <f t="shared" si="9"/>
        <v>5.4113247863247893E-2</v>
      </c>
      <c r="S50" s="35">
        <f t="shared" si="10"/>
        <v>4.3728395061728396</v>
      </c>
      <c r="T50" s="35">
        <f t="shared" si="11"/>
        <v>11.37283950617284</v>
      </c>
      <c r="U50" s="2">
        <v>50.26548245743669</v>
      </c>
      <c r="V50" s="14">
        <f t="shared" si="12"/>
        <v>2.2625545304977468</v>
      </c>
      <c r="W50" s="2">
        <f t="shared" si="13"/>
        <v>60.29707823776495</v>
      </c>
      <c r="X50" s="2">
        <f t="shared" si="14"/>
        <v>3.0255770410325176</v>
      </c>
      <c r="Y50" s="2">
        <f t="shared" si="15"/>
        <v>80.631628143516593</v>
      </c>
      <c r="Z50" s="2">
        <f t="shared" si="16"/>
        <v>20.334549905751643</v>
      </c>
    </row>
    <row r="51" spans="1:26" x14ac:dyDescent="0.25">
      <c r="A51" s="17">
        <f t="shared" si="23"/>
        <v>0.63559472934472927</v>
      </c>
      <c r="B51" s="2">
        <f t="shared" si="18"/>
        <v>46</v>
      </c>
      <c r="C51" s="4">
        <f t="shared" si="19"/>
        <v>27.33</v>
      </c>
      <c r="D51" s="38">
        <v>5.5</v>
      </c>
      <c r="E51" s="33">
        <f t="shared" si="1"/>
        <v>7.7261396011395922E-2</v>
      </c>
      <c r="F51" s="35">
        <f t="shared" si="2"/>
        <v>6.3037037037037038</v>
      </c>
      <c r="G51" s="35">
        <f t="shared" si="3"/>
        <v>11.803703703703704</v>
      </c>
      <c r="H51" s="2">
        <v>50.26548245743669</v>
      </c>
      <c r="I51" s="14">
        <f t="shared" si="4"/>
        <v>2.3482722390456967</v>
      </c>
      <c r="J51" s="2">
        <f t="shared" si="5"/>
        <v>64.178280293118888</v>
      </c>
      <c r="K51" s="2">
        <f t="shared" si="6"/>
        <v>3.1146812922726381</v>
      </c>
      <c r="L51" s="2">
        <f t="shared" si="7"/>
        <v>85.124239717811193</v>
      </c>
      <c r="M51" s="2">
        <f t="shared" si="8"/>
        <v>20.945959424692305</v>
      </c>
      <c r="N51" s="18">
        <f t="shared" si="24"/>
        <v>0.61255341880341885</v>
      </c>
      <c r="O51" s="2">
        <f t="shared" si="21"/>
        <v>46</v>
      </c>
      <c r="P51" s="2">
        <f t="shared" si="22"/>
        <v>27.15</v>
      </c>
      <c r="Q51" s="38">
        <v>8</v>
      </c>
      <c r="R51" s="33">
        <f t="shared" si="9"/>
        <v>5.42200854700855E-2</v>
      </c>
      <c r="S51" s="35">
        <f t="shared" si="10"/>
        <v>4.4296296296296296</v>
      </c>
      <c r="T51" s="35">
        <f t="shared" si="11"/>
        <v>12.42962962962963</v>
      </c>
      <c r="U51" s="2">
        <v>50.26548245743669</v>
      </c>
      <c r="V51" s="14">
        <f t="shared" si="12"/>
        <v>2.4727962454462999</v>
      </c>
      <c r="W51" s="2">
        <f t="shared" si="13"/>
        <v>67.13641806386704</v>
      </c>
      <c r="X51" s="2">
        <f t="shared" si="14"/>
        <v>3.0255770410325176</v>
      </c>
      <c r="Y51" s="2">
        <f t="shared" si="15"/>
        <v>82.144416664032846</v>
      </c>
      <c r="Z51" s="2">
        <f t="shared" si="16"/>
        <v>15.007998600165806</v>
      </c>
    </row>
    <row r="52" spans="1:26" x14ac:dyDescent="0.25">
      <c r="A52" s="17">
        <f t="shared" si="23"/>
        <v>0.63571937321937322</v>
      </c>
      <c r="B52" s="2">
        <f t="shared" si="18"/>
        <v>47</v>
      </c>
      <c r="C52" s="4">
        <f t="shared" si="19"/>
        <v>27.83</v>
      </c>
      <c r="D52" s="38">
        <v>5.5</v>
      </c>
      <c r="E52" s="33">
        <f t="shared" si="1"/>
        <v>7.738603988603987E-2</v>
      </c>
      <c r="F52" s="35">
        <f t="shared" si="2"/>
        <v>6.3037037037037038</v>
      </c>
      <c r="G52" s="35">
        <f t="shared" si="3"/>
        <v>11.803703703703704</v>
      </c>
      <c r="H52" s="2">
        <v>50.26548245743669</v>
      </c>
      <c r="I52" s="14">
        <f t="shared" si="4"/>
        <v>2.3482722390456967</v>
      </c>
      <c r="J52" s="2">
        <f t="shared" si="5"/>
        <v>65.35241641264173</v>
      </c>
      <c r="K52" s="2">
        <f t="shared" si="6"/>
        <v>3.1146812922726381</v>
      </c>
      <c r="L52" s="2">
        <f t="shared" si="7"/>
        <v>86.681580363947518</v>
      </c>
      <c r="M52" s="2">
        <f t="shared" si="8"/>
        <v>21.329163951305787</v>
      </c>
      <c r="N52" s="18">
        <f t="shared" si="24"/>
        <v>0.61266025641025645</v>
      </c>
      <c r="O52" s="2">
        <f t="shared" si="21"/>
        <v>47</v>
      </c>
      <c r="P52" s="2">
        <f t="shared" si="22"/>
        <v>27.65</v>
      </c>
      <c r="Q52" s="38">
        <v>6.5</v>
      </c>
      <c r="R52" s="33">
        <f t="shared" si="9"/>
        <v>5.4326923076923106E-2</v>
      </c>
      <c r="S52" s="35">
        <f t="shared" si="10"/>
        <v>4.4296296296296296</v>
      </c>
      <c r="T52" s="35">
        <f t="shared" si="11"/>
        <v>10.92962962962963</v>
      </c>
      <c r="U52" s="2">
        <v>50.26548245743669</v>
      </c>
      <c r="V52" s="14">
        <f t="shared" si="12"/>
        <v>2.1743807271489963</v>
      </c>
      <c r="W52" s="2">
        <f t="shared" si="13"/>
        <v>60.121627105669745</v>
      </c>
      <c r="X52" s="2">
        <f t="shared" si="14"/>
        <v>3.0255770410325176</v>
      </c>
      <c r="Y52" s="2">
        <f t="shared" si="15"/>
        <v>83.657205184549113</v>
      </c>
      <c r="Z52" s="2">
        <f t="shared" si="16"/>
        <v>23.535578078879368</v>
      </c>
    </row>
    <row r="53" spans="1:26" x14ac:dyDescent="0.25">
      <c r="A53" s="17">
        <f t="shared" si="23"/>
        <v>0.63584401709401706</v>
      </c>
      <c r="B53" s="2">
        <f t="shared" si="18"/>
        <v>48</v>
      </c>
      <c r="C53" s="4">
        <f t="shared" si="19"/>
        <v>28.33</v>
      </c>
      <c r="D53" s="38">
        <v>5.5</v>
      </c>
      <c r="E53" s="33">
        <f t="shared" si="1"/>
        <v>7.7510683760683707E-2</v>
      </c>
      <c r="F53" s="35">
        <f t="shared" si="2"/>
        <v>6.3037037037037038</v>
      </c>
      <c r="G53" s="35">
        <f t="shared" si="3"/>
        <v>11.803703703703704</v>
      </c>
      <c r="H53" s="2">
        <v>50.26548245743669</v>
      </c>
      <c r="I53" s="14">
        <f t="shared" si="4"/>
        <v>2.3482722390456967</v>
      </c>
      <c r="J53" s="2">
        <f t="shared" si="5"/>
        <v>66.526552532164587</v>
      </c>
      <c r="K53" s="2">
        <f t="shared" si="6"/>
        <v>3.1146812922726381</v>
      </c>
      <c r="L53" s="2">
        <f t="shared" si="7"/>
        <v>88.238921010083828</v>
      </c>
      <c r="M53" s="2">
        <f t="shared" si="8"/>
        <v>21.712368477919242</v>
      </c>
      <c r="N53" s="18">
        <f t="shared" si="24"/>
        <v>0.61276709401709406</v>
      </c>
      <c r="O53" s="2">
        <f t="shared" si="21"/>
        <v>48</v>
      </c>
      <c r="P53" s="2">
        <f t="shared" si="22"/>
        <v>28.15</v>
      </c>
      <c r="Q53" s="38">
        <v>6.5</v>
      </c>
      <c r="R53" s="33">
        <f t="shared" si="9"/>
        <v>5.4433760683760712E-2</v>
      </c>
      <c r="S53" s="35">
        <f t="shared" si="10"/>
        <v>4.4296296296296296</v>
      </c>
      <c r="T53" s="35">
        <f t="shared" si="11"/>
        <v>10.92962962962963</v>
      </c>
      <c r="U53" s="2">
        <v>50.26548245743669</v>
      </c>
      <c r="V53" s="14">
        <f t="shared" si="12"/>
        <v>2.1743807271489963</v>
      </c>
      <c r="W53" s="2">
        <f t="shared" si="13"/>
        <v>61.208817469244245</v>
      </c>
      <c r="X53" s="2">
        <f t="shared" si="14"/>
        <v>3.0255770410325176</v>
      </c>
      <c r="Y53" s="2">
        <f t="shared" si="15"/>
        <v>85.169993705065366</v>
      </c>
      <c r="Z53" s="2">
        <f t="shared" si="16"/>
        <v>23.961176235821121</v>
      </c>
    </row>
    <row r="54" spans="1:26" x14ac:dyDescent="0.25">
      <c r="A54" s="17">
        <f t="shared" si="23"/>
        <v>0.63596866096866089</v>
      </c>
      <c r="B54" s="2">
        <f t="shared" si="18"/>
        <v>49</v>
      </c>
      <c r="C54" s="4">
        <f t="shared" si="19"/>
        <v>28.83</v>
      </c>
      <c r="D54" s="38">
        <v>0.5</v>
      </c>
      <c r="E54" s="33">
        <f t="shared" si="1"/>
        <v>7.7635327635327545E-2</v>
      </c>
      <c r="F54" s="35">
        <f t="shared" si="2"/>
        <v>6.3037037037037038</v>
      </c>
      <c r="G54" s="35">
        <f t="shared" si="3"/>
        <v>6.8037037037037038</v>
      </c>
      <c r="H54" s="2">
        <v>50.26548245743669</v>
      </c>
      <c r="I54" s="14">
        <f t="shared" si="4"/>
        <v>1.3535538447213509</v>
      </c>
      <c r="J54" s="2">
        <f t="shared" si="5"/>
        <v>39.022957343316541</v>
      </c>
      <c r="K54" s="2">
        <f t="shared" si="6"/>
        <v>3.1146812922726381</v>
      </c>
      <c r="L54" s="2">
        <f t="shared" si="7"/>
        <v>89.796261656220153</v>
      </c>
      <c r="M54" s="2">
        <f t="shared" si="8"/>
        <v>50.773304312903612</v>
      </c>
      <c r="N54" s="18">
        <f t="shared" si="24"/>
        <v>0.61287393162393167</v>
      </c>
      <c r="O54" s="2">
        <f t="shared" si="21"/>
        <v>49</v>
      </c>
      <c r="P54" s="2">
        <f t="shared" si="22"/>
        <v>28.65</v>
      </c>
      <c r="Q54" s="38">
        <v>7</v>
      </c>
      <c r="R54" s="33">
        <f t="shared" si="9"/>
        <v>5.4540598290598319E-2</v>
      </c>
      <c r="S54" s="35">
        <f t="shared" si="10"/>
        <v>4.4296296296296296</v>
      </c>
      <c r="T54" s="35">
        <f t="shared" si="11"/>
        <v>11.42962962962963</v>
      </c>
      <c r="U54" s="2">
        <v>50.26548245743669</v>
      </c>
      <c r="V54" s="14">
        <f t="shared" si="12"/>
        <v>2.2738525665814309</v>
      </c>
      <c r="W54" s="2">
        <f t="shared" si="13"/>
        <v>65.145876032557993</v>
      </c>
      <c r="X54" s="2">
        <f t="shared" si="14"/>
        <v>3.0255770410325176</v>
      </c>
      <c r="Y54" s="2">
        <f t="shared" si="15"/>
        <v>86.682782225581619</v>
      </c>
      <c r="Z54" s="2">
        <f t="shared" si="16"/>
        <v>21.536906193023626</v>
      </c>
    </row>
    <row r="55" spans="1:26" x14ac:dyDescent="0.25">
      <c r="A55" s="17">
        <f t="shared" si="23"/>
        <v>0.63609330484330484</v>
      </c>
      <c r="B55" s="2">
        <f t="shared" si="18"/>
        <v>50</v>
      </c>
      <c r="C55" s="4">
        <f t="shared" si="19"/>
        <v>29.33</v>
      </c>
      <c r="D55" s="38">
        <v>6.5</v>
      </c>
      <c r="E55" s="33">
        <f t="shared" si="1"/>
        <v>7.7759971509971493E-2</v>
      </c>
      <c r="F55" s="35">
        <f t="shared" si="2"/>
        <v>6.3037037037037038</v>
      </c>
      <c r="G55" s="35">
        <f t="shared" si="3"/>
        <v>12.803703703703704</v>
      </c>
      <c r="H55" s="2">
        <v>50.26548245743669</v>
      </c>
      <c r="I55" s="14">
        <f t="shared" si="4"/>
        <v>2.5472159179105658</v>
      </c>
      <c r="J55" s="2">
        <f t="shared" si="5"/>
        <v>74.709842872316884</v>
      </c>
      <c r="K55" s="2">
        <f t="shared" si="6"/>
        <v>3.1146812922726381</v>
      </c>
      <c r="L55" s="2">
        <f t="shared" si="7"/>
        <v>91.353602302356464</v>
      </c>
      <c r="M55" s="2">
        <f t="shared" si="8"/>
        <v>16.64375943003958</v>
      </c>
      <c r="N55" s="18">
        <f t="shared" si="24"/>
        <v>0.61298076923076927</v>
      </c>
      <c r="O55" s="2">
        <f t="shared" si="21"/>
        <v>50</v>
      </c>
      <c r="P55" s="2">
        <f t="shared" si="22"/>
        <v>29.15</v>
      </c>
      <c r="Q55" s="38">
        <v>9</v>
      </c>
      <c r="R55" s="33">
        <f t="shared" si="9"/>
        <v>5.4647435897435925E-2</v>
      </c>
      <c r="S55" s="35">
        <f t="shared" si="10"/>
        <v>4.4296296296296296</v>
      </c>
      <c r="T55" s="35">
        <f t="shared" si="11"/>
        <v>13.42962962962963</v>
      </c>
      <c r="U55" s="2">
        <v>50.26548245743669</v>
      </c>
      <c r="V55" s="14">
        <f t="shared" si="12"/>
        <v>2.6717399243111695</v>
      </c>
      <c r="W55" s="2">
        <f t="shared" si="13"/>
        <v>77.881218793670584</v>
      </c>
      <c r="X55" s="2">
        <f t="shared" si="14"/>
        <v>3.0255770410325176</v>
      </c>
      <c r="Y55" s="2">
        <f t="shared" si="15"/>
        <v>88.195570746097886</v>
      </c>
      <c r="Z55" s="2">
        <f t="shared" si="16"/>
        <v>10.314351952427302</v>
      </c>
    </row>
    <row r="56" spans="1:26" x14ac:dyDescent="0.25">
      <c r="A56" s="17">
        <f t="shared" si="23"/>
        <v>0.63621794871794868</v>
      </c>
      <c r="B56" s="2">
        <f t="shared" si="18"/>
        <v>51</v>
      </c>
      <c r="C56" s="4">
        <f t="shared" si="19"/>
        <v>29.83</v>
      </c>
      <c r="D56" s="38">
        <v>7</v>
      </c>
      <c r="E56" s="33">
        <f t="shared" si="1"/>
        <v>7.788461538461533E-2</v>
      </c>
      <c r="F56" s="35">
        <f t="shared" si="2"/>
        <v>6.3604938271604938</v>
      </c>
      <c r="G56" s="35">
        <f t="shared" si="3"/>
        <v>13.360493827160493</v>
      </c>
      <c r="H56" s="2">
        <v>50.26548245743669</v>
      </c>
      <c r="I56" s="14">
        <f t="shared" si="4"/>
        <v>2.6579857934266844</v>
      </c>
      <c r="J56" s="2">
        <f t="shared" si="5"/>
        <v>79.287716217917989</v>
      </c>
      <c r="K56" s="2">
        <f t="shared" si="6"/>
        <v>3.1146812922726381</v>
      </c>
      <c r="L56" s="2">
        <f t="shared" si="7"/>
        <v>92.910942948492789</v>
      </c>
      <c r="M56" s="2">
        <f t="shared" si="8"/>
        <v>13.6232267305748</v>
      </c>
      <c r="N56" s="18">
        <f t="shared" si="24"/>
        <v>0.61308760683760688</v>
      </c>
      <c r="O56" s="2">
        <f t="shared" si="21"/>
        <v>51</v>
      </c>
      <c r="P56" s="2">
        <f t="shared" si="22"/>
        <v>29.65</v>
      </c>
      <c r="Q56" s="38">
        <v>7.5</v>
      </c>
      <c r="R56" s="33">
        <f t="shared" si="9"/>
        <v>5.4754273504273532E-2</v>
      </c>
      <c r="S56" s="35">
        <f t="shared" si="10"/>
        <v>4.4296296296296296</v>
      </c>
      <c r="T56" s="35">
        <f t="shared" si="11"/>
        <v>11.92962962962963</v>
      </c>
      <c r="U56" s="2">
        <v>50.26548245743669</v>
      </c>
      <c r="V56" s="14">
        <f t="shared" si="12"/>
        <v>2.3733244060138654</v>
      </c>
      <c r="W56" s="2">
        <f t="shared" si="13"/>
        <v>70.369068638311106</v>
      </c>
      <c r="X56" s="2">
        <f t="shared" si="14"/>
        <v>3.0255770410325176</v>
      </c>
      <c r="Y56" s="2">
        <f t="shared" si="15"/>
        <v>89.708359266614139</v>
      </c>
      <c r="Z56" s="2">
        <f t="shared" si="16"/>
        <v>19.339290628303033</v>
      </c>
    </row>
    <row r="57" spans="1:26" x14ac:dyDescent="0.25">
      <c r="A57" s="17">
        <f t="shared" si="23"/>
        <v>0.63634259259259252</v>
      </c>
      <c r="B57" s="2">
        <f t="shared" si="18"/>
        <v>52</v>
      </c>
      <c r="C57" s="4">
        <f t="shared" si="19"/>
        <v>30.33</v>
      </c>
      <c r="D57" s="38">
        <v>6.5</v>
      </c>
      <c r="E57" s="33">
        <f t="shared" si="1"/>
        <v>7.8009259259259167E-2</v>
      </c>
      <c r="F57" s="35">
        <f t="shared" si="2"/>
        <v>6.3604938271604938</v>
      </c>
      <c r="G57" s="35">
        <f t="shared" si="3"/>
        <v>12.860493827160493</v>
      </c>
      <c r="H57" s="2">
        <v>50.26548245743669</v>
      </c>
      <c r="I57" s="14">
        <f t="shared" si="4"/>
        <v>2.5585139539942499</v>
      </c>
      <c r="J57" s="2">
        <f t="shared" si="5"/>
        <v>77.599728224645588</v>
      </c>
      <c r="K57" s="2">
        <f t="shared" si="6"/>
        <v>3.1146812922726381</v>
      </c>
      <c r="L57" s="2">
        <f t="shared" si="7"/>
        <v>94.468283594629114</v>
      </c>
      <c r="M57" s="2">
        <f t="shared" si="8"/>
        <v>16.868555369983525</v>
      </c>
      <c r="N57" s="18">
        <f t="shared" si="24"/>
        <v>0.61319444444444449</v>
      </c>
      <c r="O57" s="2">
        <f t="shared" si="21"/>
        <v>52</v>
      </c>
      <c r="P57" s="2">
        <f t="shared" si="22"/>
        <v>30.15</v>
      </c>
      <c r="Q57" s="38">
        <v>8</v>
      </c>
      <c r="R57" s="33">
        <f t="shared" si="9"/>
        <v>5.4861111111111138E-2</v>
      </c>
      <c r="S57" s="35">
        <f t="shared" si="10"/>
        <v>4.4864197530864196</v>
      </c>
      <c r="T57" s="35">
        <f t="shared" si="11"/>
        <v>12.48641975308642</v>
      </c>
      <c r="U57" s="2">
        <v>50.26548245743669</v>
      </c>
      <c r="V57" s="14">
        <f t="shared" si="12"/>
        <v>2.484094281529984</v>
      </c>
      <c r="W57" s="2">
        <f t="shared" si="13"/>
        <v>74.895442588129015</v>
      </c>
      <c r="X57" s="2">
        <f t="shared" si="14"/>
        <v>3.0255770410325176</v>
      </c>
      <c r="Y57" s="2">
        <f t="shared" si="15"/>
        <v>91.221147787130406</v>
      </c>
      <c r="Z57" s="2">
        <f t="shared" si="16"/>
        <v>16.325705199001391</v>
      </c>
    </row>
    <row r="58" spans="1:26" x14ac:dyDescent="0.25">
      <c r="A58" s="17">
        <f t="shared" si="23"/>
        <v>0.63646723646723646</v>
      </c>
      <c r="B58" s="2">
        <f t="shared" si="18"/>
        <v>53</v>
      </c>
      <c r="C58" s="4">
        <f t="shared" si="19"/>
        <v>30.83</v>
      </c>
      <c r="D58" s="38">
        <v>6</v>
      </c>
      <c r="E58" s="33">
        <f t="shared" si="1"/>
        <v>7.8133903133903115E-2</v>
      </c>
      <c r="F58" s="35">
        <f t="shared" si="2"/>
        <v>6.3604938271604938</v>
      </c>
      <c r="G58" s="35">
        <f t="shared" si="3"/>
        <v>12.360493827160493</v>
      </c>
      <c r="H58" s="2">
        <v>50.26548245743669</v>
      </c>
      <c r="I58" s="14">
        <f t="shared" si="4"/>
        <v>2.4590421145618149</v>
      </c>
      <c r="J58" s="2">
        <f t="shared" si="5"/>
        <v>75.812268391940748</v>
      </c>
      <c r="K58" s="2">
        <f t="shared" si="6"/>
        <v>3.1146812922726381</v>
      </c>
      <c r="L58" s="2">
        <f t="shared" si="7"/>
        <v>96.025624240765424</v>
      </c>
      <c r="M58" s="2">
        <f t="shared" si="8"/>
        <v>20.213355848824676</v>
      </c>
      <c r="N58" s="18">
        <f t="shared" si="24"/>
        <v>0.61330128205128209</v>
      </c>
      <c r="O58" s="2">
        <f t="shared" si="21"/>
        <v>53</v>
      </c>
      <c r="P58" s="2">
        <f t="shared" si="22"/>
        <v>30.65</v>
      </c>
      <c r="Q58" s="38">
        <v>8.5</v>
      </c>
      <c r="R58" s="33">
        <f t="shared" si="9"/>
        <v>5.4967948717948745E-2</v>
      </c>
      <c r="S58" s="35">
        <f t="shared" si="10"/>
        <v>4.4864197530864196</v>
      </c>
      <c r="T58" s="35">
        <f t="shared" si="11"/>
        <v>12.98641975308642</v>
      </c>
      <c r="U58" s="2">
        <v>50.26548245743669</v>
      </c>
      <c r="V58" s="14">
        <f t="shared" si="12"/>
        <v>2.5835661209624181</v>
      </c>
      <c r="W58" s="2">
        <f t="shared" si="13"/>
        <v>79.186301607498109</v>
      </c>
      <c r="X58" s="2">
        <f t="shared" si="14"/>
        <v>3.0255770410325176</v>
      </c>
      <c r="Y58" s="2">
        <f t="shared" si="15"/>
        <v>92.733936307646658</v>
      </c>
      <c r="Z58" s="2">
        <f t="shared" si="16"/>
        <v>13.547634700148549</v>
      </c>
    </row>
    <row r="59" spans="1:26" x14ac:dyDescent="0.25">
      <c r="A59" s="17">
        <f t="shared" si="23"/>
        <v>0.6365918803418803</v>
      </c>
      <c r="B59" s="2">
        <f t="shared" si="18"/>
        <v>54</v>
      </c>
      <c r="C59" s="4">
        <f t="shared" si="19"/>
        <v>31.33</v>
      </c>
      <c r="D59" s="38">
        <v>6</v>
      </c>
      <c r="E59" s="33">
        <f t="shared" si="1"/>
        <v>7.8258547008546953E-2</v>
      </c>
      <c r="F59" s="35">
        <f t="shared" si="2"/>
        <v>6.3604938271604938</v>
      </c>
      <c r="G59" s="35">
        <f t="shared" si="3"/>
        <v>12.360493827160493</v>
      </c>
      <c r="H59" s="2">
        <v>50.26548245743669</v>
      </c>
      <c r="I59" s="14">
        <f t="shared" si="4"/>
        <v>2.4590421145618149</v>
      </c>
      <c r="J59" s="2">
        <f t="shared" si="5"/>
        <v>77.041789449221653</v>
      </c>
      <c r="K59" s="2">
        <f t="shared" si="6"/>
        <v>3.1146812922726381</v>
      </c>
      <c r="L59" s="2">
        <f t="shared" si="7"/>
        <v>97.582964886901749</v>
      </c>
      <c r="M59" s="2">
        <f t="shared" si="8"/>
        <v>20.541175437680096</v>
      </c>
      <c r="N59" s="18">
        <f t="shared" si="24"/>
        <v>0.6134081196581197</v>
      </c>
      <c r="O59" s="2">
        <f t="shared" si="21"/>
        <v>54</v>
      </c>
      <c r="P59" s="2">
        <f t="shared" si="22"/>
        <v>31.15</v>
      </c>
      <c r="Q59" s="38">
        <v>7.5</v>
      </c>
      <c r="R59" s="33">
        <f t="shared" si="9"/>
        <v>5.5074786324786351E-2</v>
      </c>
      <c r="S59" s="35">
        <f t="shared" si="10"/>
        <v>4.4864197530864196</v>
      </c>
      <c r="T59" s="35">
        <f t="shared" si="11"/>
        <v>11.98641975308642</v>
      </c>
      <c r="U59" s="2">
        <v>50.26548245743669</v>
      </c>
      <c r="V59" s="14">
        <f t="shared" si="12"/>
        <v>2.384622442097549</v>
      </c>
      <c r="W59" s="2">
        <f t="shared" si="13"/>
        <v>74.280989071338652</v>
      </c>
      <c r="X59" s="2">
        <f t="shared" si="14"/>
        <v>3.0255770410325176</v>
      </c>
      <c r="Y59" s="2">
        <f t="shared" si="15"/>
        <v>94.246724828162911</v>
      </c>
      <c r="Z59" s="2">
        <f t="shared" si="16"/>
        <v>19.965735756824259</v>
      </c>
    </row>
    <row r="60" spans="1:26" x14ac:dyDescent="0.25">
      <c r="A60" s="17">
        <f t="shared" si="23"/>
        <v>0.63671652421652414</v>
      </c>
      <c r="B60" s="2">
        <f t="shared" si="18"/>
        <v>55</v>
      </c>
      <c r="C60" s="4">
        <f t="shared" si="19"/>
        <v>31.83</v>
      </c>
      <c r="D60" s="38">
        <v>6</v>
      </c>
      <c r="E60" s="33">
        <f t="shared" si="1"/>
        <v>7.838319088319079E-2</v>
      </c>
      <c r="F60" s="35">
        <f t="shared" si="2"/>
        <v>6.3604938271604938</v>
      </c>
      <c r="G60" s="35">
        <f t="shared" si="3"/>
        <v>12.360493827160493</v>
      </c>
      <c r="H60" s="2">
        <v>50.26548245743669</v>
      </c>
      <c r="I60" s="14">
        <f t="shared" si="4"/>
        <v>2.4590421145618149</v>
      </c>
      <c r="J60" s="2">
        <f t="shared" si="5"/>
        <v>78.271310506502559</v>
      </c>
      <c r="K60" s="2">
        <f t="shared" si="6"/>
        <v>3.1146812922726381</v>
      </c>
      <c r="L60" s="2">
        <f t="shared" si="7"/>
        <v>99.14030553303806</v>
      </c>
      <c r="M60" s="2">
        <f t="shared" si="8"/>
        <v>20.868995026535501</v>
      </c>
      <c r="N60" s="18">
        <f t="shared" si="24"/>
        <v>0.61351495726495731</v>
      </c>
      <c r="O60" s="2">
        <f t="shared" si="21"/>
        <v>55</v>
      </c>
      <c r="P60" s="2">
        <f t="shared" si="22"/>
        <v>31.65</v>
      </c>
      <c r="Q60" s="38">
        <v>8</v>
      </c>
      <c r="R60" s="33">
        <f t="shared" si="9"/>
        <v>5.5181623931623958E-2</v>
      </c>
      <c r="S60" s="35">
        <f t="shared" si="10"/>
        <v>4.4864197530864196</v>
      </c>
      <c r="T60" s="35">
        <f t="shared" si="11"/>
        <v>12.48641975308642</v>
      </c>
      <c r="U60" s="2">
        <v>50.26548245743669</v>
      </c>
      <c r="V60" s="14">
        <f t="shared" si="12"/>
        <v>2.484094281529984</v>
      </c>
      <c r="W60" s="2">
        <f t="shared" si="13"/>
        <v>78.621584010423987</v>
      </c>
      <c r="X60" s="2">
        <f t="shared" si="14"/>
        <v>3.0255770410325176</v>
      </c>
      <c r="Y60" s="2">
        <f t="shared" si="15"/>
        <v>95.759513348679178</v>
      </c>
      <c r="Z60" s="2">
        <f t="shared" si="16"/>
        <v>17.137929338255191</v>
      </c>
    </row>
    <row r="61" spans="1:26" x14ac:dyDescent="0.25">
      <c r="A61" s="17">
        <f t="shared" si="23"/>
        <v>0.63684116809116809</v>
      </c>
      <c r="B61" s="2">
        <f t="shared" si="18"/>
        <v>56</v>
      </c>
      <c r="C61" s="4">
        <f t="shared" si="19"/>
        <v>32.33</v>
      </c>
      <c r="D61" s="38">
        <v>6.5</v>
      </c>
      <c r="E61" s="33">
        <f t="shared" si="1"/>
        <v>7.8507834757834738E-2</v>
      </c>
      <c r="F61" s="35">
        <f t="shared" si="2"/>
        <v>6.4172839506172838</v>
      </c>
      <c r="G61" s="35">
        <f t="shared" si="3"/>
        <v>12.917283950617284</v>
      </c>
      <c r="H61" s="2">
        <v>50.26548245743669</v>
      </c>
      <c r="I61" s="14">
        <f t="shared" si="4"/>
        <v>2.5698119900779339</v>
      </c>
      <c r="J61" s="2">
        <f t="shared" si="5"/>
        <v>83.082021639219604</v>
      </c>
      <c r="K61" s="2">
        <f t="shared" si="6"/>
        <v>3.1146812922726381</v>
      </c>
      <c r="L61" s="2">
        <f t="shared" si="7"/>
        <v>100.69764617917438</v>
      </c>
      <c r="M61" s="2">
        <f t="shared" si="8"/>
        <v>17.61562453995478</v>
      </c>
      <c r="N61" s="18">
        <f t="shared" si="24"/>
        <v>0.61362179487179491</v>
      </c>
      <c r="O61" s="2">
        <f t="shared" si="21"/>
        <v>56</v>
      </c>
      <c r="P61" s="2">
        <f t="shared" si="22"/>
        <v>32.15</v>
      </c>
      <c r="Q61" s="38">
        <v>7</v>
      </c>
      <c r="R61" s="33">
        <f t="shared" si="9"/>
        <v>5.5288461538461564E-2</v>
      </c>
      <c r="S61" s="35">
        <f t="shared" si="10"/>
        <v>4.4864197530864196</v>
      </c>
      <c r="T61" s="35">
        <f t="shared" si="11"/>
        <v>11.48641975308642</v>
      </c>
      <c r="U61" s="2">
        <v>50.26548245743669</v>
      </c>
      <c r="V61" s="14">
        <f t="shared" si="12"/>
        <v>2.2851506026651145</v>
      </c>
      <c r="W61" s="2">
        <f t="shared" si="13"/>
        <v>73.467591875683425</v>
      </c>
      <c r="X61" s="2">
        <f t="shared" si="14"/>
        <v>3.0255770410325176</v>
      </c>
      <c r="Y61" s="2">
        <f t="shared" si="15"/>
        <v>97.272301869195431</v>
      </c>
      <c r="Z61" s="2">
        <f t="shared" si="16"/>
        <v>23.804709993512006</v>
      </c>
    </row>
    <row r="62" spans="1:26" x14ac:dyDescent="0.25">
      <c r="A62" s="17">
        <f t="shared" si="23"/>
        <v>0.63696581196581192</v>
      </c>
      <c r="B62" s="2">
        <f t="shared" si="18"/>
        <v>57</v>
      </c>
      <c r="C62" s="4">
        <f t="shared" si="19"/>
        <v>32.83</v>
      </c>
      <c r="D62" s="38">
        <v>5.5</v>
      </c>
      <c r="E62" s="33">
        <f t="shared" si="1"/>
        <v>7.8632478632478575E-2</v>
      </c>
      <c r="F62" s="35">
        <f t="shared" si="2"/>
        <v>6.4172839506172838</v>
      </c>
      <c r="G62" s="35">
        <f t="shared" si="3"/>
        <v>11.917283950617284</v>
      </c>
      <c r="H62" s="2">
        <v>50.26548245743669</v>
      </c>
      <c r="I62" s="14">
        <f t="shared" si="4"/>
        <v>2.3708683112130644</v>
      </c>
      <c r="J62" s="2">
        <f t="shared" si="5"/>
        <v>77.835606657124899</v>
      </c>
      <c r="K62" s="2">
        <f t="shared" si="6"/>
        <v>3.1146812922726381</v>
      </c>
      <c r="L62" s="2">
        <f t="shared" si="7"/>
        <v>102.25498682531071</v>
      </c>
      <c r="M62" s="2">
        <f t="shared" si="8"/>
        <v>24.41938016818581</v>
      </c>
      <c r="N62" s="18">
        <f t="shared" si="24"/>
        <v>0.61372863247863252</v>
      </c>
      <c r="O62" s="2">
        <f t="shared" si="21"/>
        <v>57</v>
      </c>
      <c r="P62" s="2">
        <f t="shared" si="22"/>
        <v>32.65</v>
      </c>
      <c r="Q62" s="38">
        <v>7</v>
      </c>
      <c r="R62" s="33">
        <f t="shared" si="9"/>
        <v>5.5395299145299171E-2</v>
      </c>
      <c r="S62" s="35">
        <f t="shared" si="10"/>
        <v>4.4864197530864196</v>
      </c>
      <c r="T62" s="35">
        <f t="shared" si="11"/>
        <v>11.48641975308642</v>
      </c>
      <c r="U62" s="2">
        <v>50.26548245743669</v>
      </c>
      <c r="V62" s="14">
        <f t="shared" si="12"/>
        <v>2.2851506026651145</v>
      </c>
      <c r="W62" s="2">
        <f t="shared" si="13"/>
        <v>74.610167177015981</v>
      </c>
      <c r="X62" s="2">
        <f t="shared" si="14"/>
        <v>3.0255770410325176</v>
      </c>
      <c r="Y62" s="2">
        <f t="shared" si="15"/>
        <v>98.785090389711698</v>
      </c>
      <c r="Z62" s="2">
        <f t="shared" si="16"/>
        <v>24.174923212695717</v>
      </c>
    </row>
    <row r="63" spans="1:26" x14ac:dyDescent="0.25">
      <c r="A63" s="17">
        <f t="shared" si="23"/>
        <v>0.63709045584045576</v>
      </c>
      <c r="B63" s="2">
        <f t="shared" si="18"/>
        <v>58</v>
      </c>
      <c r="C63" s="4">
        <f t="shared" si="19"/>
        <v>33.33</v>
      </c>
      <c r="D63" s="38">
        <v>8</v>
      </c>
      <c r="E63" s="33">
        <f t="shared" si="1"/>
        <v>7.8757122507122412E-2</v>
      </c>
      <c r="F63" s="35">
        <f t="shared" si="2"/>
        <v>6.4172839506172838</v>
      </c>
      <c r="G63" s="35">
        <f t="shared" si="3"/>
        <v>14.417283950617284</v>
      </c>
      <c r="H63" s="2">
        <v>50.26548245743669</v>
      </c>
      <c r="I63" s="14">
        <f t="shared" si="4"/>
        <v>2.8682275083752371</v>
      </c>
      <c r="J63" s="2">
        <f t="shared" si="5"/>
        <v>95.598022854146649</v>
      </c>
      <c r="K63" s="2">
        <f t="shared" si="6"/>
        <v>3.1146812922726381</v>
      </c>
      <c r="L63" s="2">
        <f t="shared" si="7"/>
        <v>103.81232747144702</v>
      </c>
      <c r="M63" s="2">
        <f t="shared" si="8"/>
        <v>8.2143046173003711</v>
      </c>
      <c r="N63" s="18">
        <f t="shared" si="24"/>
        <v>0.61383547008547013</v>
      </c>
      <c r="O63" s="2">
        <f t="shared" si="21"/>
        <v>58</v>
      </c>
      <c r="P63" s="2">
        <f t="shared" si="22"/>
        <v>33.15</v>
      </c>
      <c r="Q63" s="38">
        <v>7</v>
      </c>
      <c r="R63" s="33">
        <f t="shared" si="9"/>
        <v>5.5502136752136777E-2</v>
      </c>
      <c r="S63" s="35">
        <f t="shared" si="10"/>
        <v>4.4864197530864196</v>
      </c>
      <c r="T63" s="35">
        <f t="shared" si="11"/>
        <v>11.48641975308642</v>
      </c>
      <c r="U63" s="2">
        <v>50.26548245743669</v>
      </c>
      <c r="V63" s="14">
        <f t="shared" si="12"/>
        <v>2.2851506026651145</v>
      </c>
      <c r="W63" s="2">
        <f t="shared" si="13"/>
        <v>75.752742478348537</v>
      </c>
      <c r="X63" s="2">
        <f t="shared" si="14"/>
        <v>3.0255770410325176</v>
      </c>
      <c r="Y63" s="2">
        <f t="shared" si="15"/>
        <v>100.29787891022795</v>
      </c>
      <c r="Z63" s="2">
        <f t="shared" si="16"/>
        <v>24.545136431879413</v>
      </c>
    </row>
    <row r="64" spans="1:26" x14ac:dyDescent="0.25">
      <c r="A64" s="17">
        <f t="shared" si="23"/>
        <v>0.63721509971509971</v>
      </c>
      <c r="B64" s="2">
        <f t="shared" si="18"/>
        <v>59</v>
      </c>
      <c r="C64" s="4">
        <f t="shared" si="19"/>
        <v>33.83</v>
      </c>
      <c r="D64" s="38">
        <v>5.5</v>
      </c>
      <c r="E64" s="33">
        <f t="shared" si="1"/>
        <v>7.8881766381766361E-2</v>
      </c>
      <c r="F64" s="35">
        <f t="shared" si="2"/>
        <v>6.4172839506172838</v>
      </c>
      <c r="G64" s="35">
        <f t="shared" si="3"/>
        <v>11.917283950617284</v>
      </c>
      <c r="H64" s="2">
        <v>50.26548245743669</v>
      </c>
      <c r="I64" s="14">
        <f t="shared" si="4"/>
        <v>2.3708683112130644</v>
      </c>
      <c r="J64" s="2">
        <f t="shared" si="5"/>
        <v>80.206474968337972</v>
      </c>
      <c r="K64" s="2">
        <f t="shared" si="6"/>
        <v>3.1146812922726381</v>
      </c>
      <c r="L64" s="2">
        <f t="shared" si="7"/>
        <v>105.36966811758334</v>
      </c>
      <c r="M64" s="2">
        <f t="shared" si="8"/>
        <v>25.163193149245373</v>
      </c>
      <c r="N64" s="18">
        <f t="shared" si="24"/>
        <v>0.61394230769230773</v>
      </c>
      <c r="O64" s="2">
        <f t="shared" si="21"/>
        <v>59</v>
      </c>
      <c r="P64" s="2">
        <f t="shared" si="22"/>
        <v>33.65</v>
      </c>
      <c r="Q64" s="38">
        <v>6.5</v>
      </c>
      <c r="R64" s="33">
        <f t="shared" si="9"/>
        <v>5.5608974358974383E-2</v>
      </c>
      <c r="S64" s="35">
        <f t="shared" si="10"/>
        <v>4.5432098765432096</v>
      </c>
      <c r="T64" s="35">
        <f t="shared" si="11"/>
        <v>11.043209876543209</v>
      </c>
      <c r="U64" s="2">
        <v>50.26548245743669</v>
      </c>
      <c r="V64" s="14">
        <f t="shared" si="12"/>
        <v>2.1969767993163636</v>
      </c>
      <c r="W64" s="2">
        <f t="shared" si="13"/>
        <v>73.928269296995637</v>
      </c>
      <c r="X64" s="2">
        <f t="shared" si="14"/>
        <v>3.0255770410325176</v>
      </c>
      <c r="Y64" s="2">
        <f t="shared" si="15"/>
        <v>101.81066743074422</v>
      </c>
      <c r="Z64" s="2">
        <f t="shared" si="16"/>
        <v>27.88239813374858</v>
      </c>
    </row>
    <row r="65" spans="1:26" x14ac:dyDescent="0.25">
      <c r="A65" s="17">
        <f t="shared" si="23"/>
        <v>0.63733974358974355</v>
      </c>
      <c r="B65" s="2">
        <f t="shared" si="18"/>
        <v>60</v>
      </c>
      <c r="C65" s="4">
        <f t="shared" si="19"/>
        <v>34.33</v>
      </c>
      <c r="D65" s="38">
        <v>6</v>
      </c>
      <c r="E65" s="33">
        <f t="shared" si="1"/>
        <v>7.9006410256410198E-2</v>
      </c>
      <c r="F65" s="35">
        <f t="shared" si="2"/>
        <v>6.4172839506172838</v>
      </c>
      <c r="G65" s="35">
        <f t="shared" si="3"/>
        <v>12.417283950617284</v>
      </c>
      <c r="H65" s="2">
        <v>50.26548245743669</v>
      </c>
      <c r="I65" s="14">
        <f t="shared" si="4"/>
        <v>2.4703401506454989</v>
      </c>
      <c r="J65" s="2">
        <f t="shared" si="5"/>
        <v>84.806777371659976</v>
      </c>
      <c r="K65" s="2">
        <f t="shared" si="6"/>
        <v>3.1146812922726381</v>
      </c>
      <c r="L65" s="2">
        <f t="shared" si="7"/>
        <v>106.92700876371966</v>
      </c>
      <c r="M65" s="2">
        <f t="shared" si="8"/>
        <v>22.120231392059679</v>
      </c>
      <c r="N65" s="18">
        <f t="shared" si="24"/>
        <v>0.61404914529914534</v>
      </c>
      <c r="O65" s="2">
        <f t="shared" si="21"/>
        <v>60</v>
      </c>
      <c r="P65" s="2">
        <f t="shared" si="22"/>
        <v>34.15</v>
      </c>
      <c r="Q65" s="38">
        <v>6</v>
      </c>
      <c r="R65" s="33">
        <f t="shared" si="9"/>
        <v>5.571581196581199E-2</v>
      </c>
      <c r="S65" s="35">
        <f t="shared" si="10"/>
        <v>4.5432098765432096</v>
      </c>
      <c r="T65" s="35">
        <f t="shared" si="11"/>
        <v>10.543209876543209</v>
      </c>
      <c r="U65" s="2">
        <v>50.26548245743669</v>
      </c>
      <c r="V65" s="14">
        <f t="shared" si="12"/>
        <v>2.097504959883929</v>
      </c>
      <c r="W65" s="2">
        <f t="shared" si="13"/>
        <v>71.629794380036174</v>
      </c>
      <c r="X65" s="2">
        <f t="shared" si="14"/>
        <v>3.0255770410325176</v>
      </c>
      <c r="Y65" s="2">
        <f t="shared" si="15"/>
        <v>103.32345595126047</v>
      </c>
      <c r="Z65" s="2">
        <f t="shared" si="16"/>
        <v>31.693661571224297</v>
      </c>
    </row>
    <row r="66" spans="1:26" x14ac:dyDescent="0.25">
      <c r="A66" s="17">
        <f t="shared" si="23"/>
        <v>0.63746438746438738</v>
      </c>
      <c r="B66" s="2">
        <f t="shared" si="18"/>
        <v>61</v>
      </c>
      <c r="C66" s="4">
        <f t="shared" si="19"/>
        <v>34.83</v>
      </c>
      <c r="D66" s="38">
        <v>6.5</v>
      </c>
      <c r="E66" s="33">
        <f t="shared" si="1"/>
        <v>7.9131054131054035E-2</v>
      </c>
      <c r="F66" s="35">
        <f t="shared" si="2"/>
        <v>6.4172839506172838</v>
      </c>
      <c r="G66" s="35">
        <f t="shared" si="3"/>
        <v>12.917283950617284</v>
      </c>
      <c r="H66" s="2">
        <v>50.26548245743669</v>
      </c>
      <c r="I66" s="14">
        <f t="shared" si="4"/>
        <v>2.5698119900779339</v>
      </c>
      <c r="J66" s="2">
        <f t="shared" si="5"/>
        <v>89.506551614414434</v>
      </c>
      <c r="K66" s="2">
        <f t="shared" si="6"/>
        <v>3.1146812922726381</v>
      </c>
      <c r="L66" s="2">
        <f t="shared" si="7"/>
        <v>108.48434940985598</v>
      </c>
      <c r="M66" s="2">
        <f t="shared" si="8"/>
        <v>18.977797795441546</v>
      </c>
      <c r="N66" s="18">
        <f t="shared" si="24"/>
        <v>0.61415598290598294</v>
      </c>
      <c r="O66" s="2">
        <f t="shared" si="21"/>
        <v>61</v>
      </c>
      <c r="P66" s="2">
        <f t="shared" si="22"/>
        <v>34.65</v>
      </c>
      <c r="Q66" s="38">
        <v>7</v>
      </c>
      <c r="R66" s="33">
        <f t="shared" si="9"/>
        <v>5.5822649572649596E-2</v>
      </c>
      <c r="S66" s="35">
        <f t="shared" si="10"/>
        <v>4.5432098765432096</v>
      </c>
      <c r="T66" s="35">
        <f t="shared" si="11"/>
        <v>11.543209876543209</v>
      </c>
      <c r="U66" s="2">
        <v>50.26548245743669</v>
      </c>
      <c r="V66" s="14">
        <f t="shared" si="12"/>
        <v>2.2964486387487986</v>
      </c>
      <c r="W66" s="2">
        <f t="shared" si="13"/>
        <v>79.571945332645868</v>
      </c>
      <c r="X66" s="2">
        <f t="shared" si="14"/>
        <v>3.0255770410325176</v>
      </c>
      <c r="Y66" s="2">
        <f t="shared" si="15"/>
        <v>104.83624447177672</v>
      </c>
      <c r="Z66" s="2">
        <f t="shared" si="16"/>
        <v>25.264299139130856</v>
      </c>
    </row>
    <row r="67" spans="1:26" x14ac:dyDescent="0.25">
      <c r="A67" s="17">
        <f t="shared" si="23"/>
        <v>0.63758903133903133</v>
      </c>
      <c r="B67" s="2">
        <f t="shared" si="18"/>
        <v>62</v>
      </c>
      <c r="C67" s="4">
        <f t="shared" si="19"/>
        <v>35.33</v>
      </c>
      <c r="D67" s="38">
        <v>7</v>
      </c>
      <c r="E67" s="33">
        <f t="shared" si="1"/>
        <v>7.9255698005697983E-2</v>
      </c>
      <c r="F67" s="35">
        <f t="shared" si="2"/>
        <v>6.4740740740740739</v>
      </c>
      <c r="G67" s="35">
        <f t="shared" si="3"/>
        <v>13.474074074074075</v>
      </c>
      <c r="H67" s="2">
        <v>50.26548245743669</v>
      </c>
      <c r="I67" s="14">
        <f t="shared" si="4"/>
        <v>2.6805818655940521</v>
      </c>
      <c r="J67" s="2">
        <f t="shared" si="5"/>
        <v>94.704957311437852</v>
      </c>
      <c r="K67" s="2">
        <f t="shared" si="6"/>
        <v>3.1146812922726381</v>
      </c>
      <c r="L67" s="2">
        <f t="shared" si="7"/>
        <v>110.04169005599231</v>
      </c>
      <c r="M67" s="2">
        <f t="shared" si="8"/>
        <v>15.336732744554453</v>
      </c>
      <c r="N67" s="18">
        <f t="shared" si="24"/>
        <v>0.61426282051282055</v>
      </c>
      <c r="O67" s="2">
        <f t="shared" si="21"/>
        <v>62</v>
      </c>
      <c r="P67" s="2">
        <f t="shared" si="22"/>
        <v>35.15</v>
      </c>
      <c r="Q67" s="38">
        <v>7</v>
      </c>
      <c r="R67" s="33">
        <f t="shared" si="9"/>
        <v>5.5929487179487203E-2</v>
      </c>
      <c r="S67" s="35">
        <f t="shared" si="10"/>
        <v>4.5432098765432096</v>
      </c>
      <c r="T67" s="35">
        <f t="shared" si="11"/>
        <v>11.543209876543209</v>
      </c>
      <c r="U67" s="2">
        <v>50.26548245743669</v>
      </c>
      <c r="V67" s="14">
        <f t="shared" si="12"/>
        <v>2.2964486387487986</v>
      </c>
      <c r="W67" s="2">
        <f t="shared" si="13"/>
        <v>80.72016965202026</v>
      </c>
      <c r="X67" s="2">
        <f t="shared" si="14"/>
        <v>3.0255770410325176</v>
      </c>
      <c r="Y67" s="2">
        <f t="shared" si="15"/>
        <v>106.34903299229299</v>
      </c>
      <c r="Z67" s="2">
        <f t="shared" si="16"/>
        <v>25.62886334027273</v>
      </c>
    </row>
    <row r="68" spans="1:26" x14ac:dyDescent="0.25">
      <c r="A68" s="17">
        <f t="shared" si="23"/>
        <v>0.63771367521367517</v>
      </c>
      <c r="B68" s="2">
        <f t="shared" si="18"/>
        <v>63</v>
      </c>
      <c r="C68" s="4">
        <f t="shared" si="19"/>
        <v>35.83</v>
      </c>
      <c r="D68" s="38">
        <v>6.5</v>
      </c>
      <c r="E68" s="33">
        <f t="shared" si="1"/>
        <v>7.938034188034182E-2</v>
      </c>
      <c r="F68" s="35">
        <f t="shared" si="2"/>
        <v>6.4740740740740739</v>
      </c>
      <c r="G68" s="35">
        <f t="shared" si="3"/>
        <v>12.974074074074075</v>
      </c>
      <c r="H68" s="2">
        <v>50.26548245743669</v>
      </c>
      <c r="I68" s="14">
        <f t="shared" si="4"/>
        <v>2.5811100261616176</v>
      </c>
      <c r="J68" s="2">
        <f t="shared" si="5"/>
        <v>92.481172237370757</v>
      </c>
      <c r="K68" s="2">
        <f t="shared" si="6"/>
        <v>3.1146812922726381</v>
      </c>
      <c r="L68" s="2">
        <f t="shared" si="7"/>
        <v>111.59903070212862</v>
      </c>
      <c r="M68" s="2">
        <f t="shared" si="8"/>
        <v>19.117858464757859</v>
      </c>
      <c r="N68" s="18">
        <f t="shared" si="24"/>
        <v>0.61436965811965816</v>
      </c>
      <c r="O68" s="2">
        <f t="shared" si="21"/>
        <v>63</v>
      </c>
      <c r="P68" s="2">
        <f t="shared" si="22"/>
        <v>35.65</v>
      </c>
      <c r="Q68" s="38">
        <v>8</v>
      </c>
      <c r="R68" s="33">
        <f t="shared" si="9"/>
        <v>5.6036324786324809E-2</v>
      </c>
      <c r="S68" s="35">
        <f t="shared" si="10"/>
        <v>4.5432098765432096</v>
      </c>
      <c r="T68" s="35">
        <f t="shared" si="11"/>
        <v>12.543209876543209</v>
      </c>
      <c r="U68" s="2">
        <v>50.26548245743669</v>
      </c>
      <c r="V68" s="14">
        <f t="shared" si="12"/>
        <v>2.4953923176136676</v>
      </c>
      <c r="W68" s="2">
        <f t="shared" si="13"/>
        <v>88.960736122927244</v>
      </c>
      <c r="X68" s="2">
        <f t="shared" si="14"/>
        <v>3.0255770410325176</v>
      </c>
      <c r="Y68" s="2">
        <f t="shared" si="15"/>
        <v>107.86182151280924</v>
      </c>
      <c r="Z68" s="2">
        <f t="shared" si="16"/>
        <v>18.901085389881999</v>
      </c>
    </row>
    <row r="69" spans="1:26" x14ac:dyDescent="0.25">
      <c r="A69" s="17">
        <f t="shared" si="23"/>
        <v>0.63783831908831901</v>
      </c>
      <c r="B69" s="2">
        <f t="shared" si="18"/>
        <v>64</v>
      </c>
      <c r="C69" s="4">
        <f t="shared" si="19"/>
        <v>36.33</v>
      </c>
      <c r="D69" s="38">
        <v>7</v>
      </c>
      <c r="E69" s="33">
        <f t="shared" si="1"/>
        <v>7.9504985754985658E-2</v>
      </c>
      <c r="F69" s="35">
        <f t="shared" si="2"/>
        <v>6.4740740740740739</v>
      </c>
      <c r="G69" s="35">
        <f t="shared" si="3"/>
        <v>13.474074074074075</v>
      </c>
      <c r="H69" s="2">
        <v>50.26548245743669</v>
      </c>
      <c r="I69" s="14">
        <f t="shared" si="4"/>
        <v>2.6805818655940521</v>
      </c>
      <c r="J69" s="2">
        <f t="shared" si="5"/>
        <v>97.385539177031902</v>
      </c>
      <c r="K69" s="2">
        <f t="shared" si="6"/>
        <v>3.1146812922726381</v>
      </c>
      <c r="L69" s="2">
        <f t="shared" si="7"/>
        <v>113.15637134826494</v>
      </c>
      <c r="M69" s="2">
        <f t="shared" si="8"/>
        <v>15.770832171233039</v>
      </c>
      <c r="N69" s="18">
        <f t="shared" si="24"/>
        <v>0.61447649572649576</v>
      </c>
      <c r="O69" s="2">
        <f t="shared" si="21"/>
        <v>64</v>
      </c>
      <c r="P69" s="2">
        <f t="shared" si="22"/>
        <v>36.15</v>
      </c>
      <c r="Q69" s="38">
        <v>7.5</v>
      </c>
      <c r="R69" s="33">
        <f t="shared" si="9"/>
        <v>5.6143162393162416E-2</v>
      </c>
      <c r="S69" s="35">
        <f t="shared" si="10"/>
        <v>4.5432098765432096</v>
      </c>
      <c r="T69" s="35">
        <f t="shared" si="11"/>
        <v>12.043209876543209</v>
      </c>
      <c r="U69" s="2">
        <v>50.26548245743669</v>
      </c>
      <c r="V69" s="14">
        <f t="shared" si="12"/>
        <v>2.3959204781812331</v>
      </c>
      <c r="W69" s="2">
        <f t="shared" si="13"/>
        <v>86.612525286251568</v>
      </c>
      <c r="X69" s="2">
        <f t="shared" si="14"/>
        <v>3.0255770410325176</v>
      </c>
      <c r="Y69" s="2">
        <f t="shared" si="15"/>
        <v>109.37461003332551</v>
      </c>
      <c r="Z69" s="2">
        <f t="shared" si="16"/>
        <v>22.762084747073942</v>
      </c>
    </row>
    <row r="70" spans="1:26" x14ac:dyDescent="0.25">
      <c r="A70" s="17">
        <f t="shared" si="23"/>
        <v>0.63796296296296295</v>
      </c>
      <c r="B70" s="2">
        <f t="shared" si="18"/>
        <v>65</v>
      </c>
      <c r="C70" s="4">
        <f t="shared" si="19"/>
        <v>36.83</v>
      </c>
      <c r="D70" s="38">
        <v>6.5</v>
      </c>
      <c r="E70" s="33">
        <f t="shared" si="1"/>
        <v>7.9629629629629606E-2</v>
      </c>
      <c r="F70" s="35">
        <f t="shared" si="2"/>
        <v>6.4740740740740739</v>
      </c>
      <c r="G70" s="35">
        <f t="shared" si="3"/>
        <v>12.974074074074075</v>
      </c>
      <c r="H70" s="2">
        <v>50.26548245743669</v>
      </c>
      <c r="I70" s="14">
        <f t="shared" si="4"/>
        <v>2.5811100261616176</v>
      </c>
      <c r="J70" s="2">
        <f t="shared" si="5"/>
        <v>95.062282263532367</v>
      </c>
      <c r="K70" s="2">
        <f t="shared" si="6"/>
        <v>3.1146812922726381</v>
      </c>
      <c r="L70" s="2">
        <f t="shared" si="7"/>
        <v>114.71371199440125</v>
      </c>
      <c r="M70" s="2">
        <f t="shared" si="8"/>
        <v>19.651429730868884</v>
      </c>
      <c r="N70" s="18">
        <f t="shared" si="24"/>
        <v>0.61458333333333337</v>
      </c>
      <c r="O70" s="2">
        <f t="shared" si="21"/>
        <v>65</v>
      </c>
      <c r="P70" s="2">
        <f t="shared" si="22"/>
        <v>36.65</v>
      </c>
      <c r="Q70" s="38">
        <v>7</v>
      </c>
      <c r="R70" s="33">
        <f t="shared" si="9"/>
        <v>5.6250000000000022E-2</v>
      </c>
      <c r="S70" s="35">
        <f t="shared" si="10"/>
        <v>4.5999999999999996</v>
      </c>
      <c r="T70" s="35">
        <f t="shared" si="11"/>
        <v>11.6</v>
      </c>
      <c r="U70" s="2">
        <v>50.26548245743669</v>
      </c>
      <c r="V70" s="14">
        <f t="shared" si="12"/>
        <v>2.3077466748324822</v>
      </c>
      <c r="W70" s="2">
        <f t="shared" si="13"/>
        <v>84.578915632610475</v>
      </c>
      <c r="X70" s="2">
        <f t="shared" si="14"/>
        <v>3.0255770410325176</v>
      </c>
      <c r="Y70" s="2">
        <f t="shared" si="15"/>
        <v>110.88739855384176</v>
      </c>
      <c r="Z70" s="2">
        <f t="shared" si="16"/>
        <v>26.308482921231288</v>
      </c>
    </row>
    <row r="71" spans="1:26" x14ac:dyDescent="0.25">
      <c r="A71" s="17">
        <f t="shared" si="23"/>
        <v>0.63808760683760679</v>
      </c>
      <c r="B71" s="2">
        <f t="shared" si="18"/>
        <v>66</v>
      </c>
      <c r="C71" s="4">
        <f t="shared" si="19"/>
        <v>37.33</v>
      </c>
      <c r="D71" s="38">
        <v>7</v>
      </c>
      <c r="E71" s="33">
        <f t="shared" si="1"/>
        <v>7.9754273504273443E-2</v>
      </c>
      <c r="F71" s="35">
        <f t="shared" si="2"/>
        <v>6.4740740740740739</v>
      </c>
      <c r="G71" s="35">
        <f t="shared" si="3"/>
        <v>13.474074074074075</v>
      </c>
      <c r="H71" s="2">
        <v>50.26548245743669</v>
      </c>
      <c r="I71" s="14">
        <f t="shared" si="4"/>
        <v>2.6805818655940521</v>
      </c>
      <c r="J71" s="2">
        <f t="shared" si="5"/>
        <v>100.06612104262597</v>
      </c>
      <c r="K71" s="2">
        <f t="shared" si="6"/>
        <v>3.1146812922726381</v>
      </c>
      <c r="L71" s="2">
        <f t="shared" si="7"/>
        <v>116.27105264053758</v>
      </c>
      <c r="M71" s="2">
        <f t="shared" si="8"/>
        <v>16.20493159791161</v>
      </c>
      <c r="N71" s="18">
        <f t="shared" si="24"/>
        <v>0.61469017094017098</v>
      </c>
      <c r="O71" s="2">
        <f t="shared" si="21"/>
        <v>66</v>
      </c>
      <c r="P71" s="2">
        <f t="shared" si="22"/>
        <v>37.15</v>
      </c>
      <c r="Q71" s="38">
        <v>8</v>
      </c>
      <c r="R71" s="33">
        <f t="shared" si="9"/>
        <v>5.6356837606837629E-2</v>
      </c>
      <c r="S71" s="35">
        <f t="shared" si="10"/>
        <v>4.5999999999999996</v>
      </c>
      <c r="T71" s="35">
        <f t="shared" si="11"/>
        <v>12.6</v>
      </c>
      <c r="U71" s="2">
        <v>50.26548245743669</v>
      </c>
      <c r="V71" s="14">
        <f t="shared" si="12"/>
        <v>2.5066903536973517</v>
      </c>
      <c r="W71" s="2">
        <f t="shared" si="13"/>
        <v>93.123546639856613</v>
      </c>
      <c r="X71" s="2">
        <f t="shared" si="14"/>
        <v>3.0255770410325176</v>
      </c>
      <c r="Y71" s="2">
        <f t="shared" si="15"/>
        <v>112.40018707435803</v>
      </c>
      <c r="Z71" s="2">
        <f t="shared" si="16"/>
        <v>19.276640434501417</v>
      </c>
    </row>
    <row r="72" spans="1:26" x14ac:dyDescent="0.25">
      <c r="A72" s="17">
        <f t="shared" si="23"/>
        <v>0.63821225071225063</v>
      </c>
      <c r="B72" s="2">
        <f t="shared" si="18"/>
        <v>67</v>
      </c>
      <c r="C72" s="4">
        <f t="shared" si="19"/>
        <v>37.83</v>
      </c>
      <c r="D72" s="38">
        <v>7</v>
      </c>
      <c r="E72" s="33">
        <f t="shared" si="1"/>
        <v>7.987891737891728E-2</v>
      </c>
      <c r="F72" s="35">
        <f t="shared" si="2"/>
        <v>6.5308641975308639</v>
      </c>
      <c r="G72" s="35">
        <f t="shared" si="3"/>
        <v>13.530864197530864</v>
      </c>
      <c r="H72" s="2">
        <v>50.26548245743669</v>
      </c>
      <c r="I72" s="14">
        <f t="shared" si="4"/>
        <v>2.6918799016777362</v>
      </c>
      <c r="J72" s="2">
        <f t="shared" si="5"/>
        <v>101.83381668046876</v>
      </c>
      <c r="K72" s="2">
        <f t="shared" si="6"/>
        <v>3.1146812922726381</v>
      </c>
      <c r="L72" s="2">
        <f t="shared" si="7"/>
        <v>117.8283932866739</v>
      </c>
      <c r="M72" s="2">
        <f t="shared" si="8"/>
        <v>15.994576606205143</v>
      </c>
      <c r="N72" s="18">
        <f t="shared" si="24"/>
        <v>0.61479700854700858</v>
      </c>
      <c r="O72" s="2">
        <f t="shared" si="21"/>
        <v>67</v>
      </c>
      <c r="P72" s="2">
        <f t="shared" si="22"/>
        <v>37.65</v>
      </c>
      <c r="Q72" s="38">
        <v>8</v>
      </c>
      <c r="R72" s="33">
        <f t="shared" si="9"/>
        <v>5.6463675213675235E-2</v>
      </c>
      <c r="S72" s="35">
        <f t="shared" si="10"/>
        <v>4.5999999999999996</v>
      </c>
      <c r="T72" s="35">
        <f t="shared" si="11"/>
        <v>12.6</v>
      </c>
      <c r="U72" s="2">
        <v>50.26548245743669</v>
      </c>
      <c r="V72" s="14">
        <f t="shared" si="12"/>
        <v>2.5066903536973517</v>
      </c>
      <c r="W72" s="2">
        <f t="shared" si="13"/>
        <v>94.376891816705282</v>
      </c>
      <c r="X72" s="2">
        <f t="shared" si="14"/>
        <v>3.0255770410325176</v>
      </c>
      <c r="Y72" s="2">
        <f t="shared" si="15"/>
        <v>113.91297559487428</v>
      </c>
      <c r="Z72" s="2">
        <f t="shared" si="16"/>
        <v>19.536083778169001</v>
      </c>
    </row>
    <row r="73" spans="1:26" x14ac:dyDescent="0.25">
      <c r="A73" s="17">
        <f t="shared" si="23"/>
        <v>0.63833689458689458</v>
      </c>
      <c r="B73" s="2">
        <f t="shared" si="18"/>
        <v>68</v>
      </c>
      <c r="C73" s="4">
        <f t="shared" si="19"/>
        <v>38.33</v>
      </c>
      <c r="D73" s="38">
        <v>6.5</v>
      </c>
      <c r="E73" s="33">
        <f t="shared" si="1"/>
        <v>8.0003561253561228E-2</v>
      </c>
      <c r="F73" s="35">
        <f t="shared" si="2"/>
        <v>6.5308641975308639</v>
      </c>
      <c r="G73" s="35">
        <f t="shared" si="3"/>
        <v>13.030864197530864</v>
      </c>
      <c r="H73" s="2">
        <v>50.26548245743669</v>
      </c>
      <c r="I73" s="14">
        <f t="shared" si="4"/>
        <v>2.5924080622453016</v>
      </c>
      <c r="J73" s="2">
        <f t="shared" si="5"/>
        <v>99.367001025862407</v>
      </c>
      <c r="K73" s="2">
        <f t="shared" si="6"/>
        <v>3.1146812922726381</v>
      </c>
      <c r="L73" s="2">
        <f t="shared" si="7"/>
        <v>119.38573393281021</v>
      </c>
      <c r="M73" s="2">
        <f t="shared" si="8"/>
        <v>20.018732906947804</v>
      </c>
      <c r="N73" s="18">
        <f t="shared" si="24"/>
        <v>0.61490384615384619</v>
      </c>
      <c r="O73" s="2">
        <f t="shared" si="21"/>
        <v>68</v>
      </c>
      <c r="P73" s="2">
        <f t="shared" si="22"/>
        <v>38.15</v>
      </c>
      <c r="Q73" s="38">
        <v>8</v>
      </c>
      <c r="R73" s="33">
        <f t="shared" si="9"/>
        <v>5.6570512820512842E-2</v>
      </c>
      <c r="S73" s="35">
        <f t="shared" si="10"/>
        <v>4.5999999999999996</v>
      </c>
      <c r="T73" s="35">
        <f t="shared" si="11"/>
        <v>12.6</v>
      </c>
      <c r="U73" s="2">
        <v>50.26548245743669</v>
      </c>
      <c r="V73" s="14">
        <f t="shared" si="12"/>
        <v>2.5066903536973517</v>
      </c>
      <c r="W73" s="2">
        <f t="shared" si="13"/>
        <v>95.630236993553964</v>
      </c>
      <c r="X73" s="2">
        <f t="shared" si="14"/>
        <v>3.0255770410325176</v>
      </c>
      <c r="Y73" s="2">
        <f t="shared" si="15"/>
        <v>115.42576411539054</v>
      </c>
      <c r="Z73" s="2">
        <f t="shared" si="16"/>
        <v>19.795527121836571</v>
      </c>
    </row>
    <row r="74" spans="1:26" x14ac:dyDescent="0.25">
      <c r="A74" s="17">
        <f t="shared" si="23"/>
        <v>0.63846153846153841</v>
      </c>
      <c r="B74" s="2">
        <f t="shared" si="18"/>
        <v>69</v>
      </c>
      <c r="C74" s="4">
        <f t="shared" si="19"/>
        <v>38.83</v>
      </c>
      <c r="D74" s="38">
        <v>5</v>
      </c>
      <c r="E74" s="33">
        <f t="shared" si="1"/>
        <v>8.0128205128205066E-2</v>
      </c>
      <c r="F74" s="35">
        <f t="shared" si="2"/>
        <v>6.5308641975308639</v>
      </c>
      <c r="G74" s="35">
        <f t="shared" si="3"/>
        <v>11.530864197530864</v>
      </c>
      <c r="H74" s="2">
        <v>50.26548245743669</v>
      </c>
      <c r="I74" s="14">
        <f t="shared" si="4"/>
        <v>2.2939925439479976</v>
      </c>
      <c r="J74" s="2">
        <f t="shared" si="5"/>
        <v>89.075730481500742</v>
      </c>
      <c r="K74" s="2">
        <f t="shared" si="6"/>
        <v>3.1146812922726381</v>
      </c>
      <c r="L74" s="2">
        <f t="shared" si="7"/>
        <v>120.94307457894654</v>
      </c>
      <c r="M74" s="2">
        <f t="shared" si="8"/>
        <v>31.867344097445795</v>
      </c>
      <c r="N74" s="18">
        <f t="shared" si="24"/>
        <v>0.6150106837606838</v>
      </c>
      <c r="O74" s="2">
        <f t="shared" si="21"/>
        <v>69</v>
      </c>
      <c r="P74" s="2">
        <f t="shared" si="22"/>
        <v>38.65</v>
      </c>
      <c r="Q74" s="38">
        <v>8.5</v>
      </c>
      <c r="R74" s="33">
        <f t="shared" si="9"/>
        <v>5.6677350427350448E-2</v>
      </c>
      <c r="S74" s="35">
        <f t="shared" si="10"/>
        <v>4.5999999999999996</v>
      </c>
      <c r="T74" s="35">
        <f t="shared" si="11"/>
        <v>13.1</v>
      </c>
      <c r="U74" s="2">
        <v>50.26548245743669</v>
      </c>
      <c r="V74" s="14">
        <f t="shared" si="12"/>
        <v>2.6061621931297863</v>
      </c>
      <c r="W74" s="2">
        <f t="shared" si="13"/>
        <v>100.72816876446623</v>
      </c>
      <c r="X74" s="2">
        <f t="shared" si="14"/>
        <v>3.0255770410325176</v>
      </c>
      <c r="Y74" s="2">
        <f t="shared" si="15"/>
        <v>116.9385526359068</v>
      </c>
      <c r="Z74" s="2">
        <f t="shared" si="16"/>
        <v>16.21038387144057</v>
      </c>
    </row>
    <row r="75" spans="1:26" x14ac:dyDescent="0.25">
      <c r="A75" s="17">
        <f t="shared" si="23"/>
        <v>0.63858618233618225</v>
      </c>
      <c r="B75" s="2">
        <f t="shared" si="18"/>
        <v>70</v>
      </c>
      <c r="C75" s="4">
        <f t="shared" si="19"/>
        <v>39.33</v>
      </c>
      <c r="D75" s="38">
        <v>5.5</v>
      </c>
      <c r="E75" s="33">
        <f t="shared" si="1"/>
        <v>8.0252849002848903E-2</v>
      </c>
      <c r="F75" s="35">
        <f t="shared" si="2"/>
        <v>6.5308641975308639</v>
      </c>
      <c r="G75" s="35">
        <f t="shared" si="3"/>
        <v>12.030864197530864</v>
      </c>
      <c r="H75" s="2">
        <v>50.26548245743669</v>
      </c>
      <c r="I75" s="14">
        <f t="shared" si="4"/>
        <v>2.3934643833804321</v>
      </c>
      <c r="J75" s="2">
        <f t="shared" si="5"/>
        <v>94.134954198352389</v>
      </c>
      <c r="K75" s="2">
        <f t="shared" si="6"/>
        <v>3.1146812922726381</v>
      </c>
      <c r="L75" s="2">
        <f t="shared" si="7"/>
        <v>122.50041522508285</v>
      </c>
      <c r="M75" s="2">
        <f t="shared" si="8"/>
        <v>28.365461026730458</v>
      </c>
      <c r="N75" s="18">
        <f t="shared" si="24"/>
        <v>0.6151175213675214</v>
      </c>
      <c r="O75" s="2">
        <f t="shared" si="21"/>
        <v>70</v>
      </c>
      <c r="P75" s="2">
        <f t="shared" si="22"/>
        <v>39.15</v>
      </c>
      <c r="Q75" s="38">
        <v>7.5</v>
      </c>
      <c r="R75" s="33">
        <f t="shared" si="9"/>
        <v>5.6784188034188054E-2</v>
      </c>
      <c r="S75" s="35">
        <f t="shared" si="10"/>
        <v>4.5999999999999996</v>
      </c>
      <c r="T75" s="35">
        <f t="shared" si="11"/>
        <v>12.1</v>
      </c>
      <c r="U75" s="2">
        <v>50.26548245743669</v>
      </c>
      <c r="V75" s="14">
        <f t="shared" si="12"/>
        <v>2.4072185142649167</v>
      </c>
      <c r="W75" s="2">
        <f t="shared" si="13"/>
        <v>94.242604833471489</v>
      </c>
      <c r="X75" s="2">
        <f t="shared" si="14"/>
        <v>3.0255770410325176</v>
      </c>
      <c r="Y75" s="2">
        <f t="shared" si="15"/>
        <v>118.45134115642306</v>
      </c>
      <c r="Z75" s="2">
        <f t="shared" si="16"/>
        <v>24.208736322951566</v>
      </c>
    </row>
    <row r="76" spans="1:26" x14ac:dyDescent="0.25">
      <c r="A76" s="17">
        <f t="shared" si="23"/>
        <v>0.6387108262108262</v>
      </c>
      <c r="B76" s="2">
        <f t="shared" si="18"/>
        <v>71</v>
      </c>
      <c r="C76" s="4">
        <f t="shared" si="19"/>
        <v>39.83</v>
      </c>
      <c r="D76" s="38">
        <v>6</v>
      </c>
      <c r="E76" s="33">
        <f t="shared" si="1"/>
        <v>8.0377492877492851E-2</v>
      </c>
      <c r="F76" s="35">
        <f t="shared" si="2"/>
        <v>6.5308641975308639</v>
      </c>
      <c r="G76" s="35">
        <f t="shared" si="3"/>
        <v>12.530864197530864</v>
      </c>
      <c r="H76" s="2">
        <v>50.26548245743669</v>
      </c>
      <c r="I76" s="14">
        <f t="shared" si="4"/>
        <v>2.4929362228128666</v>
      </c>
      <c r="J76" s="2">
        <f t="shared" si="5"/>
        <v>99.293649754636476</v>
      </c>
      <c r="K76" s="2">
        <f t="shared" si="6"/>
        <v>3.1146812922726381</v>
      </c>
      <c r="L76" s="2">
        <f t="shared" si="7"/>
        <v>124.05775587121917</v>
      </c>
      <c r="M76" s="2">
        <f t="shared" si="8"/>
        <v>24.764106116582695</v>
      </c>
      <c r="N76" s="18">
        <f t="shared" si="24"/>
        <v>0.61522435897435901</v>
      </c>
      <c r="O76" s="2">
        <f t="shared" si="21"/>
        <v>71</v>
      </c>
      <c r="P76" s="2">
        <f t="shared" si="22"/>
        <v>39.65</v>
      </c>
      <c r="Q76" s="38">
        <v>7.5</v>
      </c>
      <c r="R76" s="33">
        <f t="shared" si="9"/>
        <v>5.6891025641025661E-2</v>
      </c>
      <c r="S76" s="35">
        <f t="shared" si="10"/>
        <v>4.5999999999999996</v>
      </c>
      <c r="T76" s="35">
        <f t="shared" si="11"/>
        <v>12.1</v>
      </c>
      <c r="U76" s="2">
        <v>50.26548245743669</v>
      </c>
      <c r="V76" s="14">
        <f t="shared" si="12"/>
        <v>2.4072185142649167</v>
      </c>
      <c r="W76" s="2">
        <f t="shared" si="13"/>
        <v>95.446214090603945</v>
      </c>
      <c r="X76" s="2">
        <f t="shared" si="14"/>
        <v>3.0255770410325176</v>
      </c>
      <c r="Y76" s="2">
        <f t="shared" si="15"/>
        <v>119.96412967693932</v>
      </c>
      <c r="Z76" s="2">
        <f t="shared" si="16"/>
        <v>24.517915586335377</v>
      </c>
    </row>
    <row r="77" spans="1:26" x14ac:dyDescent="0.25">
      <c r="A77" s="17">
        <f t="shared" si="23"/>
        <v>0.63883547008547004</v>
      </c>
      <c r="B77" s="2">
        <f t="shared" si="18"/>
        <v>72</v>
      </c>
      <c r="C77" s="4">
        <f t="shared" si="19"/>
        <v>40.33</v>
      </c>
      <c r="D77" s="38">
        <v>6</v>
      </c>
      <c r="E77" s="33">
        <f t="shared" si="1"/>
        <v>8.0502136752136688E-2</v>
      </c>
      <c r="F77" s="35">
        <f t="shared" si="2"/>
        <v>6.5308641975308639</v>
      </c>
      <c r="G77" s="35">
        <f t="shared" si="3"/>
        <v>12.530864197530864</v>
      </c>
      <c r="H77" s="2">
        <v>50.26548245743669</v>
      </c>
      <c r="I77" s="14">
        <f t="shared" si="4"/>
        <v>2.4929362228128666</v>
      </c>
      <c r="J77" s="2">
        <f t="shared" si="5"/>
        <v>100.54011786604291</v>
      </c>
      <c r="K77" s="2">
        <f t="shared" si="6"/>
        <v>3.1146812922726381</v>
      </c>
      <c r="L77" s="2">
        <f t="shared" si="7"/>
        <v>125.6150965173555</v>
      </c>
      <c r="M77" s="2">
        <f t="shared" si="8"/>
        <v>25.074978651312591</v>
      </c>
      <c r="N77" s="18">
        <f t="shared" si="24"/>
        <v>0.61533119658119662</v>
      </c>
      <c r="O77" s="2">
        <f t="shared" si="21"/>
        <v>72</v>
      </c>
      <c r="P77" s="2">
        <f t="shared" si="22"/>
        <v>40.15</v>
      </c>
      <c r="Q77" s="38">
        <v>6.5</v>
      </c>
      <c r="R77" s="33">
        <f t="shared" si="9"/>
        <v>5.6997863247863267E-2</v>
      </c>
      <c r="S77" s="35">
        <f t="shared" si="10"/>
        <v>4.6567901234567906</v>
      </c>
      <c r="T77" s="35">
        <f t="shared" si="11"/>
        <v>11.156790123456791</v>
      </c>
      <c r="U77" s="2">
        <v>50.26548245743669</v>
      </c>
      <c r="V77" s="14">
        <f t="shared" si="12"/>
        <v>2.2195728714837317</v>
      </c>
      <c r="W77" s="2">
        <f t="shared" si="13"/>
        <v>89.115850790071832</v>
      </c>
      <c r="X77" s="2">
        <f t="shared" si="14"/>
        <v>3.0255770410325176</v>
      </c>
      <c r="Y77" s="2">
        <f t="shared" si="15"/>
        <v>121.47691819745557</v>
      </c>
      <c r="Z77" s="2">
        <f t="shared" si="16"/>
        <v>32.361067407383743</v>
      </c>
    </row>
    <row r="78" spans="1:26" x14ac:dyDescent="0.25">
      <c r="A78" s="17">
        <f t="shared" si="23"/>
        <v>0.63896011396011387</v>
      </c>
      <c r="B78" s="2">
        <f t="shared" si="18"/>
        <v>73</v>
      </c>
      <c r="C78" s="4">
        <f t="shared" si="19"/>
        <v>40.83</v>
      </c>
      <c r="D78" s="38">
        <v>5.5</v>
      </c>
      <c r="E78" s="33">
        <f t="shared" si="1"/>
        <v>8.0626780626780525E-2</v>
      </c>
      <c r="F78" s="35">
        <f t="shared" si="2"/>
        <v>6.5876543209876548</v>
      </c>
      <c r="G78" s="35">
        <f t="shared" si="3"/>
        <v>12.087654320987655</v>
      </c>
      <c r="H78" s="2">
        <v>50.26548245743669</v>
      </c>
      <c r="I78" s="14">
        <f t="shared" si="4"/>
        <v>2.4047624194641162</v>
      </c>
      <c r="J78" s="2">
        <f t="shared" si="5"/>
        <v>98.18644958671986</v>
      </c>
      <c r="K78" s="2">
        <f t="shared" si="6"/>
        <v>3.1146812922726381</v>
      </c>
      <c r="L78" s="2">
        <f t="shared" si="7"/>
        <v>127.17243716349181</v>
      </c>
      <c r="M78" s="2">
        <f t="shared" si="8"/>
        <v>28.985987576771947</v>
      </c>
      <c r="N78" s="18">
        <f t="shared" si="24"/>
        <v>0.61543803418803422</v>
      </c>
      <c r="O78" s="2">
        <f t="shared" si="21"/>
        <v>73</v>
      </c>
      <c r="P78" s="2">
        <f t="shared" si="22"/>
        <v>40.65</v>
      </c>
      <c r="Q78" s="38">
        <v>7</v>
      </c>
      <c r="R78" s="33">
        <f t="shared" si="9"/>
        <v>5.7104700854700874E-2</v>
      </c>
      <c r="S78" s="35">
        <f t="shared" si="10"/>
        <v>4.6567901234567906</v>
      </c>
      <c r="T78" s="35">
        <f t="shared" si="11"/>
        <v>11.656790123456791</v>
      </c>
      <c r="U78" s="2">
        <v>50.26548245743669</v>
      </c>
      <c r="V78" s="14">
        <f t="shared" si="12"/>
        <v>2.3190447109161667</v>
      </c>
      <c r="W78" s="2">
        <f t="shared" si="13"/>
        <v>94.269167498742178</v>
      </c>
      <c r="X78" s="2">
        <f t="shared" si="14"/>
        <v>3.0255770410325176</v>
      </c>
      <c r="Y78" s="2">
        <f t="shared" si="15"/>
        <v>122.98970671797183</v>
      </c>
      <c r="Z78" s="2">
        <f t="shared" si="16"/>
        <v>28.72053921922965</v>
      </c>
    </row>
    <row r="79" spans="1:26" x14ac:dyDescent="0.25">
      <c r="A79" s="17">
        <f t="shared" si="23"/>
        <v>0.63908475783475782</v>
      </c>
      <c r="B79" s="2">
        <f t="shared" si="18"/>
        <v>74</v>
      </c>
      <c r="C79" s="4">
        <f t="shared" si="19"/>
        <v>41.33</v>
      </c>
      <c r="D79" s="38">
        <v>5.5</v>
      </c>
      <c r="E79" s="33">
        <f t="shared" si="1"/>
        <v>8.0751424501424474E-2</v>
      </c>
      <c r="F79" s="35">
        <f t="shared" si="2"/>
        <v>6.5876543209876548</v>
      </c>
      <c r="G79" s="35">
        <f t="shared" si="3"/>
        <v>12.087654320987655</v>
      </c>
      <c r="H79" s="2">
        <v>50.26548245743669</v>
      </c>
      <c r="I79" s="14">
        <f t="shared" si="4"/>
        <v>2.4047624194641162</v>
      </c>
      <c r="J79" s="2">
        <f t="shared" si="5"/>
        <v>99.388830796451913</v>
      </c>
      <c r="K79" s="2">
        <f t="shared" si="6"/>
        <v>3.1146812922726381</v>
      </c>
      <c r="L79" s="2">
        <f t="shared" si="7"/>
        <v>128.72977780962813</v>
      </c>
      <c r="M79" s="2">
        <f t="shared" si="8"/>
        <v>29.340947013176219</v>
      </c>
      <c r="N79" s="18">
        <f t="shared" si="24"/>
        <v>0.61554487179487183</v>
      </c>
      <c r="O79" s="2">
        <f t="shared" si="21"/>
        <v>74</v>
      </c>
      <c r="P79" s="2">
        <f t="shared" si="22"/>
        <v>41.15</v>
      </c>
      <c r="Q79" s="38">
        <v>7</v>
      </c>
      <c r="R79" s="33">
        <f t="shared" si="9"/>
        <v>5.721153846153848E-2</v>
      </c>
      <c r="S79" s="35">
        <f t="shared" si="10"/>
        <v>4.6567901234567906</v>
      </c>
      <c r="T79" s="35">
        <f t="shared" si="11"/>
        <v>11.656790123456791</v>
      </c>
      <c r="U79" s="2">
        <v>50.26548245743669</v>
      </c>
      <c r="V79" s="14">
        <f t="shared" si="12"/>
        <v>2.3190447109161667</v>
      </c>
      <c r="W79" s="2">
        <f t="shared" si="13"/>
        <v>95.428689854200258</v>
      </c>
      <c r="X79" s="2">
        <f t="shared" si="14"/>
        <v>3.0255770410325176</v>
      </c>
      <c r="Y79" s="2">
        <f t="shared" si="15"/>
        <v>124.50249523848809</v>
      </c>
      <c r="Z79" s="2">
        <f t="shared" si="16"/>
        <v>29.073805384287837</v>
      </c>
    </row>
    <row r="80" spans="1:26" x14ac:dyDescent="0.25">
      <c r="A80" s="17">
        <f t="shared" si="23"/>
        <v>0.63920940170940166</v>
      </c>
      <c r="B80" s="2">
        <f t="shared" si="18"/>
        <v>75</v>
      </c>
      <c r="C80" s="4">
        <f t="shared" si="19"/>
        <v>41.83</v>
      </c>
      <c r="D80" s="38">
        <v>10</v>
      </c>
      <c r="E80" s="33">
        <f t="shared" si="1"/>
        <v>8.0876068376068311E-2</v>
      </c>
      <c r="F80" s="35">
        <f t="shared" si="2"/>
        <v>6.5876543209876548</v>
      </c>
      <c r="G80" s="35">
        <f t="shared" si="3"/>
        <v>16.587654320987653</v>
      </c>
      <c r="H80" s="2">
        <v>50.26548245743669</v>
      </c>
      <c r="I80" s="14">
        <f t="shared" si="4"/>
        <v>3.3000089743560275</v>
      </c>
      <c r="J80" s="2">
        <f t="shared" si="5"/>
        <v>138.03937539731263</v>
      </c>
      <c r="K80" s="2">
        <f t="shared" si="6"/>
        <v>3.1146812922726381</v>
      </c>
      <c r="L80" s="2">
        <f t="shared" si="7"/>
        <v>130.28711845576444</v>
      </c>
      <c r="M80" s="2">
        <f t="shared" si="8"/>
        <v>7.7522569415481826</v>
      </c>
      <c r="N80" s="18">
        <f t="shared" si="24"/>
        <v>0.61565170940170943</v>
      </c>
      <c r="O80" s="2">
        <f t="shared" si="21"/>
        <v>75</v>
      </c>
      <c r="P80" s="2">
        <f t="shared" si="22"/>
        <v>41.65</v>
      </c>
      <c r="Q80" s="38">
        <v>11.5</v>
      </c>
      <c r="R80" s="33">
        <f t="shared" si="9"/>
        <v>5.7318376068376087E-2</v>
      </c>
      <c r="S80" s="35">
        <f t="shared" si="10"/>
        <v>4.6567901234567906</v>
      </c>
      <c r="T80" s="35">
        <f t="shared" si="11"/>
        <v>16.156790123456791</v>
      </c>
      <c r="U80" s="2">
        <v>50.26548245743669</v>
      </c>
      <c r="V80" s="14">
        <f t="shared" si="12"/>
        <v>3.214291265808078</v>
      </c>
      <c r="W80" s="2">
        <f t="shared" si="13"/>
        <v>133.87523122090644</v>
      </c>
      <c r="X80" s="2">
        <f t="shared" si="14"/>
        <v>3.0255770410325176</v>
      </c>
      <c r="Y80" s="2">
        <f t="shared" si="15"/>
        <v>126.01528375900435</v>
      </c>
      <c r="Z80" s="2">
        <f t="shared" si="16"/>
        <v>7.8599474619020953</v>
      </c>
    </row>
    <row r="81" spans="1:26" x14ac:dyDescent="0.25">
      <c r="A81" s="17">
        <f t="shared" si="23"/>
        <v>0.6393340455840455</v>
      </c>
      <c r="B81" s="2">
        <f t="shared" si="18"/>
        <v>76</v>
      </c>
      <c r="C81" s="4">
        <f t="shared" si="19"/>
        <v>42.33</v>
      </c>
      <c r="D81" s="38">
        <v>6.5</v>
      </c>
      <c r="E81" s="33">
        <f t="shared" si="1"/>
        <v>8.1000712250712148E-2</v>
      </c>
      <c r="F81" s="35">
        <f t="shared" si="2"/>
        <v>6.5876543209876548</v>
      </c>
      <c r="G81" s="35">
        <f t="shared" si="3"/>
        <v>13.087654320987655</v>
      </c>
      <c r="H81" s="2">
        <v>50.26548245743669</v>
      </c>
      <c r="I81" s="14">
        <f t="shared" si="4"/>
        <v>2.6037060983289857</v>
      </c>
      <c r="J81" s="2">
        <f t="shared" si="5"/>
        <v>110.21487914226596</v>
      </c>
      <c r="K81" s="2">
        <f t="shared" si="6"/>
        <v>3.1146812922726381</v>
      </c>
      <c r="L81" s="2">
        <f t="shared" si="7"/>
        <v>131.84445910190075</v>
      </c>
      <c r="M81" s="2">
        <f t="shared" si="8"/>
        <v>21.629579959634796</v>
      </c>
      <c r="N81" s="18">
        <f t="shared" si="24"/>
        <v>0.61575854700854704</v>
      </c>
      <c r="O81" s="2">
        <f t="shared" si="21"/>
        <v>76</v>
      </c>
      <c r="P81" s="2">
        <f t="shared" si="22"/>
        <v>42.15</v>
      </c>
      <c r="Q81" s="38">
        <v>7</v>
      </c>
      <c r="R81" s="33">
        <f t="shared" si="9"/>
        <v>5.7425213675213693E-2</v>
      </c>
      <c r="S81" s="35">
        <f t="shared" si="10"/>
        <v>4.6567901234567906</v>
      </c>
      <c r="T81" s="35">
        <f t="shared" si="11"/>
        <v>11.656790123456791</v>
      </c>
      <c r="U81" s="2">
        <v>50.26548245743669</v>
      </c>
      <c r="V81" s="14">
        <f t="shared" si="12"/>
        <v>2.3190447109161667</v>
      </c>
      <c r="W81" s="2">
        <f t="shared" si="13"/>
        <v>97.747734565116417</v>
      </c>
      <c r="X81" s="2">
        <f t="shared" si="14"/>
        <v>3.0255770410325176</v>
      </c>
      <c r="Y81" s="2">
        <f t="shared" si="15"/>
        <v>127.52807227952061</v>
      </c>
      <c r="Z81" s="2">
        <f t="shared" si="16"/>
        <v>29.780337714404197</v>
      </c>
    </row>
    <row r="82" spans="1:26" x14ac:dyDescent="0.25">
      <c r="A82" s="17">
        <f t="shared" si="23"/>
        <v>0.63945868945868944</v>
      </c>
      <c r="B82" s="2">
        <f t="shared" si="18"/>
        <v>77</v>
      </c>
      <c r="C82" s="4">
        <f t="shared" si="19"/>
        <v>42.83</v>
      </c>
      <c r="D82" s="38">
        <v>7</v>
      </c>
      <c r="E82" s="33">
        <f t="shared" si="1"/>
        <v>8.1125356125356096E-2</v>
      </c>
      <c r="F82" s="35">
        <f t="shared" si="2"/>
        <v>6.5876543209876548</v>
      </c>
      <c r="G82" s="35">
        <f t="shared" si="3"/>
        <v>13.587654320987655</v>
      </c>
      <c r="H82" s="2">
        <v>50.26548245743669</v>
      </c>
      <c r="I82" s="14">
        <f t="shared" si="4"/>
        <v>2.7031779377614202</v>
      </c>
      <c r="J82" s="2">
        <f t="shared" si="5"/>
        <v>115.77711107432162</v>
      </c>
      <c r="K82" s="2">
        <f t="shared" si="6"/>
        <v>3.1146812922726381</v>
      </c>
      <c r="L82" s="2">
        <f t="shared" si="7"/>
        <v>133.40179974803709</v>
      </c>
      <c r="M82" s="2">
        <f t="shared" si="8"/>
        <v>17.624688673715468</v>
      </c>
      <c r="N82" s="18">
        <f t="shared" si="24"/>
        <v>0.61586538461538465</v>
      </c>
      <c r="O82" s="2">
        <f t="shared" si="21"/>
        <v>77</v>
      </c>
      <c r="P82" s="2">
        <f t="shared" si="22"/>
        <v>42.65</v>
      </c>
      <c r="Q82" s="38">
        <v>7.5</v>
      </c>
      <c r="R82" s="33">
        <f t="shared" si="9"/>
        <v>5.75320512820513E-2</v>
      </c>
      <c r="S82" s="35">
        <f t="shared" si="10"/>
        <v>4.6567901234567906</v>
      </c>
      <c r="T82" s="35">
        <f t="shared" si="11"/>
        <v>12.156790123456791</v>
      </c>
      <c r="U82" s="2">
        <v>50.26548245743669</v>
      </c>
      <c r="V82" s="14">
        <f t="shared" si="12"/>
        <v>2.4185165503486012</v>
      </c>
      <c r="W82" s="2">
        <f t="shared" si="13"/>
        <v>103.14973087236784</v>
      </c>
      <c r="X82" s="2">
        <f t="shared" si="14"/>
        <v>3.0255770410325176</v>
      </c>
      <c r="Y82" s="2">
        <f t="shared" si="15"/>
        <v>129.04086080003688</v>
      </c>
      <c r="Z82" s="2">
        <f t="shared" si="16"/>
        <v>25.891129927669041</v>
      </c>
    </row>
    <row r="83" spans="1:26" x14ac:dyDescent="0.25">
      <c r="A83" s="13">
        <v>0.63958333333333328</v>
      </c>
      <c r="B83" s="2">
        <f t="shared" si="18"/>
        <v>78</v>
      </c>
      <c r="C83" s="4">
        <f t="shared" si="19"/>
        <v>43.33</v>
      </c>
      <c r="D83" s="38">
        <v>7</v>
      </c>
      <c r="E83" s="33">
        <f t="shared" si="1"/>
        <v>8.1249999999999933E-2</v>
      </c>
      <c r="F83" s="35">
        <f t="shared" si="2"/>
        <v>6.6444444444444448</v>
      </c>
      <c r="G83" s="35">
        <f t="shared" si="3"/>
        <v>13.644444444444446</v>
      </c>
      <c r="H83" s="2">
        <v>50.26548245743669</v>
      </c>
      <c r="I83" s="14">
        <f t="shared" si="4"/>
        <v>2.7144759738451043</v>
      </c>
      <c r="J83" s="2">
        <f t="shared" si="5"/>
        <v>117.61824394670836</v>
      </c>
      <c r="K83" s="2">
        <f t="shared" si="6"/>
        <v>3.1146812922726381</v>
      </c>
      <c r="L83" s="2">
        <f t="shared" si="7"/>
        <v>134.9591403941734</v>
      </c>
      <c r="M83" s="2">
        <f t="shared" si="8"/>
        <v>17.340896447465042</v>
      </c>
      <c r="N83" s="15">
        <v>0.61597222222222225</v>
      </c>
      <c r="O83" s="2">
        <f t="shared" si="21"/>
        <v>78</v>
      </c>
      <c r="P83" s="2">
        <f t="shared" si="22"/>
        <v>43.15</v>
      </c>
      <c r="Q83" s="38">
        <v>9</v>
      </c>
      <c r="R83" s="33">
        <f t="shared" si="9"/>
        <v>5.7638888888888906E-2</v>
      </c>
      <c r="S83" s="35">
        <f t="shared" si="10"/>
        <v>4.7135802469135806</v>
      </c>
      <c r="T83" s="35">
        <f t="shared" si="11"/>
        <v>13.71358024691358</v>
      </c>
      <c r="U83" s="2">
        <v>50.26548245743669</v>
      </c>
      <c r="V83" s="14">
        <f t="shared" si="12"/>
        <v>2.7282301047295885</v>
      </c>
      <c r="W83" s="2">
        <f t="shared" si="13"/>
        <v>117.72312901908174</v>
      </c>
      <c r="X83" s="2">
        <f t="shared" si="14"/>
        <v>3.0255770410325176</v>
      </c>
      <c r="Y83" s="2">
        <f t="shared" si="15"/>
        <v>130.55364932055312</v>
      </c>
      <c r="Z83" s="2">
        <f t="shared" si="16"/>
        <v>12.830520301471381</v>
      </c>
    </row>
    <row r="84" spans="1:26" x14ac:dyDescent="0.25">
      <c r="A84" s="17">
        <f t="shared" ref="A84:A121" si="25">IF(AND($A$83&lt;&gt;"",$A$122&lt;&gt;""), $A$83 + (B84 - $B$83) * (($A$122 - $A$83) / ($B$122 - $B$83)), "")</f>
        <v>0.63969017094017089</v>
      </c>
      <c r="B84" s="2">
        <f t="shared" si="18"/>
        <v>79</v>
      </c>
      <c r="C84" s="4">
        <f t="shared" si="19"/>
        <v>43.83</v>
      </c>
      <c r="D84" s="38">
        <v>6.5</v>
      </c>
      <c r="E84" s="33">
        <f t="shared" si="1"/>
        <v>8.135683760683754E-2</v>
      </c>
      <c r="F84" s="35">
        <f t="shared" si="2"/>
        <v>6.6444444444444448</v>
      </c>
      <c r="G84" s="35">
        <f t="shared" si="3"/>
        <v>13.144444444444446</v>
      </c>
      <c r="H84" s="2">
        <v>50.26548245743669</v>
      </c>
      <c r="I84" s="14">
        <f t="shared" si="4"/>
        <v>2.6150041344126693</v>
      </c>
      <c r="J84" s="2">
        <f t="shared" si="5"/>
        <v>114.61563121130729</v>
      </c>
      <c r="K84" s="2">
        <f t="shared" si="6"/>
        <v>3.1146812922726381</v>
      </c>
      <c r="L84" s="2">
        <f t="shared" si="7"/>
        <v>136.51648104030971</v>
      </c>
      <c r="M84" s="2">
        <f t="shared" si="8"/>
        <v>21.900849829002425</v>
      </c>
      <c r="N84" s="18">
        <f t="shared" ref="N84:N121" si="26">IF(AND($N$83&lt;&gt;"",$N$122&lt;&gt;""), $N$83 + (O84 - $O$83) * (($N$122 - $N$83) / ($O$122 - $O$83)), "")</f>
        <v>0.61609686609686609</v>
      </c>
      <c r="O84" s="2">
        <f t="shared" si="21"/>
        <v>79</v>
      </c>
      <c r="P84" s="2">
        <f t="shared" si="22"/>
        <v>43.65</v>
      </c>
      <c r="Q84" s="38">
        <v>9</v>
      </c>
      <c r="R84" s="33">
        <f t="shared" si="9"/>
        <v>5.7763532763532743E-2</v>
      </c>
      <c r="S84" s="35">
        <f t="shared" si="10"/>
        <v>4.7135802469135806</v>
      </c>
      <c r="T84" s="35">
        <f t="shared" si="11"/>
        <v>13.71358024691358</v>
      </c>
      <c r="U84" s="2">
        <v>50.26548245743669</v>
      </c>
      <c r="V84" s="14">
        <f t="shared" si="12"/>
        <v>2.7282301047295885</v>
      </c>
      <c r="W84" s="2">
        <f t="shared" si="13"/>
        <v>119.08724407144653</v>
      </c>
      <c r="X84" s="2">
        <f t="shared" si="14"/>
        <v>3.0255770410325176</v>
      </c>
      <c r="Y84" s="2">
        <f t="shared" si="15"/>
        <v>132.06643784106939</v>
      </c>
      <c r="Z84" s="2">
        <f t="shared" si="16"/>
        <v>12.979193769622853</v>
      </c>
    </row>
    <row r="85" spans="1:26" x14ac:dyDescent="0.25">
      <c r="A85" s="17">
        <f t="shared" si="25"/>
        <v>0.63979700854700849</v>
      </c>
      <c r="B85" s="2">
        <f t="shared" si="18"/>
        <v>80</v>
      </c>
      <c r="C85" s="4">
        <f t="shared" si="19"/>
        <v>44.33</v>
      </c>
      <c r="D85" s="38">
        <v>7</v>
      </c>
      <c r="E85" s="33">
        <f t="shared" si="1"/>
        <v>8.1463675213675146E-2</v>
      </c>
      <c r="F85" s="35">
        <f t="shared" si="2"/>
        <v>6.6444444444444448</v>
      </c>
      <c r="G85" s="35">
        <f t="shared" si="3"/>
        <v>13.644444444444446</v>
      </c>
      <c r="H85" s="2">
        <v>50.26548245743669</v>
      </c>
      <c r="I85" s="14">
        <f t="shared" si="4"/>
        <v>2.7144759738451043</v>
      </c>
      <c r="J85" s="2">
        <f t="shared" si="5"/>
        <v>120.33271992055347</v>
      </c>
      <c r="K85" s="2">
        <f t="shared" si="6"/>
        <v>3.1146812922726381</v>
      </c>
      <c r="L85" s="2">
        <f t="shared" si="7"/>
        <v>138.07382168644605</v>
      </c>
      <c r="M85" s="2">
        <f t="shared" si="8"/>
        <v>17.74110176589258</v>
      </c>
      <c r="N85" s="18">
        <f t="shared" si="26"/>
        <v>0.61622150997151004</v>
      </c>
      <c r="O85" s="2">
        <f t="shared" si="21"/>
        <v>80</v>
      </c>
      <c r="P85" s="2">
        <f t="shared" si="22"/>
        <v>44.15</v>
      </c>
      <c r="Q85" s="38">
        <v>8.5</v>
      </c>
      <c r="R85" s="33">
        <f t="shared" si="9"/>
        <v>5.7888176638176692E-2</v>
      </c>
      <c r="S85" s="35">
        <f t="shared" si="10"/>
        <v>4.7135802469135806</v>
      </c>
      <c r="T85" s="35">
        <f t="shared" si="11"/>
        <v>13.21358024691358</v>
      </c>
      <c r="U85" s="2">
        <v>50.26548245743669</v>
      </c>
      <c r="V85" s="14">
        <f t="shared" si="12"/>
        <v>2.6287582652971544</v>
      </c>
      <c r="W85" s="2">
        <f t="shared" si="13"/>
        <v>116.05967741286936</v>
      </c>
      <c r="X85" s="2">
        <f t="shared" si="14"/>
        <v>3.0255770410325176</v>
      </c>
      <c r="Y85" s="2">
        <f t="shared" si="15"/>
        <v>133.57922636158565</v>
      </c>
      <c r="Z85" s="2">
        <f t="shared" si="16"/>
        <v>17.519548948716292</v>
      </c>
    </row>
    <row r="86" spans="1:26" x14ac:dyDescent="0.25">
      <c r="A86" s="17">
        <f t="shared" si="25"/>
        <v>0.6399038461538461</v>
      </c>
      <c r="B86" s="2">
        <f t="shared" si="18"/>
        <v>81</v>
      </c>
      <c r="C86" s="4">
        <f t="shared" si="19"/>
        <v>44.83</v>
      </c>
      <c r="D86" s="38">
        <v>7</v>
      </c>
      <c r="E86" s="33">
        <f t="shared" si="1"/>
        <v>8.1570512820512753E-2</v>
      </c>
      <c r="F86" s="35">
        <f t="shared" si="2"/>
        <v>6.6444444444444448</v>
      </c>
      <c r="G86" s="35">
        <f t="shared" si="3"/>
        <v>13.644444444444446</v>
      </c>
      <c r="H86" s="2">
        <v>50.26548245743669</v>
      </c>
      <c r="I86" s="14">
        <f t="shared" si="4"/>
        <v>2.7144759738451043</v>
      </c>
      <c r="J86" s="2">
        <f t="shared" si="5"/>
        <v>121.68995790747603</v>
      </c>
      <c r="K86" s="2">
        <f t="shared" si="6"/>
        <v>3.1146812922726381</v>
      </c>
      <c r="L86" s="2">
        <f t="shared" si="7"/>
        <v>139.63116233258236</v>
      </c>
      <c r="M86" s="2">
        <f t="shared" si="8"/>
        <v>17.941204425106335</v>
      </c>
      <c r="N86" s="18">
        <f t="shared" si="26"/>
        <v>0.61634615384615388</v>
      </c>
      <c r="O86" s="2">
        <f t="shared" si="21"/>
        <v>81</v>
      </c>
      <c r="P86" s="2">
        <f t="shared" si="22"/>
        <v>44.65</v>
      </c>
      <c r="Q86" s="38">
        <v>8.5</v>
      </c>
      <c r="R86" s="33">
        <f t="shared" si="9"/>
        <v>5.8012820512820529E-2</v>
      </c>
      <c r="S86" s="35">
        <f t="shared" si="10"/>
        <v>4.7135802469135806</v>
      </c>
      <c r="T86" s="35">
        <f t="shared" si="11"/>
        <v>13.21358024691358</v>
      </c>
      <c r="U86" s="2">
        <v>50.26548245743669</v>
      </c>
      <c r="V86" s="14">
        <f t="shared" si="12"/>
        <v>2.6287582652971544</v>
      </c>
      <c r="W86" s="2">
        <f t="shared" si="13"/>
        <v>117.37405654551794</v>
      </c>
      <c r="X86" s="2">
        <f t="shared" si="14"/>
        <v>3.0255770410325176</v>
      </c>
      <c r="Y86" s="2">
        <f t="shared" si="15"/>
        <v>135.09201488210189</v>
      </c>
      <c r="Z86" s="2">
        <f t="shared" si="16"/>
        <v>17.717958336583948</v>
      </c>
    </row>
    <row r="87" spans="1:26" x14ac:dyDescent="0.25">
      <c r="A87" s="17">
        <f t="shared" si="25"/>
        <v>0.64001068376068371</v>
      </c>
      <c r="B87" s="2">
        <f t="shared" si="18"/>
        <v>82</v>
      </c>
      <c r="C87" s="4">
        <f t="shared" si="19"/>
        <v>45.33</v>
      </c>
      <c r="D87" s="38">
        <v>7</v>
      </c>
      <c r="E87" s="33">
        <f t="shared" si="1"/>
        <v>8.1677350427350359E-2</v>
      </c>
      <c r="F87" s="35">
        <f t="shared" si="2"/>
        <v>6.6444444444444448</v>
      </c>
      <c r="G87" s="35">
        <f t="shared" si="3"/>
        <v>13.644444444444446</v>
      </c>
      <c r="H87" s="2">
        <v>50.26548245743669</v>
      </c>
      <c r="I87" s="14">
        <f t="shared" si="4"/>
        <v>2.7144759738451043</v>
      </c>
      <c r="J87" s="2">
        <f t="shared" si="5"/>
        <v>123.04719589439857</v>
      </c>
      <c r="K87" s="2">
        <f t="shared" si="6"/>
        <v>3.1146812922726381</v>
      </c>
      <c r="L87" s="2">
        <f t="shared" si="7"/>
        <v>141.18850297871867</v>
      </c>
      <c r="M87" s="2">
        <f t="shared" si="8"/>
        <v>18.141307084320104</v>
      </c>
      <c r="N87" s="18">
        <f t="shared" si="26"/>
        <v>0.61647079772079771</v>
      </c>
      <c r="O87" s="2">
        <f t="shared" si="21"/>
        <v>82</v>
      </c>
      <c r="P87" s="2">
        <f t="shared" si="22"/>
        <v>45.15</v>
      </c>
      <c r="Q87" s="38">
        <v>8</v>
      </c>
      <c r="R87" s="33">
        <f t="shared" si="9"/>
        <v>5.8137464387464366E-2</v>
      </c>
      <c r="S87" s="35">
        <f t="shared" si="10"/>
        <v>4.7135802469135806</v>
      </c>
      <c r="T87" s="35">
        <f t="shared" si="11"/>
        <v>12.71358024691358</v>
      </c>
      <c r="U87" s="2">
        <v>50.26548245743669</v>
      </c>
      <c r="V87" s="14">
        <f t="shared" si="12"/>
        <v>2.5292864258647194</v>
      </c>
      <c r="W87" s="2">
        <f t="shared" si="13"/>
        <v>114.19728212779208</v>
      </c>
      <c r="X87" s="2">
        <f t="shared" si="14"/>
        <v>3.0255770410325176</v>
      </c>
      <c r="Y87" s="2">
        <f t="shared" si="15"/>
        <v>136.60480340261816</v>
      </c>
      <c r="Z87" s="2">
        <f t="shared" si="16"/>
        <v>22.407521274826081</v>
      </c>
    </row>
    <row r="88" spans="1:26" x14ac:dyDescent="0.25">
      <c r="A88" s="17">
        <f t="shared" si="25"/>
        <v>0.64011752136752131</v>
      </c>
      <c r="B88" s="2">
        <f t="shared" si="18"/>
        <v>83</v>
      </c>
      <c r="C88" s="4">
        <f t="shared" si="19"/>
        <v>45.83</v>
      </c>
      <c r="D88" s="38">
        <v>8</v>
      </c>
      <c r="E88" s="33">
        <f t="shared" si="1"/>
        <v>8.1784188034187966E-2</v>
      </c>
      <c r="F88" s="35">
        <f t="shared" si="2"/>
        <v>6.6444444444444448</v>
      </c>
      <c r="G88" s="35">
        <f t="shared" si="3"/>
        <v>14.644444444444446</v>
      </c>
      <c r="H88" s="2">
        <v>50.26548245743669</v>
      </c>
      <c r="I88" s="14">
        <f t="shared" si="4"/>
        <v>2.9134196527099734</v>
      </c>
      <c r="J88" s="2">
        <f t="shared" si="5"/>
        <v>133.52202268369808</v>
      </c>
      <c r="K88" s="2">
        <f t="shared" si="6"/>
        <v>3.1146812922726381</v>
      </c>
      <c r="L88" s="2">
        <f t="shared" si="7"/>
        <v>142.74584362485501</v>
      </c>
      <c r="M88" s="2">
        <f t="shared" si="8"/>
        <v>9.2238209411569301</v>
      </c>
      <c r="N88" s="18">
        <f t="shared" si="26"/>
        <v>0.61659544159544166</v>
      </c>
      <c r="O88" s="2">
        <f t="shared" si="21"/>
        <v>83</v>
      </c>
      <c r="P88" s="2">
        <f t="shared" si="22"/>
        <v>45.65</v>
      </c>
      <c r="Q88" s="38">
        <v>8.5</v>
      </c>
      <c r="R88" s="33">
        <f t="shared" si="9"/>
        <v>5.8262108262108314E-2</v>
      </c>
      <c r="S88" s="35">
        <f t="shared" si="10"/>
        <v>4.7135802469135806</v>
      </c>
      <c r="T88" s="35">
        <f t="shared" si="11"/>
        <v>13.21358024691358</v>
      </c>
      <c r="U88" s="2">
        <v>50.26548245743669</v>
      </c>
      <c r="V88" s="14">
        <f t="shared" si="12"/>
        <v>2.6287582652971544</v>
      </c>
      <c r="W88" s="2">
        <f t="shared" si="13"/>
        <v>120.0028148108151</v>
      </c>
      <c r="X88" s="2">
        <f t="shared" si="14"/>
        <v>3.0255770410325176</v>
      </c>
      <c r="Y88" s="2">
        <f t="shared" si="15"/>
        <v>138.11759192313443</v>
      </c>
      <c r="Z88" s="2">
        <f t="shared" si="16"/>
        <v>18.114777112319331</v>
      </c>
    </row>
    <row r="89" spans="1:26" x14ac:dyDescent="0.25">
      <c r="A89" s="17">
        <f t="shared" si="25"/>
        <v>0.64022435897435892</v>
      </c>
      <c r="B89" s="2">
        <f t="shared" si="18"/>
        <v>84</v>
      </c>
      <c r="C89" s="4">
        <f t="shared" si="19"/>
        <v>46.33</v>
      </c>
      <c r="D89" s="38">
        <v>8</v>
      </c>
      <c r="E89" s="33">
        <f t="shared" si="1"/>
        <v>8.1891025641025572E-2</v>
      </c>
      <c r="F89" s="35">
        <f t="shared" si="2"/>
        <v>6.6444444444444448</v>
      </c>
      <c r="G89" s="35">
        <f t="shared" si="3"/>
        <v>14.644444444444446</v>
      </c>
      <c r="H89" s="2">
        <v>50.26548245743669</v>
      </c>
      <c r="I89" s="14">
        <f t="shared" si="4"/>
        <v>2.9134196527099734</v>
      </c>
      <c r="J89" s="2">
        <f t="shared" si="5"/>
        <v>134.97873251005305</v>
      </c>
      <c r="K89" s="2">
        <f t="shared" si="6"/>
        <v>3.1146812922726381</v>
      </c>
      <c r="L89" s="2">
        <f t="shared" si="7"/>
        <v>144.30318427099132</v>
      </c>
      <c r="M89" s="2">
        <f t="shared" si="8"/>
        <v>9.324451760938274</v>
      </c>
      <c r="N89" s="18">
        <f t="shared" si="26"/>
        <v>0.6167200854700855</v>
      </c>
      <c r="O89" s="2">
        <f t="shared" si="21"/>
        <v>84</v>
      </c>
      <c r="P89" s="2">
        <f t="shared" si="22"/>
        <v>46.15</v>
      </c>
      <c r="Q89" s="38">
        <v>8.5</v>
      </c>
      <c r="R89" s="33">
        <f t="shared" si="9"/>
        <v>5.8386752136752151E-2</v>
      </c>
      <c r="S89" s="35">
        <f t="shared" si="10"/>
        <v>4.7703703703703706</v>
      </c>
      <c r="T89" s="35">
        <f t="shared" si="11"/>
        <v>13.270370370370371</v>
      </c>
      <c r="U89" s="2">
        <v>50.26548245743669</v>
      </c>
      <c r="V89" s="14">
        <f t="shared" si="12"/>
        <v>2.640056301380838</v>
      </c>
      <c r="W89" s="2">
        <f t="shared" si="13"/>
        <v>121.83859830872566</v>
      </c>
      <c r="X89" s="2">
        <f t="shared" si="14"/>
        <v>3.0255770410325176</v>
      </c>
      <c r="Y89" s="2">
        <f t="shared" si="15"/>
        <v>139.63038044365069</v>
      </c>
      <c r="Z89" s="2">
        <f t="shared" si="16"/>
        <v>17.791782134925029</v>
      </c>
    </row>
    <row r="90" spans="1:26" x14ac:dyDescent="0.25">
      <c r="A90" s="17">
        <f t="shared" si="25"/>
        <v>0.64033119658119653</v>
      </c>
      <c r="B90" s="2">
        <f t="shared" si="18"/>
        <v>85</v>
      </c>
      <c r="C90" s="4">
        <f t="shared" si="19"/>
        <v>46.83</v>
      </c>
      <c r="D90" s="38">
        <v>8.5</v>
      </c>
      <c r="E90" s="33">
        <f t="shared" si="1"/>
        <v>8.1997863247863179E-2</v>
      </c>
      <c r="F90" s="35">
        <f t="shared" si="2"/>
        <v>6.7012345679012348</v>
      </c>
      <c r="G90" s="35">
        <f t="shared" si="3"/>
        <v>15.201234567901235</v>
      </c>
      <c r="H90" s="2">
        <v>50.26548245743669</v>
      </c>
      <c r="I90" s="14">
        <f t="shared" si="4"/>
        <v>3.0241895282260916</v>
      </c>
      <c r="J90" s="2">
        <f t="shared" si="5"/>
        <v>141.62279560682785</v>
      </c>
      <c r="K90" s="2">
        <f t="shared" si="6"/>
        <v>3.1146812922726381</v>
      </c>
      <c r="L90" s="2">
        <f t="shared" si="7"/>
        <v>145.86052491712763</v>
      </c>
      <c r="M90" s="2">
        <f t="shared" si="8"/>
        <v>4.2377293102997839</v>
      </c>
      <c r="N90" s="18">
        <f t="shared" si="26"/>
        <v>0.61684472934472934</v>
      </c>
      <c r="O90" s="2">
        <f t="shared" si="21"/>
        <v>85</v>
      </c>
      <c r="P90" s="2">
        <f t="shared" si="22"/>
        <v>46.65</v>
      </c>
      <c r="Q90" s="38">
        <v>9</v>
      </c>
      <c r="R90" s="33">
        <f t="shared" si="9"/>
        <v>5.8511396011395989E-2</v>
      </c>
      <c r="S90" s="35">
        <f t="shared" si="10"/>
        <v>4.7703703703703706</v>
      </c>
      <c r="T90" s="35">
        <f t="shared" si="11"/>
        <v>13.770370370370371</v>
      </c>
      <c r="U90" s="2">
        <v>50.26548245743669</v>
      </c>
      <c r="V90" s="14">
        <f t="shared" si="12"/>
        <v>2.7395281408132726</v>
      </c>
      <c r="W90" s="2">
        <f t="shared" si="13"/>
        <v>127.79898776893916</v>
      </c>
      <c r="X90" s="2">
        <f t="shared" si="14"/>
        <v>3.0255770410325176</v>
      </c>
      <c r="Y90" s="2">
        <f t="shared" si="15"/>
        <v>141.14316896416693</v>
      </c>
      <c r="Z90" s="2">
        <f t="shared" si="16"/>
        <v>13.344181195227776</v>
      </c>
    </row>
    <row r="91" spans="1:26" x14ac:dyDescent="0.25">
      <c r="A91" s="17">
        <f t="shared" si="25"/>
        <v>0.64043803418803413</v>
      </c>
      <c r="B91" s="2">
        <f t="shared" si="18"/>
        <v>86</v>
      </c>
      <c r="C91" s="4">
        <f t="shared" si="19"/>
        <v>47.33</v>
      </c>
      <c r="D91" s="38">
        <v>8</v>
      </c>
      <c r="E91" s="33">
        <f t="shared" si="1"/>
        <v>8.2104700854700785E-2</v>
      </c>
      <c r="F91" s="35">
        <f t="shared" si="2"/>
        <v>6.7012345679012348</v>
      </c>
      <c r="G91" s="35">
        <f t="shared" si="3"/>
        <v>14.701234567901235</v>
      </c>
      <c r="H91" s="2">
        <v>50.26548245743669</v>
      </c>
      <c r="I91" s="14">
        <f t="shared" si="4"/>
        <v>2.924717688793657</v>
      </c>
      <c r="J91" s="2">
        <f t="shared" si="5"/>
        <v>138.42688821060378</v>
      </c>
      <c r="K91" s="2">
        <f t="shared" si="6"/>
        <v>3.1146812922726381</v>
      </c>
      <c r="L91" s="2">
        <f t="shared" si="7"/>
        <v>147.41786556326394</v>
      </c>
      <c r="M91" s="2">
        <f t="shared" si="8"/>
        <v>8.9909773526601668</v>
      </c>
      <c r="N91" s="18">
        <f t="shared" si="26"/>
        <v>0.61696937321937328</v>
      </c>
      <c r="O91" s="2">
        <f t="shared" si="21"/>
        <v>86</v>
      </c>
      <c r="P91" s="2">
        <f t="shared" si="22"/>
        <v>47.15</v>
      </c>
      <c r="Q91" s="38">
        <v>10</v>
      </c>
      <c r="R91" s="33">
        <f t="shared" si="9"/>
        <v>5.8636039886039937E-2</v>
      </c>
      <c r="S91" s="35">
        <f t="shared" si="10"/>
        <v>4.7703703703703706</v>
      </c>
      <c r="T91" s="35">
        <f t="shared" si="11"/>
        <v>14.770370370370371</v>
      </c>
      <c r="U91" s="2">
        <v>50.26548245743669</v>
      </c>
      <c r="V91" s="14">
        <f t="shared" si="12"/>
        <v>2.9384718196781416</v>
      </c>
      <c r="W91" s="2">
        <f t="shared" si="13"/>
        <v>138.54894629782439</v>
      </c>
      <c r="X91" s="2">
        <f t="shared" si="14"/>
        <v>3.0255770410325176</v>
      </c>
      <c r="Y91" s="2">
        <f t="shared" si="15"/>
        <v>142.6559574846832</v>
      </c>
      <c r="Z91" s="2">
        <f t="shared" si="16"/>
        <v>4.1070111868588128</v>
      </c>
    </row>
    <row r="92" spans="1:26" x14ac:dyDescent="0.25">
      <c r="A92" s="17">
        <f t="shared" si="25"/>
        <v>0.64054487179487174</v>
      </c>
      <c r="B92" s="2">
        <f t="shared" si="18"/>
        <v>87</v>
      </c>
      <c r="C92" s="4">
        <f t="shared" si="19"/>
        <v>47.83</v>
      </c>
      <c r="D92" s="38">
        <v>8.5</v>
      </c>
      <c r="E92" s="33">
        <f t="shared" si="1"/>
        <v>8.2211538461538392E-2</v>
      </c>
      <c r="F92" s="35">
        <f t="shared" si="2"/>
        <v>6.7012345679012348</v>
      </c>
      <c r="G92" s="35">
        <f t="shared" si="3"/>
        <v>15.201234567901235</v>
      </c>
      <c r="H92" s="2">
        <v>50.26548245743669</v>
      </c>
      <c r="I92" s="14">
        <f t="shared" si="4"/>
        <v>3.0241895282260916</v>
      </c>
      <c r="J92" s="2">
        <f t="shared" si="5"/>
        <v>144.64698513505397</v>
      </c>
      <c r="K92" s="2">
        <f t="shared" si="6"/>
        <v>3.1146812922726381</v>
      </c>
      <c r="L92" s="2">
        <f t="shared" si="7"/>
        <v>148.97520620940028</v>
      </c>
      <c r="M92" s="2">
        <f t="shared" si="8"/>
        <v>4.3282210743463168</v>
      </c>
      <c r="N92" s="18">
        <f t="shared" si="26"/>
        <v>0.61709401709401712</v>
      </c>
      <c r="O92" s="2">
        <f t="shared" si="21"/>
        <v>87</v>
      </c>
      <c r="P92" s="2">
        <f t="shared" si="22"/>
        <v>47.65</v>
      </c>
      <c r="Q92" s="38">
        <v>10.5</v>
      </c>
      <c r="R92" s="33">
        <f t="shared" si="9"/>
        <v>5.8760683760683774E-2</v>
      </c>
      <c r="S92" s="35">
        <f t="shared" si="10"/>
        <v>4.7703703703703706</v>
      </c>
      <c r="T92" s="35">
        <f t="shared" si="11"/>
        <v>15.270370370370371</v>
      </c>
      <c r="U92" s="2">
        <v>50.26548245743669</v>
      </c>
      <c r="V92" s="14">
        <f t="shared" si="12"/>
        <v>3.0379436591105762</v>
      </c>
      <c r="W92" s="2">
        <f t="shared" si="13"/>
        <v>144.75801535661896</v>
      </c>
      <c r="X92" s="2">
        <f t="shared" si="14"/>
        <v>3.0255770410325176</v>
      </c>
      <c r="Y92" s="2">
        <f t="shared" si="15"/>
        <v>144.16874600519947</v>
      </c>
      <c r="Z92" s="2">
        <f t="shared" si="16"/>
        <v>0.58926935141948888</v>
      </c>
    </row>
    <row r="93" spans="1:26" x14ac:dyDescent="0.25">
      <c r="A93" s="17">
        <f t="shared" si="25"/>
        <v>0.64065170940170935</v>
      </c>
      <c r="B93" s="2">
        <f t="shared" si="18"/>
        <v>88</v>
      </c>
      <c r="C93" s="4">
        <f t="shared" si="19"/>
        <v>48.33</v>
      </c>
      <c r="D93" s="38">
        <v>13.5</v>
      </c>
      <c r="E93" s="33">
        <f t="shared" si="1"/>
        <v>8.2318376068375998E-2</v>
      </c>
      <c r="F93" s="35">
        <f t="shared" si="2"/>
        <v>6.7012345679012348</v>
      </c>
      <c r="G93" s="35">
        <f t="shared" si="3"/>
        <v>20.201234567901235</v>
      </c>
      <c r="H93" s="2">
        <v>50.26548245743669</v>
      </c>
      <c r="I93" s="14">
        <f t="shared" si="4"/>
        <v>4.0189079225504374</v>
      </c>
      <c r="J93" s="2">
        <f t="shared" si="5"/>
        <v>194.23381989686263</v>
      </c>
      <c r="K93" s="2">
        <f t="shared" si="6"/>
        <v>3.1146812922726381</v>
      </c>
      <c r="L93" s="2">
        <f t="shared" si="7"/>
        <v>150.53254685553659</v>
      </c>
      <c r="M93" s="2">
        <f t="shared" si="8"/>
        <v>43.701273041326033</v>
      </c>
      <c r="N93" s="18">
        <f t="shared" si="26"/>
        <v>0.61721866096866096</v>
      </c>
      <c r="O93" s="2">
        <f t="shared" si="21"/>
        <v>88</v>
      </c>
      <c r="P93" s="2">
        <f t="shared" si="22"/>
        <v>48.15</v>
      </c>
      <c r="Q93" s="38">
        <v>13</v>
      </c>
      <c r="R93" s="33">
        <f t="shared" si="9"/>
        <v>5.8885327635327611E-2</v>
      </c>
      <c r="S93" s="35">
        <f t="shared" si="10"/>
        <v>4.7703703703703706</v>
      </c>
      <c r="T93" s="35">
        <f t="shared" si="11"/>
        <v>17.770370370370372</v>
      </c>
      <c r="U93" s="2">
        <v>50.26548245743669</v>
      </c>
      <c r="V93" s="14">
        <f t="shared" si="12"/>
        <v>3.5353028562727493</v>
      </c>
      <c r="W93" s="2">
        <f t="shared" si="13"/>
        <v>170.22483252953288</v>
      </c>
      <c r="X93" s="2">
        <f t="shared" si="14"/>
        <v>3.0255770410325176</v>
      </c>
      <c r="Y93" s="2">
        <f t="shared" si="15"/>
        <v>145.6815345257157</v>
      </c>
      <c r="Z93" s="2">
        <f t="shared" si="16"/>
        <v>24.543298003817171</v>
      </c>
    </row>
    <row r="94" spans="1:26" x14ac:dyDescent="0.25">
      <c r="A94" s="17">
        <f t="shared" si="25"/>
        <v>0.64075854700854695</v>
      </c>
      <c r="B94" s="2">
        <f t="shared" si="18"/>
        <v>89</v>
      </c>
      <c r="C94" s="4">
        <f t="shared" si="19"/>
        <v>48.83</v>
      </c>
      <c r="D94" s="38">
        <v>10</v>
      </c>
      <c r="E94" s="33">
        <f t="shared" si="1"/>
        <v>8.2425213675213604E-2</v>
      </c>
      <c r="F94" s="35">
        <f t="shared" si="2"/>
        <v>6.7012345679012348</v>
      </c>
      <c r="G94" s="35">
        <f t="shared" si="3"/>
        <v>16.701234567901235</v>
      </c>
      <c r="H94" s="2">
        <v>50.26548245743669</v>
      </c>
      <c r="I94" s="14">
        <f t="shared" si="4"/>
        <v>3.3226050465233952</v>
      </c>
      <c r="J94" s="2">
        <f t="shared" si="5"/>
        <v>162.24280442173739</v>
      </c>
      <c r="K94" s="2">
        <f t="shared" si="6"/>
        <v>3.1146812922726381</v>
      </c>
      <c r="L94" s="2">
        <f t="shared" si="7"/>
        <v>152.08988750167291</v>
      </c>
      <c r="M94" s="2">
        <f t="shared" si="8"/>
        <v>10.152916920064484</v>
      </c>
      <c r="N94" s="18">
        <f t="shared" si="26"/>
        <v>0.61734330484330491</v>
      </c>
      <c r="O94" s="2">
        <f t="shared" si="21"/>
        <v>89</v>
      </c>
      <c r="P94" s="2">
        <f t="shared" si="22"/>
        <v>48.65</v>
      </c>
      <c r="Q94" s="38">
        <v>11</v>
      </c>
      <c r="R94" s="33">
        <f t="shared" si="9"/>
        <v>5.9009971509971559E-2</v>
      </c>
      <c r="S94" s="35">
        <f t="shared" si="10"/>
        <v>4.7703703703703706</v>
      </c>
      <c r="T94" s="35">
        <f t="shared" si="11"/>
        <v>15.770370370370371</v>
      </c>
      <c r="U94" s="2">
        <v>50.26548245743669</v>
      </c>
      <c r="V94" s="14">
        <f t="shared" si="12"/>
        <v>3.1374154985430107</v>
      </c>
      <c r="W94" s="2">
        <f t="shared" si="13"/>
        <v>152.63526400411746</v>
      </c>
      <c r="X94" s="2">
        <f t="shared" si="14"/>
        <v>3.0255770410325176</v>
      </c>
      <c r="Y94" s="2">
        <f t="shared" si="15"/>
        <v>147.19432304623197</v>
      </c>
      <c r="Z94" s="2">
        <f t="shared" si="16"/>
        <v>5.4409409578854877</v>
      </c>
    </row>
    <row r="95" spans="1:26" x14ac:dyDescent="0.25">
      <c r="A95" s="17">
        <f t="shared" si="25"/>
        <v>0.64086538461538456</v>
      </c>
      <c r="B95" s="2">
        <f t="shared" si="18"/>
        <v>90</v>
      </c>
      <c r="C95" s="4">
        <f t="shared" si="19"/>
        <v>49.33</v>
      </c>
      <c r="D95" s="38">
        <v>10</v>
      </c>
      <c r="E95" s="33">
        <f t="shared" si="1"/>
        <v>8.2532051282051211E-2</v>
      </c>
      <c r="F95" s="35">
        <f t="shared" si="2"/>
        <v>6.7012345679012348</v>
      </c>
      <c r="G95" s="35">
        <f t="shared" si="3"/>
        <v>16.701234567901235</v>
      </c>
      <c r="H95" s="2">
        <v>50.26548245743669</v>
      </c>
      <c r="I95" s="14">
        <f t="shared" si="4"/>
        <v>3.3226050465233952</v>
      </c>
      <c r="J95" s="2">
        <f t="shared" si="5"/>
        <v>163.90410694499909</v>
      </c>
      <c r="K95" s="2">
        <f t="shared" si="6"/>
        <v>3.1146812922726381</v>
      </c>
      <c r="L95" s="2">
        <f t="shared" si="7"/>
        <v>153.64722814780924</v>
      </c>
      <c r="M95" s="2">
        <f t="shared" si="8"/>
        <v>10.256878797189842</v>
      </c>
      <c r="N95" s="18">
        <f t="shared" si="26"/>
        <v>0.61746794871794874</v>
      </c>
      <c r="O95" s="2">
        <f t="shared" si="21"/>
        <v>90</v>
      </c>
      <c r="P95" s="2">
        <f t="shared" si="22"/>
        <v>49.15</v>
      </c>
      <c r="Q95" s="38">
        <v>11</v>
      </c>
      <c r="R95" s="33">
        <f t="shared" si="9"/>
        <v>5.9134615384615397E-2</v>
      </c>
      <c r="S95" s="35">
        <f t="shared" si="10"/>
        <v>4.8271604938271606</v>
      </c>
      <c r="T95" s="35">
        <f t="shared" si="11"/>
        <v>15.827160493827162</v>
      </c>
      <c r="U95" s="2">
        <v>50.26548245743669</v>
      </c>
      <c r="V95" s="14">
        <f t="shared" si="12"/>
        <v>3.1487135346266952</v>
      </c>
      <c r="W95" s="2">
        <f t="shared" si="13"/>
        <v>154.75927022690206</v>
      </c>
      <c r="X95" s="2">
        <f t="shared" si="14"/>
        <v>3.0255770410325176</v>
      </c>
      <c r="Y95" s="2">
        <f t="shared" si="15"/>
        <v>148.70711156674824</v>
      </c>
      <c r="Z95" s="2">
        <f t="shared" si="16"/>
        <v>6.0521586601538218</v>
      </c>
    </row>
    <row r="96" spans="1:26" x14ac:dyDescent="0.25">
      <c r="A96" s="17">
        <f t="shared" si="25"/>
        <v>0.64097222222222217</v>
      </c>
      <c r="B96" s="2">
        <f t="shared" si="18"/>
        <v>91</v>
      </c>
      <c r="C96" s="4">
        <f t="shared" si="19"/>
        <v>49.83</v>
      </c>
      <c r="D96" s="38">
        <v>11</v>
      </c>
      <c r="E96" s="33">
        <f t="shared" si="1"/>
        <v>8.2638888888888817E-2</v>
      </c>
      <c r="F96" s="35">
        <f t="shared" si="2"/>
        <v>6.7580246913580249</v>
      </c>
      <c r="G96" s="35">
        <f t="shared" si="3"/>
        <v>17.758024691358024</v>
      </c>
      <c r="H96" s="2">
        <v>50.26548245743669</v>
      </c>
      <c r="I96" s="14">
        <f t="shared" si="4"/>
        <v>3.5328467614719483</v>
      </c>
      <c r="J96" s="2">
        <f t="shared" si="5"/>
        <v>176.04175412414719</v>
      </c>
      <c r="K96" s="2">
        <f t="shared" si="6"/>
        <v>3.1146812922726381</v>
      </c>
      <c r="L96" s="2">
        <f t="shared" si="7"/>
        <v>155.20456879394555</v>
      </c>
      <c r="M96" s="2">
        <f t="shared" si="8"/>
        <v>20.837185330201635</v>
      </c>
      <c r="N96" s="18">
        <f t="shared" si="26"/>
        <v>0.61759259259259258</v>
      </c>
      <c r="O96" s="2">
        <f t="shared" si="21"/>
        <v>91</v>
      </c>
      <c r="P96" s="2">
        <f t="shared" si="22"/>
        <v>49.65</v>
      </c>
      <c r="Q96" s="38">
        <v>11</v>
      </c>
      <c r="R96" s="33">
        <f t="shared" si="9"/>
        <v>5.9259259259259234E-2</v>
      </c>
      <c r="S96" s="35">
        <f t="shared" si="10"/>
        <v>4.8271604938271606</v>
      </c>
      <c r="T96" s="35">
        <f t="shared" si="11"/>
        <v>15.827160493827162</v>
      </c>
      <c r="U96" s="2">
        <v>50.26548245743669</v>
      </c>
      <c r="V96" s="14">
        <f t="shared" si="12"/>
        <v>3.1487135346266952</v>
      </c>
      <c r="W96" s="2">
        <f t="shared" si="13"/>
        <v>156.33362699421542</v>
      </c>
      <c r="X96" s="2">
        <f t="shared" si="14"/>
        <v>3.0255770410325176</v>
      </c>
      <c r="Y96" s="2">
        <f t="shared" si="15"/>
        <v>150.21990008726451</v>
      </c>
      <c r="Z96" s="2">
        <f t="shared" si="16"/>
        <v>6.1137269069509159</v>
      </c>
    </row>
    <row r="97" spans="1:26" x14ac:dyDescent="0.25">
      <c r="A97" s="17">
        <f t="shared" si="25"/>
        <v>0.64107905982905977</v>
      </c>
      <c r="B97" s="2">
        <f t="shared" si="18"/>
        <v>92</v>
      </c>
      <c r="C97" s="4">
        <f t="shared" si="19"/>
        <v>50.33</v>
      </c>
      <c r="D97" s="38">
        <v>10</v>
      </c>
      <c r="E97" s="33">
        <f t="shared" si="1"/>
        <v>8.2745726495726424E-2</v>
      </c>
      <c r="F97" s="35">
        <f t="shared" si="2"/>
        <v>6.7580246913580249</v>
      </c>
      <c r="G97" s="35">
        <f t="shared" si="3"/>
        <v>16.758024691358024</v>
      </c>
      <c r="H97" s="2">
        <v>50.26548245743669</v>
      </c>
      <c r="I97" s="14">
        <f t="shared" si="4"/>
        <v>3.3339030826070792</v>
      </c>
      <c r="J97" s="2">
        <f t="shared" si="5"/>
        <v>167.79534214761429</v>
      </c>
      <c r="K97" s="2">
        <f t="shared" si="6"/>
        <v>3.1146812922726381</v>
      </c>
      <c r="L97" s="2">
        <f t="shared" si="7"/>
        <v>156.76190944008187</v>
      </c>
      <c r="M97" s="2">
        <f t="shared" si="8"/>
        <v>11.033432707532427</v>
      </c>
      <c r="N97" s="18">
        <f t="shared" si="26"/>
        <v>0.61771723646723653</v>
      </c>
      <c r="O97" s="2">
        <f t="shared" si="21"/>
        <v>92</v>
      </c>
      <c r="P97" s="2">
        <f t="shared" si="22"/>
        <v>50.15</v>
      </c>
      <c r="Q97" s="38">
        <v>12.5</v>
      </c>
      <c r="R97" s="33">
        <f t="shared" si="9"/>
        <v>5.9383903133903182E-2</v>
      </c>
      <c r="S97" s="35">
        <f t="shared" si="10"/>
        <v>4.8271604938271606</v>
      </c>
      <c r="T97" s="35">
        <f t="shared" si="11"/>
        <v>17.327160493827162</v>
      </c>
      <c r="U97" s="2">
        <v>50.26548245743669</v>
      </c>
      <c r="V97" s="14">
        <f t="shared" si="12"/>
        <v>3.4471290529239988</v>
      </c>
      <c r="W97" s="2">
        <f t="shared" si="13"/>
        <v>172.87352200413855</v>
      </c>
      <c r="X97" s="2">
        <f t="shared" si="14"/>
        <v>3.0255770410325176</v>
      </c>
      <c r="Y97" s="2">
        <f t="shared" si="15"/>
        <v>151.73268860778074</v>
      </c>
      <c r="Z97" s="2">
        <f t="shared" si="16"/>
        <v>21.140833396357806</v>
      </c>
    </row>
    <row r="98" spans="1:26" x14ac:dyDescent="0.25">
      <c r="A98" s="17">
        <f t="shared" si="25"/>
        <v>0.64118589743589738</v>
      </c>
      <c r="B98" s="2">
        <f t="shared" si="18"/>
        <v>93</v>
      </c>
      <c r="C98" s="4">
        <f t="shared" si="19"/>
        <v>50.83</v>
      </c>
      <c r="D98" s="38">
        <v>10</v>
      </c>
      <c r="E98" s="33">
        <f t="shared" si="1"/>
        <v>8.285256410256403E-2</v>
      </c>
      <c r="F98" s="35">
        <f t="shared" si="2"/>
        <v>6.7580246913580249</v>
      </c>
      <c r="G98" s="35">
        <f t="shared" si="3"/>
        <v>16.758024691358024</v>
      </c>
      <c r="H98" s="2">
        <v>50.26548245743669</v>
      </c>
      <c r="I98" s="14">
        <f t="shared" si="4"/>
        <v>3.3339030826070792</v>
      </c>
      <c r="J98" s="2">
        <f t="shared" si="5"/>
        <v>169.46229368891784</v>
      </c>
      <c r="K98" s="2">
        <f t="shared" si="6"/>
        <v>3.1146812922726381</v>
      </c>
      <c r="L98" s="2">
        <f t="shared" si="7"/>
        <v>158.3192500862182</v>
      </c>
      <c r="M98" s="2">
        <f t="shared" si="8"/>
        <v>11.143043602699635</v>
      </c>
      <c r="N98" s="18">
        <f t="shared" si="26"/>
        <v>0.61784188034188037</v>
      </c>
      <c r="O98" s="2">
        <f t="shared" si="21"/>
        <v>93</v>
      </c>
      <c r="P98" s="2">
        <f t="shared" si="22"/>
        <v>50.65</v>
      </c>
      <c r="Q98" s="38">
        <v>10.5</v>
      </c>
      <c r="R98" s="33">
        <f t="shared" si="9"/>
        <v>5.9508547008547019E-2</v>
      </c>
      <c r="S98" s="35">
        <f t="shared" si="10"/>
        <v>4.8271604938271606</v>
      </c>
      <c r="T98" s="35">
        <f t="shared" si="11"/>
        <v>15.327160493827162</v>
      </c>
      <c r="U98" s="2">
        <v>50.26548245743669</v>
      </c>
      <c r="V98" s="14">
        <f t="shared" si="12"/>
        <v>3.0492416951942602</v>
      </c>
      <c r="W98" s="2">
        <f t="shared" si="13"/>
        <v>154.44409186158927</v>
      </c>
      <c r="X98" s="2">
        <f t="shared" si="14"/>
        <v>3.0255770410325176</v>
      </c>
      <c r="Y98" s="2">
        <f t="shared" si="15"/>
        <v>153.24547712829701</v>
      </c>
      <c r="Z98" s="2">
        <f t="shared" si="16"/>
        <v>1.1986147332922599</v>
      </c>
    </row>
    <row r="99" spans="1:26" x14ac:dyDescent="0.25">
      <c r="A99" s="17">
        <f t="shared" si="25"/>
        <v>0.64129273504273498</v>
      </c>
      <c r="B99" s="2">
        <f t="shared" si="18"/>
        <v>94</v>
      </c>
      <c r="C99" s="4">
        <f t="shared" si="19"/>
        <v>51.33</v>
      </c>
      <c r="D99" s="38">
        <v>8.5</v>
      </c>
      <c r="E99" s="33">
        <f t="shared" si="1"/>
        <v>8.2959401709401637E-2</v>
      </c>
      <c r="F99" s="35">
        <f t="shared" si="2"/>
        <v>6.7580246913580249</v>
      </c>
      <c r="G99" s="35">
        <f t="shared" si="3"/>
        <v>15.258024691358024</v>
      </c>
      <c r="H99" s="2">
        <v>50.26548245743669</v>
      </c>
      <c r="I99" s="14">
        <f t="shared" si="4"/>
        <v>3.0354875643097756</v>
      </c>
      <c r="J99" s="2">
        <f t="shared" si="5"/>
        <v>155.81157667602076</v>
      </c>
      <c r="K99" s="2">
        <f t="shared" si="6"/>
        <v>3.1146812922726381</v>
      </c>
      <c r="L99" s="2">
        <f t="shared" si="7"/>
        <v>159.87659073235452</v>
      </c>
      <c r="M99" s="2">
        <f t="shared" si="8"/>
        <v>4.0650140563337516</v>
      </c>
      <c r="N99" s="18">
        <f t="shared" si="26"/>
        <v>0.6179665242165242</v>
      </c>
      <c r="O99" s="2">
        <f t="shared" si="21"/>
        <v>94</v>
      </c>
      <c r="P99" s="2">
        <f t="shared" si="22"/>
        <v>51.15</v>
      </c>
      <c r="Q99" s="38">
        <v>10.5</v>
      </c>
      <c r="R99" s="33">
        <f t="shared" si="9"/>
        <v>5.9633190883190856E-2</v>
      </c>
      <c r="S99" s="35">
        <f t="shared" si="10"/>
        <v>4.8271604938271606</v>
      </c>
      <c r="T99" s="35">
        <f t="shared" si="11"/>
        <v>15.327160493827162</v>
      </c>
      <c r="U99" s="2">
        <v>50.26548245743669</v>
      </c>
      <c r="V99" s="14">
        <f t="shared" si="12"/>
        <v>3.0492416951942602</v>
      </c>
      <c r="W99" s="2">
        <f t="shared" si="13"/>
        <v>155.96871270918641</v>
      </c>
      <c r="X99" s="2">
        <f t="shared" si="14"/>
        <v>3.0255770410325176</v>
      </c>
      <c r="Y99" s="2">
        <f t="shared" si="15"/>
        <v>154.75826564881328</v>
      </c>
      <c r="Z99" s="2">
        <f t="shared" si="16"/>
        <v>1.2104470603731272</v>
      </c>
    </row>
    <row r="100" spans="1:26" x14ac:dyDescent="0.25">
      <c r="A100" s="17">
        <f t="shared" si="25"/>
        <v>0.64139957264957259</v>
      </c>
      <c r="B100" s="2">
        <f t="shared" si="18"/>
        <v>95</v>
      </c>
      <c r="C100" s="4">
        <f t="shared" si="19"/>
        <v>51.83</v>
      </c>
      <c r="D100" s="38">
        <v>8.5</v>
      </c>
      <c r="E100" s="33">
        <f t="shared" si="1"/>
        <v>8.3066239316239243E-2</v>
      </c>
      <c r="F100" s="35">
        <f t="shared" si="2"/>
        <v>6.7580246913580249</v>
      </c>
      <c r="G100" s="35">
        <f t="shared" si="3"/>
        <v>15.258024691358024</v>
      </c>
      <c r="H100" s="2">
        <v>50.26548245743669</v>
      </c>
      <c r="I100" s="14">
        <f t="shared" si="4"/>
        <v>3.0354875643097756</v>
      </c>
      <c r="J100" s="2">
        <f t="shared" si="5"/>
        <v>157.32932045817566</v>
      </c>
      <c r="K100" s="2">
        <f t="shared" si="6"/>
        <v>3.1146812922726381</v>
      </c>
      <c r="L100" s="2">
        <f t="shared" si="7"/>
        <v>161.43393137849083</v>
      </c>
      <c r="M100" s="2">
        <f t="shared" si="8"/>
        <v>4.1046109203151673</v>
      </c>
      <c r="N100" s="18">
        <f t="shared" si="26"/>
        <v>0.61809116809116815</v>
      </c>
      <c r="O100" s="2">
        <f t="shared" si="21"/>
        <v>95</v>
      </c>
      <c r="P100" s="2">
        <f t="shared" si="22"/>
        <v>51.65</v>
      </c>
      <c r="Q100" s="38">
        <v>10</v>
      </c>
      <c r="R100" s="33">
        <f t="shared" si="9"/>
        <v>5.9757834757834805E-2</v>
      </c>
      <c r="S100" s="35">
        <f t="shared" si="10"/>
        <v>4.8839506172839506</v>
      </c>
      <c r="T100" s="35">
        <f t="shared" si="11"/>
        <v>14.883950617283951</v>
      </c>
      <c r="U100" s="2">
        <v>50.26548245743669</v>
      </c>
      <c r="V100" s="14">
        <f t="shared" si="12"/>
        <v>2.9610678918455098</v>
      </c>
      <c r="W100" s="2">
        <f t="shared" si="13"/>
        <v>152.93915661382059</v>
      </c>
      <c r="X100" s="2">
        <f t="shared" si="14"/>
        <v>3.0255770410325176</v>
      </c>
      <c r="Y100" s="2">
        <f t="shared" si="15"/>
        <v>156.27105416932952</v>
      </c>
      <c r="Z100" s="2">
        <f t="shared" si="16"/>
        <v>3.331897555508931</v>
      </c>
    </row>
    <row r="101" spans="1:26" x14ac:dyDescent="0.25">
      <c r="A101" s="17">
        <f t="shared" si="25"/>
        <v>0.6415064102564102</v>
      </c>
      <c r="B101" s="2">
        <f t="shared" si="18"/>
        <v>96</v>
      </c>
      <c r="C101" s="4">
        <f t="shared" si="19"/>
        <v>52.33</v>
      </c>
      <c r="D101" s="38">
        <v>9</v>
      </c>
      <c r="E101" s="33">
        <f t="shared" si="1"/>
        <v>8.317307692307685E-2</v>
      </c>
      <c r="F101" s="35">
        <f t="shared" si="2"/>
        <v>6.7580246913580249</v>
      </c>
      <c r="G101" s="35">
        <f t="shared" si="3"/>
        <v>15.758024691358024</v>
      </c>
      <c r="H101" s="2">
        <v>50.26548245743669</v>
      </c>
      <c r="I101" s="14">
        <f t="shared" si="4"/>
        <v>3.1349594037422102</v>
      </c>
      <c r="J101" s="2">
        <f t="shared" si="5"/>
        <v>164.05242559782985</v>
      </c>
      <c r="K101" s="2">
        <f t="shared" si="6"/>
        <v>3.1146812922726381</v>
      </c>
      <c r="L101" s="2">
        <f t="shared" si="7"/>
        <v>162.99127202462714</v>
      </c>
      <c r="M101" s="2">
        <f t="shared" si="8"/>
        <v>1.0611535732027164</v>
      </c>
      <c r="N101" s="18">
        <f t="shared" si="26"/>
        <v>0.61821581196581199</v>
      </c>
      <c r="O101" s="2">
        <f t="shared" si="21"/>
        <v>96</v>
      </c>
      <c r="P101" s="2">
        <f t="shared" si="22"/>
        <v>52.15</v>
      </c>
      <c r="Q101" s="38">
        <v>10.5</v>
      </c>
      <c r="R101" s="33">
        <f t="shared" si="9"/>
        <v>5.9882478632478642E-2</v>
      </c>
      <c r="S101" s="35">
        <f t="shared" si="10"/>
        <v>4.8839506172839506</v>
      </c>
      <c r="T101" s="35">
        <f t="shared" si="11"/>
        <v>15.383950617283951</v>
      </c>
      <c r="U101" s="2">
        <v>50.26548245743669</v>
      </c>
      <c r="V101" s="14">
        <f t="shared" si="12"/>
        <v>3.0605397312779443</v>
      </c>
      <c r="W101" s="2">
        <f t="shared" si="13"/>
        <v>159.60714698614478</v>
      </c>
      <c r="X101" s="2">
        <f t="shared" si="14"/>
        <v>3.0255770410325176</v>
      </c>
      <c r="Y101" s="2">
        <f t="shared" si="15"/>
        <v>157.78384268984578</v>
      </c>
      <c r="Z101" s="2">
        <f t="shared" si="16"/>
        <v>1.8233042962989998</v>
      </c>
    </row>
    <row r="102" spans="1:26" x14ac:dyDescent="0.25">
      <c r="A102" s="17">
        <f t="shared" si="25"/>
        <v>0.6416132478632478</v>
      </c>
      <c r="B102" s="2">
        <f t="shared" si="18"/>
        <v>97</v>
      </c>
      <c r="C102" s="4">
        <f t="shared" si="19"/>
        <v>52.83</v>
      </c>
      <c r="D102" s="38">
        <v>8</v>
      </c>
      <c r="E102" s="33">
        <f t="shared" si="1"/>
        <v>8.3279914529914456E-2</v>
      </c>
      <c r="F102" s="35">
        <f t="shared" si="2"/>
        <v>6.7580246913580249</v>
      </c>
      <c r="G102" s="35">
        <f t="shared" si="3"/>
        <v>14.758024691358024</v>
      </c>
      <c r="H102" s="2">
        <v>50.26548245743669</v>
      </c>
      <c r="I102" s="14">
        <f t="shared" si="4"/>
        <v>2.9360157248773406</v>
      </c>
      <c r="J102" s="2">
        <f t="shared" si="5"/>
        <v>155.10971074526989</v>
      </c>
      <c r="K102" s="2">
        <f t="shared" si="6"/>
        <v>3.1146812922726381</v>
      </c>
      <c r="L102" s="2">
        <f t="shared" si="7"/>
        <v>164.54861267076348</v>
      </c>
      <c r="M102" s="2">
        <f t="shared" si="8"/>
        <v>9.4389019254935818</v>
      </c>
      <c r="N102" s="18">
        <f t="shared" si="26"/>
        <v>0.61834045584045583</v>
      </c>
      <c r="O102" s="2">
        <f t="shared" si="21"/>
        <v>97</v>
      </c>
      <c r="P102" s="2">
        <f t="shared" si="22"/>
        <v>52.65</v>
      </c>
      <c r="Q102" s="38">
        <v>10</v>
      </c>
      <c r="R102" s="33">
        <f t="shared" si="9"/>
        <v>6.0007122507122479E-2</v>
      </c>
      <c r="S102" s="35">
        <f t="shared" si="10"/>
        <v>4.8839506172839506</v>
      </c>
      <c r="T102" s="35">
        <f t="shared" si="11"/>
        <v>14.883950617283951</v>
      </c>
      <c r="U102" s="2">
        <v>50.26548245743669</v>
      </c>
      <c r="V102" s="14">
        <f t="shared" si="12"/>
        <v>2.9610678918455098</v>
      </c>
      <c r="W102" s="2">
        <f t="shared" si="13"/>
        <v>155.90022450566607</v>
      </c>
      <c r="X102" s="2">
        <f t="shared" si="14"/>
        <v>3.0255770410325176</v>
      </c>
      <c r="Y102" s="2">
        <f t="shared" si="15"/>
        <v>159.29663121036205</v>
      </c>
      <c r="Z102" s="2">
        <f t="shared" si="16"/>
        <v>3.3964067046959769</v>
      </c>
    </row>
    <row r="103" spans="1:26" x14ac:dyDescent="0.25">
      <c r="A103" s="17">
        <f t="shared" si="25"/>
        <v>0.64172008547008552</v>
      </c>
      <c r="B103" s="2">
        <f t="shared" si="18"/>
        <v>98</v>
      </c>
      <c r="C103" s="4">
        <f t="shared" si="19"/>
        <v>53.33</v>
      </c>
      <c r="D103" s="38">
        <v>8</v>
      </c>
      <c r="E103" s="33">
        <f t="shared" si="1"/>
        <v>8.3386752136752174E-2</v>
      </c>
      <c r="F103" s="35">
        <f t="shared" si="2"/>
        <v>6.8148148148148149</v>
      </c>
      <c r="G103" s="35">
        <f t="shared" si="3"/>
        <v>14.814814814814815</v>
      </c>
      <c r="H103" s="2">
        <v>50.26548245743669</v>
      </c>
      <c r="I103" s="14">
        <f t="shared" si="4"/>
        <v>2.9473137609610252</v>
      </c>
      <c r="J103" s="2">
        <f t="shared" si="5"/>
        <v>157.18024287205148</v>
      </c>
      <c r="K103" s="2">
        <f t="shared" si="6"/>
        <v>3.1146812922726381</v>
      </c>
      <c r="L103" s="2">
        <f t="shared" si="7"/>
        <v>166.10595331689979</v>
      </c>
      <c r="M103" s="2">
        <f t="shared" si="8"/>
        <v>8.9257104448483062</v>
      </c>
      <c r="N103" s="18">
        <f t="shared" si="26"/>
        <v>0.61846509971509978</v>
      </c>
      <c r="O103" s="2">
        <f t="shared" si="21"/>
        <v>98</v>
      </c>
      <c r="P103" s="2">
        <f t="shared" si="22"/>
        <v>53.15</v>
      </c>
      <c r="Q103" s="38">
        <v>8.5</v>
      </c>
      <c r="R103" s="33">
        <f t="shared" si="9"/>
        <v>6.0131766381766427E-2</v>
      </c>
      <c r="S103" s="35">
        <f t="shared" si="10"/>
        <v>4.8839506172839506</v>
      </c>
      <c r="T103" s="35">
        <f t="shared" si="11"/>
        <v>13.383950617283951</v>
      </c>
      <c r="U103" s="2">
        <v>50.26548245743669</v>
      </c>
      <c r="V103" s="14">
        <f t="shared" si="12"/>
        <v>2.6626523735482062</v>
      </c>
      <c r="W103" s="2">
        <f t="shared" si="13"/>
        <v>141.51997365408715</v>
      </c>
      <c r="X103" s="2">
        <f t="shared" si="14"/>
        <v>3.0255770410325176</v>
      </c>
      <c r="Y103" s="2">
        <f t="shared" si="15"/>
        <v>160.80941973087832</v>
      </c>
      <c r="Z103" s="2">
        <f t="shared" si="16"/>
        <v>19.289446076791165</v>
      </c>
    </row>
    <row r="104" spans="1:26" x14ac:dyDescent="0.25">
      <c r="A104" s="17">
        <f t="shared" si="25"/>
        <v>0.64182692307692313</v>
      </c>
      <c r="B104" s="2">
        <f t="shared" si="18"/>
        <v>99</v>
      </c>
      <c r="C104" s="4">
        <f t="shared" si="19"/>
        <v>53.83</v>
      </c>
      <c r="D104" s="38">
        <v>7.5</v>
      </c>
      <c r="E104" s="33">
        <f t="shared" si="1"/>
        <v>8.349358974358978E-2</v>
      </c>
      <c r="F104" s="35">
        <f t="shared" si="2"/>
        <v>6.8148148148148149</v>
      </c>
      <c r="G104" s="35">
        <f t="shared" si="3"/>
        <v>14.314814814814815</v>
      </c>
      <c r="H104" s="2">
        <v>50.26548245743669</v>
      </c>
      <c r="I104" s="14">
        <f t="shared" si="4"/>
        <v>2.8478419215285906</v>
      </c>
      <c r="J104" s="2">
        <f t="shared" si="5"/>
        <v>153.29933063588402</v>
      </c>
      <c r="K104" s="2">
        <f t="shared" si="6"/>
        <v>3.1146812922726381</v>
      </c>
      <c r="L104" s="2">
        <f t="shared" si="7"/>
        <v>167.6632939630361</v>
      </c>
      <c r="M104" s="2">
        <f t="shared" si="8"/>
        <v>14.363963327152078</v>
      </c>
      <c r="N104" s="18">
        <f t="shared" si="26"/>
        <v>0.61858974358974361</v>
      </c>
      <c r="O104" s="2">
        <f t="shared" si="21"/>
        <v>99</v>
      </c>
      <c r="P104" s="2">
        <f t="shared" si="22"/>
        <v>53.65</v>
      </c>
      <c r="Q104" s="38">
        <v>9.5</v>
      </c>
      <c r="R104" s="33">
        <f t="shared" si="9"/>
        <v>6.0256410256410264E-2</v>
      </c>
      <c r="S104" s="35">
        <f t="shared" si="10"/>
        <v>4.8839506172839506</v>
      </c>
      <c r="T104" s="35">
        <f t="shared" si="11"/>
        <v>14.383950617283951</v>
      </c>
      <c r="U104" s="2">
        <v>50.26548245743669</v>
      </c>
      <c r="V104" s="14">
        <f t="shared" si="12"/>
        <v>2.8615960524130752</v>
      </c>
      <c r="W104" s="2">
        <f t="shared" si="13"/>
        <v>153.52462821196147</v>
      </c>
      <c r="X104" s="2">
        <f t="shared" si="14"/>
        <v>3.0255770410325176</v>
      </c>
      <c r="Y104" s="2">
        <f t="shared" si="15"/>
        <v>162.32220825139456</v>
      </c>
      <c r="Z104" s="2">
        <f t="shared" si="16"/>
        <v>8.7975800394330861</v>
      </c>
    </row>
    <row r="105" spans="1:26" x14ac:dyDescent="0.25">
      <c r="A105" s="17">
        <f t="shared" si="25"/>
        <v>0.64193376068376073</v>
      </c>
      <c r="B105" s="2">
        <f t="shared" si="18"/>
        <v>100</v>
      </c>
      <c r="C105" s="4">
        <f t="shared" si="19"/>
        <v>54.33</v>
      </c>
      <c r="D105" s="38">
        <v>6.5</v>
      </c>
      <c r="E105" s="33">
        <f t="shared" si="1"/>
        <v>8.3600427350427386E-2</v>
      </c>
      <c r="F105" s="35">
        <f t="shared" si="2"/>
        <v>6.8148148148148149</v>
      </c>
      <c r="G105" s="35">
        <f t="shared" si="3"/>
        <v>13.314814814814815</v>
      </c>
      <c r="H105" s="2">
        <v>50.26548245743669</v>
      </c>
      <c r="I105" s="14">
        <f t="shared" si="4"/>
        <v>2.6488982426637211</v>
      </c>
      <c r="J105" s="2">
        <f t="shared" si="5"/>
        <v>143.91464152391995</v>
      </c>
      <c r="K105" s="2">
        <f t="shared" si="6"/>
        <v>3.1146812922726381</v>
      </c>
      <c r="L105" s="2">
        <f t="shared" si="7"/>
        <v>169.22063460917244</v>
      </c>
      <c r="M105" s="2">
        <f t="shared" si="8"/>
        <v>25.305993085252481</v>
      </c>
      <c r="N105" s="18">
        <f t="shared" si="26"/>
        <v>0.61871438746438745</v>
      </c>
      <c r="O105" s="2">
        <f t="shared" si="21"/>
        <v>100</v>
      </c>
      <c r="P105" s="2">
        <f t="shared" si="22"/>
        <v>54.15</v>
      </c>
      <c r="Q105" s="38">
        <v>9</v>
      </c>
      <c r="R105" s="33">
        <f t="shared" si="9"/>
        <v>6.0381054131054102E-2</v>
      </c>
      <c r="S105" s="35">
        <f t="shared" si="10"/>
        <v>4.8839506172839506</v>
      </c>
      <c r="T105" s="35">
        <f t="shared" si="11"/>
        <v>13.883950617283951</v>
      </c>
      <c r="U105" s="2">
        <v>50.26548245743669</v>
      </c>
      <c r="V105" s="14">
        <f t="shared" si="12"/>
        <v>2.7621242129806407</v>
      </c>
      <c r="W105" s="2">
        <f t="shared" si="13"/>
        <v>149.56902613290168</v>
      </c>
      <c r="X105" s="2">
        <f t="shared" si="14"/>
        <v>3.0255770410325176</v>
      </c>
      <c r="Y105" s="2">
        <f t="shared" si="15"/>
        <v>163.83499677191082</v>
      </c>
      <c r="Z105" s="2">
        <f t="shared" si="16"/>
        <v>14.26597063900914</v>
      </c>
    </row>
    <row r="106" spans="1:26" x14ac:dyDescent="0.25">
      <c r="A106" s="17">
        <f t="shared" si="25"/>
        <v>0.64204059829059834</v>
      </c>
      <c r="B106" s="2">
        <f t="shared" si="18"/>
        <v>101</v>
      </c>
      <c r="C106" s="4">
        <f t="shared" si="19"/>
        <v>54.83</v>
      </c>
      <c r="D106" s="38">
        <v>7</v>
      </c>
      <c r="E106" s="33">
        <f t="shared" si="1"/>
        <v>8.3707264957264993E-2</v>
      </c>
      <c r="F106" s="35">
        <f t="shared" si="2"/>
        <v>6.8148148148148149</v>
      </c>
      <c r="G106" s="35">
        <f t="shared" si="3"/>
        <v>13.814814814814815</v>
      </c>
      <c r="H106" s="2">
        <v>50.26548245743669</v>
      </c>
      <c r="I106" s="14">
        <f t="shared" si="4"/>
        <v>2.7483700820961561</v>
      </c>
      <c r="J106" s="2">
        <f t="shared" si="5"/>
        <v>150.69313160133223</v>
      </c>
      <c r="K106" s="2">
        <f t="shared" si="6"/>
        <v>3.1146812922726381</v>
      </c>
      <c r="L106" s="2">
        <f t="shared" si="7"/>
        <v>170.77797525530875</v>
      </c>
      <c r="M106" s="2">
        <f t="shared" si="8"/>
        <v>20.08484365397652</v>
      </c>
      <c r="N106" s="18">
        <f t="shared" si="26"/>
        <v>0.6188390313390314</v>
      </c>
      <c r="O106" s="2">
        <f t="shared" si="21"/>
        <v>101</v>
      </c>
      <c r="P106" s="2">
        <f t="shared" si="22"/>
        <v>54.65</v>
      </c>
      <c r="Q106" s="38">
        <v>8.5</v>
      </c>
      <c r="R106" s="33">
        <f t="shared" si="9"/>
        <v>6.050569800569805E-2</v>
      </c>
      <c r="S106" s="35">
        <f t="shared" si="10"/>
        <v>4.9407407407407407</v>
      </c>
      <c r="T106" s="35">
        <f t="shared" si="11"/>
        <v>13.44074074074074</v>
      </c>
      <c r="U106" s="2">
        <v>50.26548245743669</v>
      </c>
      <c r="V106" s="14">
        <f t="shared" si="12"/>
        <v>2.6739504096318893</v>
      </c>
      <c r="W106" s="2">
        <f t="shared" si="13"/>
        <v>146.13138988638275</v>
      </c>
      <c r="X106" s="2">
        <f t="shared" si="14"/>
        <v>3.0255770410325176</v>
      </c>
      <c r="Y106" s="2">
        <f t="shared" si="15"/>
        <v>165.34778529242709</v>
      </c>
      <c r="Z106" s="2">
        <f t="shared" si="16"/>
        <v>19.216395406044342</v>
      </c>
    </row>
    <row r="107" spans="1:26" x14ac:dyDescent="0.25">
      <c r="A107" s="17">
        <f t="shared" si="25"/>
        <v>0.64214743589743595</v>
      </c>
      <c r="B107" s="2">
        <f t="shared" si="18"/>
        <v>102</v>
      </c>
      <c r="C107" s="4">
        <f t="shared" si="19"/>
        <v>55.33</v>
      </c>
      <c r="D107" s="38">
        <v>7</v>
      </c>
      <c r="E107" s="33">
        <f t="shared" si="1"/>
        <v>8.3814102564102599E-2</v>
      </c>
      <c r="F107" s="35">
        <f t="shared" si="2"/>
        <v>6.8148148148148149</v>
      </c>
      <c r="G107" s="35">
        <f t="shared" si="3"/>
        <v>13.814814814814815</v>
      </c>
      <c r="H107" s="2">
        <v>50.26548245743669</v>
      </c>
      <c r="I107" s="14">
        <f t="shared" si="4"/>
        <v>2.7483700820961561</v>
      </c>
      <c r="J107" s="2">
        <f t="shared" si="5"/>
        <v>152.06731664238032</v>
      </c>
      <c r="K107" s="2">
        <f t="shared" si="6"/>
        <v>3.1146812922726381</v>
      </c>
      <c r="L107" s="2">
        <f t="shared" si="7"/>
        <v>172.33531590144506</v>
      </c>
      <c r="M107" s="2">
        <f t="shared" si="8"/>
        <v>20.267999259064737</v>
      </c>
      <c r="N107" s="18">
        <f t="shared" si="26"/>
        <v>0.61896367521367524</v>
      </c>
      <c r="O107" s="2">
        <f t="shared" si="21"/>
        <v>102</v>
      </c>
      <c r="P107" s="2">
        <f t="shared" si="22"/>
        <v>55.15</v>
      </c>
      <c r="Q107" s="38">
        <v>8.5</v>
      </c>
      <c r="R107" s="33">
        <f t="shared" si="9"/>
        <v>6.0630341880341887E-2</v>
      </c>
      <c r="S107" s="35">
        <f t="shared" si="10"/>
        <v>4.9407407407407407</v>
      </c>
      <c r="T107" s="35">
        <f t="shared" si="11"/>
        <v>13.44074074074074</v>
      </c>
      <c r="U107" s="2">
        <v>50.26548245743669</v>
      </c>
      <c r="V107" s="14">
        <f t="shared" si="12"/>
        <v>2.6739504096318893</v>
      </c>
      <c r="W107" s="2">
        <f t="shared" si="13"/>
        <v>147.46836509119871</v>
      </c>
      <c r="X107" s="2">
        <f t="shared" si="14"/>
        <v>3.0255770410325176</v>
      </c>
      <c r="Y107" s="2">
        <f t="shared" si="15"/>
        <v>166.86057381294333</v>
      </c>
      <c r="Z107" s="2">
        <f t="shared" si="16"/>
        <v>19.392208721744623</v>
      </c>
    </row>
    <row r="108" spans="1:26" x14ac:dyDescent="0.25">
      <c r="A108" s="17">
        <f t="shared" si="25"/>
        <v>0.64225427350427355</v>
      </c>
      <c r="B108" s="2">
        <f t="shared" si="18"/>
        <v>103</v>
      </c>
      <c r="C108" s="4">
        <f t="shared" si="19"/>
        <v>55.83</v>
      </c>
      <c r="D108" s="38">
        <v>7</v>
      </c>
      <c r="E108" s="33">
        <f t="shared" si="1"/>
        <v>8.3920940170940206E-2</v>
      </c>
      <c r="F108" s="35">
        <f t="shared" si="2"/>
        <v>6.8148148148148149</v>
      </c>
      <c r="G108" s="35">
        <f t="shared" si="3"/>
        <v>13.814814814814815</v>
      </c>
      <c r="H108" s="2">
        <v>50.26548245743669</v>
      </c>
      <c r="I108" s="14">
        <f t="shared" si="4"/>
        <v>2.7483700820961561</v>
      </c>
      <c r="J108" s="2">
        <f t="shared" si="5"/>
        <v>153.44150168342838</v>
      </c>
      <c r="K108" s="2">
        <f t="shared" si="6"/>
        <v>3.1146812922726381</v>
      </c>
      <c r="L108" s="2">
        <f t="shared" si="7"/>
        <v>173.89265654758137</v>
      </c>
      <c r="M108" s="2">
        <f t="shared" si="8"/>
        <v>20.451154864152983</v>
      </c>
      <c r="N108" s="18">
        <f t="shared" si="26"/>
        <v>0.61908831908831907</v>
      </c>
      <c r="O108" s="2">
        <f t="shared" si="21"/>
        <v>103</v>
      </c>
      <c r="P108" s="2">
        <f t="shared" si="22"/>
        <v>55.65</v>
      </c>
      <c r="Q108" s="38">
        <v>9</v>
      </c>
      <c r="R108" s="33">
        <f t="shared" si="9"/>
        <v>6.0754985754985724E-2</v>
      </c>
      <c r="S108" s="35">
        <f t="shared" si="10"/>
        <v>4.9407407407407407</v>
      </c>
      <c r="T108" s="35">
        <f t="shared" si="11"/>
        <v>13.94074074074074</v>
      </c>
      <c r="U108" s="2">
        <v>50.26548245743669</v>
      </c>
      <c r="V108" s="14">
        <f t="shared" si="12"/>
        <v>2.7734222490643239</v>
      </c>
      <c r="W108" s="2">
        <f t="shared" si="13"/>
        <v>154.34094816042963</v>
      </c>
      <c r="X108" s="2">
        <f t="shared" si="14"/>
        <v>3.0255770410325176</v>
      </c>
      <c r="Y108" s="2">
        <f t="shared" si="15"/>
        <v>168.3733623334596</v>
      </c>
      <c r="Z108" s="2">
        <f t="shared" si="16"/>
        <v>14.032414173029963</v>
      </c>
    </row>
    <row r="109" spans="1:26" x14ac:dyDescent="0.25">
      <c r="A109" s="17">
        <f t="shared" si="25"/>
        <v>0.64236111111111116</v>
      </c>
      <c r="B109" s="26">
        <f t="shared" si="18"/>
        <v>104</v>
      </c>
      <c r="C109" s="27">
        <f t="shared" si="19"/>
        <v>56.33</v>
      </c>
      <c r="D109" s="40">
        <v>7</v>
      </c>
      <c r="E109" s="33">
        <f t="shared" si="1"/>
        <v>8.4027777777777812E-2</v>
      </c>
      <c r="F109" s="35">
        <f t="shared" si="2"/>
        <v>6.8716049382716049</v>
      </c>
      <c r="G109" s="35">
        <f t="shared" si="3"/>
        <v>13.871604938271606</v>
      </c>
      <c r="H109" s="2">
        <v>50.26548245743669</v>
      </c>
      <c r="I109" s="14">
        <f t="shared" si="4"/>
        <v>2.7596681181798397</v>
      </c>
      <c r="J109" s="2">
        <f t="shared" si="5"/>
        <v>155.45210509707036</v>
      </c>
      <c r="K109" s="2">
        <f t="shared" si="6"/>
        <v>3.1146812922726381</v>
      </c>
      <c r="L109" s="2">
        <f t="shared" si="7"/>
        <v>175.44999719371771</v>
      </c>
      <c r="M109" s="2">
        <f t="shared" si="8"/>
        <v>19.997892096647348</v>
      </c>
      <c r="N109" s="18">
        <f t="shared" si="26"/>
        <v>0.61921296296296302</v>
      </c>
      <c r="O109" s="26">
        <f t="shared" si="21"/>
        <v>104</v>
      </c>
      <c r="P109" s="26">
        <f t="shared" si="22"/>
        <v>56.15</v>
      </c>
      <c r="Q109" s="40">
        <v>9</v>
      </c>
      <c r="R109" s="33">
        <f t="shared" si="9"/>
        <v>6.0879629629629672E-2</v>
      </c>
      <c r="S109" s="35">
        <f t="shared" si="10"/>
        <v>4.9407407407407407</v>
      </c>
      <c r="T109" s="35">
        <f t="shared" si="11"/>
        <v>13.94074074074074</v>
      </c>
      <c r="U109" s="2">
        <v>50.26548245743669</v>
      </c>
      <c r="V109" s="14">
        <f t="shared" si="12"/>
        <v>2.7734222490643239</v>
      </c>
      <c r="W109" s="2">
        <f t="shared" si="13"/>
        <v>155.72765928496179</v>
      </c>
      <c r="X109" s="2">
        <f t="shared" si="14"/>
        <v>3.0255770410325176</v>
      </c>
      <c r="Y109" s="2">
        <f t="shared" si="15"/>
        <v>169.88615085397586</v>
      </c>
      <c r="Z109" s="2">
        <f t="shared" si="16"/>
        <v>14.158491569014075</v>
      </c>
    </row>
    <row r="110" spans="1:26" x14ac:dyDescent="0.25">
      <c r="A110" s="17">
        <f t="shared" si="25"/>
        <v>0.64246794871794877</v>
      </c>
      <c r="B110" s="26">
        <f t="shared" si="18"/>
        <v>105</v>
      </c>
      <c r="C110" s="27">
        <f>C109+1.5</f>
        <v>57.83</v>
      </c>
      <c r="D110" s="40">
        <v>8</v>
      </c>
      <c r="E110" s="33">
        <f t="shared" si="1"/>
        <v>8.4134615384615419E-2</v>
      </c>
      <c r="F110" s="35">
        <f t="shared" si="2"/>
        <v>6.8716049382716049</v>
      </c>
      <c r="G110" s="35">
        <f t="shared" si="3"/>
        <v>14.871604938271606</v>
      </c>
      <c r="H110" s="2">
        <v>50.26548245743669</v>
      </c>
      <c r="I110" s="14">
        <f t="shared" si="4"/>
        <v>2.9586117970447088</v>
      </c>
      <c r="J110" s="2">
        <f t="shared" si="5"/>
        <v>171.0965202230955</v>
      </c>
      <c r="K110" s="2">
        <f t="shared" si="6"/>
        <v>3.1146812922726381</v>
      </c>
      <c r="L110" s="2">
        <f t="shared" si="7"/>
        <v>180.12201913212667</v>
      </c>
      <c r="M110" s="2">
        <f t="shared" si="8"/>
        <v>9.025498909031171</v>
      </c>
      <c r="N110" s="18">
        <f t="shared" si="26"/>
        <v>0.61933760683760686</v>
      </c>
      <c r="O110" s="26">
        <f t="shared" si="21"/>
        <v>105</v>
      </c>
      <c r="P110" s="26">
        <f>P109+1.5</f>
        <v>57.65</v>
      </c>
      <c r="Q110" s="40">
        <v>9.5</v>
      </c>
      <c r="R110" s="33">
        <f t="shared" si="9"/>
        <v>6.100427350427351E-2</v>
      </c>
      <c r="S110" s="35">
        <f t="shared" si="10"/>
        <v>4.9407407407407407</v>
      </c>
      <c r="T110" s="35">
        <f t="shared" si="11"/>
        <v>14.44074074074074</v>
      </c>
      <c r="U110" s="2">
        <v>50.26548245743669</v>
      </c>
      <c r="V110" s="14">
        <f t="shared" si="12"/>
        <v>2.8728940884967584</v>
      </c>
      <c r="W110" s="2">
        <f t="shared" si="13"/>
        <v>165.62234420183813</v>
      </c>
      <c r="X110" s="2">
        <f t="shared" si="14"/>
        <v>3.0255770410325176</v>
      </c>
      <c r="Y110" s="2">
        <f t="shared" si="15"/>
        <v>174.42451641552464</v>
      </c>
      <c r="Z110" s="2">
        <f t="shared" si="16"/>
        <v>8.8021722136865037</v>
      </c>
    </row>
    <row r="111" spans="1:26" x14ac:dyDescent="0.25">
      <c r="A111" s="17">
        <f t="shared" si="25"/>
        <v>0.64257478632478637</v>
      </c>
      <c r="B111" s="26">
        <f t="shared" si="18"/>
        <v>106</v>
      </c>
      <c r="C111" s="27">
        <f t="shared" ref="C111:C162" si="27">C110+0.5</f>
        <v>58.33</v>
      </c>
      <c r="D111" s="40">
        <v>8</v>
      </c>
      <c r="E111" s="33">
        <f t="shared" si="1"/>
        <v>8.4241452991453025E-2</v>
      </c>
      <c r="F111" s="35">
        <f t="shared" si="2"/>
        <v>6.8716049382716049</v>
      </c>
      <c r="G111" s="35">
        <f t="shared" si="3"/>
        <v>14.871604938271606</v>
      </c>
      <c r="H111" s="2">
        <v>50.26548245743669</v>
      </c>
      <c r="I111" s="14">
        <f t="shared" si="4"/>
        <v>2.9586117970447088</v>
      </c>
      <c r="J111" s="2">
        <f t="shared" si="5"/>
        <v>172.57582612161787</v>
      </c>
      <c r="K111" s="2">
        <f t="shared" si="6"/>
        <v>3.1146812922726381</v>
      </c>
      <c r="L111" s="2">
        <f t="shared" si="7"/>
        <v>181.67935977826298</v>
      </c>
      <c r="M111" s="2">
        <f t="shared" si="8"/>
        <v>9.1035336566451122</v>
      </c>
      <c r="N111" s="18">
        <f t="shared" si="26"/>
        <v>0.61946225071225069</v>
      </c>
      <c r="O111" s="26">
        <f t="shared" si="21"/>
        <v>106</v>
      </c>
      <c r="P111" s="26">
        <f t="shared" ref="P111:P162" si="28">P110+0.5</f>
        <v>58.15</v>
      </c>
      <c r="Q111" s="40">
        <v>9.5</v>
      </c>
      <c r="R111" s="33">
        <f t="shared" si="9"/>
        <v>6.1128917378917347E-2</v>
      </c>
      <c r="S111" s="35">
        <f t="shared" si="10"/>
        <v>4.9975308641975307</v>
      </c>
      <c r="T111" s="35">
        <f t="shared" si="11"/>
        <v>14.497530864197531</v>
      </c>
      <c r="U111" s="2">
        <v>50.26548245743669</v>
      </c>
      <c r="V111" s="14">
        <f t="shared" si="12"/>
        <v>2.8841921245804429</v>
      </c>
      <c r="W111" s="2">
        <f t="shared" si="13"/>
        <v>167.71577204435275</v>
      </c>
      <c r="X111" s="2">
        <f t="shared" si="14"/>
        <v>3.0255770410325176</v>
      </c>
      <c r="Y111" s="2">
        <f t="shared" si="15"/>
        <v>175.9373049360409</v>
      </c>
      <c r="Z111" s="2">
        <f t="shared" si="16"/>
        <v>8.221532891688156</v>
      </c>
    </row>
    <row r="112" spans="1:26" x14ac:dyDescent="0.25">
      <c r="A112" s="17">
        <f t="shared" si="25"/>
        <v>0.64268162393162398</v>
      </c>
      <c r="B112" s="2">
        <f t="shared" si="18"/>
        <v>107</v>
      </c>
      <c r="C112" s="4">
        <f t="shared" si="27"/>
        <v>58.83</v>
      </c>
      <c r="D112" s="38">
        <v>8</v>
      </c>
      <c r="E112" s="33">
        <f t="shared" si="1"/>
        <v>8.4348290598290632E-2</v>
      </c>
      <c r="F112" s="35">
        <f t="shared" si="2"/>
        <v>6.8716049382716049</v>
      </c>
      <c r="G112" s="35">
        <f t="shared" si="3"/>
        <v>14.871604938271606</v>
      </c>
      <c r="H112" s="2">
        <v>50.26548245743669</v>
      </c>
      <c r="I112" s="14">
        <f t="shared" si="4"/>
        <v>2.9586117970447088</v>
      </c>
      <c r="J112" s="2">
        <f t="shared" si="5"/>
        <v>174.05513202014021</v>
      </c>
      <c r="K112" s="2">
        <f t="shared" si="6"/>
        <v>3.1146812922726381</v>
      </c>
      <c r="L112" s="2">
        <f t="shared" si="7"/>
        <v>183.23670042439929</v>
      </c>
      <c r="M112" s="2">
        <f t="shared" si="8"/>
        <v>9.1815684042590817</v>
      </c>
      <c r="N112" s="18">
        <f t="shared" si="26"/>
        <v>0.61958689458689464</v>
      </c>
      <c r="O112" s="2">
        <f t="shared" si="21"/>
        <v>107</v>
      </c>
      <c r="P112" s="2">
        <f t="shared" si="28"/>
        <v>58.65</v>
      </c>
      <c r="Q112" s="38">
        <v>9.5</v>
      </c>
      <c r="R112" s="33">
        <f t="shared" si="9"/>
        <v>6.1253561253561295E-2</v>
      </c>
      <c r="S112" s="35">
        <f t="shared" si="10"/>
        <v>4.9975308641975307</v>
      </c>
      <c r="T112" s="35">
        <f t="shared" si="11"/>
        <v>14.497530864197531</v>
      </c>
      <c r="U112" s="2">
        <v>50.26548245743669</v>
      </c>
      <c r="V112" s="14">
        <f t="shared" si="12"/>
        <v>2.8841921245804429</v>
      </c>
      <c r="W112" s="2">
        <f t="shared" si="13"/>
        <v>169.15786810664298</v>
      </c>
      <c r="X112" s="2">
        <f t="shared" si="14"/>
        <v>3.0255770410325176</v>
      </c>
      <c r="Y112" s="2">
        <f t="shared" si="15"/>
        <v>177.45009345655714</v>
      </c>
      <c r="Z112" s="2">
        <f t="shared" si="16"/>
        <v>8.2922253499141618</v>
      </c>
    </row>
    <row r="113" spans="1:26" x14ac:dyDescent="0.25">
      <c r="A113" s="17">
        <f t="shared" si="25"/>
        <v>0.64278846153846159</v>
      </c>
      <c r="B113" s="2">
        <f t="shared" si="18"/>
        <v>108</v>
      </c>
      <c r="C113" s="4">
        <f t="shared" si="27"/>
        <v>59.33</v>
      </c>
      <c r="D113" s="38">
        <v>9</v>
      </c>
      <c r="E113" s="33">
        <f t="shared" si="1"/>
        <v>8.4455128205128238E-2</v>
      </c>
      <c r="F113" s="35">
        <f t="shared" si="2"/>
        <v>6.8716049382716049</v>
      </c>
      <c r="G113" s="35">
        <f t="shared" si="3"/>
        <v>15.871604938271606</v>
      </c>
      <c r="H113" s="2">
        <v>50.26548245743669</v>
      </c>
      <c r="I113" s="14">
        <f t="shared" si="4"/>
        <v>3.1575554759095779</v>
      </c>
      <c r="J113" s="2">
        <f t="shared" si="5"/>
        <v>187.33776638571524</v>
      </c>
      <c r="K113" s="2">
        <f t="shared" si="6"/>
        <v>3.1146812922726381</v>
      </c>
      <c r="L113" s="2">
        <f t="shared" si="7"/>
        <v>184.79404107053563</v>
      </c>
      <c r="M113" s="2">
        <f t="shared" si="8"/>
        <v>2.5437253151796142</v>
      </c>
      <c r="N113" s="18">
        <f t="shared" si="26"/>
        <v>0.61971153846153848</v>
      </c>
      <c r="O113" s="2">
        <f t="shared" si="21"/>
        <v>108</v>
      </c>
      <c r="P113" s="2">
        <f t="shared" si="28"/>
        <v>59.15</v>
      </c>
      <c r="Q113" s="38">
        <v>9</v>
      </c>
      <c r="R113" s="33">
        <f t="shared" si="9"/>
        <v>6.1378205128205132E-2</v>
      </c>
      <c r="S113" s="35">
        <f t="shared" si="10"/>
        <v>4.9975308641975307</v>
      </c>
      <c r="T113" s="35">
        <f t="shared" si="11"/>
        <v>13.997530864197531</v>
      </c>
      <c r="U113" s="2">
        <v>50.26548245743669</v>
      </c>
      <c r="V113" s="14">
        <f t="shared" si="12"/>
        <v>2.7847202851480084</v>
      </c>
      <c r="W113" s="2">
        <f t="shared" si="13"/>
        <v>164.71620486650468</v>
      </c>
      <c r="X113" s="2">
        <f t="shared" si="14"/>
        <v>3.0255770410325176</v>
      </c>
      <c r="Y113" s="2">
        <f t="shared" si="15"/>
        <v>178.96288197707341</v>
      </c>
      <c r="Z113" s="2">
        <f t="shared" si="16"/>
        <v>14.246677110568726</v>
      </c>
    </row>
    <row r="114" spans="1:26" x14ac:dyDescent="0.25">
      <c r="A114" s="17">
        <f t="shared" si="25"/>
        <v>0.64289529914529919</v>
      </c>
      <c r="B114" s="2">
        <f t="shared" si="18"/>
        <v>109</v>
      </c>
      <c r="C114" s="4">
        <f t="shared" si="27"/>
        <v>59.83</v>
      </c>
      <c r="D114" s="38">
        <v>9</v>
      </c>
      <c r="E114" s="33">
        <f t="shared" si="1"/>
        <v>8.4561965811965845E-2</v>
      </c>
      <c r="F114" s="35">
        <f t="shared" si="2"/>
        <v>6.8716049382716049</v>
      </c>
      <c r="G114" s="35">
        <f t="shared" si="3"/>
        <v>15.871604938271606</v>
      </c>
      <c r="H114" s="2">
        <v>50.26548245743669</v>
      </c>
      <c r="I114" s="14">
        <f t="shared" si="4"/>
        <v>3.1575554759095779</v>
      </c>
      <c r="J114" s="2">
        <f t="shared" si="5"/>
        <v>188.91654412367004</v>
      </c>
      <c r="K114" s="2">
        <f t="shared" si="6"/>
        <v>3.1146812922726381</v>
      </c>
      <c r="L114" s="2">
        <f t="shared" si="7"/>
        <v>186.35138171667194</v>
      </c>
      <c r="M114" s="2">
        <f t="shared" si="8"/>
        <v>2.5651624069980983</v>
      </c>
      <c r="N114" s="18">
        <f t="shared" si="26"/>
        <v>0.61983618233618232</v>
      </c>
      <c r="O114" s="2">
        <f t="shared" si="21"/>
        <v>109</v>
      </c>
      <c r="P114" s="2">
        <f t="shared" si="28"/>
        <v>59.65</v>
      </c>
      <c r="Q114" s="38">
        <v>9.5</v>
      </c>
      <c r="R114" s="33">
        <f t="shared" si="9"/>
        <v>6.1502849002848969E-2</v>
      </c>
      <c r="S114" s="35">
        <f t="shared" si="10"/>
        <v>4.9975308641975307</v>
      </c>
      <c r="T114" s="35">
        <f t="shared" si="11"/>
        <v>14.497530864197531</v>
      </c>
      <c r="U114" s="2">
        <v>50.26548245743669</v>
      </c>
      <c r="V114" s="14">
        <f t="shared" si="12"/>
        <v>2.8841921245804429</v>
      </c>
      <c r="W114" s="2">
        <f t="shared" si="13"/>
        <v>172.04206023122342</v>
      </c>
      <c r="X114" s="2">
        <f t="shared" si="14"/>
        <v>3.0255770410325176</v>
      </c>
      <c r="Y114" s="2">
        <f t="shared" si="15"/>
        <v>180.47567049758968</v>
      </c>
      <c r="Z114" s="2">
        <f t="shared" si="16"/>
        <v>8.4336102663662587</v>
      </c>
    </row>
    <row r="115" spans="1:26" x14ac:dyDescent="0.25">
      <c r="A115" s="17">
        <f t="shared" si="25"/>
        <v>0.6430021367521368</v>
      </c>
      <c r="B115" s="2">
        <f t="shared" si="18"/>
        <v>110</v>
      </c>
      <c r="C115" s="4">
        <f t="shared" si="27"/>
        <v>60.33</v>
      </c>
      <c r="D115" s="38">
        <v>8</v>
      </c>
      <c r="E115" s="33">
        <f t="shared" si="1"/>
        <v>8.4668803418803451E-2</v>
      </c>
      <c r="F115" s="35">
        <f t="shared" si="2"/>
        <v>6.8716049382716049</v>
      </c>
      <c r="G115" s="35">
        <f t="shared" si="3"/>
        <v>14.871604938271606</v>
      </c>
      <c r="H115" s="2">
        <v>50.26548245743669</v>
      </c>
      <c r="I115" s="14">
        <f t="shared" si="4"/>
        <v>2.9586117970447088</v>
      </c>
      <c r="J115" s="2">
        <f t="shared" si="5"/>
        <v>178.49304971570729</v>
      </c>
      <c r="K115" s="2">
        <f t="shared" si="6"/>
        <v>3.1146812922726381</v>
      </c>
      <c r="L115" s="2">
        <f t="shared" si="7"/>
        <v>187.90872236280825</v>
      </c>
      <c r="M115" s="2">
        <f t="shared" si="8"/>
        <v>9.415672647100962</v>
      </c>
      <c r="N115" s="18">
        <f t="shared" si="26"/>
        <v>0.61996082621082627</v>
      </c>
      <c r="O115" s="2">
        <f t="shared" si="21"/>
        <v>110</v>
      </c>
      <c r="P115" s="2">
        <f t="shared" si="28"/>
        <v>60.15</v>
      </c>
      <c r="Q115" s="38">
        <v>9.5</v>
      </c>
      <c r="R115" s="33">
        <f t="shared" si="9"/>
        <v>6.1627492877492918E-2</v>
      </c>
      <c r="S115" s="35">
        <f t="shared" si="10"/>
        <v>4.9975308641975307</v>
      </c>
      <c r="T115" s="35">
        <f t="shared" si="11"/>
        <v>14.497530864197531</v>
      </c>
      <c r="U115" s="2">
        <v>50.26548245743669</v>
      </c>
      <c r="V115" s="14">
        <f t="shared" si="12"/>
        <v>2.8841921245804429</v>
      </c>
      <c r="W115" s="2">
        <f t="shared" si="13"/>
        <v>173.48415629351365</v>
      </c>
      <c r="X115" s="2">
        <f t="shared" si="14"/>
        <v>3.0255770410325176</v>
      </c>
      <c r="Y115" s="2">
        <f t="shared" si="15"/>
        <v>181.98845901810591</v>
      </c>
      <c r="Z115" s="2">
        <f t="shared" si="16"/>
        <v>8.5043027245922644</v>
      </c>
    </row>
    <row r="116" spans="1:26" x14ac:dyDescent="0.25">
      <c r="A116" s="17">
        <f t="shared" si="25"/>
        <v>0.64310897435897441</v>
      </c>
      <c r="B116" s="2">
        <f t="shared" si="18"/>
        <v>111</v>
      </c>
      <c r="C116" s="4">
        <f t="shared" si="27"/>
        <v>60.83</v>
      </c>
      <c r="D116" s="38">
        <v>7.5</v>
      </c>
      <c r="E116" s="33">
        <f t="shared" si="1"/>
        <v>8.4775641025641058E-2</v>
      </c>
      <c r="F116" s="35">
        <f t="shared" si="2"/>
        <v>6.9283950617283949</v>
      </c>
      <c r="G116" s="35">
        <f t="shared" si="3"/>
        <v>14.428395061728395</v>
      </c>
      <c r="H116" s="2">
        <v>50.26548245743669</v>
      </c>
      <c r="I116" s="14">
        <f t="shared" si="4"/>
        <v>2.8704379936959579</v>
      </c>
      <c r="J116" s="2">
        <f t="shared" si="5"/>
        <v>174.60874315652512</v>
      </c>
      <c r="K116" s="2">
        <f t="shared" si="6"/>
        <v>3.1146812922726381</v>
      </c>
      <c r="L116" s="2">
        <f t="shared" si="7"/>
        <v>189.46606300894456</v>
      </c>
      <c r="M116" s="2">
        <f t="shared" si="8"/>
        <v>14.857319852419437</v>
      </c>
      <c r="N116" s="18">
        <f t="shared" si="26"/>
        <v>0.6200854700854701</v>
      </c>
      <c r="O116" s="2">
        <f t="shared" si="21"/>
        <v>111</v>
      </c>
      <c r="P116" s="2">
        <f t="shared" si="28"/>
        <v>60.65</v>
      </c>
      <c r="Q116" s="38">
        <v>10.5</v>
      </c>
      <c r="R116" s="33">
        <f t="shared" si="9"/>
        <v>6.1752136752136755E-2</v>
      </c>
      <c r="S116" s="35">
        <f t="shared" si="10"/>
        <v>4.9975308641975307</v>
      </c>
      <c r="T116" s="35">
        <f t="shared" si="11"/>
        <v>15.497530864197531</v>
      </c>
      <c r="U116" s="2">
        <v>50.26548245743669</v>
      </c>
      <c r="V116" s="14">
        <f t="shared" si="12"/>
        <v>3.083135803445312</v>
      </c>
      <c r="W116" s="2">
        <f t="shared" si="13"/>
        <v>186.99218647895816</v>
      </c>
      <c r="X116" s="2">
        <f t="shared" si="14"/>
        <v>3.0255770410325176</v>
      </c>
      <c r="Y116" s="2">
        <f t="shared" si="15"/>
        <v>183.50124753862218</v>
      </c>
      <c r="Z116" s="2">
        <f t="shared" si="16"/>
        <v>3.4909389403359796</v>
      </c>
    </row>
    <row r="117" spans="1:26" x14ac:dyDescent="0.25">
      <c r="A117" s="17">
        <f t="shared" si="25"/>
        <v>0.64321581196581201</v>
      </c>
      <c r="B117" s="2">
        <f t="shared" si="18"/>
        <v>112</v>
      </c>
      <c r="C117" s="4">
        <f t="shared" si="27"/>
        <v>61.33</v>
      </c>
      <c r="D117" s="38">
        <v>8</v>
      </c>
      <c r="E117" s="33">
        <f t="shared" si="1"/>
        <v>8.4882478632478664E-2</v>
      </c>
      <c r="F117" s="35">
        <f t="shared" si="2"/>
        <v>6.9283950617283949</v>
      </c>
      <c r="G117" s="35">
        <f t="shared" si="3"/>
        <v>14.928395061728395</v>
      </c>
      <c r="H117" s="2">
        <v>50.26548245743669</v>
      </c>
      <c r="I117" s="14">
        <f t="shared" si="4"/>
        <v>2.9699098331283924</v>
      </c>
      <c r="J117" s="2">
        <f t="shared" si="5"/>
        <v>182.1445700657643</v>
      </c>
      <c r="K117" s="2">
        <f t="shared" si="6"/>
        <v>3.1146812922726381</v>
      </c>
      <c r="L117" s="2">
        <f t="shared" si="7"/>
        <v>191.0234036550809</v>
      </c>
      <c r="M117" s="2">
        <f t="shared" si="8"/>
        <v>8.8788335893165993</v>
      </c>
      <c r="N117" s="18">
        <f t="shared" si="26"/>
        <v>0.62021011396011394</v>
      </c>
      <c r="O117" s="2">
        <f t="shared" si="21"/>
        <v>112</v>
      </c>
      <c r="P117" s="2">
        <f t="shared" si="28"/>
        <v>61.15</v>
      </c>
      <c r="Q117" s="38">
        <v>10</v>
      </c>
      <c r="R117" s="33">
        <f t="shared" si="9"/>
        <v>6.1876780626780592E-2</v>
      </c>
      <c r="S117" s="35">
        <f t="shared" si="10"/>
        <v>5.0543209876543207</v>
      </c>
      <c r="T117" s="35">
        <f t="shared" si="11"/>
        <v>15.054320987654322</v>
      </c>
      <c r="U117" s="2">
        <v>50.26548245743669</v>
      </c>
      <c r="V117" s="14">
        <f t="shared" si="12"/>
        <v>2.9949620000965615</v>
      </c>
      <c r="W117" s="2">
        <f t="shared" si="13"/>
        <v>183.14192630590475</v>
      </c>
      <c r="X117" s="2">
        <f t="shared" si="14"/>
        <v>3.0255770410325176</v>
      </c>
      <c r="Y117" s="2">
        <f t="shared" si="15"/>
        <v>185.01403605913845</v>
      </c>
      <c r="Z117" s="2">
        <f t="shared" si="16"/>
        <v>1.8721097532337012</v>
      </c>
    </row>
    <row r="118" spans="1:26" x14ac:dyDescent="0.25">
      <c r="A118" s="17">
        <f t="shared" si="25"/>
        <v>0.64332264957264962</v>
      </c>
      <c r="B118" s="2">
        <f t="shared" si="18"/>
        <v>113</v>
      </c>
      <c r="C118" s="4">
        <f t="shared" si="27"/>
        <v>61.83</v>
      </c>
      <c r="D118" s="38">
        <v>10</v>
      </c>
      <c r="E118" s="33">
        <f t="shared" si="1"/>
        <v>8.498931623931627E-2</v>
      </c>
      <c r="F118" s="35">
        <f t="shared" si="2"/>
        <v>6.9283950617283949</v>
      </c>
      <c r="G118" s="35">
        <f t="shared" si="3"/>
        <v>16.928395061728395</v>
      </c>
      <c r="H118" s="2">
        <v>50.26548245743669</v>
      </c>
      <c r="I118" s="14">
        <f t="shared" si="4"/>
        <v>3.367797190858131</v>
      </c>
      <c r="J118" s="2">
        <f t="shared" si="5"/>
        <v>208.23090031075824</v>
      </c>
      <c r="K118" s="2">
        <f t="shared" si="6"/>
        <v>3.1146812922726381</v>
      </c>
      <c r="L118" s="2">
        <f t="shared" si="7"/>
        <v>192.58074430121721</v>
      </c>
      <c r="M118" s="2">
        <f t="shared" si="8"/>
        <v>15.650156009541035</v>
      </c>
      <c r="N118" s="18">
        <f t="shared" si="26"/>
        <v>0.62033475783475789</v>
      </c>
      <c r="O118" s="2">
        <f t="shared" si="21"/>
        <v>113</v>
      </c>
      <c r="P118" s="2">
        <f t="shared" si="28"/>
        <v>61.65</v>
      </c>
      <c r="Q118" s="38">
        <v>10</v>
      </c>
      <c r="R118" s="33">
        <f t="shared" si="9"/>
        <v>6.200142450142454E-2</v>
      </c>
      <c r="S118" s="35">
        <f t="shared" si="10"/>
        <v>5.0543209876543207</v>
      </c>
      <c r="T118" s="35">
        <f t="shared" si="11"/>
        <v>15.054320987654322</v>
      </c>
      <c r="U118" s="2">
        <v>50.26548245743669</v>
      </c>
      <c r="V118" s="14">
        <f t="shared" si="12"/>
        <v>2.9949620000965615</v>
      </c>
      <c r="W118" s="2">
        <f t="shared" si="13"/>
        <v>184.63940730595303</v>
      </c>
      <c r="X118" s="2">
        <f t="shared" si="14"/>
        <v>3.0255770410325176</v>
      </c>
      <c r="Y118" s="2">
        <f t="shared" si="15"/>
        <v>186.52682457965471</v>
      </c>
      <c r="Z118" s="2">
        <f t="shared" si="16"/>
        <v>1.8874172737016863</v>
      </c>
    </row>
    <row r="119" spans="1:26" x14ac:dyDescent="0.25">
      <c r="A119" s="17">
        <f t="shared" si="25"/>
        <v>0.64342948717948723</v>
      </c>
      <c r="B119" s="2">
        <f t="shared" si="18"/>
        <v>114</v>
      </c>
      <c r="C119" s="4">
        <f t="shared" si="27"/>
        <v>62.33</v>
      </c>
      <c r="D119" s="38">
        <v>11</v>
      </c>
      <c r="E119" s="33">
        <f t="shared" si="1"/>
        <v>8.5096153846153877E-2</v>
      </c>
      <c r="F119" s="35">
        <f t="shared" si="2"/>
        <v>6.9283950617283949</v>
      </c>
      <c r="G119" s="35">
        <f t="shared" si="3"/>
        <v>17.928395061728395</v>
      </c>
      <c r="H119" s="2">
        <v>50.26548245743669</v>
      </c>
      <c r="I119" s="14">
        <f t="shared" si="4"/>
        <v>3.5667408697230001</v>
      </c>
      <c r="J119" s="2">
        <f t="shared" si="5"/>
        <v>222.31495840983459</v>
      </c>
      <c r="K119" s="2">
        <f t="shared" si="6"/>
        <v>3.1146812922726381</v>
      </c>
      <c r="L119" s="2">
        <f t="shared" si="7"/>
        <v>194.13808494735352</v>
      </c>
      <c r="M119" s="2">
        <f t="shared" si="8"/>
        <v>28.176873462481069</v>
      </c>
      <c r="N119" s="18">
        <f t="shared" si="26"/>
        <v>0.62045940170940173</v>
      </c>
      <c r="O119" s="2">
        <f t="shared" si="21"/>
        <v>114</v>
      </c>
      <c r="P119" s="2">
        <f t="shared" si="28"/>
        <v>62.15</v>
      </c>
      <c r="Q119" s="38">
        <v>11.5</v>
      </c>
      <c r="R119" s="33">
        <f t="shared" si="9"/>
        <v>6.2126068376068377E-2</v>
      </c>
      <c r="S119" s="35">
        <f t="shared" si="10"/>
        <v>5.0543209876543207</v>
      </c>
      <c r="T119" s="35">
        <f t="shared" si="11"/>
        <v>16.554320987654322</v>
      </c>
      <c r="U119" s="2">
        <v>50.26548245743669</v>
      </c>
      <c r="V119" s="14">
        <f t="shared" si="12"/>
        <v>3.2933775183938652</v>
      </c>
      <c r="W119" s="2">
        <f t="shared" si="13"/>
        <v>204.68341276817873</v>
      </c>
      <c r="X119" s="2">
        <f t="shared" si="14"/>
        <v>3.0255770410325176</v>
      </c>
      <c r="Y119" s="2">
        <f t="shared" si="15"/>
        <v>188.03961310017095</v>
      </c>
      <c r="Z119" s="2">
        <f t="shared" si="16"/>
        <v>16.643799668007773</v>
      </c>
    </row>
    <row r="120" spans="1:26" x14ac:dyDescent="0.25">
      <c r="A120" s="17">
        <f t="shared" si="25"/>
        <v>0.64353632478632483</v>
      </c>
      <c r="B120" s="2">
        <f t="shared" si="18"/>
        <v>115</v>
      </c>
      <c r="C120" s="4">
        <f t="shared" si="27"/>
        <v>62.83</v>
      </c>
      <c r="D120" s="38">
        <v>11.5</v>
      </c>
      <c r="E120" s="33">
        <f t="shared" si="1"/>
        <v>8.5202991452991483E-2</v>
      </c>
      <c r="F120" s="35">
        <f t="shared" si="2"/>
        <v>6.9283950617283949</v>
      </c>
      <c r="G120" s="35">
        <f t="shared" si="3"/>
        <v>18.428395061728395</v>
      </c>
      <c r="H120" s="2">
        <v>50.26548245743669</v>
      </c>
      <c r="I120" s="14">
        <f t="shared" si="4"/>
        <v>3.6662127091554346</v>
      </c>
      <c r="J120" s="2">
        <f t="shared" si="5"/>
        <v>230.34814451623595</v>
      </c>
      <c r="K120" s="2">
        <f t="shared" si="6"/>
        <v>3.1146812922726381</v>
      </c>
      <c r="L120" s="2">
        <f t="shared" si="7"/>
        <v>195.69542559348986</v>
      </c>
      <c r="M120" s="2">
        <f t="shared" si="8"/>
        <v>34.652718922746089</v>
      </c>
      <c r="N120" s="18">
        <f t="shared" si="26"/>
        <v>0.62058404558404556</v>
      </c>
      <c r="O120" s="2">
        <f t="shared" si="21"/>
        <v>115</v>
      </c>
      <c r="P120" s="2">
        <f t="shared" si="28"/>
        <v>62.65</v>
      </c>
      <c r="Q120" s="38">
        <v>12</v>
      </c>
      <c r="R120" s="33">
        <f t="shared" si="9"/>
        <v>6.2250712250712215E-2</v>
      </c>
      <c r="S120" s="35">
        <f t="shared" si="10"/>
        <v>5.0543209876543207</v>
      </c>
      <c r="T120" s="35">
        <f t="shared" si="11"/>
        <v>17.054320987654322</v>
      </c>
      <c r="U120" s="2">
        <v>50.26548245743669</v>
      </c>
      <c r="V120" s="14">
        <f t="shared" si="12"/>
        <v>3.3928493578262997</v>
      </c>
      <c r="W120" s="2">
        <f t="shared" si="13"/>
        <v>212.56201226781766</v>
      </c>
      <c r="X120" s="2">
        <f t="shared" si="14"/>
        <v>3.0255770410325176</v>
      </c>
      <c r="Y120" s="2">
        <f t="shared" si="15"/>
        <v>189.55240162068722</v>
      </c>
      <c r="Z120" s="2">
        <f t="shared" si="16"/>
        <v>23.009610647130444</v>
      </c>
    </row>
    <row r="121" spans="1:26" x14ac:dyDescent="0.25">
      <c r="A121" s="17">
        <f t="shared" si="25"/>
        <v>0.64364316239316244</v>
      </c>
      <c r="B121" s="2">
        <f t="shared" si="18"/>
        <v>116</v>
      </c>
      <c r="C121" s="4">
        <f t="shared" si="27"/>
        <v>63.33</v>
      </c>
      <c r="D121" s="38">
        <v>11.5</v>
      </c>
      <c r="E121" s="33">
        <f t="shared" si="1"/>
        <v>8.530982905982909E-2</v>
      </c>
      <c r="F121" s="35">
        <f t="shared" si="2"/>
        <v>6.9283950617283949</v>
      </c>
      <c r="G121" s="35">
        <f t="shared" si="3"/>
        <v>18.428395061728395</v>
      </c>
      <c r="H121" s="2">
        <v>50.26548245743669</v>
      </c>
      <c r="I121" s="14">
        <f t="shared" si="4"/>
        <v>3.6662127091554346</v>
      </c>
      <c r="J121" s="2">
        <f t="shared" si="5"/>
        <v>232.18125087081367</v>
      </c>
      <c r="K121" s="2">
        <f t="shared" si="6"/>
        <v>3.1146812922726381</v>
      </c>
      <c r="L121" s="2">
        <f t="shared" si="7"/>
        <v>197.25276623962617</v>
      </c>
      <c r="M121" s="2">
        <f t="shared" si="8"/>
        <v>34.928484631187501</v>
      </c>
      <c r="N121" s="18">
        <f t="shared" si="26"/>
        <v>0.62070868945868951</v>
      </c>
      <c r="O121" s="2">
        <f t="shared" si="21"/>
        <v>116</v>
      </c>
      <c r="P121" s="2">
        <f t="shared" si="28"/>
        <v>63.15</v>
      </c>
      <c r="Q121" s="38">
        <v>13</v>
      </c>
      <c r="R121" s="33">
        <f t="shared" si="9"/>
        <v>6.2375356125356163E-2</v>
      </c>
      <c r="S121" s="35">
        <f t="shared" si="10"/>
        <v>5.0543209876543207</v>
      </c>
      <c r="T121" s="35">
        <f t="shared" si="11"/>
        <v>18.054320987654322</v>
      </c>
      <c r="U121" s="2">
        <v>50.26548245743669</v>
      </c>
      <c r="V121" s="14">
        <f t="shared" si="12"/>
        <v>3.5917930366911692</v>
      </c>
      <c r="W121" s="2">
        <f t="shared" si="13"/>
        <v>226.82173026704734</v>
      </c>
      <c r="X121" s="2">
        <f t="shared" si="14"/>
        <v>3.0255770410325176</v>
      </c>
      <c r="Y121" s="2">
        <f t="shared" si="15"/>
        <v>191.06519014120349</v>
      </c>
      <c r="Z121" s="2">
        <f t="shared" si="16"/>
        <v>35.756540125843856</v>
      </c>
    </row>
    <row r="122" spans="1:26" x14ac:dyDescent="0.25">
      <c r="A122" s="13">
        <v>0.64375000000000004</v>
      </c>
      <c r="B122" s="2">
        <f t="shared" si="18"/>
        <v>117</v>
      </c>
      <c r="C122" s="4">
        <f t="shared" si="27"/>
        <v>63.83</v>
      </c>
      <c r="D122" s="38">
        <v>12</v>
      </c>
      <c r="E122" s="33">
        <f t="shared" si="1"/>
        <v>8.5416666666666696E-2</v>
      </c>
      <c r="F122" s="35">
        <f t="shared" si="2"/>
        <v>6.9851851851851849</v>
      </c>
      <c r="G122" s="35">
        <f t="shared" si="3"/>
        <v>18.985185185185184</v>
      </c>
      <c r="H122" s="2">
        <v>50.26548245743669</v>
      </c>
      <c r="I122" s="14">
        <f t="shared" si="4"/>
        <v>3.7769825846715532</v>
      </c>
      <c r="J122" s="2">
        <f t="shared" si="5"/>
        <v>241.08479837958524</v>
      </c>
      <c r="K122" s="2">
        <f t="shared" si="6"/>
        <v>3.1146812922726381</v>
      </c>
      <c r="L122" s="2">
        <f t="shared" si="7"/>
        <v>198.81010688576248</v>
      </c>
      <c r="M122" s="2">
        <f t="shared" si="8"/>
        <v>42.274691493822758</v>
      </c>
      <c r="N122" s="15">
        <v>0.62083333333333335</v>
      </c>
      <c r="O122" s="2">
        <f t="shared" si="21"/>
        <v>117</v>
      </c>
      <c r="P122" s="2">
        <f t="shared" si="28"/>
        <v>63.65</v>
      </c>
      <c r="Q122" s="38">
        <v>13.5</v>
      </c>
      <c r="R122" s="33">
        <f t="shared" si="9"/>
        <v>6.25E-2</v>
      </c>
      <c r="S122" s="35">
        <f t="shared" si="10"/>
        <v>5.1111111111111116</v>
      </c>
      <c r="T122" s="35">
        <f t="shared" si="11"/>
        <v>18.611111111111111</v>
      </c>
      <c r="U122" s="2">
        <v>50.26548245743669</v>
      </c>
      <c r="V122" s="14">
        <f t="shared" si="12"/>
        <v>3.7025629122072874</v>
      </c>
      <c r="W122" s="2">
        <f t="shared" si="13"/>
        <v>235.66812936199383</v>
      </c>
      <c r="X122" s="2">
        <f t="shared" si="14"/>
        <v>3.0255770410325176</v>
      </c>
      <c r="Y122" s="2">
        <f t="shared" si="15"/>
        <v>192.57797866171973</v>
      </c>
      <c r="Z122" s="2">
        <f t="shared" si="16"/>
        <v>43.090150700274108</v>
      </c>
    </row>
    <row r="123" spans="1:26" x14ac:dyDescent="0.25">
      <c r="A123" s="17">
        <f t="shared" ref="A123:A160" si="29">IF(AND($A$122&lt;&gt;"",$A$161&lt;&gt;""), $A$122 + (B123 - $B$122) * (($A$161 - $A$122) / ($B$161 - $B$122)), "")</f>
        <v>0.64387464387464388</v>
      </c>
      <c r="B123" s="2">
        <f t="shared" si="18"/>
        <v>118</v>
      </c>
      <c r="C123" s="4">
        <f t="shared" si="27"/>
        <v>64.33</v>
      </c>
      <c r="D123" s="38">
        <v>11.5</v>
      </c>
      <c r="E123" s="33">
        <f t="shared" si="1"/>
        <v>8.5541310541310533E-2</v>
      </c>
      <c r="F123" s="35">
        <f t="shared" si="2"/>
        <v>6.9851851851851849</v>
      </c>
      <c r="G123" s="35">
        <f t="shared" si="3"/>
        <v>18.485185185185184</v>
      </c>
      <c r="H123" s="2">
        <v>50.26548245743669</v>
      </c>
      <c r="I123" s="14">
        <f t="shared" si="4"/>
        <v>3.6775107452391187</v>
      </c>
      <c r="J123" s="2">
        <f t="shared" si="5"/>
        <v>236.57426624123249</v>
      </c>
      <c r="K123" s="2">
        <f t="shared" si="6"/>
        <v>3.1146812922726381</v>
      </c>
      <c r="L123" s="2">
        <f t="shared" si="7"/>
        <v>200.36744753189882</v>
      </c>
      <c r="M123" s="2">
        <f t="shared" si="8"/>
        <v>36.206818709333675</v>
      </c>
      <c r="N123" s="18">
        <f t="shared" ref="N123:N160" si="30">IF(AND($N$122&lt;&gt;"",$N$161&lt;&gt;""), $N$122 + (O123 - $O$122) * (($N$161 - $N$122) / ($O$161 - $O$122)), "")</f>
        <v>0.62094017094017095</v>
      </c>
      <c r="O123" s="2">
        <f t="shared" si="21"/>
        <v>118</v>
      </c>
      <c r="P123" s="2">
        <f t="shared" si="28"/>
        <v>64.150000000000006</v>
      </c>
      <c r="Q123" s="38">
        <v>13</v>
      </c>
      <c r="R123" s="33">
        <f t="shared" si="9"/>
        <v>6.2606837606837606E-2</v>
      </c>
      <c r="S123" s="35">
        <f t="shared" si="10"/>
        <v>5.1111111111111116</v>
      </c>
      <c r="T123" s="35">
        <f t="shared" si="11"/>
        <v>18.111111111111111</v>
      </c>
      <c r="U123" s="2">
        <v>50.26548245743669</v>
      </c>
      <c r="V123" s="14">
        <f t="shared" si="12"/>
        <v>3.6030910727748529</v>
      </c>
      <c r="W123" s="2">
        <f t="shared" si="13"/>
        <v>231.13829231850684</v>
      </c>
      <c r="X123" s="2">
        <f t="shared" si="14"/>
        <v>3.0255770410325176</v>
      </c>
      <c r="Y123" s="2">
        <f t="shared" si="15"/>
        <v>194.09076718223602</v>
      </c>
      <c r="Z123" s="2">
        <f t="shared" si="16"/>
        <v>37.047525136270821</v>
      </c>
    </row>
    <row r="124" spans="1:26" x14ac:dyDescent="0.25">
      <c r="A124" s="17">
        <f t="shared" si="29"/>
        <v>0.64399928774928783</v>
      </c>
      <c r="B124" s="2">
        <f t="shared" si="18"/>
        <v>119</v>
      </c>
      <c r="C124" s="4">
        <f t="shared" si="27"/>
        <v>64.83</v>
      </c>
      <c r="D124" s="38">
        <v>11.5</v>
      </c>
      <c r="E124" s="33">
        <f t="shared" si="1"/>
        <v>8.5665954415954482E-2</v>
      </c>
      <c r="F124" s="35">
        <f t="shared" si="2"/>
        <v>6.9851851851851849</v>
      </c>
      <c r="G124" s="35">
        <f t="shared" si="3"/>
        <v>18.485185185185184</v>
      </c>
      <c r="H124" s="2">
        <v>50.26548245743669</v>
      </c>
      <c r="I124" s="14">
        <f t="shared" si="4"/>
        <v>3.6775107452391187</v>
      </c>
      <c r="J124" s="2">
        <f t="shared" si="5"/>
        <v>238.41302161385207</v>
      </c>
      <c r="K124" s="2">
        <f t="shared" si="6"/>
        <v>3.1146812922726381</v>
      </c>
      <c r="L124" s="2">
        <f t="shared" si="7"/>
        <v>201.92478817803513</v>
      </c>
      <c r="M124" s="2">
        <f t="shared" si="8"/>
        <v>36.488233435816937</v>
      </c>
      <c r="N124" s="18">
        <f t="shared" si="30"/>
        <v>0.62104700854700856</v>
      </c>
      <c r="O124" s="2">
        <f t="shared" si="21"/>
        <v>119</v>
      </c>
      <c r="P124" s="2">
        <f t="shared" si="28"/>
        <v>64.650000000000006</v>
      </c>
      <c r="Q124" s="38">
        <v>13</v>
      </c>
      <c r="R124" s="33">
        <f t="shared" si="9"/>
        <v>6.2713675213675213E-2</v>
      </c>
      <c r="S124" s="35">
        <f t="shared" si="10"/>
        <v>5.1111111111111116</v>
      </c>
      <c r="T124" s="35">
        <f t="shared" si="11"/>
        <v>18.111111111111111</v>
      </c>
      <c r="U124" s="2">
        <v>50.26548245743669</v>
      </c>
      <c r="V124" s="14">
        <f t="shared" si="12"/>
        <v>3.6030910727748529</v>
      </c>
      <c r="W124" s="2">
        <f t="shared" si="13"/>
        <v>232.93983785489425</v>
      </c>
      <c r="X124" s="2">
        <f t="shared" si="14"/>
        <v>3.0255770410325176</v>
      </c>
      <c r="Y124" s="2">
        <f t="shared" si="15"/>
        <v>195.60355570275229</v>
      </c>
      <c r="Z124" s="2">
        <f t="shared" si="16"/>
        <v>37.336282152141962</v>
      </c>
    </row>
    <row r="125" spans="1:26" x14ac:dyDescent="0.25">
      <c r="A125" s="17">
        <f t="shared" si="29"/>
        <v>0.64412393162393167</v>
      </c>
      <c r="B125" s="2">
        <f t="shared" si="18"/>
        <v>120</v>
      </c>
      <c r="C125" s="4">
        <f t="shared" si="27"/>
        <v>65.33</v>
      </c>
      <c r="D125" s="38">
        <v>10.5</v>
      </c>
      <c r="E125" s="33">
        <f t="shared" si="1"/>
        <v>8.5790598290598319E-2</v>
      </c>
      <c r="F125" s="35">
        <f t="shared" si="2"/>
        <v>6.9851851851851849</v>
      </c>
      <c r="G125" s="35">
        <f t="shared" si="3"/>
        <v>17.485185185185184</v>
      </c>
      <c r="H125" s="2">
        <v>50.26548245743669</v>
      </c>
      <c r="I125" s="14">
        <f t="shared" si="4"/>
        <v>3.4785670663742496</v>
      </c>
      <c r="J125" s="2">
        <f t="shared" si="5"/>
        <v>227.25478644622973</v>
      </c>
      <c r="K125" s="2">
        <f t="shared" si="6"/>
        <v>3.1146812922726381</v>
      </c>
      <c r="L125" s="2">
        <f t="shared" si="7"/>
        <v>203.48212882417144</v>
      </c>
      <c r="M125" s="2">
        <f t="shared" si="8"/>
        <v>23.77265762205829</v>
      </c>
      <c r="N125" s="18">
        <f t="shared" si="30"/>
        <v>0.62115384615384617</v>
      </c>
      <c r="O125" s="2">
        <f t="shared" si="21"/>
        <v>120</v>
      </c>
      <c r="P125" s="2">
        <f t="shared" si="28"/>
        <v>65.150000000000006</v>
      </c>
      <c r="Q125" s="38">
        <v>13.5</v>
      </c>
      <c r="R125" s="33">
        <f t="shared" si="9"/>
        <v>6.2820512820512819E-2</v>
      </c>
      <c r="S125" s="35">
        <f t="shared" si="10"/>
        <v>5.1111111111111116</v>
      </c>
      <c r="T125" s="35">
        <f t="shared" si="11"/>
        <v>18.611111111111111</v>
      </c>
      <c r="U125" s="2">
        <v>50.26548245743669</v>
      </c>
      <c r="V125" s="14">
        <f t="shared" si="12"/>
        <v>3.7025629122072874</v>
      </c>
      <c r="W125" s="2">
        <f t="shared" si="13"/>
        <v>241.2219737303048</v>
      </c>
      <c r="X125" s="2">
        <f t="shared" si="14"/>
        <v>3.0255770410325176</v>
      </c>
      <c r="Y125" s="2">
        <f t="shared" si="15"/>
        <v>197.11634422326853</v>
      </c>
      <c r="Z125" s="2">
        <f t="shared" si="16"/>
        <v>44.105629507036269</v>
      </c>
    </row>
    <row r="126" spans="1:26" x14ac:dyDescent="0.25">
      <c r="A126" s="17">
        <f t="shared" si="29"/>
        <v>0.6442485754985755</v>
      </c>
      <c r="B126" s="2">
        <f t="shared" si="18"/>
        <v>121</v>
      </c>
      <c r="C126" s="4">
        <f t="shared" si="27"/>
        <v>65.83</v>
      </c>
      <c r="D126" s="38">
        <v>10.5</v>
      </c>
      <c r="E126" s="33">
        <f t="shared" si="1"/>
        <v>8.5915242165242156E-2</v>
      </c>
      <c r="F126" s="35">
        <f t="shared" si="2"/>
        <v>6.9851851851851849</v>
      </c>
      <c r="G126" s="35">
        <f t="shared" si="3"/>
        <v>17.485185185185184</v>
      </c>
      <c r="H126" s="2">
        <v>50.26548245743669</v>
      </c>
      <c r="I126" s="14">
        <f t="shared" si="4"/>
        <v>3.4785670663742496</v>
      </c>
      <c r="J126" s="2">
        <f t="shared" si="5"/>
        <v>228.99406997941685</v>
      </c>
      <c r="K126" s="2">
        <f t="shared" si="6"/>
        <v>3.1146812922726381</v>
      </c>
      <c r="L126" s="2">
        <f t="shared" si="7"/>
        <v>205.03946947030775</v>
      </c>
      <c r="M126" s="2">
        <f t="shared" si="8"/>
        <v>23.954600509109099</v>
      </c>
      <c r="N126" s="18">
        <f t="shared" si="30"/>
        <v>0.62126068376068377</v>
      </c>
      <c r="O126" s="2">
        <f t="shared" si="21"/>
        <v>121</v>
      </c>
      <c r="P126" s="2">
        <f t="shared" si="28"/>
        <v>65.650000000000006</v>
      </c>
      <c r="Q126" s="38">
        <v>12.5</v>
      </c>
      <c r="R126" s="33">
        <f t="shared" si="9"/>
        <v>6.2927350427350426E-2</v>
      </c>
      <c r="S126" s="35">
        <f t="shared" si="10"/>
        <v>5.1111111111111116</v>
      </c>
      <c r="T126" s="35">
        <f t="shared" si="11"/>
        <v>17.611111111111111</v>
      </c>
      <c r="U126" s="2">
        <v>50.26548245743669</v>
      </c>
      <c r="V126" s="14">
        <f t="shared" si="12"/>
        <v>3.5036192333424183</v>
      </c>
      <c r="W126" s="2">
        <f t="shared" si="13"/>
        <v>230.01260266892979</v>
      </c>
      <c r="X126" s="2">
        <f t="shared" si="14"/>
        <v>3.0255770410325176</v>
      </c>
      <c r="Y126" s="2">
        <f t="shared" si="15"/>
        <v>198.62913274378479</v>
      </c>
      <c r="Z126" s="2">
        <f t="shared" si="16"/>
        <v>31.383469925144993</v>
      </c>
    </row>
    <row r="127" spans="1:26" x14ac:dyDescent="0.25">
      <c r="A127" s="17">
        <f t="shared" si="29"/>
        <v>0.64437321937321945</v>
      </c>
      <c r="B127" s="2">
        <f t="shared" si="18"/>
        <v>122</v>
      </c>
      <c r="C127" s="4">
        <f t="shared" si="27"/>
        <v>66.33</v>
      </c>
      <c r="D127" s="38">
        <v>11</v>
      </c>
      <c r="E127" s="33">
        <f t="shared" si="1"/>
        <v>8.6039886039886104E-2</v>
      </c>
      <c r="F127" s="35">
        <f t="shared" si="2"/>
        <v>6.9851851851851849</v>
      </c>
      <c r="G127" s="35">
        <f t="shared" si="3"/>
        <v>17.985185185185184</v>
      </c>
      <c r="H127" s="2">
        <v>50.26548245743669</v>
      </c>
      <c r="I127" s="14">
        <f t="shared" si="4"/>
        <v>3.5780389058066842</v>
      </c>
      <c r="J127" s="2">
        <f t="shared" si="5"/>
        <v>237.33132062215736</v>
      </c>
      <c r="K127" s="2">
        <f t="shared" si="6"/>
        <v>3.1146812922726381</v>
      </c>
      <c r="L127" s="2">
        <f t="shared" si="7"/>
        <v>206.59681011644409</v>
      </c>
      <c r="M127" s="2">
        <f t="shared" si="8"/>
        <v>30.734510505713274</v>
      </c>
      <c r="N127" s="18">
        <f t="shared" si="30"/>
        <v>0.62136752136752138</v>
      </c>
      <c r="O127" s="2">
        <f t="shared" si="21"/>
        <v>122</v>
      </c>
      <c r="P127" s="2">
        <f t="shared" si="28"/>
        <v>66.150000000000006</v>
      </c>
      <c r="Q127" s="38">
        <v>11</v>
      </c>
      <c r="R127" s="33">
        <f t="shared" si="9"/>
        <v>6.3034188034188032E-2</v>
      </c>
      <c r="S127" s="35">
        <f t="shared" si="10"/>
        <v>5.1111111111111116</v>
      </c>
      <c r="T127" s="35">
        <f t="shared" si="11"/>
        <v>16.111111111111111</v>
      </c>
      <c r="U127" s="2">
        <v>50.26548245743669</v>
      </c>
      <c r="V127" s="14">
        <f t="shared" si="12"/>
        <v>3.2052037150451147</v>
      </c>
      <c r="W127" s="2">
        <f t="shared" si="13"/>
        <v>212.02422575023436</v>
      </c>
      <c r="X127" s="2">
        <f t="shared" si="14"/>
        <v>3.0255770410325176</v>
      </c>
      <c r="Y127" s="2">
        <f t="shared" si="15"/>
        <v>200.14192126430106</v>
      </c>
      <c r="Z127" s="2">
        <f t="shared" si="16"/>
        <v>11.882304485933304</v>
      </c>
    </row>
    <row r="128" spans="1:26" x14ac:dyDescent="0.25">
      <c r="A128" s="17">
        <f t="shared" si="29"/>
        <v>0.64449786324786329</v>
      </c>
      <c r="B128" s="2">
        <f t="shared" si="18"/>
        <v>123</v>
      </c>
      <c r="C128" s="4">
        <f t="shared" si="27"/>
        <v>66.83</v>
      </c>
      <c r="D128" s="38">
        <v>10</v>
      </c>
      <c r="E128" s="33">
        <f t="shared" si="1"/>
        <v>8.6164529914529941E-2</v>
      </c>
      <c r="F128" s="35">
        <f t="shared" si="2"/>
        <v>7.0419753086419759</v>
      </c>
      <c r="G128" s="35">
        <f t="shared" si="3"/>
        <v>17.041975308641977</v>
      </c>
      <c r="H128" s="2">
        <v>50.26548245743669</v>
      </c>
      <c r="I128" s="14">
        <f t="shared" si="4"/>
        <v>3.3903932630254991</v>
      </c>
      <c r="J128" s="2">
        <f t="shared" si="5"/>
        <v>226.5799817679941</v>
      </c>
      <c r="K128" s="2">
        <f t="shared" si="6"/>
        <v>3.1146812922726381</v>
      </c>
      <c r="L128" s="2">
        <f t="shared" si="7"/>
        <v>208.1541507625804</v>
      </c>
      <c r="M128" s="2">
        <f t="shared" si="8"/>
        <v>18.425831005413698</v>
      </c>
      <c r="N128" s="18">
        <f t="shared" si="30"/>
        <v>0.62147435897435899</v>
      </c>
      <c r="O128" s="2">
        <f t="shared" si="21"/>
        <v>123</v>
      </c>
      <c r="P128" s="2">
        <f t="shared" si="28"/>
        <v>66.650000000000006</v>
      </c>
      <c r="Q128" s="38">
        <v>13</v>
      </c>
      <c r="R128" s="33">
        <f t="shared" si="9"/>
        <v>6.3141025641025639E-2</v>
      </c>
      <c r="S128" s="35">
        <f t="shared" si="10"/>
        <v>5.1111111111111116</v>
      </c>
      <c r="T128" s="35">
        <f t="shared" si="11"/>
        <v>18.111111111111111</v>
      </c>
      <c r="U128" s="2">
        <v>50.26548245743669</v>
      </c>
      <c r="V128" s="14">
        <f t="shared" si="12"/>
        <v>3.6030910727748529</v>
      </c>
      <c r="W128" s="2">
        <f t="shared" si="13"/>
        <v>240.14602000044397</v>
      </c>
      <c r="X128" s="2">
        <f t="shared" si="14"/>
        <v>3.0255770410325176</v>
      </c>
      <c r="Y128" s="2">
        <f t="shared" si="15"/>
        <v>201.6547097848173</v>
      </c>
      <c r="Z128" s="2">
        <f t="shared" si="16"/>
        <v>38.491310215626669</v>
      </c>
    </row>
    <row r="129" spans="1:26" x14ac:dyDescent="0.25">
      <c r="A129" s="17">
        <f t="shared" si="29"/>
        <v>0.64462250712250713</v>
      </c>
      <c r="B129" s="2">
        <f t="shared" si="18"/>
        <v>124</v>
      </c>
      <c r="C129" s="4">
        <f t="shared" si="27"/>
        <v>67.33</v>
      </c>
      <c r="D129" s="38">
        <v>11</v>
      </c>
      <c r="E129" s="33">
        <f t="shared" si="1"/>
        <v>8.6289173789173779E-2</v>
      </c>
      <c r="F129" s="35">
        <f t="shared" si="2"/>
        <v>7.0419753086419759</v>
      </c>
      <c r="G129" s="35">
        <f t="shared" si="3"/>
        <v>18.041975308641977</v>
      </c>
      <c r="H129" s="2">
        <v>50.26548245743669</v>
      </c>
      <c r="I129" s="14">
        <f t="shared" si="4"/>
        <v>3.5893369418903682</v>
      </c>
      <c r="J129" s="2">
        <f t="shared" si="5"/>
        <v>241.67005629747848</v>
      </c>
      <c r="K129" s="2">
        <f t="shared" si="6"/>
        <v>3.1146812922726381</v>
      </c>
      <c r="L129" s="2">
        <f t="shared" si="7"/>
        <v>209.71149140871671</v>
      </c>
      <c r="M129" s="2">
        <f t="shared" si="8"/>
        <v>31.958564888761771</v>
      </c>
      <c r="N129" s="18">
        <f t="shared" si="30"/>
        <v>0.62158119658119659</v>
      </c>
      <c r="O129" s="2">
        <f t="shared" si="21"/>
        <v>124</v>
      </c>
      <c r="P129" s="2">
        <f t="shared" si="28"/>
        <v>67.150000000000006</v>
      </c>
      <c r="Q129" s="38">
        <v>12.5</v>
      </c>
      <c r="R129" s="33">
        <f t="shared" si="9"/>
        <v>6.3247863247863245E-2</v>
      </c>
      <c r="S129" s="35">
        <f t="shared" si="10"/>
        <v>5.1679012345679016</v>
      </c>
      <c r="T129" s="35">
        <f t="shared" si="11"/>
        <v>17.6679012345679</v>
      </c>
      <c r="U129" s="2">
        <v>50.26548245743669</v>
      </c>
      <c r="V129" s="14">
        <f t="shared" si="12"/>
        <v>3.5149172694261024</v>
      </c>
      <c r="W129" s="2">
        <f t="shared" si="13"/>
        <v>236.02669464196279</v>
      </c>
      <c r="X129" s="2">
        <f t="shared" si="14"/>
        <v>3.0255770410325176</v>
      </c>
      <c r="Y129" s="2">
        <f t="shared" si="15"/>
        <v>203.16749830533357</v>
      </c>
      <c r="Z129" s="2">
        <f t="shared" si="16"/>
        <v>32.859196336629225</v>
      </c>
    </row>
    <row r="130" spans="1:26" x14ac:dyDescent="0.25">
      <c r="A130" s="17">
        <f t="shared" si="29"/>
        <v>0.64474715099715108</v>
      </c>
      <c r="B130" s="2">
        <f t="shared" si="18"/>
        <v>125</v>
      </c>
      <c r="C130" s="4">
        <f t="shared" si="27"/>
        <v>67.83</v>
      </c>
      <c r="D130" s="38">
        <v>11</v>
      </c>
      <c r="E130" s="33">
        <f t="shared" si="1"/>
        <v>8.6413817663817727E-2</v>
      </c>
      <c r="F130" s="35">
        <f t="shared" si="2"/>
        <v>7.0419753086419759</v>
      </c>
      <c r="G130" s="35">
        <f t="shared" si="3"/>
        <v>18.041975308641977</v>
      </c>
      <c r="H130" s="2">
        <v>50.26548245743669</v>
      </c>
      <c r="I130" s="14">
        <f t="shared" si="4"/>
        <v>3.5893369418903682</v>
      </c>
      <c r="J130" s="2">
        <f t="shared" si="5"/>
        <v>243.46472476842368</v>
      </c>
      <c r="K130" s="2">
        <f t="shared" si="6"/>
        <v>3.1146812922726381</v>
      </c>
      <c r="L130" s="2">
        <f t="shared" si="7"/>
        <v>211.26883205485305</v>
      </c>
      <c r="M130" s="2">
        <f t="shared" si="8"/>
        <v>32.195892713570629</v>
      </c>
      <c r="N130" s="18">
        <f t="shared" si="30"/>
        <v>0.6216880341880342</v>
      </c>
      <c r="O130" s="2">
        <f t="shared" si="21"/>
        <v>125</v>
      </c>
      <c r="P130" s="2">
        <f t="shared" si="28"/>
        <v>67.650000000000006</v>
      </c>
      <c r="Q130" s="38">
        <v>12.5</v>
      </c>
      <c r="R130" s="33">
        <f t="shared" si="9"/>
        <v>6.3354700854700852E-2</v>
      </c>
      <c r="S130" s="35">
        <f t="shared" si="10"/>
        <v>5.1679012345679016</v>
      </c>
      <c r="T130" s="35">
        <f t="shared" si="11"/>
        <v>17.6679012345679</v>
      </c>
      <c r="U130" s="2">
        <v>50.26548245743669</v>
      </c>
      <c r="V130" s="14">
        <f t="shared" si="12"/>
        <v>3.5149172694261024</v>
      </c>
      <c r="W130" s="2">
        <f t="shared" si="13"/>
        <v>237.78415327667585</v>
      </c>
      <c r="X130" s="2">
        <f t="shared" si="14"/>
        <v>3.0255770410325176</v>
      </c>
      <c r="Y130" s="2">
        <f t="shared" si="15"/>
        <v>204.68028682584983</v>
      </c>
      <c r="Z130" s="2">
        <f t="shared" si="16"/>
        <v>33.103866450826018</v>
      </c>
    </row>
    <row r="131" spans="1:26" x14ac:dyDescent="0.25">
      <c r="A131" s="17">
        <f t="shared" si="29"/>
        <v>0.64487179487179491</v>
      </c>
      <c r="B131" s="2">
        <f t="shared" si="18"/>
        <v>126</v>
      </c>
      <c r="C131" s="4">
        <f t="shared" si="27"/>
        <v>68.33</v>
      </c>
      <c r="D131" s="38">
        <v>10.5</v>
      </c>
      <c r="E131" s="33">
        <f t="shared" si="1"/>
        <v>8.6538461538461564E-2</v>
      </c>
      <c r="F131" s="35">
        <f t="shared" si="2"/>
        <v>7.0419753086419759</v>
      </c>
      <c r="G131" s="35">
        <f t="shared" si="3"/>
        <v>17.541975308641977</v>
      </c>
      <c r="H131" s="2">
        <v>50.26548245743669</v>
      </c>
      <c r="I131" s="14">
        <f t="shared" si="4"/>
        <v>3.4898651024579337</v>
      </c>
      <c r="J131" s="2">
        <f t="shared" si="5"/>
        <v>238.4624824509506</v>
      </c>
      <c r="K131" s="2">
        <f t="shared" si="6"/>
        <v>3.1146812922726381</v>
      </c>
      <c r="L131" s="2">
        <f t="shared" si="7"/>
        <v>212.82617270098936</v>
      </c>
      <c r="M131" s="2">
        <f t="shared" si="8"/>
        <v>25.636309749961242</v>
      </c>
      <c r="N131" s="18">
        <f t="shared" si="30"/>
        <v>0.62179487179487181</v>
      </c>
      <c r="O131" s="2">
        <f t="shared" si="21"/>
        <v>126</v>
      </c>
      <c r="P131" s="2">
        <f t="shared" si="28"/>
        <v>68.150000000000006</v>
      </c>
      <c r="Q131" s="38">
        <v>12.5</v>
      </c>
      <c r="R131" s="33">
        <f t="shared" si="9"/>
        <v>6.3461538461538458E-2</v>
      </c>
      <c r="S131" s="35">
        <f t="shared" si="10"/>
        <v>5.1679012345679016</v>
      </c>
      <c r="T131" s="35">
        <f t="shared" si="11"/>
        <v>17.6679012345679</v>
      </c>
      <c r="U131" s="2">
        <v>50.26548245743669</v>
      </c>
      <c r="V131" s="14">
        <f t="shared" si="12"/>
        <v>3.5149172694261024</v>
      </c>
      <c r="W131" s="2">
        <f t="shared" si="13"/>
        <v>239.54161191138888</v>
      </c>
      <c r="X131" s="2">
        <f t="shared" si="14"/>
        <v>3.0255770410325176</v>
      </c>
      <c r="Y131" s="2">
        <f t="shared" si="15"/>
        <v>206.1930753463661</v>
      </c>
      <c r="Z131" s="2">
        <f t="shared" si="16"/>
        <v>33.348536565022783</v>
      </c>
    </row>
    <row r="132" spans="1:26" x14ac:dyDescent="0.25">
      <c r="A132" s="17">
        <f t="shared" si="29"/>
        <v>0.64499643874643875</v>
      </c>
      <c r="B132" s="2">
        <f t="shared" si="18"/>
        <v>127</v>
      </c>
      <c r="C132" s="4">
        <f t="shared" si="27"/>
        <v>68.83</v>
      </c>
      <c r="D132" s="38">
        <v>10</v>
      </c>
      <c r="E132" s="33">
        <f t="shared" si="1"/>
        <v>8.6663105413105401E-2</v>
      </c>
      <c r="F132" s="35">
        <f t="shared" si="2"/>
        <v>7.0419753086419759</v>
      </c>
      <c r="G132" s="35">
        <f t="shared" si="3"/>
        <v>17.041975308641977</v>
      </c>
      <c r="H132" s="2">
        <v>50.26548245743669</v>
      </c>
      <c r="I132" s="14">
        <f t="shared" si="4"/>
        <v>3.3903932630254991</v>
      </c>
      <c r="J132" s="2">
        <f t="shared" si="5"/>
        <v>233.3607682940451</v>
      </c>
      <c r="K132" s="2">
        <f t="shared" si="6"/>
        <v>3.1146812922726381</v>
      </c>
      <c r="L132" s="2">
        <f t="shared" si="7"/>
        <v>214.38351334712567</v>
      </c>
      <c r="M132" s="2">
        <f t="shared" si="8"/>
        <v>18.97725494691943</v>
      </c>
      <c r="N132" s="18">
        <f t="shared" si="30"/>
        <v>0.62190170940170941</v>
      </c>
      <c r="O132" s="2">
        <f t="shared" si="21"/>
        <v>127</v>
      </c>
      <c r="P132" s="2">
        <f t="shared" si="28"/>
        <v>68.650000000000006</v>
      </c>
      <c r="Q132" s="38">
        <v>12.5</v>
      </c>
      <c r="R132" s="33">
        <f t="shared" si="9"/>
        <v>6.3568376068376065E-2</v>
      </c>
      <c r="S132" s="35">
        <f t="shared" si="10"/>
        <v>5.1679012345679016</v>
      </c>
      <c r="T132" s="35">
        <f t="shared" si="11"/>
        <v>17.6679012345679</v>
      </c>
      <c r="U132" s="2">
        <v>50.26548245743669</v>
      </c>
      <c r="V132" s="14">
        <f t="shared" si="12"/>
        <v>3.5149172694261024</v>
      </c>
      <c r="W132" s="2">
        <f t="shared" si="13"/>
        <v>241.29907054610194</v>
      </c>
      <c r="X132" s="2">
        <f t="shared" si="14"/>
        <v>3.0255770410325176</v>
      </c>
      <c r="Y132" s="2">
        <f t="shared" si="15"/>
        <v>207.70586386688234</v>
      </c>
      <c r="Z132" s="2">
        <f t="shared" si="16"/>
        <v>33.593206679219605</v>
      </c>
    </row>
    <row r="133" spans="1:26" x14ac:dyDescent="0.25">
      <c r="A133" s="17">
        <f t="shared" si="29"/>
        <v>0.6451210826210827</v>
      </c>
      <c r="B133" s="2">
        <f t="shared" si="18"/>
        <v>128</v>
      </c>
      <c r="C133" s="4">
        <f t="shared" si="27"/>
        <v>69.33</v>
      </c>
      <c r="D133" s="38">
        <v>10</v>
      </c>
      <c r="E133" s="33">
        <f t="shared" si="1"/>
        <v>8.6787749287749349E-2</v>
      </c>
      <c r="F133" s="35">
        <f t="shared" si="2"/>
        <v>7.0419753086419759</v>
      </c>
      <c r="G133" s="35">
        <f t="shared" si="3"/>
        <v>17.041975308641977</v>
      </c>
      <c r="H133" s="2">
        <v>50.26548245743669</v>
      </c>
      <c r="I133" s="14">
        <f t="shared" si="4"/>
        <v>3.3903932630254991</v>
      </c>
      <c r="J133" s="2">
        <f t="shared" si="5"/>
        <v>235.05596492555784</v>
      </c>
      <c r="K133" s="2">
        <f t="shared" si="6"/>
        <v>3.1146812922726381</v>
      </c>
      <c r="L133" s="2">
        <f t="shared" si="7"/>
        <v>215.94085399326198</v>
      </c>
      <c r="M133" s="2">
        <f t="shared" si="8"/>
        <v>19.115110932295863</v>
      </c>
      <c r="N133" s="18">
        <f t="shared" si="30"/>
        <v>0.62200854700854702</v>
      </c>
      <c r="O133" s="2">
        <f t="shared" si="21"/>
        <v>128</v>
      </c>
      <c r="P133" s="2">
        <f t="shared" si="28"/>
        <v>69.150000000000006</v>
      </c>
      <c r="Q133" s="38">
        <v>12.5</v>
      </c>
      <c r="R133" s="33">
        <f t="shared" si="9"/>
        <v>6.3675213675213671E-2</v>
      </c>
      <c r="S133" s="35">
        <f t="shared" si="10"/>
        <v>5.1679012345679016</v>
      </c>
      <c r="T133" s="35">
        <f t="shared" si="11"/>
        <v>17.6679012345679</v>
      </c>
      <c r="U133" s="2">
        <v>50.26548245743669</v>
      </c>
      <c r="V133" s="14">
        <f t="shared" si="12"/>
        <v>3.5149172694261024</v>
      </c>
      <c r="W133" s="2">
        <f t="shared" si="13"/>
        <v>243.05652918081501</v>
      </c>
      <c r="X133" s="2">
        <f t="shared" si="14"/>
        <v>3.0255770410325176</v>
      </c>
      <c r="Y133" s="2">
        <f t="shared" si="15"/>
        <v>209.21865238739861</v>
      </c>
      <c r="Z133" s="2">
        <f t="shared" si="16"/>
        <v>33.837876793416399</v>
      </c>
    </row>
    <row r="134" spans="1:26" x14ac:dyDescent="0.25">
      <c r="A134" s="17">
        <f t="shared" si="29"/>
        <v>0.64524572649572653</v>
      </c>
      <c r="B134" s="2">
        <f t="shared" si="18"/>
        <v>129</v>
      </c>
      <c r="C134" s="4">
        <f t="shared" si="27"/>
        <v>69.83</v>
      </c>
      <c r="D134" s="38">
        <v>10.5</v>
      </c>
      <c r="E134" s="33">
        <f t="shared" si="1"/>
        <v>8.6912393162393187E-2</v>
      </c>
      <c r="F134" s="35">
        <f t="shared" si="2"/>
        <v>7.0987654320987659</v>
      </c>
      <c r="G134" s="35">
        <f t="shared" si="3"/>
        <v>17.598765432098766</v>
      </c>
      <c r="H134" s="2">
        <v>50.26548245743669</v>
      </c>
      <c r="I134" s="14">
        <f t="shared" si="4"/>
        <v>3.5011631385416173</v>
      </c>
      <c r="J134" s="2">
        <f t="shared" si="5"/>
        <v>244.48622196436114</v>
      </c>
      <c r="K134" s="2">
        <f t="shared" si="6"/>
        <v>3.1146812922726381</v>
      </c>
      <c r="L134" s="2">
        <f t="shared" si="7"/>
        <v>217.49819463939832</v>
      </c>
      <c r="M134" s="2">
        <f t="shared" si="8"/>
        <v>26.988027324962815</v>
      </c>
      <c r="N134" s="18">
        <f t="shared" si="30"/>
        <v>0.62211538461538463</v>
      </c>
      <c r="O134" s="2">
        <f t="shared" si="21"/>
        <v>129</v>
      </c>
      <c r="P134" s="2">
        <f t="shared" si="28"/>
        <v>69.650000000000006</v>
      </c>
      <c r="Q134" s="38">
        <v>13.5</v>
      </c>
      <c r="R134" s="33">
        <f t="shared" si="9"/>
        <v>6.3782051282051277E-2</v>
      </c>
      <c r="S134" s="35">
        <f t="shared" si="10"/>
        <v>5.1679012345679016</v>
      </c>
      <c r="T134" s="35">
        <f t="shared" si="11"/>
        <v>18.6679012345679</v>
      </c>
      <c r="U134" s="2">
        <v>50.26548245743669</v>
      </c>
      <c r="V134" s="14">
        <f t="shared" si="12"/>
        <v>3.7138609482909715</v>
      </c>
      <c r="W134" s="2">
        <f t="shared" si="13"/>
        <v>258.67041504846617</v>
      </c>
      <c r="X134" s="2">
        <f t="shared" si="14"/>
        <v>3.0255770410325176</v>
      </c>
      <c r="Y134" s="2">
        <f t="shared" si="15"/>
        <v>210.73144090791487</v>
      </c>
      <c r="Z134" s="2">
        <f t="shared" si="16"/>
        <v>47.938974140551295</v>
      </c>
    </row>
    <row r="135" spans="1:26" x14ac:dyDescent="0.25">
      <c r="A135" s="17">
        <f t="shared" si="29"/>
        <v>0.64537037037037037</v>
      </c>
      <c r="B135" s="2">
        <f t="shared" si="18"/>
        <v>130</v>
      </c>
      <c r="C135" s="4">
        <f t="shared" si="27"/>
        <v>70.33</v>
      </c>
      <c r="D135" s="38">
        <v>10.5</v>
      </c>
      <c r="E135" s="33">
        <f t="shared" si="1"/>
        <v>8.7037037037037024E-2</v>
      </c>
      <c r="F135" s="35">
        <f t="shared" si="2"/>
        <v>7.0987654320987659</v>
      </c>
      <c r="G135" s="35">
        <f t="shared" si="3"/>
        <v>17.598765432098766</v>
      </c>
      <c r="H135" s="2">
        <v>50.26548245743669</v>
      </c>
      <c r="I135" s="14">
        <f t="shared" si="4"/>
        <v>3.5011631385416173</v>
      </c>
      <c r="J135" s="2">
        <f t="shared" si="5"/>
        <v>246.23680353363193</v>
      </c>
      <c r="K135" s="2">
        <f t="shared" si="6"/>
        <v>3.1146812922726381</v>
      </c>
      <c r="L135" s="2">
        <f t="shared" si="7"/>
        <v>219.05553528553463</v>
      </c>
      <c r="M135" s="2">
        <f t="shared" si="8"/>
        <v>27.181268248097297</v>
      </c>
      <c r="N135" s="18">
        <f t="shared" si="30"/>
        <v>0.62222222222222223</v>
      </c>
      <c r="O135" s="2">
        <f t="shared" si="21"/>
        <v>130</v>
      </c>
      <c r="P135" s="2">
        <f t="shared" si="28"/>
        <v>70.150000000000006</v>
      </c>
      <c r="Q135" s="38">
        <v>12.5</v>
      </c>
      <c r="R135" s="33">
        <f t="shared" si="9"/>
        <v>6.3888888888888884E-2</v>
      </c>
      <c r="S135" s="35">
        <f t="shared" si="10"/>
        <v>5.2246913580246916</v>
      </c>
      <c r="T135" s="35">
        <f t="shared" si="11"/>
        <v>17.724691358024693</v>
      </c>
      <c r="U135" s="2">
        <v>50.26548245743669</v>
      </c>
      <c r="V135" s="14">
        <f t="shared" si="12"/>
        <v>3.526215305509786</v>
      </c>
      <c r="W135" s="2">
        <f t="shared" si="13"/>
        <v>247.36400368151152</v>
      </c>
      <c r="X135" s="2">
        <f t="shared" si="14"/>
        <v>3.0255770410325176</v>
      </c>
      <c r="Y135" s="2">
        <f t="shared" si="15"/>
        <v>212.24422942843111</v>
      </c>
      <c r="Z135" s="2">
        <f t="shared" si="16"/>
        <v>35.119774253080408</v>
      </c>
    </row>
    <row r="136" spans="1:26" x14ac:dyDescent="0.25">
      <c r="A136" s="17">
        <f t="shared" si="29"/>
        <v>0.64549501424501432</v>
      </c>
      <c r="B136" s="2">
        <f t="shared" si="18"/>
        <v>131</v>
      </c>
      <c r="C136" s="4">
        <f t="shared" si="27"/>
        <v>70.83</v>
      </c>
      <c r="D136" s="38">
        <v>11.5</v>
      </c>
      <c r="E136" s="33">
        <f t="shared" si="1"/>
        <v>8.7161680911680972E-2</v>
      </c>
      <c r="F136" s="35">
        <f t="shared" si="2"/>
        <v>7.0987654320987659</v>
      </c>
      <c r="G136" s="35">
        <f t="shared" si="3"/>
        <v>18.598765432098766</v>
      </c>
      <c r="H136" s="2">
        <v>50.26548245743669</v>
      </c>
      <c r="I136" s="14">
        <f t="shared" si="4"/>
        <v>3.7001068174064864</v>
      </c>
      <c r="J136" s="2">
        <f t="shared" si="5"/>
        <v>262.07856587690145</v>
      </c>
      <c r="K136" s="2">
        <f t="shared" si="6"/>
        <v>3.1146812922726381</v>
      </c>
      <c r="L136" s="2">
        <f t="shared" si="7"/>
        <v>220.61287593167094</v>
      </c>
      <c r="M136" s="2">
        <f t="shared" si="8"/>
        <v>41.465689945230508</v>
      </c>
      <c r="N136" s="18">
        <f t="shared" si="30"/>
        <v>0.62232905982905984</v>
      </c>
      <c r="O136" s="2">
        <f t="shared" si="21"/>
        <v>131</v>
      </c>
      <c r="P136" s="2">
        <f t="shared" si="28"/>
        <v>70.650000000000006</v>
      </c>
      <c r="Q136" s="38">
        <v>12.5</v>
      </c>
      <c r="R136" s="33">
        <f t="shared" si="9"/>
        <v>6.399572649572649E-2</v>
      </c>
      <c r="S136" s="35">
        <f t="shared" si="10"/>
        <v>5.2246913580246916</v>
      </c>
      <c r="T136" s="35">
        <f t="shared" si="11"/>
        <v>17.724691358024693</v>
      </c>
      <c r="U136" s="2">
        <v>50.26548245743669</v>
      </c>
      <c r="V136" s="14">
        <f t="shared" si="12"/>
        <v>3.526215305509786</v>
      </c>
      <c r="W136" s="2">
        <f t="shared" si="13"/>
        <v>249.1271113342664</v>
      </c>
      <c r="X136" s="2">
        <f t="shared" si="14"/>
        <v>3.0255770410325176</v>
      </c>
      <c r="Y136" s="2">
        <f t="shared" si="15"/>
        <v>213.75701794894738</v>
      </c>
      <c r="Z136" s="2">
        <f t="shared" si="16"/>
        <v>35.370093385319024</v>
      </c>
    </row>
    <row r="137" spans="1:26" x14ac:dyDescent="0.25">
      <c r="A137" s="17">
        <f t="shared" si="29"/>
        <v>0.64561965811965816</v>
      </c>
      <c r="B137" s="2">
        <f t="shared" si="18"/>
        <v>132</v>
      </c>
      <c r="C137" s="4">
        <f t="shared" si="27"/>
        <v>71.33</v>
      </c>
      <c r="D137" s="38">
        <v>11</v>
      </c>
      <c r="E137" s="33">
        <f t="shared" si="1"/>
        <v>8.7286324786324809E-2</v>
      </c>
      <c r="F137" s="35">
        <f t="shared" si="2"/>
        <v>7.0987654320987659</v>
      </c>
      <c r="G137" s="35">
        <f t="shared" si="3"/>
        <v>18.098765432098766</v>
      </c>
      <c r="H137" s="2">
        <v>50.26548245743669</v>
      </c>
      <c r="I137" s="14">
        <f t="shared" si="4"/>
        <v>3.6006349779740523</v>
      </c>
      <c r="J137" s="2">
        <f t="shared" si="5"/>
        <v>256.83329297888912</v>
      </c>
      <c r="K137" s="2">
        <f t="shared" si="6"/>
        <v>3.1146812922726381</v>
      </c>
      <c r="L137" s="2">
        <f t="shared" si="7"/>
        <v>222.17021657780728</v>
      </c>
      <c r="M137" s="2">
        <f t="shared" si="8"/>
        <v>34.663076401081838</v>
      </c>
      <c r="N137" s="18">
        <f t="shared" si="30"/>
        <v>0.62243589743589745</v>
      </c>
      <c r="O137" s="2">
        <f t="shared" si="21"/>
        <v>132</v>
      </c>
      <c r="P137" s="2">
        <f t="shared" si="28"/>
        <v>71.150000000000006</v>
      </c>
      <c r="Q137" s="38">
        <v>12</v>
      </c>
      <c r="R137" s="33">
        <f t="shared" si="9"/>
        <v>6.4102564102564097E-2</v>
      </c>
      <c r="S137" s="35">
        <f t="shared" si="10"/>
        <v>5.2246913580246916</v>
      </c>
      <c r="T137" s="35">
        <f t="shared" si="11"/>
        <v>17.224691358024693</v>
      </c>
      <c r="U137" s="2">
        <v>50.26548245743669</v>
      </c>
      <c r="V137" s="14">
        <f t="shared" si="12"/>
        <v>3.4267434660773515</v>
      </c>
      <c r="W137" s="2">
        <f t="shared" si="13"/>
        <v>243.81279761140357</v>
      </c>
      <c r="X137" s="2">
        <f t="shared" si="14"/>
        <v>3.0255770410325176</v>
      </c>
      <c r="Y137" s="2">
        <f t="shared" si="15"/>
        <v>215.26980646946365</v>
      </c>
      <c r="Z137" s="2">
        <f t="shared" si="16"/>
        <v>28.542991141939922</v>
      </c>
    </row>
    <row r="138" spans="1:26" x14ac:dyDescent="0.25">
      <c r="A138" s="17">
        <f t="shared" si="29"/>
        <v>0.64574430199430199</v>
      </c>
      <c r="B138" s="2">
        <f t="shared" si="18"/>
        <v>133</v>
      </c>
      <c r="C138" s="4">
        <f t="shared" si="27"/>
        <v>71.83</v>
      </c>
      <c r="D138" s="38">
        <v>12</v>
      </c>
      <c r="E138" s="33">
        <f t="shared" si="1"/>
        <v>8.7410968660968646E-2</v>
      </c>
      <c r="F138" s="35">
        <f t="shared" si="2"/>
        <v>7.0987654320987659</v>
      </c>
      <c r="G138" s="35">
        <f t="shared" si="3"/>
        <v>19.098765432098766</v>
      </c>
      <c r="H138" s="2">
        <v>50.26548245743669</v>
      </c>
      <c r="I138" s="14">
        <f t="shared" si="4"/>
        <v>3.7995786568389214</v>
      </c>
      <c r="J138" s="2">
        <f t="shared" si="5"/>
        <v>272.92373492073972</v>
      </c>
      <c r="K138" s="2">
        <f t="shared" si="6"/>
        <v>3.1146812922726381</v>
      </c>
      <c r="L138" s="2">
        <f t="shared" si="7"/>
        <v>223.72755722394359</v>
      </c>
      <c r="M138" s="2">
        <f t="shared" si="8"/>
        <v>49.196177696796127</v>
      </c>
      <c r="N138" s="18">
        <f t="shared" si="30"/>
        <v>0.62254273504273505</v>
      </c>
      <c r="O138" s="2">
        <f t="shared" si="21"/>
        <v>133</v>
      </c>
      <c r="P138" s="2">
        <f t="shared" si="28"/>
        <v>71.650000000000006</v>
      </c>
      <c r="Q138" s="38">
        <v>13.5</v>
      </c>
      <c r="R138" s="33">
        <f t="shared" si="9"/>
        <v>6.4209401709401703E-2</v>
      </c>
      <c r="S138" s="35">
        <f t="shared" si="10"/>
        <v>5.2246913580246916</v>
      </c>
      <c r="T138" s="35">
        <f t="shared" si="11"/>
        <v>18.724691358024693</v>
      </c>
      <c r="U138" s="2">
        <v>50.26548245743669</v>
      </c>
      <c r="V138" s="14">
        <f t="shared" si="12"/>
        <v>3.725158984374656</v>
      </c>
      <c r="W138" s="2">
        <f t="shared" si="13"/>
        <v>266.90764123044414</v>
      </c>
      <c r="X138" s="2">
        <f t="shared" si="14"/>
        <v>3.0255770410325176</v>
      </c>
      <c r="Y138" s="2">
        <f t="shared" si="15"/>
        <v>216.78259498997991</v>
      </c>
      <c r="Z138" s="2">
        <f t="shared" si="16"/>
        <v>50.125046240464229</v>
      </c>
    </row>
    <row r="139" spans="1:26" x14ac:dyDescent="0.25">
      <c r="A139" s="17">
        <f t="shared" si="29"/>
        <v>0.64586894586894594</v>
      </c>
      <c r="B139" s="2">
        <f t="shared" si="18"/>
        <v>134</v>
      </c>
      <c r="C139" s="4">
        <f t="shared" si="27"/>
        <v>72.33</v>
      </c>
      <c r="D139" s="38">
        <v>10.5</v>
      </c>
      <c r="E139" s="33">
        <f t="shared" si="1"/>
        <v>8.7535612535612595E-2</v>
      </c>
      <c r="F139" s="35">
        <f t="shared" si="2"/>
        <v>7.1555555555555559</v>
      </c>
      <c r="G139" s="35">
        <f t="shared" si="3"/>
        <v>17.655555555555555</v>
      </c>
      <c r="H139" s="2">
        <v>50.26548245743669</v>
      </c>
      <c r="I139" s="14">
        <f t="shared" si="4"/>
        <v>3.5124611746253014</v>
      </c>
      <c r="J139" s="2">
        <f t="shared" si="5"/>
        <v>254.05631676064803</v>
      </c>
      <c r="K139" s="2">
        <f t="shared" si="6"/>
        <v>3.1146812922726381</v>
      </c>
      <c r="L139" s="2">
        <f t="shared" si="7"/>
        <v>225.2848978700799</v>
      </c>
      <c r="M139" s="2">
        <f t="shared" si="8"/>
        <v>28.771418890568128</v>
      </c>
      <c r="N139" s="18">
        <f t="shared" si="30"/>
        <v>0.62264957264957266</v>
      </c>
      <c r="O139" s="2">
        <f t="shared" si="21"/>
        <v>134</v>
      </c>
      <c r="P139" s="2">
        <f t="shared" si="28"/>
        <v>72.150000000000006</v>
      </c>
      <c r="Q139" s="38">
        <v>12.5</v>
      </c>
      <c r="R139" s="33">
        <f t="shared" si="9"/>
        <v>6.431623931623931E-2</v>
      </c>
      <c r="S139" s="35">
        <f t="shared" si="10"/>
        <v>5.2246913580246916</v>
      </c>
      <c r="T139" s="35">
        <f t="shared" si="11"/>
        <v>17.724691358024693</v>
      </c>
      <c r="U139" s="2">
        <v>50.26548245743669</v>
      </c>
      <c r="V139" s="14">
        <f t="shared" si="12"/>
        <v>3.526215305509786</v>
      </c>
      <c r="W139" s="2">
        <f t="shared" si="13"/>
        <v>254.41643429253108</v>
      </c>
      <c r="X139" s="2">
        <f t="shared" si="14"/>
        <v>3.0255770410325176</v>
      </c>
      <c r="Y139" s="2">
        <f t="shared" si="15"/>
        <v>218.29538351049615</v>
      </c>
      <c r="Z139" s="2">
        <f t="shared" si="16"/>
        <v>36.121050782034928</v>
      </c>
    </row>
    <row r="140" spans="1:26" x14ac:dyDescent="0.25">
      <c r="A140" s="17">
        <f t="shared" si="29"/>
        <v>0.64599358974358978</v>
      </c>
      <c r="B140" s="2">
        <f t="shared" si="18"/>
        <v>135</v>
      </c>
      <c r="C140" s="4">
        <f t="shared" si="27"/>
        <v>72.83</v>
      </c>
      <c r="D140" s="38">
        <v>11.5</v>
      </c>
      <c r="E140" s="33">
        <f t="shared" si="1"/>
        <v>8.7660256410256432E-2</v>
      </c>
      <c r="F140" s="35">
        <f t="shared" si="2"/>
        <v>7.1555555555555559</v>
      </c>
      <c r="G140" s="35">
        <f t="shared" si="3"/>
        <v>18.655555555555555</v>
      </c>
      <c r="H140" s="2">
        <v>50.26548245743669</v>
      </c>
      <c r="I140" s="14">
        <f t="shared" si="4"/>
        <v>3.7114048534901705</v>
      </c>
      <c r="J140" s="2">
        <f t="shared" si="5"/>
        <v>270.30161547968913</v>
      </c>
      <c r="K140" s="2">
        <f t="shared" si="6"/>
        <v>3.1146812922726381</v>
      </c>
      <c r="L140" s="2">
        <f t="shared" si="7"/>
        <v>226.84223851621624</v>
      </c>
      <c r="M140" s="2">
        <f t="shared" si="8"/>
        <v>43.459376963472891</v>
      </c>
      <c r="N140" s="18">
        <f t="shared" si="30"/>
        <v>0.62275641025641026</v>
      </c>
      <c r="O140" s="2">
        <f t="shared" si="21"/>
        <v>135</v>
      </c>
      <c r="P140" s="2">
        <f t="shared" si="28"/>
        <v>72.650000000000006</v>
      </c>
      <c r="Q140" s="38">
        <v>12.5</v>
      </c>
      <c r="R140" s="33">
        <f t="shared" si="9"/>
        <v>6.4423076923076916E-2</v>
      </c>
      <c r="S140" s="35">
        <f t="shared" si="10"/>
        <v>5.2246913580246916</v>
      </c>
      <c r="T140" s="35">
        <f t="shared" si="11"/>
        <v>17.724691358024693</v>
      </c>
      <c r="U140" s="2">
        <v>50.26548245743669</v>
      </c>
      <c r="V140" s="14">
        <f t="shared" si="12"/>
        <v>3.526215305509786</v>
      </c>
      <c r="W140" s="2">
        <f t="shared" si="13"/>
        <v>256.17954194528596</v>
      </c>
      <c r="X140" s="2">
        <f t="shared" si="14"/>
        <v>3.0255770410325176</v>
      </c>
      <c r="Y140" s="2">
        <f t="shared" si="15"/>
        <v>219.80817203101242</v>
      </c>
      <c r="Z140" s="2">
        <f t="shared" si="16"/>
        <v>36.371369914273544</v>
      </c>
    </row>
    <row r="141" spans="1:26" x14ac:dyDescent="0.25">
      <c r="A141" s="17">
        <f t="shared" si="29"/>
        <v>0.64611823361823362</v>
      </c>
      <c r="B141" s="2">
        <f t="shared" si="18"/>
        <v>136</v>
      </c>
      <c r="C141" s="4">
        <f t="shared" si="27"/>
        <v>73.33</v>
      </c>
      <c r="D141" s="38">
        <v>10.5</v>
      </c>
      <c r="E141" s="33">
        <f t="shared" si="1"/>
        <v>8.7784900284900269E-2</v>
      </c>
      <c r="F141" s="35">
        <f t="shared" si="2"/>
        <v>7.1555555555555559</v>
      </c>
      <c r="G141" s="35">
        <f t="shared" si="3"/>
        <v>17.655555555555555</v>
      </c>
      <c r="H141" s="2">
        <v>50.26548245743669</v>
      </c>
      <c r="I141" s="14">
        <f t="shared" si="4"/>
        <v>3.5124611746253014</v>
      </c>
      <c r="J141" s="2">
        <f t="shared" si="5"/>
        <v>257.56877793527332</v>
      </c>
      <c r="K141" s="2">
        <f t="shared" si="6"/>
        <v>3.1146812922726381</v>
      </c>
      <c r="L141" s="2">
        <f t="shared" si="7"/>
        <v>228.39957916235255</v>
      </c>
      <c r="M141" s="2">
        <f t="shared" si="8"/>
        <v>29.169198772920765</v>
      </c>
      <c r="N141" s="18">
        <f t="shared" si="30"/>
        <v>0.62286324786324787</v>
      </c>
      <c r="O141" s="2">
        <f t="shared" si="21"/>
        <v>136</v>
      </c>
      <c r="P141" s="2">
        <f t="shared" si="28"/>
        <v>73.150000000000006</v>
      </c>
      <c r="Q141" s="38">
        <v>13</v>
      </c>
      <c r="R141" s="33">
        <f t="shared" si="9"/>
        <v>6.4529914529914523E-2</v>
      </c>
      <c r="S141" s="35">
        <f t="shared" si="10"/>
        <v>5.2246913580246916</v>
      </c>
      <c r="T141" s="35">
        <f t="shared" si="11"/>
        <v>18.224691358024693</v>
      </c>
      <c r="U141" s="2">
        <v>50.26548245743669</v>
      </c>
      <c r="V141" s="14">
        <f t="shared" si="12"/>
        <v>3.625687144942221</v>
      </c>
      <c r="W141" s="2">
        <f t="shared" si="13"/>
        <v>265.21901465252347</v>
      </c>
      <c r="X141" s="2">
        <f t="shared" si="14"/>
        <v>3.0255770410325176</v>
      </c>
      <c r="Y141" s="2">
        <f t="shared" si="15"/>
        <v>221.32096055152869</v>
      </c>
      <c r="Z141" s="2">
        <f t="shared" si="16"/>
        <v>43.898054100994784</v>
      </c>
    </row>
    <row r="142" spans="1:26" x14ac:dyDescent="0.25">
      <c r="A142" s="17">
        <f t="shared" si="29"/>
        <v>0.64624287749287757</v>
      </c>
      <c r="B142" s="2">
        <f t="shared" si="18"/>
        <v>137</v>
      </c>
      <c r="C142" s="4">
        <f t="shared" si="27"/>
        <v>73.83</v>
      </c>
      <c r="D142" s="38">
        <v>12</v>
      </c>
      <c r="E142" s="33">
        <f t="shared" si="1"/>
        <v>8.7909544159544217E-2</v>
      </c>
      <c r="F142" s="35">
        <f t="shared" si="2"/>
        <v>7.1555555555555559</v>
      </c>
      <c r="G142" s="35">
        <f t="shared" si="3"/>
        <v>19.155555555555555</v>
      </c>
      <c r="H142" s="2">
        <v>50.26548245743669</v>
      </c>
      <c r="I142" s="14">
        <f t="shared" si="4"/>
        <v>3.810876692922605</v>
      </c>
      <c r="J142" s="2">
        <f t="shared" si="5"/>
        <v>281.3570262384759</v>
      </c>
      <c r="K142" s="2">
        <f t="shared" si="6"/>
        <v>3.1146812922726381</v>
      </c>
      <c r="L142" s="2">
        <f t="shared" si="7"/>
        <v>229.95691980848886</v>
      </c>
      <c r="M142" s="2">
        <f t="shared" si="8"/>
        <v>51.400106429987034</v>
      </c>
      <c r="N142" s="18">
        <f t="shared" si="30"/>
        <v>0.62297008547008548</v>
      </c>
      <c r="O142" s="2">
        <f t="shared" si="21"/>
        <v>137</v>
      </c>
      <c r="P142" s="2">
        <f t="shared" si="28"/>
        <v>73.650000000000006</v>
      </c>
      <c r="Q142" s="38">
        <v>14.5</v>
      </c>
      <c r="R142" s="33">
        <f t="shared" si="9"/>
        <v>6.4636752136752129E-2</v>
      </c>
      <c r="S142" s="35">
        <f t="shared" si="10"/>
        <v>5.2814814814814817</v>
      </c>
      <c r="T142" s="35">
        <f t="shared" si="11"/>
        <v>19.781481481481482</v>
      </c>
      <c r="U142" s="2">
        <v>50.26548245743669</v>
      </c>
      <c r="V142" s="14">
        <f t="shared" si="12"/>
        <v>3.9354006993232082</v>
      </c>
      <c r="W142" s="2">
        <f t="shared" si="13"/>
        <v>289.84226150515428</v>
      </c>
      <c r="X142" s="2">
        <f t="shared" si="14"/>
        <v>3.0255770410325176</v>
      </c>
      <c r="Y142" s="2">
        <f t="shared" si="15"/>
        <v>222.83374907204492</v>
      </c>
      <c r="Z142" s="2">
        <f t="shared" si="16"/>
        <v>67.00851243310936</v>
      </c>
    </row>
    <row r="143" spans="1:26" x14ac:dyDescent="0.25">
      <c r="A143" s="17">
        <f t="shared" si="29"/>
        <v>0.6463675213675214</v>
      </c>
      <c r="B143" s="2">
        <f t="shared" si="18"/>
        <v>138</v>
      </c>
      <c r="C143" s="4">
        <f t="shared" si="27"/>
        <v>74.33</v>
      </c>
      <c r="D143" s="38">
        <v>11</v>
      </c>
      <c r="E143" s="33">
        <f t="shared" si="1"/>
        <v>8.8034188034188054E-2</v>
      </c>
      <c r="F143" s="35">
        <f t="shared" si="2"/>
        <v>7.1555555555555559</v>
      </c>
      <c r="G143" s="35">
        <f t="shared" si="3"/>
        <v>18.155555555555555</v>
      </c>
      <c r="H143" s="2">
        <v>50.26548245743669</v>
      </c>
      <c r="I143" s="14">
        <f t="shared" si="4"/>
        <v>3.6119330140577359</v>
      </c>
      <c r="J143" s="2">
        <f t="shared" si="5"/>
        <v>268.47498093491151</v>
      </c>
      <c r="K143" s="2">
        <f t="shared" si="6"/>
        <v>3.1146812922726381</v>
      </c>
      <c r="L143" s="2">
        <f t="shared" si="7"/>
        <v>231.51426045462517</v>
      </c>
      <c r="M143" s="2">
        <f t="shared" si="8"/>
        <v>36.960720480286341</v>
      </c>
      <c r="N143" s="18">
        <f t="shared" si="30"/>
        <v>0.62307692307692308</v>
      </c>
      <c r="O143" s="2">
        <f t="shared" si="21"/>
        <v>138</v>
      </c>
      <c r="P143" s="2">
        <f t="shared" si="28"/>
        <v>74.150000000000006</v>
      </c>
      <c r="Q143" s="38">
        <v>13</v>
      </c>
      <c r="R143" s="33">
        <f t="shared" si="9"/>
        <v>6.4743589743589736E-2</v>
      </c>
      <c r="S143" s="35">
        <f t="shared" si="10"/>
        <v>5.2814814814814817</v>
      </c>
      <c r="T143" s="35">
        <f t="shared" si="11"/>
        <v>18.281481481481482</v>
      </c>
      <c r="U143" s="2">
        <v>50.26548245743669</v>
      </c>
      <c r="V143" s="14">
        <f t="shared" si="12"/>
        <v>3.6369851810259046</v>
      </c>
      <c r="W143" s="2">
        <f t="shared" si="13"/>
        <v>269.68245117307083</v>
      </c>
      <c r="X143" s="2">
        <f t="shared" si="14"/>
        <v>3.0255770410325176</v>
      </c>
      <c r="Y143" s="2">
        <f t="shared" si="15"/>
        <v>224.34653759256119</v>
      </c>
      <c r="Z143" s="2">
        <f t="shared" si="16"/>
        <v>45.33591358050964</v>
      </c>
    </row>
    <row r="144" spans="1:26" x14ac:dyDescent="0.25">
      <c r="A144" s="17">
        <f t="shared" si="29"/>
        <v>0.64649216524216524</v>
      </c>
      <c r="B144" s="2">
        <f t="shared" si="18"/>
        <v>139</v>
      </c>
      <c r="C144" s="4">
        <f t="shared" si="27"/>
        <v>74.83</v>
      </c>
      <c r="D144" s="38">
        <v>11.5</v>
      </c>
      <c r="E144" s="33">
        <f t="shared" si="1"/>
        <v>8.8158831908831892E-2</v>
      </c>
      <c r="F144" s="35">
        <f t="shared" si="2"/>
        <v>7.1555555555555559</v>
      </c>
      <c r="G144" s="35">
        <f t="shared" si="3"/>
        <v>18.655555555555555</v>
      </c>
      <c r="H144" s="2">
        <v>50.26548245743669</v>
      </c>
      <c r="I144" s="14">
        <f t="shared" si="4"/>
        <v>3.7114048534901705</v>
      </c>
      <c r="J144" s="2">
        <f t="shared" si="5"/>
        <v>277.72442518666946</v>
      </c>
      <c r="K144" s="2">
        <f t="shared" si="6"/>
        <v>3.1146812922726381</v>
      </c>
      <c r="L144" s="2">
        <f t="shared" si="7"/>
        <v>233.07160110076151</v>
      </c>
      <c r="M144" s="2">
        <f t="shared" si="8"/>
        <v>44.652824085907952</v>
      </c>
      <c r="N144" s="18">
        <f t="shared" si="30"/>
        <v>0.62318376068376069</v>
      </c>
      <c r="O144" s="2">
        <f t="shared" si="21"/>
        <v>139</v>
      </c>
      <c r="P144" s="2">
        <f t="shared" si="28"/>
        <v>74.650000000000006</v>
      </c>
      <c r="Q144" s="38">
        <v>12.5</v>
      </c>
      <c r="R144" s="33">
        <f t="shared" si="9"/>
        <v>6.4850427350427342E-2</v>
      </c>
      <c r="S144" s="35">
        <f t="shared" si="10"/>
        <v>5.2814814814814817</v>
      </c>
      <c r="T144" s="35">
        <f t="shared" si="11"/>
        <v>17.781481481481482</v>
      </c>
      <c r="U144" s="2">
        <v>50.26548245743669</v>
      </c>
      <c r="V144" s="14">
        <f t="shared" si="12"/>
        <v>3.5375133415934701</v>
      </c>
      <c r="W144" s="2">
        <f t="shared" si="13"/>
        <v>264.07537094995257</v>
      </c>
      <c r="X144" s="2">
        <f t="shared" si="14"/>
        <v>3.0255770410325176</v>
      </c>
      <c r="Y144" s="2">
        <f t="shared" si="15"/>
        <v>225.85932611307746</v>
      </c>
      <c r="Z144" s="2">
        <f t="shared" si="16"/>
        <v>38.216044836875113</v>
      </c>
    </row>
    <row r="145" spans="1:26" x14ac:dyDescent="0.25">
      <c r="A145" s="17">
        <f t="shared" si="29"/>
        <v>0.64661680911680919</v>
      </c>
      <c r="B145" s="2">
        <f t="shared" si="18"/>
        <v>140</v>
      </c>
      <c r="C145" s="4">
        <f t="shared" si="27"/>
        <v>75.33</v>
      </c>
      <c r="D145" s="38">
        <v>11</v>
      </c>
      <c r="E145" s="33">
        <f t="shared" si="1"/>
        <v>8.828347578347584E-2</v>
      </c>
      <c r="F145" s="35">
        <f t="shared" si="2"/>
        <v>7.2123456790123459</v>
      </c>
      <c r="G145" s="35">
        <f t="shared" si="3"/>
        <v>18.212345679012344</v>
      </c>
      <c r="H145" s="2">
        <v>50.26548245743669</v>
      </c>
      <c r="I145" s="14">
        <f t="shared" si="4"/>
        <v>3.6232310501414196</v>
      </c>
      <c r="J145" s="2">
        <f t="shared" si="5"/>
        <v>272.93799500715312</v>
      </c>
      <c r="K145" s="2">
        <f t="shared" si="6"/>
        <v>3.1146812922726381</v>
      </c>
      <c r="L145" s="2">
        <f t="shared" si="7"/>
        <v>234.62894174689782</v>
      </c>
      <c r="M145" s="2">
        <f t="shared" si="8"/>
        <v>38.309053260255297</v>
      </c>
      <c r="N145" s="18">
        <f t="shared" si="30"/>
        <v>0.6232905982905983</v>
      </c>
      <c r="O145" s="2">
        <f t="shared" si="21"/>
        <v>140</v>
      </c>
      <c r="P145" s="2">
        <f t="shared" si="28"/>
        <v>75.150000000000006</v>
      </c>
      <c r="Q145" s="38">
        <v>13</v>
      </c>
      <c r="R145" s="33">
        <f t="shared" si="9"/>
        <v>6.4957264957264949E-2</v>
      </c>
      <c r="S145" s="35">
        <f t="shared" si="10"/>
        <v>5.2814814814814817</v>
      </c>
      <c r="T145" s="35">
        <f t="shared" si="11"/>
        <v>18.281481481481482</v>
      </c>
      <c r="U145" s="2">
        <v>50.26548245743669</v>
      </c>
      <c r="V145" s="14">
        <f t="shared" si="12"/>
        <v>3.6369851810259046</v>
      </c>
      <c r="W145" s="2">
        <f t="shared" si="13"/>
        <v>273.31943635409675</v>
      </c>
      <c r="X145" s="2">
        <f t="shared" si="14"/>
        <v>3.0255770410325176</v>
      </c>
      <c r="Y145" s="2">
        <f t="shared" si="15"/>
        <v>227.37211463359372</v>
      </c>
      <c r="Z145" s="2">
        <f t="shared" si="16"/>
        <v>45.947321720503027</v>
      </c>
    </row>
    <row r="146" spans="1:26" x14ac:dyDescent="0.25">
      <c r="A146" s="17">
        <f t="shared" si="29"/>
        <v>0.64674145299145303</v>
      </c>
      <c r="B146" s="2">
        <f t="shared" si="18"/>
        <v>141</v>
      </c>
      <c r="C146" s="4">
        <f t="shared" si="27"/>
        <v>75.83</v>
      </c>
      <c r="D146" s="38">
        <v>11</v>
      </c>
      <c r="E146" s="33">
        <f t="shared" si="1"/>
        <v>8.8408119658119677E-2</v>
      </c>
      <c r="F146" s="35">
        <f t="shared" si="2"/>
        <v>7.2123456790123459</v>
      </c>
      <c r="G146" s="35">
        <f t="shared" si="3"/>
        <v>18.212345679012344</v>
      </c>
      <c r="H146" s="2">
        <v>50.26548245743669</v>
      </c>
      <c r="I146" s="14">
        <f t="shared" si="4"/>
        <v>3.6232310501414196</v>
      </c>
      <c r="J146" s="2">
        <f t="shared" si="5"/>
        <v>274.74961053222381</v>
      </c>
      <c r="K146" s="2">
        <f t="shared" si="6"/>
        <v>3.1146812922726381</v>
      </c>
      <c r="L146" s="2">
        <f t="shared" si="7"/>
        <v>236.18628239303413</v>
      </c>
      <c r="M146" s="2">
        <f t="shared" si="8"/>
        <v>38.563328139189679</v>
      </c>
      <c r="N146" s="18">
        <f t="shared" si="30"/>
        <v>0.6233974358974359</v>
      </c>
      <c r="O146" s="2">
        <f t="shared" si="21"/>
        <v>141</v>
      </c>
      <c r="P146" s="2">
        <f t="shared" si="28"/>
        <v>75.650000000000006</v>
      </c>
      <c r="Q146" s="38">
        <v>12.5</v>
      </c>
      <c r="R146" s="33">
        <f t="shared" si="9"/>
        <v>6.5064102564102555E-2</v>
      </c>
      <c r="S146" s="35">
        <f t="shared" si="10"/>
        <v>5.2814814814814817</v>
      </c>
      <c r="T146" s="35">
        <f t="shared" si="11"/>
        <v>17.781481481481482</v>
      </c>
      <c r="U146" s="2">
        <v>50.26548245743669</v>
      </c>
      <c r="V146" s="14">
        <f t="shared" si="12"/>
        <v>3.5375133415934701</v>
      </c>
      <c r="W146" s="2">
        <f t="shared" si="13"/>
        <v>267.61288429154604</v>
      </c>
      <c r="X146" s="2">
        <f t="shared" si="14"/>
        <v>3.0255770410325176</v>
      </c>
      <c r="Y146" s="2">
        <f t="shared" si="15"/>
        <v>228.88490315410996</v>
      </c>
      <c r="Z146" s="2">
        <f t="shared" si="16"/>
        <v>38.727981137436075</v>
      </c>
    </row>
    <row r="147" spans="1:26" x14ac:dyDescent="0.25">
      <c r="A147" s="17">
        <f t="shared" si="29"/>
        <v>0.64686609686609686</v>
      </c>
      <c r="B147" s="2">
        <f t="shared" si="18"/>
        <v>142</v>
      </c>
      <c r="C147" s="4">
        <f t="shared" si="27"/>
        <v>76.33</v>
      </c>
      <c r="D147" s="38">
        <v>11</v>
      </c>
      <c r="E147" s="33">
        <f t="shared" si="1"/>
        <v>8.8532763532763514E-2</v>
      </c>
      <c r="F147" s="35">
        <f t="shared" si="2"/>
        <v>7.2123456790123459</v>
      </c>
      <c r="G147" s="35">
        <f t="shared" si="3"/>
        <v>18.212345679012344</v>
      </c>
      <c r="H147" s="2">
        <v>50.26548245743669</v>
      </c>
      <c r="I147" s="14">
        <f t="shared" si="4"/>
        <v>3.6232310501414196</v>
      </c>
      <c r="J147" s="2">
        <f t="shared" si="5"/>
        <v>276.56122605729456</v>
      </c>
      <c r="K147" s="2">
        <f t="shared" si="6"/>
        <v>3.1146812922726381</v>
      </c>
      <c r="L147" s="2">
        <f t="shared" si="7"/>
        <v>237.74362303917047</v>
      </c>
      <c r="M147" s="2">
        <f t="shared" si="8"/>
        <v>38.817603018124089</v>
      </c>
      <c r="N147" s="18">
        <f t="shared" si="30"/>
        <v>0.62350427350427351</v>
      </c>
      <c r="O147" s="2">
        <f t="shared" si="21"/>
        <v>142</v>
      </c>
      <c r="P147" s="2">
        <f t="shared" si="28"/>
        <v>76.150000000000006</v>
      </c>
      <c r="Q147" s="38">
        <v>12.5</v>
      </c>
      <c r="R147" s="33">
        <f t="shared" si="9"/>
        <v>6.5170940170940161E-2</v>
      </c>
      <c r="S147" s="35">
        <f t="shared" si="10"/>
        <v>5.2814814814814817</v>
      </c>
      <c r="T147" s="35">
        <f t="shared" si="11"/>
        <v>17.781481481481482</v>
      </c>
      <c r="U147" s="2">
        <v>50.26548245743669</v>
      </c>
      <c r="V147" s="14">
        <f t="shared" si="12"/>
        <v>3.5375133415934701</v>
      </c>
      <c r="W147" s="2">
        <f t="shared" si="13"/>
        <v>269.38164096234277</v>
      </c>
      <c r="X147" s="2">
        <f t="shared" si="14"/>
        <v>3.0255770410325176</v>
      </c>
      <c r="Y147" s="2">
        <f t="shared" si="15"/>
        <v>230.39769167462623</v>
      </c>
      <c r="Z147" s="2">
        <f t="shared" si="16"/>
        <v>38.983949287716541</v>
      </c>
    </row>
    <row r="148" spans="1:26" x14ac:dyDescent="0.25">
      <c r="A148" s="17">
        <f t="shared" si="29"/>
        <v>0.64699074074074081</v>
      </c>
      <c r="B148" s="2">
        <f t="shared" si="18"/>
        <v>143</v>
      </c>
      <c r="C148" s="4">
        <f t="shared" si="27"/>
        <v>76.83</v>
      </c>
      <c r="D148" s="40">
        <v>9.5</v>
      </c>
      <c r="E148" s="33">
        <f t="shared" si="1"/>
        <v>8.8657407407407463E-2</v>
      </c>
      <c r="F148" s="35">
        <f t="shared" si="2"/>
        <v>7.2123456790123459</v>
      </c>
      <c r="G148" s="35">
        <f t="shared" si="3"/>
        <v>16.712345679012344</v>
      </c>
      <c r="H148" s="2">
        <v>50.26548245743669</v>
      </c>
      <c r="I148" s="14">
        <f t="shared" si="4"/>
        <v>3.3248155318441159</v>
      </c>
      <c r="J148" s="2">
        <f t="shared" si="5"/>
        <v>255.44557731158343</v>
      </c>
      <c r="K148" s="2">
        <f t="shared" si="6"/>
        <v>3.1146812922726381</v>
      </c>
      <c r="L148" s="2">
        <f t="shared" si="7"/>
        <v>239.30096368530678</v>
      </c>
      <c r="M148" s="2">
        <f t="shared" si="8"/>
        <v>16.144613626276652</v>
      </c>
      <c r="N148" s="18">
        <f t="shared" si="30"/>
        <v>0.62361111111111112</v>
      </c>
      <c r="O148" s="2">
        <f t="shared" si="21"/>
        <v>143</v>
      </c>
      <c r="P148" s="2">
        <f t="shared" si="28"/>
        <v>76.650000000000006</v>
      </c>
      <c r="Q148" s="38">
        <v>11.5</v>
      </c>
      <c r="R148" s="33">
        <f t="shared" si="9"/>
        <v>6.5277777777777768E-2</v>
      </c>
      <c r="S148" s="35">
        <f t="shared" si="10"/>
        <v>5.3382716049382717</v>
      </c>
      <c r="T148" s="35">
        <f t="shared" si="11"/>
        <v>16.838271604938271</v>
      </c>
      <c r="U148" s="2">
        <v>50.26548245743669</v>
      </c>
      <c r="V148" s="14">
        <f t="shared" si="12"/>
        <v>3.3498676988122842</v>
      </c>
      <c r="W148" s="2">
        <f t="shared" si="13"/>
        <v>256.76735911396162</v>
      </c>
      <c r="X148" s="2">
        <f t="shared" si="14"/>
        <v>3.0255770410325176</v>
      </c>
      <c r="Y148" s="2">
        <f t="shared" si="15"/>
        <v>231.9104801951425</v>
      </c>
      <c r="Z148" s="2">
        <f t="shared" si="16"/>
        <v>24.85687891881912</v>
      </c>
    </row>
    <row r="149" spans="1:26" x14ac:dyDescent="0.25">
      <c r="A149" s="17">
        <f t="shared" si="29"/>
        <v>0.64711538461538465</v>
      </c>
      <c r="B149" s="2">
        <f t="shared" si="18"/>
        <v>144</v>
      </c>
      <c r="C149" s="4">
        <f t="shared" si="27"/>
        <v>77.33</v>
      </c>
      <c r="D149" s="40">
        <v>9.5</v>
      </c>
      <c r="E149" s="33">
        <f t="shared" si="1"/>
        <v>8.87820512820513E-2</v>
      </c>
      <c r="F149" s="35">
        <f t="shared" si="2"/>
        <v>7.2123456790123459</v>
      </c>
      <c r="G149" s="35">
        <f t="shared" si="3"/>
        <v>16.712345679012344</v>
      </c>
      <c r="H149" s="2">
        <v>50.26548245743669</v>
      </c>
      <c r="I149" s="14">
        <f t="shared" si="4"/>
        <v>3.3248155318441159</v>
      </c>
      <c r="J149" s="2">
        <f t="shared" si="5"/>
        <v>257.10798507750548</v>
      </c>
      <c r="K149" s="2">
        <f t="shared" si="6"/>
        <v>3.1146812922726381</v>
      </c>
      <c r="L149" s="2">
        <f t="shared" si="7"/>
        <v>240.85830433144309</v>
      </c>
      <c r="M149" s="2">
        <f t="shared" si="8"/>
        <v>16.249680746062381</v>
      </c>
      <c r="N149" s="18">
        <f t="shared" si="30"/>
        <v>0.62371794871794872</v>
      </c>
      <c r="O149" s="2">
        <f t="shared" si="21"/>
        <v>144</v>
      </c>
      <c r="P149" s="2">
        <f t="shared" si="28"/>
        <v>77.150000000000006</v>
      </c>
      <c r="Q149" s="38">
        <v>12</v>
      </c>
      <c r="R149" s="33">
        <f t="shared" si="9"/>
        <v>6.5384615384615374E-2</v>
      </c>
      <c r="S149" s="35">
        <f t="shared" si="10"/>
        <v>5.3382716049382717</v>
      </c>
      <c r="T149" s="35">
        <f t="shared" si="11"/>
        <v>17.338271604938271</v>
      </c>
      <c r="U149" s="2">
        <v>50.26548245743669</v>
      </c>
      <c r="V149" s="14">
        <f t="shared" si="12"/>
        <v>3.4493395382447196</v>
      </c>
      <c r="W149" s="2">
        <f t="shared" si="13"/>
        <v>266.11654537558013</v>
      </c>
      <c r="X149" s="2">
        <f t="shared" si="14"/>
        <v>3.0255770410325176</v>
      </c>
      <c r="Y149" s="2">
        <f t="shared" si="15"/>
        <v>233.42326871565874</v>
      </c>
      <c r="Z149" s="2">
        <f t="shared" si="16"/>
        <v>32.693276659921395</v>
      </c>
    </row>
    <row r="150" spans="1:26" x14ac:dyDescent="0.25">
      <c r="A150" s="17">
        <f t="shared" si="29"/>
        <v>0.64724002849002849</v>
      </c>
      <c r="B150" s="2">
        <f t="shared" si="18"/>
        <v>145</v>
      </c>
      <c r="C150" s="4">
        <f t="shared" si="27"/>
        <v>77.83</v>
      </c>
      <c r="D150" s="40">
        <v>9.5</v>
      </c>
      <c r="E150" s="33">
        <f t="shared" si="1"/>
        <v>8.8906695156695137E-2</v>
      </c>
      <c r="F150" s="35">
        <f t="shared" si="2"/>
        <v>7.2691358024691359</v>
      </c>
      <c r="G150" s="35">
        <f t="shared" si="3"/>
        <v>16.769135802469137</v>
      </c>
      <c r="H150" s="2">
        <v>50.26548245743669</v>
      </c>
      <c r="I150" s="14">
        <f t="shared" si="4"/>
        <v>3.3361135679278004</v>
      </c>
      <c r="J150" s="2">
        <f t="shared" si="5"/>
        <v>259.64971899182069</v>
      </c>
      <c r="K150" s="2">
        <f t="shared" si="6"/>
        <v>3.1146812922726381</v>
      </c>
      <c r="L150" s="2">
        <f t="shared" si="7"/>
        <v>242.41564497757943</v>
      </c>
      <c r="M150" s="2">
        <f t="shared" si="8"/>
        <v>17.234074014241259</v>
      </c>
      <c r="N150" s="18">
        <f t="shared" si="30"/>
        <v>0.62382478632478633</v>
      </c>
      <c r="O150" s="2">
        <f t="shared" si="21"/>
        <v>145</v>
      </c>
      <c r="P150" s="2">
        <f t="shared" si="28"/>
        <v>77.650000000000006</v>
      </c>
      <c r="Q150" s="38">
        <v>10.5</v>
      </c>
      <c r="R150" s="33">
        <f t="shared" si="9"/>
        <v>6.5491452991452981E-2</v>
      </c>
      <c r="S150" s="35">
        <f t="shared" si="10"/>
        <v>5.3382716049382717</v>
      </c>
      <c r="T150" s="35">
        <f t="shared" si="11"/>
        <v>15.838271604938271</v>
      </c>
      <c r="U150" s="2">
        <v>50.26548245743669</v>
      </c>
      <c r="V150" s="14">
        <f t="shared" si="12"/>
        <v>3.1509240199474151</v>
      </c>
      <c r="W150" s="2">
        <f t="shared" si="13"/>
        <v>244.6692501489168</v>
      </c>
      <c r="X150" s="2">
        <f t="shared" si="14"/>
        <v>3.0255770410325176</v>
      </c>
      <c r="Y150" s="2">
        <f t="shared" si="15"/>
        <v>234.936057236175</v>
      </c>
      <c r="Z150" s="2">
        <f t="shared" si="16"/>
        <v>9.7331929127417993</v>
      </c>
    </row>
    <row r="151" spans="1:26" x14ac:dyDescent="0.25">
      <c r="A151" s="17">
        <f t="shared" si="29"/>
        <v>0.64736467236467243</v>
      </c>
      <c r="B151" s="2">
        <f t="shared" si="18"/>
        <v>146</v>
      </c>
      <c r="C151" s="4">
        <f t="shared" si="27"/>
        <v>78.33</v>
      </c>
      <c r="D151" s="38">
        <v>10</v>
      </c>
      <c r="E151" s="33">
        <f t="shared" si="1"/>
        <v>8.9031339031339085E-2</v>
      </c>
      <c r="F151" s="35">
        <f t="shared" si="2"/>
        <v>7.2691358024691359</v>
      </c>
      <c r="G151" s="35">
        <f t="shared" si="3"/>
        <v>17.269135802469137</v>
      </c>
      <c r="H151" s="2">
        <v>50.26548245743669</v>
      </c>
      <c r="I151" s="14">
        <f t="shared" si="4"/>
        <v>3.435585407360235</v>
      </c>
      <c r="J151" s="2">
        <f t="shared" si="5"/>
        <v>269.10940495852719</v>
      </c>
      <c r="K151" s="2">
        <f t="shared" si="6"/>
        <v>3.1146812922726381</v>
      </c>
      <c r="L151" s="2">
        <f t="shared" si="7"/>
        <v>243.97298562371574</v>
      </c>
      <c r="M151" s="2">
        <f t="shared" si="8"/>
        <v>25.13641933481145</v>
      </c>
      <c r="N151" s="18">
        <f t="shared" si="30"/>
        <v>0.62393162393162394</v>
      </c>
      <c r="O151" s="2">
        <f t="shared" si="21"/>
        <v>146</v>
      </c>
      <c r="P151" s="2">
        <f t="shared" si="28"/>
        <v>78.150000000000006</v>
      </c>
      <c r="Q151" s="38">
        <v>11</v>
      </c>
      <c r="R151" s="33">
        <f t="shared" si="9"/>
        <v>6.5598290598290587E-2</v>
      </c>
      <c r="S151" s="35">
        <f t="shared" si="10"/>
        <v>5.3382716049382717</v>
      </c>
      <c r="T151" s="35">
        <f t="shared" si="11"/>
        <v>16.338271604938271</v>
      </c>
      <c r="U151" s="2">
        <v>50.26548245743669</v>
      </c>
      <c r="V151" s="14">
        <f t="shared" si="12"/>
        <v>3.2503958593798501</v>
      </c>
      <c r="W151" s="2">
        <f t="shared" si="13"/>
        <v>254.01843641053532</v>
      </c>
      <c r="X151" s="2">
        <f t="shared" si="14"/>
        <v>3.0255770410325176</v>
      </c>
      <c r="Y151" s="2">
        <f t="shared" si="15"/>
        <v>236.44884575669127</v>
      </c>
      <c r="Z151" s="2">
        <f t="shared" si="16"/>
        <v>17.569590653844045</v>
      </c>
    </row>
    <row r="152" spans="1:26" x14ac:dyDescent="0.25">
      <c r="A152" s="17">
        <f t="shared" si="29"/>
        <v>0.64748931623931627</v>
      </c>
      <c r="B152" s="2">
        <f t="shared" si="18"/>
        <v>147</v>
      </c>
      <c r="C152" s="4">
        <f t="shared" si="27"/>
        <v>78.83</v>
      </c>
      <c r="D152" s="38">
        <v>10.5</v>
      </c>
      <c r="E152" s="33">
        <f t="shared" si="1"/>
        <v>8.9155982905982922E-2</v>
      </c>
      <c r="F152" s="35">
        <f t="shared" si="2"/>
        <v>7.2691358024691359</v>
      </c>
      <c r="G152" s="35">
        <f t="shared" si="3"/>
        <v>17.769135802469137</v>
      </c>
      <c r="H152" s="2">
        <v>50.26548245743669</v>
      </c>
      <c r="I152" s="14">
        <f t="shared" si="4"/>
        <v>3.5350572467926695</v>
      </c>
      <c r="J152" s="2">
        <f t="shared" si="5"/>
        <v>278.66856276466615</v>
      </c>
      <c r="K152" s="2">
        <f t="shared" si="6"/>
        <v>3.1146812922726381</v>
      </c>
      <c r="L152" s="2">
        <f t="shared" si="7"/>
        <v>245.53032626985205</v>
      </c>
      <c r="M152" s="2">
        <f t="shared" si="8"/>
        <v>33.138236494814095</v>
      </c>
      <c r="N152" s="18">
        <f t="shared" si="30"/>
        <v>0.62403846153846154</v>
      </c>
      <c r="O152" s="2">
        <f t="shared" si="21"/>
        <v>147</v>
      </c>
      <c r="P152" s="2">
        <f t="shared" si="28"/>
        <v>78.650000000000006</v>
      </c>
      <c r="Q152" s="38">
        <v>12.5</v>
      </c>
      <c r="R152" s="33">
        <f t="shared" si="9"/>
        <v>6.5705128205128194E-2</v>
      </c>
      <c r="S152" s="35">
        <f t="shared" si="10"/>
        <v>5.3382716049382717</v>
      </c>
      <c r="T152" s="35">
        <f t="shared" si="11"/>
        <v>17.838271604938271</v>
      </c>
      <c r="U152" s="2">
        <v>50.26548245743669</v>
      </c>
      <c r="V152" s="14">
        <f t="shared" si="12"/>
        <v>3.5488113776771542</v>
      </c>
      <c r="W152" s="2">
        <f t="shared" si="13"/>
        <v>279.11401485430821</v>
      </c>
      <c r="X152" s="2">
        <f t="shared" si="14"/>
        <v>3.0255770410325176</v>
      </c>
      <c r="Y152" s="2">
        <f t="shared" si="15"/>
        <v>237.96163427720754</v>
      </c>
      <c r="Z152" s="2">
        <f t="shared" si="16"/>
        <v>41.152380577100672</v>
      </c>
    </row>
    <row r="153" spans="1:26" x14ac:dyDescent="0.25">
      <c r="A153" s="17">
        <f t="shared" si="29"/>
        <v>0.64761396011396011</v>
      </c>
      <c r="B153" s="2">
        <f t="shared" si="18"/>
        <v>148</v>
      </c>
      <c r="C153" s="4">
        <f t="shared" si="27"/>
        <v>79.33</v>
      </c>
      <c r="D153" s="38">
        <v>11</v>
      </c>
      <c r="E153" s="33">
        <f t="shared" si="1"/>
        <v>8.9280626780626759E-2</v>
      </c>
      <c r="F153" s="35">
        <f t="shared" si="2"/>
        <v>7.2691358024691359</v>
      </c>
      <c r="G153" s="35">
        <f t="shared" si="3"/>
        <v>18.269135802469137</v>
      </c>
      <c r="H153" s="2">
        <v>50.26548245743669</v>
      </c>
      <c r="I153" s="14">
        <f t="shared" si="4"/>
        <v>3.6345290862251041</v>
      </c>
      <c r="J153" s="2">
        <f t="shared" si="5"/>
        <v>288.3271924102375</v>
      </c>
      <c r="K153" s="2">
        <f t="shared" si="6"/>
        <v>3.1146812922726381</v>
      </c>
      <c r="L153" s="2">
        <f t="shared" si="7"/>
        <v>247.08766691598836</v>
      </c>
      <c r="M153" s="2">
        <f t="shared" si="8"/>
        <v>41.239525494249136</v>
      </c>
      <c r="N153" s="18">
        <f t="shared" si="30"/>
        <v>0.62414529914529915</v>
      </c>
      <c r="O153" s="2">
        <f t="shared" si="21"/>
        <v>148</v>
      </c>
      <c r="P153" s="2">
        <f t="shared" si="28"/>
        <v>79.150000000000006</v>
      </c>
      <c r="Q153" s="38">
        <v>13</v>
      </c>
      <c r="R153" s="33">
        <f t="shared" si="9"/>
        <v>6.58119658119658E-2</v>
      </c>
      <c r="S153" s="35">
        <f t="shared" si="10"/>
        <v>5.3382716049382717</v>
      </c>
      <c r="T153" s="35">
        <f t="shared" si="11"/>
        <v>18.338271604938271</v>
      </c>
      <c r="U153" s="2">
        <v>50.26548245743669</v>
      </c>
      <c r="V153" s="14">
        <f t="shared" si="12"/>
        <v>3.6482832171095887</v>
      </c>
      <c r="W153" s="2">
        <f t="shared" si="13"/>
        <v>288.76161663422397</v>
      </c>
      <c r="X153" s="2">
        <f t="shared" si="14"/>
        <v>3.0255770410325176</v>
      </c>
      <c r="Y153" s="2">
        <f t="shared" si="15"/>
        <v>239.47442279772378</v>
      </c>
      <c r="Z153" s="2">
        <f t="shared" si="16"/>
        <v>49.287193836500194</v>
      </c>
    </row>
    <row r="154" spans="1:26" x14ac:dyDescent="0.25">
      <c r="A154" s="17">
        <f t="shared" si="29"/>
        <v>0.64773860398860406</v>
      </c>
      <c r="B154" s="2">
        <f t="shared" si="18"/>
        <v>149</v>
      </c>
      <c r="C154" s="4">
        <f t="shared" si="27"/>
        <v>79.83</v>
      </c>
      <c r="D154" s="38">
        <v>12</v>
      </c>
      <c r="E154" s="33">
        <f t="shared" si="1"/>
        <v>8.9405270655270708E-2</v>
      </c>
      <c r="F154" s="35">
        <f t="shared" si="2"/>
        <v>7.2691358024691359</v>
      </c>
      <c r="G154" s="35">
        <f t="shared" si="3"/>
        <v>19.269135802469137</v>
      </c>
      <c r="H154" s="2">
        <v>50.26548245743669</v>
      </c>
      <c r="I154" s="14">
        <f t="shared" si="4"/>
        <v>3.8334727650899731</v>
      </c>
      <c r="J154" s="2">
        <f t="shared" si="5"/>
        <v>306.02613083713254</v>
      </c>
      <c r="K154" s="2">
        <f t="shared" si="6"/>
        <v>3.1146812922726381</v>
      </c>
      <c r="L154" s="2">
        <f t="shared" si="7"/>
        <v>248.6450075621247</v>
      </c>
      <c r="M154" s="2">
        <f t="shared" si="8"/>
        <v>57.381123275007837</v>
      </c>
      <c r="N154" s="18">
        <f t="shared" si="30"/>
        <v>0.62425213675213675</v>
      </c>
      <c r="O154" s="2">
        <f t="shared" si="21"/>
        <v>149</v>
      </c>
      <c r="P154" s="2">
        <f t="shared" si="28"/>
        <v>79.650000000000006</v>
      </c>
      <c r="Q154" s="38">
        <v>12</v>
      </c>
      <c r="R154" s="33">
        <f t="shared" si="9"/>
        <v>6.5918803418803407E-2</v>
      </c>
      <c r="S154" s="35">
        <f t="shared" si="10"/>
        <v>5.3382716049382717</v>
      </c>
      <c r="T154" s="35">
        <f t="shared" si="11"/>
        <v>17.338271604938271</v>
      </c>
      <c r="U154" s="2">
        <v>50.26548245743669</v>
      </c>
      <c r="V154" s="14">
        <f t="shared" si="12"/>
        <v>3.4493395382447196</v>
      </c>
      <c r="W154" s="2">
        <f t="shared" si="13"/>
        <v>274.73989422119195</v>
      </c>
      <c r="X154" s="2">
        <f t="shared" si="14"/>
        <v>3.0255770410325176</v>
      </c>
      <c r="Y154" s="2">
        <f t="shared" si="15"/>
        <v>240.98721131824004</v>
      </c>
      <c r="Z154" s="2">
        <f t="shared" si="16"/>
        <v>33.752682902951904</v>
      </c>
    </row>
    <row r="155" spans="1:26" x14ac:dyDescent="0.25">
      <c r="A155" s="17">
        <f t="shared" si="29"/>
        <v>0.64786324786324789</v>
      </c>
      <c r="B155" s="2">
        <f t="shared" si="18"/>
        <v>150</v>
      </c>
      <c r="C155" s="4">
        <f t="shared" si="27"/>
        <v>80.33</v>
      </c>
      <c r="D155" s="38">
        <v>10.5</v>
      </c>
      <c r="E155" s="33">
        <f t="shared" si="1"/>
        <v>8.9529914529914545E-2</v>
      </c>
      <c r="F155" s="35">
        <f t="shared" si="2"/>
        <v>7.2691358024691359</v>
      </c>
      <c r="G155" s="35">
        <f t="shared" si="3"/>
        <v>17.769135802469137</v>
      </c>
      <c r="H155" s="2">
        <v>50.26548245743669</v>
      </c>
      <c r="I155" s="14">
        <f t="shared" si="4"/>
        <v>3.5350572467926695</v>
      </c>
      <c r="J155" s="2">
        <f t="shared" si="5"/>
        <v>283.97114863485513</v>
      </c>
      <c r="K155" s="2">
        <f t="shared" si="6"/>
        <v>3.1146812922726381</v>
      </c>
      <c r="L155" s="2">
        <f t="shared" si="7"/>
        <v>250.20234820826101</v>
      </c>
      <c r="M155" s="2">
        <f t="shared" si="8"/>
        <v>33.768800426594112</v>
      </c>
      <c r="N155" s="18">
        <f t="shared" si="30"/>
        <v>0.62435897435897436</v>
      </c>
      <c r="O155" s="2">
        <f t="shared" si="21"/>
        <v>150</v>
      </c>
      <c r="P155" s="2">
        <f t="shared" si="28"/>
        <v>80.150000000000006</v>
      </c>
      <c r="Q155" s="38">
        <v>13</v>
      </c>
      <c r="R155" s="33">
        <f t="shared" si="9"/>
        <v>6.6025641025641013E-2</v>
      </c>
      <c r="S155" s="35">
        <f t="shared" si="10"/>
        <v>5.3950617283950617</v>
      </c>
      <c r="T155" s="35">
        <f t="shared" si="11"/>
        <v>18.395061728395063</v>
      </c>
      <c r="U155" s="2">
        <v>50.26548245743669</v>
      </c>
      <c r="V155" s="14">
        <f t="shared" si="12"/>
        <v>3.6595812531932732</v>
      </c>
      <c r="W155" s="2">
        <f t="shared" si="13"/>
        <v>293.31543744344089</v>
      </c>
      <c r="X155" s="2">
        <f t="shared" si="14"/>
        <v>3.0255770410325176</v>
      </c>
      <c r="Y155" s="2">
        <f t="shared" si="15"/>
        <v>242.49999983875631</v>
      </c>
      <c r="Z155" s="2">
        <f t="shared" si="16"/>
        <v>50.815437604684575</v>
      </c>
    </row>
    <row r="156" spans="1:26" x14ac:dyDescent="0.25">
      <c r="A156" s="17">
        <f t="shared" si="29"/>
        <v>0.64798789173789173</v>
      </c>
      <c r="B156" s="2">
        <f t="shared" si="18"/>
        <v>151</v>
      </c>
      <c r="C156" s="4">
        <f t="shared" si="27"/>
        <v>80.83</v>
      </c>
      <c r="D156" s="38">
        <v>10.5</v>
      </c>
      <c r="E156" s="33">
        <f t="shared" si="1"/>
        <v>8.9654558404558382E-2</v>
      </c>
      <c r="F156" s="35">
        <f t="shared" si="2"/>
        <v>7.325925925925926</v>
      </c>
      <c r="G156" s="35">
        <f t="shared" si="3"/>
        <v>17.825925925925926</v>
      </c>
      <c r="H156" s="2">
        <v>50.26548245743669</v>
      </c>
      <c r="I156" s="14">
        <f t="shared" si="4"/>
        <v>3.5463552828763536</v>
      </c>
      <c r="J156" s="2">
        <f t="shared" si="5"/>
        <v>286.65189751489567</v>
      </c>
      <c r="K156" s="2">
        <f t="shared" si="6"/>
        <v>3.1146812922726381</v>
      </c>
      <c r="L156" s="2">
        <f t="shared" si="7"/>
        <v>251.75968885439733</v>
      </c>
      <c r="M156" s="2">
        <f t="shared" si="8"/>
        <v>34.892208660498341</v>
      </c>
      <c r="N156" s="18">
        <f t="shared" si="30"/>
        <v>0.62446581196581197</v>
      </c>
      <c r="O156" s="2">
        <f t="shared" si="21"/>
        <v>151</v>
      </c>
      <c r="P156" s="2">
        <f t="shared" si="28"/>
        <v>80.650000000000006</v>
      </c>
      <c r="Q156" s="38">
        <v>12</v>
      </c>
      <c r="R156" s="33">
        <f t="shared" si="9"/>
        <v>6.613247863247862E-2</v>
      </c>
      <c r="S156" s="35">
        <f t="shared" si="10"/>
        <v>5.3950617283950617</v>
      </c>
      <c r="T156" s="35">
        <f t="shared" si="11"/>
        <v>17.395061728395063</v>
      </c>
      <c r="U156" s="2">
        <v>50.26548245743669</v>
      </c>
      <c r="V156" s="14">
        <f t="shared" si="12"/>
        <v>3.4606375743284037</v>
      </c>
      <c r="W156" s="2">
        <f t="shared" si="13"/>
        <v>279.10042036958578</v>
      </c>
      <c r="X156" s="2">
        <f t="shared" si="14"/>
        <v>3.0255770410325176</v>
      </c>
      <c r="Y156" s="2">
        <f t="shared" si="15"/>
        <v>244.01278835927255</v>
      </c>
      <c r="Z156" s="2">
        <f t="shared" si="16"/>
        <v>35.087632010313229</v>
      </c>
    </row>
    <row r="157" spans="1:26" x14ac:dyDescent="0.25">
      <c r="A157" s="17">
        <f t="shared" si="29"/>
        <v>0.64811253561253568</v>
      </c>
      <c r="B157" s="2">
        <f t="shared" si="18"/>
        <v>152</v>
      </c>
      <c r="C157" s="4">
        <f t="shared" si="27"/>
        <v>81.33</v>
      </c>
      <c r="D157" s="38">
        <v>10.5</v>
      </c>
      <c r="E157" s="33">
        <f t="shared" si="1"/>
        <v>8.977920227920233E-2</v>
      </c>
      <c r="F157" s="35">
        <f t="shared" si="2"/>
        <v>7.325925925925926</v>
      </c>
      <c r="G157" s="35">
        <f t="shared" si="3"/>
        <v>17.825925925925926</v>
      </c>
      <c r="H157" s="2">
        <v>50.26548245743669</v>
      </c>
      <c r="I157" s="14">
        <f t="shared" si="4"/>
        <v>3.5463552828763536</v>
      </c>
      <c r="J157" s="2">
        <f t="shared" si="5"/>
        <v>288.42507515633383</v>
      </c>
      <c r="K157" s="2">
        <f t="shared" si="6"/>
        <v>3.1146812922726381</v>
      </c>
      <c r="L157" s="2">
        <f t="shared" si="7"/>
        <v>253.31702950053366</v>
      </c>
      <c r="M157" s="2">
        <f t="shared" si="8"/>
        <v>35.108045655800169</v>
      </c>
      <c r="N157" s="18">
        <f t="shared" si="30"/>
        <v>0.62457264957264957</v>
      </c>
      <c r="O157" s="2">
        <f t="shared" si="21"/>
        <v>152</v>
      </c>
      <c r="P157" s="2">
        <f t="shared" si="28"/>
        <v>81.150000000000006</v>
      </c>
      <c r="Q157" s="38">
        <v>11</v>
      </c>
      <c r="R157" s="33">
        <f t="shared" si="9"/>
        <v>6.6239316239316226E-2</v>
      </c>
      <c r="S157" s="35">
        <f t="shared" si="10"/>
        <v>5.3950617283950617</v>
      </c>
      <c r="T157" s="35">
        <f t="shared" si="11"/>
        <v>16.395061728395063</v>
      </c>
      <c r="U157" s="2">
        <v>50.26548245743669</v>
      </c>
      <c r="V157" s="14">
        <f t="shared" si="12"/>
        <v>3.2616938954635346</v>
      </c>
      <c r="W157" s="2">
        <f t="shared" si="13"/>
        <v>264.68645961686587</v>
      </c>
      <c r="X157" s="2">
        <f t="shared" si="14"/>
        <v>3.0255770410325176</v>
      </c>
      <c r="Y157" s="2">
        <f t="shared" si="15"/>
        <v>245.52557687978882</v>
      </c>
      <c r="Z157" s="2">
        <f t="shared" si="16"/>
        <v>19.16088273707706</v>
      </c>
    </row>
    <row r="158" spans="1:26" x14ac:dyDescent="0.25">
      <c r="A158" s="17">
        <f t="shared" si="29"/>
        <v>0.64823717948717952</v>
      </c>
      <c r="B158" s="2">
        <f t="shared" si="18"/>
        <v>153</v>
      </c>
      <c r="C158" s="4">
        <f t="shared" si="27"/>
        <v>81.83</v>
      </c>
      <c r="D158" s="38">
        <v>10</v>
      </c>
      <c r="E158" s="33">
        <f t="shared" si="1"/>
        <v>8.9903846153846168E-2</v>
      </c>
      <c r="F158" s="35">
        <f t="shared" si="2"/>
        <v>7.325925925925926</v>
      </c>
      <c r="G158" s="35">
        <f t="shared" si="3"/>
        <v>17.325925925925926</v>
      </c>
      <c r="H158" s="2">
        <v>50.26548245743669</v>
      </c>
      <c r="I158" s="14">
        <f t="shared" si="4"/>
        <v>3.4468834434439186</v>
      </c>
      <c r="J158" s="2">
        <f t="shared" si="5"/>
        <v>282.05847217701586</v>
      </c>
      <c r="K158" s="2">
        <f t="shared" si="6"/>
        <v>3.1146812922726381</v>
      </c>
      <c r="L158" s="2">
        <f t="shared" si="7"/>
        <v>254.87437014666997</v>
      </c>
      <c r="M158" s="2">
        <f t="shared" si="8"/>
        <v>27.184102030345883</v>
      </c>
      <c r="N158" s="18">
        <f t="shared" si="30"/>
        <v>0.62467948717948718</v>
      </c>
      <c r="O158" s="2">
        <f t="shared" si="21"/>
        <v>153</v>
      </c>
      <c r="P158" s="2">
        <f t="shared" si="28"/>
        <v>81.650000000000006</v>
      </c>
      <c r="Q158" s="38">
        <v>11</v>
      </c>
      <c r="R158" s="33">
        <f t="shared" si="9"/>
        <v>6.6346153846153832E-2</v>
      </c>
      <c r="S158" s="35">
        <f t="shared" si="10"/>
        <v>5.3950617283950617</v>
      </c>
      <c r="T158" s="35">
        <f t="shared" si="11"/>
        <v>16.395061728395063</v>
      </c>
      <c r="U158" s="2">
        <v>50.26548245743669</v>
      </c>
      <c r="V158" s="14">
        <f t="shared" si="12"/>
        <v>3.2616938954635346</v>
      </c>
      <c r="W158" s="2">
        <f t="shared" si="13"/>
        <v>266.31730656459763</v>
      </c>
      <c r="X158" s="2">
        <f t="shared" si="14"/>
        <v>3.0255770410325176</v>
      </c>
      <c r="Y158" s="2">
        <f t="shared" si="15"/>
        <v>247.03836540030508</v>
      </c>
      <c r="Z158" s="2">
        <f t="shared" si="16"/>
        <v>19.278941164292547</v>
      </c>
    </row>
    <row r="159" spans="1:26" x14ac:dyDescent="0.25">
      <c r="A159" s="17">
        <f t="shared" si="29"/>
        <v>0.64836182336182335</v>
      </c>
      <c r="B159" s="2">
        <f t="shared" si="18"/>
        <v>154</v>
      </c>
      <c r="C159" s="4">
        <f t="shared" si="27"/>
        <v>82.33</v>
      </c>
      <c r="D159" s="38">
        <v>8.5</v>
      </c>
      <c r="E159" s="33">
        <f t="shared" si="1"/>
        <v>9.0028490028490005E-2</v>
      </c>
      <c r="F159" s="35">
        <f t="shared" si="2"/>
        <v>7.325925925925926</v>
      </c>
      <c r="G159" s="35">
        <f t="shared" si="3"/>
        <v>15.825925925925926</v>
      </c>
      <c r="H159" s="2">
        <v>50.26548245743669</v>
      </c>
      <c r="I159" s="14">
        <f t="shared" si="4"/>
        <v>3.1484679251466146</v>
      </c>
      <c r="J159" s="2">
        <f t="shared" si="5"/>
        <v>259.21336427732075</v>
      </c>
      <c r="K159" s="2">
        <f t="shared" si="6"/>
        <v>3.1146812922726381</v>
      </c>
      <c r="L159" s="2">
        <f t="shared" si="7"/>
        <v>256.43171079280631</v>
      </c>
      <c r="M159" s="2">
        <f t="shared" si="8"/>
        <v>2.7816534845144361</v>
      </c>
      <c r="N159" s="18">
        <f t="shared" si="30"/>
        <v>0.62478632478632479</v>
      </c>
      <c r="O159" s="2">
        <f t="shared" si="21"/>
        <v>154</v>
      </c>
      <c r="P159" s="2">
        <f t="shared" si="28"/>
        <v>82.15</v>
      </c>
      <c r="Q159" s="38">
        <v>10.5</v>
      </c>
      <c r="R159" s="33">
        <f t="shared" si="9"/>
        <v>6.6452991452991439E-2</v>
      </c>
      <c r="S159" s="35">
        <f t="shared" si="10"/>
        <v>5.3950617283950617</v>
      </c>
      <c r="T159" s="35">
        <f t="shared" si="11"/>
        <v>15.895061728395062</v>
      </c>
      <c r="U159" s="2">
        <v>50.26548245743669</v>
      </c>
      <c r="V159" s="14">
        <f t="shared" si="12"/>
        <v>3.1622220560310996</v>
      </c>
      <c r="W159" s="2">
        <f t="shared" si="13"/>
        <v>259.77654190295488</v>
      </c>
      <c r="X159" s="2">
        <f t="shared" si="14"/>
        <v>3.0255770410325176</v>
      </c>
      <c r="Y159" s="2">
        <f t="shared" si="15"/>
        <v>248.55115392082135</v>
      </c>
      <c r="Z159" s="2">
        <f t="shared" si="16"/>
        <v>11.225387982133526</v>
      </c>
    </row>
    <row r="160" spans="1:26" x14ac:dyDescent="0.25">
      <c r="A160" s="17">
        <f t="shared" si="29"/>
        <v>0.6484864672364673</v>
      </c>
      <c r="B160" s="2">
        <f t="shared" si="18"/>
        <v>155</v>
      </c>
      <c r="C160" s="4">
        <f t="shared" si="27"/>
        <v>82.83</v>
      </c>
      <c r="D160" s="38">
        <v>7.5</v>
      </c>
      <c r="E160" s="33">
        <f t="shared" si="1"/>
        <v>9.0153133903133953E-2</v>
      </c>
      <c r="F160" s="35">
        <f t="shared" si="2"/>
        <v>7.325925925925926</v>
      </c>
      <c r="G160" s="35">
        <f t="shared" si="3"/>
        <v>14.825925925925926</v>
      </c>
      <c r="H160" s="2">
        <v>50.26548245743669</v>
      </c>
      <c r="I160" s="14">
        <f t="shared" si="4"/>
        <v>2.9495242462817455</v>
      </c>
      <c r="J160" s="2">
        <f t="shared" si="5"/>
        <v>244.30909331951696</v>
      </c>
      <c r="K160" s="2">
        <f t="shared" si="6"/>
        <v>3.1146812922726381</v>
      </c>
      <c r="L160" s="2">
        <f t="shared" si="7"/>
        <v>257.98905143894262</v>
      </c>
      <c r="M160" s="2">
        <f t="shared" si="8"/>
        <v>13.679958119425663</v>
      </c>
      <c r="N160" s="18">
        <f t="shared" si="30"/>
        <v>0.62489316239316239</v>
      </c>
      <c r="O160" s="2">
        <f t="shared" si="21"/>
        <v>155</v>
      </c>
      <c r="P160" s="2">
        <f t="shared" si="28"/>
        <v>82.65</v>
      </c>
      <c r="Q160" s="38">
        <v>10.5</v>
      </c>
      <c r="R160" s="33">
        <f t="shared" si="9"/>
        <v>6.6559829059829045E-2</v>
      </c>
      <c r="S160" s="35">
        <f t="shared" si="10"/>
        <v>5.3950617283950617</v>
      </c>
      <c r="T160" s="35">
        <f t="shared" si="11"/>
        <v>15.895061728395062</v>
      </c>
      <c r="U160" s="2">
        <v>50.26548245743669</v>
      </c>
      <c r="V160" s="14">
        <f t="shared" si="12"/>
        <v>3.1622220560310996</v>
      </c>
      <c r="W160" s="2">
        <f t="shared" si="13"/>
        <v>261.3576529309704</v>
      </c>
      <c r="X160" s="2">
        <f t="shared" si="14"/>
        <v>3.0255770410325176</v>
      </c>
      <c r="Y160" s="2">
        <f t="shared" si="15"/>
        <v>250.06394244133759</v>
      </c>
      <c r="Z160" s="2">
        <f t="shared" si="16"/>
        <v>11.293710489632815</v>
      </c>
    </row>
    <row r="161" spans="1:26" x14ac:dyDescent="0.25">
      <c r="A161" s="13">
        <v>0.64861111111111114</v>
      </c>
      <c r="B161" s="2">
        <f t="shared" si="18"/>
        <v>156</v>
      </c>
      <c r="C161" s="4">
        <f t="shared" si="27"/>
        <v>83.33</v>
      </c>
      <c r="D161" s="38">
        <v>7.5</v>
      </c>
      <c r="E161" s="33">
        <f t="shared" si="1"/>
        <v>9.027777777777779E-2</v>
      </c>
      <c r="F161" s="35">
        <f t="shared" si="2"/>
        <v>7.382716049382716</v>
      </c>
      <c r="G161" s="35">
        <f t="shared" si="3"/>
        <v>14.882716049382715</v>
      </c>
      <c r="H161" s="2">
        <v>50.26548245743669</v>
      </c>
      <c r="I161" s="14">
        <f t="shared" si="4"/>
        <v>2.9608222823654295</v>
      </c>
      <c r="J161" s="2">
        <f t="shared" si="5"/>
        <v>246.72532078951124</v>
      </c>
      <c r="K161" s="2">
        <f t="shared" si="6"/>
        <v>3.1146812922726381</v>
      </c>
      <c r="L161" s="2">
        <f t="shared" si="7"/>
        <v>259.54639208507893</v>
      </c>
      <c r="M161" s="2">
        <f t="shared" si="8"/>
        <v>12.821071295567691</v>
      </c>
      <c r="N161" s="15">
        <v>0.625</v>
      </c>
      <c r="O161" s="2">
        <f t="shared" si="21"/>
        <v>156</v>
      </c>
      <c r="P161" s="2">
        <f t="shared" si="28"/>
        <v>83.15</v>
      </c>
      <c r="Q161" s="38">
        <v>8.5</v>
      </c>
      <c r="R161" s="33">
        <f t="shared" si="9"/>
        <v>6.6666666666666652E-2</v>
      </c>
      <c r="S161" s="35">
        <f t="shared" si="10"/>
        <v>5.4518518518518517</v>
      </c>
      <c r="T161" s="35">
        <f t="shared" si="11"/>
        <v>13.951851851851853</v>
      </c>
      <c r="U161" s="2">
        <v>50.26548245743669</v>
      </c>
      <c r="V161" s="14">
        <f t="shared" si="12"/>
        <v>2.7756327343850451</v>
      </c>
      <c r="W161" s="2">
        <f t="shared" si="13"/>
        <v>230.79386186411651</v>
      </c>
      <c r="X161" s="2">
        <f t="shared" si="14"/>
        <v>3.0255770410325176</v>
      </c>
      <c r="Y161" s="2">
        <f t="shared" si="15"/>
        <v>251.57673096185385</v>
      </c>
      <c r="Z161" s="2">
        <f t="shared" si="16"/>
        <v>20.782869097737347</v>
      </c>
    </row>
    <row r="162" spans="1:26" x14ac:dyDescent="0.25">
      <c r="A162" s="13">
        <v>0.64861111111111114</v>
      </c>
      <c r="B162" s="2">
        <f t="shared" si="18"/>
        <v>157</v>
      </c>
      <c r="C162" s="4">
        <f t="shared" si="27"/>
        <v>83.83</v>
      </c>
      <c r="D162" s="38">
        <v>6</v>
      </c>
      <c r="E162" s="33">
        <f t="shared" si="1"/>
        <v>9.027777777777779E-2</v>
      </c>
      <c r="F162" s="35">
        <f t="shared" si="2"/>
        <v>7.382716049382716</v>
      </c>
      <c r="G162" s="35">
        <f t="shared" si="3"/>
        <v>13.382716049382715</v>
      </c>
      <c r="H162" s="2">
        <v>50.26548245743669</v>
      </c>
      <c r="I162" s="14">
        <f t="shared" si="4"/>
        <v>2.6624067640681255</v>
      </c>
      <c r="J162" s="2">
        <f t="shared" si="5"/>
        <v>223.18955903183095</v>
      </c>
      <c r="K162" s="2">
        <f t="shared" si="6"/>
        <v>3.1146812922726381</v>
      </c>
      <c r="L162" s="2">
        <f t="shared" si="7"/>
        <v>261.10373273121525</v>
      </c>
      <c r="M162" s="2">
        <f t="shared" si="8"/>
        <v>37.914173699384293</v>
      </c>
      <c r="N162" s="15">
        <v>0.625</v>
      </c>
      <c r="O162" s="2">
        <f t="shared" si="21"/>
        <v>157</v>
      </c>
      <c r="P162" s="2">
        <f t="shared" si="28"/>
        <v>83.65</v>
      </c>
      <c r="Q162" s="38">
        <v>8</v>
      </c>
      <c r="R162" s="33">
        <f t="shared" si="9"/>
        <v>6.6666666666666652E-2</v>
      </c>
      <c r="S162" s="35">
        <f t="shared" si="10"/>
        <v>5.4518518518518517</v>
      </c>
      <c r="T162" s="35">
        <f t="shared" si="11"/>
        <v>13.451851851851853</v>
      </c>
      <c r="U162" s="2">
        <v>50.26548245743669</v>
      </c>
      <c r="V162" s="14">
        <f t="shared" si="12"/>
        <v>2.6761608949526106</v>
      </c>
      <c r="W162" s="2">
        <f t="shared" si="13"/>
        <v>223.86085886278588</v>
      </c>
      <c r="X162" s="2">
        <f t="shared" si="14"/>
        <v>3.0255770410325176</v>
      </c>
      <c r="Y162" s="2">
        <f t="shared" si="15"/>
        <v>253.08951948237012</v>
      </c>
      <c r="Z162" s="2">
        <f t="shared" si="16"/>
        <v>29.228660619584247</v>
      </c>
    </row>
    <row r="163" spans="1:26" x14ac:dyDescent="0.25">
      <c r="A163" s="13"/>
      <c r="C163" s="4"/>
      <c r="E163" s="33"/>
      <c r="F163" s="35"/>
      <c r="G163" s="35"/>
      <c r="I163" s="14"/>
      <c r="N163" s="15"/>
      <c r="R163" s="33"/>
      <c r="S163" s="35"/>
      <c r="T163" s="35"/>
      <c r="V163" s="14"/>
    </row>
    <row r="164" spans="1:26" x14ac:dyDescent="0.25">
      <c r="A164" s="13"/>
      <c r="C164" s="4"/>
      <c r="E164" s="33"/>
      <c r="F164" s="35"/>
      <c r="G164" s="35"/>
      <c r="I164" s="14"/>
      <c r="N164" s="15"/>
      <c r="R164" s="33"/>
      <c r="S164" s="35"/>
      <c r="T164" s="35"/>
      <c r="V164" s="14"/>
    </row>
    <row r="165" spans="1:26" x14ac:dyDescent="0.25">
      <c r="A165" s="13"/>
      <c r="C165" s="4"/>
      <c r="E165" s="33"/>
      <c r="F165" s="35"/>
      <c r="G165" s="35"/>
      <c r="I165" s="14"/>
      <c r="N165" s="15"/>
      <c r="R165" s="33"/>
      <c r="S165" s="35"/>
      <c r="T165" s="35"/>
      <c r="V165" s="14"/>
    </row>
    <row r="166" spans="1:26" x14ac:dyDescent="0.25">
      <c r="C166" s="4"/>
      <c r="I166" s="14"/>
      <c r="N166" s="30"/>
      <c r="V166" s="14"/>
    </row>
    <row r="167" spans="1:26" x14ac:dyDescent="0.25">
      <c r="C167" s="4"/>
      <c r="I167" s="14"/>
      <c r="N167" s="30"/>
      <c r="V167" s="14"/>
    </row>
    <row r="168" spans="1:26" x14ac:dyDescent="0.25">
      <c r="C168" s="4"/>
      <c r="I168" s="14"/>
      <c r="N168" s="30"/>
      <c r="V168" s="14"/>
    </row>
    <row r="169" spans="1:26" x14ac:dyDescent="0.25">
      <c r="C169" s="4"/>
      <c r="I169" s="14"/>
      <c r="N169" s="30"/>
      <c r="V169" s="14"/>
    </row>
    <row r="170" spans="1:26" x14ac:dyDescent="0.25">
      <c r="C170" s="4"/>
      <c r="I170" s="14"/>
      <c r="N170" s="30"/>
      <c r="V170" s="14"/>
    </row>
    <row r="171" spans="1:26" x14ac:dyDescent="0.25">
      <c r="C171" s="4"/>
      <c r="I171" s="14"/>
      <c r="N171" s="30"/>
      <c r="V171" s="14"/>
    </row>
    <row r="172" spans="1:26" x14ac:dyDescent="0.25">
      <c r="C172" s="4"/>
      <c r="I172" s="14"/>
      <c r="N172" s="30"/>
      <c r="V172" s="14"/>
    </row>
    <row r="173" spans="1:26" x14ac:dyDescent="0.25">
      <c r="C173" s="4"/>
      <c r="I173" s="14"/>
      <c r="N173" s="30"/>
      <c r="V173" s="14"/>
    </row>
    <row r="174" spans="1:26" x14ac:dyDescent="0.25">
      <c r="A174" s="17"/>
      <c r="C174" s="4"/>
      <c r="I174" s="14"/>
      <c r="N174" s="18"/>
      <c r="V174" s="14"/>
    </row>
  </sheetData>
  <mergeCells count="30">
    <mergeCell ref="AB15:AC15"/>
    <mergeCell ref="AB16:AC16"/>
    <mergeCell ref="AB17:AC17"/>
    <mergeCell ref="AB25:AD25"/>
    <mergeCell ref="AB26:AD26"/>
    <mergeCell ref="AB18:AC18"/>
    <mergeCell ref="AB19:AD19"/>
    <mergeCell ref="AC20:AD20"/>
    <mergeCell ref="AB21:AC21"/>
    <mergeCell ref="AB22:AC22"/>
    <mergeCell ref="AB23:AD23"/>
    <mergeCell ref="AB24:AD24"/>
    <mergeCell ref="AB10:AC10"/>
    <mergeCell ref="AB11:AC11"/>
    <mergeCell ref="AB12:AC12"/>
    <mergeCell ref="AB13:AC13"/>
    <mergeCell ref="AB14:AC14"/>
    <mergeCell ref="AB5:AC5"/>
    <mergeCell ref="AB6:AC6"/>
    <mergeCell ref="AB7:AC7"/>
    <mergeCell ref="AB8:AD8"/>
    <mergeCell ref="AB9:AC9"/>
    <mergeCell ref="A3:I3"/>
    <mergeCell ref="N3:V3"/>
    <mergeCell ref="AB3:AC3"/>
    <mergeCell ref="B4:C4"/>
    <mergeCell ref="H4:I4"/>
    <mergeCell ref="O4:P4"/>
    <mergeCell ref="U4:V4"/>
    <mergeCell ref="AB4:AC4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AH174"/>
  <sheetViews>
    <sheetView workbookViewId="0"/>
  </sheetViews>
  <sheetFormatPr defaultColWidth="12.6640625" defaultRowHeight="15.75" customHeight="1" x14ac:dyDescent="0.25"/>
  <sheetData>
    <row r="1" spans="1:34" x14ac:dyDescent="0.25">
      <c r="A1" s="1"/>
      <c r="B1" s="1"/>
      <c r="C1" s="1"/>
      <c r="D1" s="1"/>
      <c r="E1" s="1"/>
      <c r="F1" s="1"/>
      <c r="G1" s="1"/>
      <c r="H1" s="1"/>
      <c r="I1" s="2" t="s">
        <v>0</v>
      </c>
      <c r="J1" s="2" t="s">
        <v>1</v>
      </c>
      <c r="K1" s="2" t="s">
        <v>2</v>
      </c>
      <c r="L1" s="3" t="s">
        <v>3</v>
      </c>
      <c r="M1" s="2" t="s">
        <v>4</v>
      </c>
      <c r="N1" s="1"/>
      <c r="O1" s="1"/>
      <c r="P1" s="1"/>
      <c r="Q1" s="1"/>
      <c r="R1" s="1"/>
      <c r="S1" s="1"/>
      <c r="T1" s="1"/>
      <c r="U1" s="1"/>
      <c r="V1" s="2" t="s">
        <v>0</v>
      </c>
      <c r="W1" s="2" t="s">
        <v>1</v>
      </c>
      <c r="X1" s="2" t="s">
        <v>2</v>
      </c>
      <c r="Y1" s="3" t="s">
        <v>3</v>
      </c>
      <c r="Z1" s="2" t="s">
        <v>4</v>
      </c>
    </row>
    <row r="2" spans="1:34" x14ac:dyDescent="0.25">
      <c r="A2" s="1"/>
      <c r="B2" s="1"/>
      <c r="C2" s="1"/>
      <c r="D2" s="1"/>
      <c r="E2" s="1"/>
      <c r="F2" s="1"/>
      <c r="G2" s="1"/>
      <c r="H2" s="1"/>
      <c r="I2" s="2">
        <f>SUM(J6:J174)</f>
        <v>19495.992564122633</v>
      </c>
      <c r="J2" s="4">
        <f>SUM(C6:C174)</f>
        <v>6934.3099999999931</v>
      </c>
      <c r="K2" s="2">
        <f>I2/J2</f>
        <v>2.811525957755372</v>
      </c>
      <c r="L2" s="2">
        <f>SUM(M6:M174)</f>
        <v>3510.6405396834907</v>
      </c>
      <c r="M2" s="2">
        <f>(1-(L2/(I2)))*100</f>
        <v>81.993014573959556</v>
      </c>
      <c r="N2" s="1"/>
      <c r="O2" s="1"/>
      <c r="P2" s="1"/>
      <c r="Q2" s="1"/>
      <c r="R2" s="1"/>
      <c r="S2" s="1"/>
      <c r="T2" s="1"/>
      <c r="U2" s="1"/>
      <c r="V2" s="2">
        <f>SUM(W6:W174)</f>
        <v>18525.601490161414</v>
      </c>
      <c r="W2" s="2">
        <f>SUM(P6:P174)</f>
        <v>6906.0499999999911</v>
      </c>
      <c r="X2" s="2">
        <f>V2/W2</f>
        <v>2.6825177185455416</v>
      </c>
      <c r="Y2" s="2">
        <f>SUM(Z6:Z174)</f>
        <v>3531.6069398876461</v>
      </c>
      <c r="Z2" s="2">
        <f>(1-(Y2/(V2)))*100</f>
        <v>80.936613897458528</v>
      </c>
    </row>
    <row r="3" spans="1:34" x14ac:dyDescent="0.25">
      <c r="A3" s="42" t="s">
        <v>5</v>
      </c>
      <c r="B3" s="43"/>
      <c r="C3" s="43"/>
      <c r="D3" s="43"/>
      <c r="E3" s="43"/>
      <c r="F3" s="43"/>
      <c r="G3" s="43"/>
      <c r="H3" s="43"/>
      <c r="I3" s="43"/>
      <c r="J3" s="1"/>
      <c r="K3" s="1"/>
      <c r="L3" s="1"/>
      <c r="M3" s="1"/>
      <c r="N3" s="44" t="s">
        <v>5</v>
      </c>
      <c r="O3" s="43"/>
      <c r="P3" s="43"/>
      <c r="Q3" s="43"/>
      <c r="R3" s="43"/>
      <c r="S3" s="43"/>
      <c r="T3" s="43"/>
      <c r="U3" s="43"/>
      <c r="V3" s="43"/>
      <c r="AB3" s="45" t="s">
        <v>6</v>
      </c>
      <c r="AC3" s="46"/>
      <c r="AD3" s="47"/>
      <c r="AG3" s="6" t="s">
        <v>7</v>
      </c>
      <c r="AH3" s="7">
        <f>AD13-AD9</f>
        <v>9.1666666666666674E-2</v>
      </c>
    </row>
    <row r="4" spans="1:34" x14ac:dyDescent="0.25">
      <c r="A4" s="1" t="s">
        <v>8</v>
      </c>
      <c r="B4" s="42" t="s">
        <v>9</v>
      </c>
      <c r="C4" s="43"/>
      <c r="D4" s="1" t="s">
        <v>10</v>
      </c>
      <c r="E4" s="21"/>
      <c r="F4" s="21"/>
      <c r="G4" s="21"/>
      <c r="H4" s="61" t="s">
        <v>107</v>
      </c>
      <c r="I4" s="47"/>
      <c r="J4" s="1"/>
      <c r="K4" s="1"/>
      <c r="L4" s="1"/>
      <c r="M4" s="1"/>
      <c r="N4" s="5" t="s">
        <v>8</v>
      </c>
      <c r="O4" s="42" t="s">
        <v>12</v>
      </c>
      <c r="P4" s="43"/>
      <c r="Q4" s="1" t="s">
        <v>10</v>
      </c>
      <c r="R4" s="21"/>
      <c r="S4" s="21"/>
      <c r="T4" s="21"/>
      <c r="U4" s="61" t="s">
        <v>107</v>
      </c>
      <c r="V4" s="47"/>
      <c r="AB4" s="45" t="s">
        <v>13</v>
      </c>
      <c r="AC4" s="47"/>
      <c r="AD4" s="8" t="s">
        <v>107</v>
      </c>
      <c r="AG4" s="6" t="s">
        <v>14</v>
      </c>
      <c r="AH4" s="9">
        <f t="shared" ref="AH4:AH6" si="0">AD10-AD14</f>
        <v>5</v>
      </c>
    </row>
    <row r="5" spans="1:34" x14ac:dyDescent="0.25">
      <c r="A5" s="1" t="s">
        <v>15</v>
      </c>
      <c r="B5" s="1" t="s">
        <v>16</v>
      </c>
      <c r="C5" s="10" t="s">
        <v>17</v>
      </c>
      <c r="D5" s="1" t="s">
        <v>18</v>
      </c>
      <c r="E5" s="34" t="s">
        <v>62</v>
      </c>
      <c r="F5" s="34" t="s">
        <v>63</v>
      </c>
      <c r="G5" s="34" t="s">
        <v>64</v>
      </c>
      <c r="H5" s="11" t="s">
        <v>19</v>
      </c>
      <c r="I5" s="1" t="s">
        <v>20</v>
      </c>
      <c r="J5" s="2" t="s">
        <v>21</v>
      </c>
      <c r="K5" s="2" t="s">
        <v>2</v>
      </c>
      <c r="L5" s="2" t="s">
        <v>22</v>
      </c>
      <c r="M5" s="2" t="s">
        <v>23</v>
      </c>
      <c r="N5" s="5" t="s">
        <v>15</v>
      </c>
      <c r="O5" s="1" t="s">
        <v>16</v>
      </c>
      <c r="P5" s="10" t="s">
        <v>17</v>
      </c>
      <c r="Q5" s="1" t="s">
        <v>18</v>
      </c>
      <c r="R5" s="34" t="s">
        <v>62</v>
      </c>
      <c r="S5" s="34" t="s">
        <v>63</v>
      </c>
      <c r="T5" s="34" t="s">
        <v>64</v>
      </c>
      <c r="U5" s="11" t="s">
        <v>19</v>
      </c>
      <c r="V5" s="1" t="s">
        <v>20</v>
      </c>
      <c r="W5" s="2" t="s">
        <v>21</v>
      </c>
      <c r="X5" s="2" t="s">
        <v>2</v>
      </c>
      <c r="Y5" s="2" t="s">
        <v>22</v>
      </c>
      <c r="Z5" s="2" t="s">
        <v>23</v>
      </c>
      <c r="AB5" s="45" t="s">
        <v>24</v>
      </c>
      <c r="AC5" s="47"/>
      <c r="AD5" s="36">
        <v>45937</v>
      </c>
      <c r="AG5" s="6" t="s">
        <v>25</v>
      </c>
      <c r="AH5" s="9">
        <f t="shared" si="0"/>
        <v>4</v>
      </c>
    </row>
    <row r="6" spans="1:34" x14ac:dyDescent="0.25">
      <c r="A6" s="13">
        <v>0.72638888888888886</v>
      </c>
      <c r="B6" s="2">
        <v>1</v>
      </c>
      <c r="C6" s="4">
        <v>4.83</v>
      </c>
      <c r="D6" s="38">
        <v>5.5</v>
      </c>
      <c r="E6" s="33">
        <f t="shared" ref="E6:E162" si="1">A6-$AD$9</f>
        <v>7.291666666666663E-2</v>
      </c>
      <c r="F6" s="35">
        <f t="shared" ref="F6:F162" si="2">$AH$8*(MINUTE(E6)+HOUR(E6)*60)</f>
        <v>3.4469696969696968</v>
      </c>
      <c r="G6" s="35">
        <f t="shared" ref="G6:G162" si="3">D6+F6</f>
        <v>8.9469696969696972</v>
      </c>
      <c r="H6" s="2">
        <v>50.26548245743669</v>
      </c>
      <c r="I6" s="14">
        <f t="shared" ref="I6:I162" si="4">(G6/H6)*10</f>
        <v>1.7799430662076554</v>
      </c>
      <c r="J6" s="2">
        <f t="shared" ref="J6:J162" si="5">I6*C6</f>
        <v>8.5971250097829763</v>
      </c>
      <c r="K6" s="2">
        <f t="shared" ref="K6:K162" si="6">$K$2</f>
        <v>2.811525957755372</v>
      </c>
      <c r="L6" s="2">
        <f t="shared" ref="L6:L162" si="7">K6*C6</f>
        <v>13.579670375958447</v>
      </c>
      <c r="M6" s="2">
        <f t="shared" ref="M6:M162" si="8">ABS(J6-L6)</f>
        <v>4.9825453661754704</v>
      </c>
      <c r="N6" s="15">
        <v>0.70902777777777781</v>
      </c>
      <c r="O6" s="2">
        <v>1</v>
      </c>
      <c r="P6" s="2">
        <v>4.6500000000000004</v>
      </c>
      <c r="Q6" s="38">
        <v>4.5</v>
      </c>
      <c r="R6" s="33">
        <f t="shared" ref="R6:R162" si="9">N6-$AD$9</f>
        <v>5.555555555555558E-2</v>
      </c>
      <c r="S6" s="35">
        <f t="shared" ref="S6:S162" si="10">$AH$8*(MINUTE(R6)+HOUR(R6)*60)</f>
        <v>2.6262626262626259</v>
      </c>
      <c r="T6" s="35">
        <f t="shared" ref="T6:T162" si="11">Q6+S6</f>
        <v>7.1262626262626263</v>
      </c>
      <c r="U6" s="2">
        <v>50.26548245743669</v>
      </c>
      <c r="V6" s="14">
        <f t="shared" ref="V6:V162" si="12">(T6/U6)*10</f>
        <v>1.4177249034259112</v>
      </c>
      <c r="W6" s="2">
        <f t="shared" ref="W6:W162" si="13">V6*P6</f>
        <v>6.5924208009304879</v>
      </c>
      <c r="X6" s="2">
        <f t="shared" ref="X6:X162" si="14">$X$2</f>
        <v>2.6825177185455416</v>
      </c>
      <c r="Y6" s="2">
        <f t="shared" ref="Y6:Y162" si="15">X6*P6</f>
        <v>12.473707391236768</v>
      </c>
      <c r="Z6" s="2">
        <f t="shared" ref="Z6:Z162" si="16">ABS(W6-Y6)</f>
        <v>5.8812865903062805</v>
      </c>
      <c r="AB6" s="48" t="s">
        <v>26</v>
      </c>
      <c r="AC6" s="47"/>
      <c r="AD6" s="16" t="s">
        <v>108</v>
      </c>
      <c r="AG6" s="6" t="s">
        <v>27</v>
      </c>
      <c r="AH6" s="9">
        <f t="shared" si="0"/>
        <v>4</v>
      </c>
    </row>
    <row r="7" spans="1:34" x14ac:dyDescent="0.25">
      <c r="A7" s="33">
        <f t="shared" ref="A7:A43" si="17">IF(AND($A$6&lt;&gt;"",$A$44&lt;&gt;""), $A$6 + (B7 - $B$6) * (($A$44 - $A$6) / ($B$44 - $B$6)), "")</f>
        <v>0.72649853801169584</v>
      </c>
      <c r="B7" s="2">
        <f t="shared" ref="B7:B162" si="18">B6+1</f>
        <v>2</v>
      </c>
      <c r="C7" s="4">
        <f t="shared" ref="C7:C109" si="19">C6+0.5</f>
        <v>5.33</v>
      </c>
      <c r="D7" s="38">
        <v>8.5</v>
      </c>
      <c r="E7" s="33">
        <f t="shared" si="1"/>
        <v>7.3026315789473606E-2</v>
      </c>
      <c r="F7" s="35">
        <f t="shared" si="2"/>
        <v>3.4469696969696968</v>
      </c>
      <c r="G7" s="35">
        <f t="shared" si="3"/>
        <v>11.946969696969697</v>
      </c>
      <c r="H7" s="2">
        <v>50.26548245743669</v>
      </c>
      <c r="I7" s="14">
        <f t="shared" si="4"/>
        <v>2.3767741028022629</v>
      </c>
      <c r="J7" s="2">
        <f t="shared" si="5"/>
        <v>12.668205967936061</v>
      </c>
      <c r="K7" s="2">
        <f t="shared" si="6"/>
        <v>2.811525957755372</v>
      </c>
      <c r="L7" s="2">
        <f t="shared" si="7"/>
        <v>14.985433354836132</v>
      </c>
      <c r="M7" s="2">
        <f t="shared" si="8"/>
        <v>2.3172273869000719</v>
      </c>
      <c r="N7" s="18">
        <f t="shared" ref="N7:N43" si="20">IF(AND($N$6&lt;&gt;"",$N$44&lt;&gt;""), $N$6 + (O7 - $O$6) * (($N$44 - $N$6) / ($O$44 - $O$6)), "")</f>
        <v>0.70911915204678366</v>
      </c>
      <c r="O7" s="2">
        <f t="shared" ref="O7:O162" si="21">O6+1</f>
        <v>2</v>
      </c>
      <c r="P7" s="2">
        <f t="shared" ref="P7:P109" si="22">P6+0.5</f>
        <v>5.15</v>
      </c>
      <c r="Q7" s="38">
        <v>7</v>
      </c>
      <c r="R7" s="33">
        <f t="shared" si="9"/>
        <v>5.5646929824561431E-2</v>
      </c>
      <c r="S7" s="35">
        <f t="shared" si="10"/>
        <v>2.6262626262626259</v>
      </c>
      <c r="T7" s="35">
        <f t="shared" si="11"/>
        <v>9.6262626262626263</v>
      </c>
      <c r="U7" s="2">
        <v>50.26548245743669</v>
      </c>
      <c r="V7" s="14">
        <f t="shared" si="12"/>
        <v>1.9150841005880843</v>
      </c>
      <c r="W7" s="2">
        <f t="shared" si="13"/>
        <v>9.8626831180286345</v>
      </c>
      <c r="X7" s="2">
        <f t="shared" si="14"/>
        <v>2.6825177185455416</v>
      </c>
      <c r="Y7" s="2">
        <f t="shared" si="15"/>
        <v>13.81496625050954</v>
      </c>
      <c r="Z7" s="2">
        <f t="shared" si="16"/>
        <v>3.9522831324809058</v>
      </c>
      <c r="AB7" s="48" t="s">
        <v>28</v>
      </c>
      <c r="AC7" s="47"/>
      <c r="AD7" s="8" t="s">
        <v>109</v>
      </c>
      <c r="AG7" s="6" t="s">
        <v>29</v>
      </c>
      <c r="AH7" s="9">
        <f>AVERAGE(AH4:AH6)</f>
        <v>4.333333333333333</v>
      </c>
    </row>
    <row r="8" spans="1:34" x14ac:dyDescent="0.25">
      <c r="A8" s="33">
        <f t="shared" si="17"/>
        <v>0.72660818713450293</v>
      </c>
      <c r="B8" s="2">
        <f t="shared" si="18"/>
        <v>3</v>
      </c>
      <c r="C8" s="4">
        <f t="shared" si="19"/>
        <v>5.83</v>
      </c>
      <c r="D8" s="38">
        <v>7</v>
      </c>
      <c r="E8" s="33">
        <f t="shared" si="1"/>
        <v>7.3135964912280693E-2</v>
      </c>
      <c r="F8" s="35">
        <f t="shared" si="2"/>
        <v>3.4469696969696968</v>
      </c>
      <c r="G8" s="35">
        <f t="shared" si="3"/>
        <v>10.446969696969697</v>
      </c>
      <c r="H8" s="2">
        <v>50.26548245743669</v>
      </c>
      <c r="I8" s="14">
        <f t="shared" si="4"/>
        <v>2.0783585845049588</v>
      </c>
      <c r="J8" s="2">
        <f t="shared" si="5"/>
        <v>12.116830547663909</v>
      </c>
      <c r="K8" s="2">
        <f t="shared" si="6"/>
        <v>2.811525957755372</v>
      </c>
      <c r="L8" s="2">
        <f t="shared" si="7"/>
        <v>16.391196333713818</v>
      </c>
      <c r="M8" s="2">
        <f t="shared" si="8"/>
        <v>4.2743657860499091</v>
      </c>
      <c r="N8" s="18">
        <f t="shared" si="20"/>
        <v>0.70921052631578951</v>
      </c>
      <c r="O8" s="2">
        <f t="shared" si="21"/>
        <v>3</v>
      </c>
      <c r="P8" s="2">
        <f t="shared" si="22"/>
        <v>5.65</v>
      </c>
      <c r="Q8" s="38">
        <v>8</v>
      </c>
      <c r="R8" s="33">
        <f t="shared" si="9"/>
        <v>5.5738304093567281E-2</v>
      </c>
      <c r="S8" s="35">
        <f t="shared" si="10"/>
        <v>2.6262626262626259</v>
      </c>
      <c r="T8" s="35">
        <f t="shared" si="11"/>
        <v>10.626262626262626</v>
      </c>
      <c r="U8" s="2">
        <v>50.26548245743669</v>
      </c>
      <c r="V8" s="14">
        <f t="shared" si="12"/>
        <v>2.1140277794529534</v>
      </c>
      <c r="W8" s="2">
        <f t="shared" si="13"/>
        <v>11.944256953909187</v>
      </c>
      <c r="X8" s="2">
        <f t="shared" si="14"/>
        <v>2.6825177185455416</v>
      </c>
      <c r="Y8" s="2">
        <f t="shared" si="15"/>
        <v>15.15622510978231</v>
      </c>
      <c r="Z8" s="2">
        <f t="shared" si="16"/>
        <v>3.211968155873123</v>
      </c>
      <c r="AB8" s="45" t="s">
        <v>30</v>
      </c>
      <c r="AC8" s="46"/>
      <c r="AD8" s="47"/>
      <c r="AG8" s="6" t="s">
        <v>31</v>
      </c>
      <c r="AH8" s="9">
        <f>AH7/(MINUTE(AH3)+(HOUR(AH3)*60))</f>
        <v>3.2828282828282825E-2</v>
      </c>
    </row>
    <row r="9" spans="1:34" x14ac:dyDescent="0.25">
      <c r="A9" s="33">
        <f t="shared" si="17"/>
        <v>0.7267178362573099</v>
      </c>
      <c r="B9" s="2">
        <f t="shared" si="18"/>
        <v>4</v>
      </c>
      <c r="C9" s="4">
        <f t="shared" si="19"/>
        <v>6.33</v>
      </c>
      <c r="D9" s="38">
        <v>8.5</v>
      </c>
      <c r="E9" s="33">
        <f t="shared" si="1"/>
        <v>7.3245614035087669E-2</v>
      </c>
      <c r="F9" s="35">
        <f t="shared" si="2"/>
        <v>3.4469696969696968</v>
      </c>
      <c r="G9" s="35">
        <f t="shared" si="3"/>
        <v>11.946969696969697</v>
      </c>
      <c r="H9" s="2">
        <v>50.26548245743669</v>
      </c>
      <c r="I9" s="14">
        <f t="shared" si="4"/>
        <v>2.3767741028022629</v>
      </c>
      <c r="J9" s="2">
        <f t="shared" si="5"/>
        <v>15.044980070738324</v>
      </c>
      <c r="K9" s="2">
        <f t="shared" si="6"/>
        <v>2.811525957755372</v>
      </c>
      <c r="L9" s="2">
        <f t="shared" si="7"/>
        <v>17.796959312591504</v>
      </c>
      <c r="M9" s="2">
        <f t="shared" si="8"/>
        <v>2.7519792418531797</v>
      </c>
      <c r="N9" s="18">
        <f t="shared" si="20"/>
        <v>0.70930190058479536</v>
      </c>
      <c r="O9" s="2">
        <f t="shared" si="21"/>
        <v>4</v>
      </c>
      <c r="P9" s="2">
        <f t="shared" si="22"/>
        <v>6.15</v>
      </c>
      <c r="Q9" s="38">
        <v>8.5</v>
      </c>
      <c r="R9" s="33">
        <f t="shared" si="9"/>
        <v>5.5829678362573132E-2</v>
      </c>
      <c r="S9" s="35">
        <f t="shared" si="10"/>
        <v>2.6262626262626259</v>
      </c>
      <c r="T9" s="35">
        <f t="shared" si="11"/>
        <v>11.126262626262626</v>
      </c>
      <c r="U9" s="2">
        <v>50.26548245743669</v>
      </c>
      <c r="V9" s="14">
        <f t="shared" si="12"/>
        <v>2.2134996188853879</v>
      </c>
      <c r="W9" s="2">
        <f t="shared" si="13"/>
        <v>13.613022656145137</v>
      </c>
      <c r="X9" s="2">
        <f t="shared" si="14"/>
        <v>2.6825177185455416</v>
      </c>
      <c r="Y9" s="2">
        <f t="shared" si="15"/>
        <v>16.497483969055082</v>
      </c>
      <c r="Z9" s="2">
        <f t="shared" si="16"/>
        <v>2.884461312909945</v>
      </c>
      <c r="AB9" s="45" t="s">
        <v>32</v>
      </c>
      <c r="AC9" s="47"/>
      <c r="AD9" s="19">
        <v>0.65347222222222223</v>
      </c>
      <c r="AG9" s="20"/>
      <c r="AH9" s="20"/>
    </row>
    <row r="10" spans="1:34" x14ac:dyDescent="0.25">
      <c r="A10" s="33">
        <f t="shared" si="17"/>
        <v>0.72682748538011688</v>
      </c>
      <c r="B10" s="2">
        <f t="shared" si="18"/>
        <v>5</v>
      </c>
      <c r="C10" s="4">
        <f t="shared" si="19"/>
        <v>6.83</v>
      </c>
      <c r="D10" s="38">
        <v>10.5</v>
      </c>
      <c r="E10" s="33">
        <f t="shared" si="1"/>
        <v>7.3355263157894646E-2</v>
      </c>
      <c r="F10" s="35">
        <f t="shared" si="2"/>
        <v>3.4469696969696968</v>
      </c>
      <c r="G10" s="35">
        <f t="shared" si="3"/>
        <v>13.946969696969697</v>
      </c>
      <c r="H10" s="2">
        <v>50.26548245743669</v>
      </c>
      <c r="I10" s="14">
        <f t="shared" si="4"/>
        <v>2.7746614605320015</v>
      </c>
      <c r="J10" s="2">
        <f t="shared" si="5"/>
        <v>18.950937775433569</v>
      </c>
      <c r="K10" s="2">
        <f t="shared" si="6"/>
        <v>2.811525957755372</v>
      </c>
      <c r="L10" s="2">
        <f t="shared" si="7"/>
        <v>19.20272229146919</v>
      </c>
      <c r="M10" s="2">
        <f t="shared" si="8"/>
        <v>0.25178451603562024</v>
      </c>
      <c r="N10" s="18">
        <f t="shared" si="20"/>
        <v>0.70939327485380121</v>
      </c>
      <c r="O10" s="2">
        <f t="shared" si="21"/>
        <v>5</v>
      </c>
      <c r="P10" s="2">
        <f t="shared" si="22"/>
        <v>6.65</v>
      </c>
      <c r="Q10" s="38">
        <v>10.5</v>
      </c>
      <c r="R10" s="33">
        <f t="shared" si="9"/>
        <v>5.5921052631578982E-2</v>
      </c>
      <c r="S10" s="35">
        <f t="shared" si="10"/>
        <v>2.6262626262626259</v>
      </c>
      <c r="T10" s="35">
        <f t="shared" si="11"/>
        <v>13.126262626262626</v>
      </c>
      <c r="U10" s="2">
        <v>50.26548245743669</v>
      </c>
      <c r="V10" s="14">
        <f t="shared" si="12"/>
        <v>2.6113869766151261</v>
      </c>
      <c r="W10" s="2">
        <f t="shared" si="13"/>
        <v>17.36572339449059</v>
      </c>
      <c r="X10" s="2">
        <f t="shared" si="14"/>
        <v>2.6825177185455416</v>
      </c>
      <c r="Y10" s="2">
        <f t="shared" si="15"/>
        <v>17.838742828327852</v>
      </c>
      <c r="Z10" s="2">
        <f t="shared" si="16"/>
        <v>0.47301943383726197</v>
      </c>
      <c r="AB10" s="45" t="s">
        <v>33</v>
      </c>
      <c r="AC10" s="47"/>
      <c r="AD10" s="8">
        <v>50</v>
      </c>
      <c r="AG10" s="20"/>
      <c r="AH10" s="20"/>
    </row>
    <row r="11" spans="1:34" x14ac:dyDescent="0.25">
      <c r="A11" s="33">
        <f t="shared" si="17"/>
        <v>0.72693713450292397</v>
      </c>
      <c r="B11" s="2">
        <f t="shared" si="18"/>
        <v>6</v>
      </c>
      <c r="C11" s="4">
        <f t="shared" si="19"/>
        <v>7.33</v>
      </c>
      <c r="D11" s="38">
        <v>16</v>
      </c>
      <c r="E11" s="33">
        <f t="shared" si="1"/>
        <v>7.3464912280701733E-2</v>
      </c>
      <c r="F11" s="35">
        <f t="shared" si="2"/>
        <v>3.4469696969696968</v>
      </c>
      <c r="G11" s="35">
        <f t="shared" si="3"/>
        <v>19.446969696969695</v>
      </c>
      <c r="H11" s="2">
        <v>50.26548245743669</v>
      </c>
      <c r="I11" s="14">
        <f t="shared" si="4"/>
        <v>3.8688516942887814</v>
      </c>
      <c r="J11" s="2">
        <f t="shared" si="5"/>
        <v>28.358682919136768</v>
      </c>
      <c r="K11" s="2">
        <f t="shared" si="6"/>
        <v>2.811525957755372</v>
      </c>
      <c r="L11" s="2">
        <f t="shared" si="7"/>
        <v>20.608485270346875</v>
      </c>
      <c r="M11" s="2">
        <f t="shared" si="8"/>
        <v>7.7501976487898929</v>
      </c>
      <c r="N11" s="18">
        <f t="shared" si="20"/>
        <v>0.70948464912280707</v>
      </c>
      <c r="O11" s="2">
        <f t="shared" si="21"/>
        <v>6</v>
      </c>
      <c r="P11" s="2">
        <f t="shared" si="22"/>
        <v>7.15</v>
      </c>
      <c r="Q11" s="38">
        <v>13</v>
      </c>
      <c r="R11" s="33">
        <f t="shared" si="9"/>
        <v>5.6012426900584833E-2</v>
      </c>
      <c r="S11" s="35">
        <f t="shared" si="10"/>
        <v>2.6262626262626259</v>
      </c>
      <c r="T11" s="35">
        <f t="shared" si="11"/>
        <v>15.626262626262626</v>
      </c>
      <c r="U11" s="2">
        <v>50.26548245743669</v>
      </c>
      <c r="V11" s="14">
        <f t="shared" si="12"/>
        <v>3.1087461737772992</v>
      </c>
      <c r="W11" s="2">
        <f t="shared" si="13"/>
        <v>22.227535142507691</v>
      </c>
      <c r="X11" s="2">
        <f t="shared" si="14"/>
        <v>2.6825177185455416</v>
      </c>
      <c r="Y11" s="2">
        <f t="shared" si="15"/>
        <v>19.180001687600623</v>
      </c>
      <c r="Z11" s="2">
        <f t="shared" si="16"/>
        <v>3.0475334549070681</v>
      </c>
      <c r="AB11" s="45" t="s">
        <v>34</v>
      </c>
      <c r="AC11" s="47"/>
      <c r="AD11" s="8">
        <v>50</v>
      </c>
      <c r="AG11" s="20"/>
      <c r="AH11" s="21">
        <f>(AH6/AC20)*10</f>
        <v>0.79577471545947676</v>
      </c>
    </row>
    <row r="12" spans="1:34" x14ac:dyDescent="0.25">
      <c r="A12" s="33">
        <f t="shared" si="17"/>
        <v>0.72704678362573094</v>
      </c>
      <c r="B12" s="2">
        <f t="shared" si="18"/>
        <v>7</v>
      </c>
      <c r="C12" s="4">
        <f t="shared" si="19"/>
        <v>7.83</v>
      </c>
      <c r="D12" s="38">
        <v>15</v>
      </c>
      <c r="E12" s="33">
        <f t="shared" si="1"/>
        <v>7.3574561403508709E-2</v>
      </c>
      <c r="F12" s="35">
        <f t="shared" si="2"/>
        <v>3.4469696969696968</v>
      </c>
      <c r="G12" s="35">
        <f t="shared" si="3"/>
        <v>18.446969696969695</v>
      </c>
      <c r="H12" s="2">
        <v>50.26548245743669</v>
      </c>
      <c r="I12" s="14">
        <f t="shared" si="4"/>
        <v>3.6699080154239123</v>
      </c>
      <c r="J12" s="2">
        <f t="shared" si="5"/>
        <v>28.735379760769234</v>
      </c>
      <c r="K12" s="2">
        <f t="shared" si="6"/>
        <v>2.811525957755372</v>
      </c>
      <c r="L12" s="2">
        <f t="shared" si="7"/>
        <v>22.014248249224561</v>
      </c>
      <c r="M12" s="2">
        <f t="shared" si="8"/>
        <v>6.721131511544673</v>
      </c>
      <c r="N12" s="18">
        <f t="shared" si="20"/>
        <v>0.70957602339181292</v>
      </c>
      <c r="O12" s="2">
        <f t="shared" si="21"/>
        <v>7</v>
      </c>
      <c r="P12" s="2">
        <f t="shared" si="22"/>
        <v>7.65</v>
      </c>
      <c r="Q12" s="38">
        <v>15.5</v>
      </c>
      <c r="R12" s="33">
        <f t="shared" si="9"/>
        <v>5.6103801169590684E-2</v>
      </c>
      <c r="S12" s="35">
        <f t="shared" si="10"/>
        <v>2.6262626262626259</v>
      </c>
      <c r="T12" s="35">
        <f t="shared" si="11"/>
        <v>18.126262626262626</v>
      </c>
      <c r="U12" s="2">
        <v>50.26548245743669</v>
      </c>
      <c r="V12" s="14">
        <f t="shared" si="12"/>
        <v>3.6061053709394719</v>
      </c>
      <c r="W12" s="2">
        <f t="shared" si="13"/>
        <v>27.586706087686963</v>
      </c>
      <c r="X12" s="2">
        <f t="shared" si="14"/>
        <v>2.6825177185455416</v>
      </c>
      <c r="Y12" s="2">
        <f t="shared" si="15"/>
        <v>20.521260546873393</v>
      </c>
      <c r="Z12" s="2">
        <f t="shared" si="16"/>
        <v>7.0654455408135703</v>
      </c>
      <c r="AB12" s="45" t="s">
        <v>35</v>
      </c>
      <c r="AC12" s="47"/>
      <c r="AD12" s="8">
        <v>50</v>
      </c>
    </row>
    <row r="13" spans="1:34" x14ac:dyDescent="0.25">
      <c r="A13" s="33">
        <f t="shared" si="17"/>
        <v>0.72715643274853803</v>
      </c>
      <c r="B13" s="2">
        <f t="shared" si="18"/>
        <v>8</v>
      </c>
      <c r="C13" s="4">
        <f t="shared" si="19"/>
        <v>8.33</v>
      </c>
      <c r="D13" s="38">
        <v>16</v>
      </c>
      <c r="E13" s="33">
        <f t="shared" si="1"/>
        <v>7.3684210526315796E-2</v>
      </c>
      <c r="F13" s="35">
        <f t="shared" si="2"/>
        <v>3.4797979797979792</v>
      </c>
      <c r="G13" s="35">
        <f t="shared" si="3"/>
        <v>19.479797979797979</v>
      </c>
      <c r="H13" s="2">
        <v>50.26548245743669</v>
      </c>
      <c r="I13" s="14">
        <f t="shared" si="4"/>
        <v>3.8753826736454569</v>
      </c>
      <c r="J13" s="2">
        <f t="shared" si="5"/>
        <v>32.281937671466657</v>
      </c>
      <c r="K13" s="2">
        <f t="shared" si="6"/>
        <v>2.811525957755372</v>
      </c>
      <c r="L13" s="2">
        <f t="shared" si="7"/>
        <v>23.420011228102247</v>
      </c>
      <c r="M13" s="2">
        <f t="shared" si="8"/>
        <v>8.8619264433644105</v>
      </c>
      <c r="N13" s="18">
        <f t="shared" si="20"/>
        <v>0.70966739766081877</v>
      </c>
      <c r="O13" s="2">
        <f t="shared" si="21"/>
        <v>8</v>
      </c>
      <c r="P13" s="2">
        <f t="shared" si="22"/>
        <v>8.15</v>
      </c>
      <c r="Q13" s="38">
        <v>15.5</v>
      </c>
      <c r="R13" s="33">
        <f t="shared" si="9"/>
        <v>5.6195175438596534E-2</v>
      </c>
      <c r="S13" s="35">
        <f t="shared" si="10"/>
        <v>2.6262626262626259</v>
      </c>
      <c r="T13" s="35">
        <f t="shared" si="11"/>
        <v>18.126262626262626</v>
      </c>
      <c r="U13" s="2">
        <v>50.26548245743669</v>
      </c>
      <c r="V13" s="14">
        <f t="shared" si="12"/>
        <v>3.6061053709394719</v>
      </c>
      <c r="W13" s="2">
        <f t="shared" si="13"/>
        <v>29.389758773156696</v>
      </c>
      <c r="X13" s="2">
        <f t="shared" si="14"/>
        <v>2.6825177185455416</v>
      </c>
      <c r="Y13" s="2">
        <f t="shared" si="15"/>
        <v>21.862519406146166</v>
      </c>
      <c r="Z13" s="2">
        <f t="shared" si="16"/>
        <v>7.5272393670105302</v>
      </c>
      <c r="AB13" s="45" t="s">
        <v>36</v>
      </c>
      <c r="AC13" s="47"/>
      <c r="AD13" s="19">
        <v>0.74513888888888891</v>
      </c>
    </row>
    <row r="14" spans="1:34" x14ac:dyDescent="0.25">
      <c r="A14" s="33">
        <f t="shared" si="17"/>
        <v>0.727266081871345</v>
      </c>
      <c r="B14" s="2">
        <f t="shared" si="18"/>
        <v>9</v>
      </c>
      <c r="C14" s="4">
        <f t="shared" si="19"/>
        <v>8.83</v>
      </c>
      <c r="D14" s="38">
        <v>18</v>
      </c>
      <c r="E14" s="33">
        <f t="shared" si="1"/>
        <v>7.3793859649122773E-2</v>
      </c>
      <c r="F14" s="35">
        <f t="shared" si="2"/>
        <v>3.4797979797979792</v>
      </c>
      <c r="G14" s="35">
        <f t="shared" si="3"/>
        <v>21.479797979797979</v>
      </c>
      <c r="H14" s="2">
        <v>50.26548245743669</v>
      </c>
      <c r="I14" s="14">
        <f t="shared" si="4"/>
        <v>4.273270031375195</v>
      </c>
      <c r="J14" s="2">
        <f t="shared" si="5"/>
        <v>37.732974377042972</v>
      </c>
      <c r="K14" s="2">
        <f t="shared" si="6"/>
        <v>2.811525957755372</v>
      </c>
      <c r="L14" s="2">
        <f t="shared" si="7"/>
        <v>24.825774206979936</v>
      </c>
      <c r="M14" s="2">
        <f t="shared" si="8"/>
        <v>12.907200170063035</v>
      </c>
      <c r="N14" s="18">
        <f t="shared" si="20"/>
        <v>0.70975877192982462</v>
      </c>
      <c r="O14" s="2">
        <f t="shared" si="21"/>
        <v>9</v>
      </c>
      <c r="P14" s="2">
        <f t="shared" si="22"/>
        <v>8.65</v>
      </c>
      <c r="Q14" s="38">
        <v>16.5</v>
      </c>
      <c r="R14" s="33">
        <f t="shared" si="9"/>
        <v>5.6286549707602385E-2</v>
      </c>
      <c r="S14" s="35">
        <f t="shared" si="10"/>
        <v>2.6590909090909087</v>
      </c>
      <c r="T14" s="35">
        <f t="shared" si="11"/>
        <v>19.15909090909091</v>
      </c>
      <c r="U14" s="2">
        <v>50.26548245743669</v>
      </c>
      <c r="V14" s="14">
        <f t="shared" si="12"/>
        <v>3.8115800291610165</v>
      </c>
      <c r="W14" s="2">
        <f t="shared" si="13"/>
        <v>32.970167252242796</v>
      </c>
      <c r="X14" s="2">
        <f t="shared" si="14"/>
        <v>2.6825177185455416</v>
      </c>
      <c r="Y14" s="2">
        <f t="shared" si="15"/>
        <v>23.203778265418936</v>
      </c>
      <c r="Z14" s="2">
        <f t="shared" si="16"/>
        <v>9.7663889868238591</v>
      </c>
      <c r="AB14" s="45" t="s">
        <v>37</v>
      </c>
      <c r="AC14" s="47"/>
      <c r="AD14" s="8">
        <v>45</v>
      </c>
    </row>
    <row r="15" spans="1:34" x14ac:dyDescent="0.25">
      <c r="A15" s="33">
        <f t="shared" si="17"/>
        <v>0.72737573099415198</v>
      </c>
      <c r="B15" s="2">
        <f t="shared" si="18"/>
        <v>10</v>
      </c>
      <c r="C15" s="4">
        <f t="shared" si="19"/>
        <v>9.33</v>
      </c>
      <c r="D15" s="38">
        <v>18.5</v>
      </c>
      <c r="E15" s="33">
        <f t="shared" si="1"/>
        <v>7.3903508771929749E-2</v>
      </c>
      <c r="F15" s="35">
        <f t="shared" si="2"/>
        <v>3.4797979797979792</v>
      </c>
      <c r="G15" s="35">
        <f t="shared" si="3"/>
        <v>21.979797979797979</v>
      </c>
      <c r="H15" s="2">
        <v>50.26548245743669</v>
      </c>
      <c r="I15" s="14">
        <f t="shared" si="4"/>
        <v>4.3727418708076291</v>
      </c>
      <c r="J15" s="2">
        <f t="shared" si="5"/>
        <v>40.797681654635177</v>
      </c>
      <c r="K15" s="2">
        <f t="shared" si="6"/>
        <v>2.811525957755372</v>
      </c>
      <c r="L15" s="2">
        <f t="shared" si="7"/>
        <v>26.231537185857622</v>
      </c>
      <c r="M15" s="2">
        <f t="shared" si="8"/>
        <v>14.566144468777555</v>
      </c>
      <c r="N15" s="18">
        <f t="shared" si="20"/>
        <v>0.70985014619883047</v>
      </c>
      <c r="O15" s="2">
        <f t="shared" si="21"/>
        <v>10</v>
      </c>
      <c r="P15" s="2">
        <f t="shared" si="22"/>
        <v>9.15</v>
      </c>
      <c r="Q15" s="38">
        <v>18</v>
      </c>
      <c r="R15" s="33">
        <f t="shared" si="9"/>
        <v>5.6377923976608235E-2</v>
      </c>
      <c r="S15" s="35">
        <f t="shared" si="10"/>
        <v>2.6590909090909087</v>
      </c>
      <c r="T15" s="35">
        <f t="shared" si="11"/>
        <v>20.65909090909091</v>
      </c>
      <c r="U15" s="2">
        <v>50.26548245743669</v>
      </c>
      <c r="V15" s="14">
        <f t="shared" si="12"/>
        <v>4.1099955474583201</v>
      </c>
      <c r="W15" s="2">
        <f t="shared" si="13"/>
        <v>37.606459259243628</v>
      </c>
      <c r="X15" s="2">
        <f t="shared" si="14"/>
        <v>2.6825177185455416</v>
      </c>
      <c r="Y15" s="2">
        <f t="shared" si="15"/>
        <v>24.545037124691707</v>
      </c>
      <c r="Z15" s="2">
        <f t="shared" si="16"/>
        <v>13.061422134551922</v>
      </c>
      <c r="AB15" s="45" t="s">
        <v>38</v>
      </c>
      <c r="AC15" s="47"/>
      <c r="AD15" s="8">
        <v>46</v>
      </c>
    </row>
    <row r="16" spans="1:34" x14ac:dyDescent="0.25">
      <c r="A16" s="33">
        <f t="shared" si="17"/>
        <v>0.72748538011695907</v>
      </c>
      <c r="B16" s="2">
        <f t="shared" si="18"/>
        <v>11</v>
      </c>
      <c r="C16" s="4">
        <f t="shared" si="19"/>
        <v>9.83</v>
      </c>
      <c r="D16" s="38">
        <v>22.5</v>
      </c>
      <c r="E16" s="33">
        <f t="shared" si="1"/>
        <v>7.4013157894736836E-2</v>
      </c>
      <c r="F16" s="35">
        <f t="shared" si="2"/>
        <v>3.4797979797979792</v>
      </c>
      <c r="G16" s="35">
        <f t="shared" si="3"/>
        <v>25.979797979797979</v>
      </c>
      <c r="H16" s="2">
        <v>50.26548245743669</v>
      </c>
      <c r="I16" s="14">
        <f t="shared" si="4"/>
        <v>5.1685165862671054</v>
      </c>
      <c r="J16" s="2">
        <f t="shared" si="5"/>
        <v>50.806518043005646</v>
      </c>
      <c r="K16" s="2">
        <f t="shared" si="6"/>
        <v>2.811525957755372</v>
      </c>
      <c r="L16" s="2">
        <f t="shared" si="7"/>
        <v>27.637300164735308</v>
      </c>
      <c r="M16" s="2">
        <f t="shared" si="8"/>
        <v>23.169217878270338</v>
      </c>
      <c r="N16" s="18">
        <f t="shared" si="20"/>
        <v>0.70994152046783632</v>
      </c>
      <c r="O16" s="2">
        <f t="shared" si="21"/>
        <v>11</v>
      </c>
      <c r="P16" s="2">
        <f t="shared" si="22"/>
        <v>9.65</v>
      </c>
      <c r="Q16" s="38">
        <v>20.5</v>
      </c>
      <c r="R16" s="33">
        <f t="shared" si="9"/>
        <v>5.6469298245614086E-2</v>
      </c>
      <c r="S16" s="35">
        <f t="shared" si="10"/>
        <v>2.6590909090909087</v>
      </c>
      <c r="T16" s="35">
        <f t="shared" si="11"/>
        <v>23.15909090909091</v>
      </c>
      <c r="U16" s="2">
        <v>50.26548245743669</v>
      </c>
      <c r="V16" s="14">
        <f t="shared" si="12"/>
        <v>4.6073547446204932</v>
      </c>
      <c r="W16" s="2">
        <f t="shared" si="13"/>
        <v>44.460973285587762</v>
      </c>
      <c r="X16" s="2">
        <f t="shared" si="14"/>
        <v>2.6825177185455416</v>
      </c>
      <c r="Y16" s="2">
        <f t="shared" si="15"/>
        <v>25.886295983964477</v>
      </c>
      <c r="Z16" s="2">
        <f t="shared" si="16"/>
        <v>18.574677301623286</v>
      </c>
      <c r="AB16" s="45" t="s">
        <v>39</v>
      </c>
      <c r="AC16" s="47"/>
      <c r="AD16" s="8">
        <v>46</v>
      </c>
    </row>
    <row r="17" spans="1:30" x14ac:dyDescent="0.25">
      <c r="A17" s="33">
        <f t="shared" si="17"/>
        <v>0.72759502923976604</v>
      </c>
      <c r="B17" s="2">
        <f t="shared" si="18"/>
        <v>12</v>
      </c>
      <c r="C17" s="4">
        <f t="shared" si="19"/>
        <v>10.33</v>
      </c>
      <c r="D17" s="38">
        <v>21.5</v>
      </c>
      <c r="E17" s="33">
        <f t="shared" si="1"/>
        <v>7.4122807017543813E-2</v>
      </c>
      <c r="F17" s="35">
        <f t="shared" si="2"/>
        <v>3.4797979797979792</v>
      </c>
      <c r="G17" s="35">
        <f t="shared" si="3"/>
        <v>24.979797979797979</v>
      </c>
      <c r="H17" s="2">
        <v>50.26548245743669</v>
      </c>
      <c r="I17" s="14">
        <f t="shared" si="4"/>
        <v>4.9695729074022372</v>
      </c>
      <c r="J17" s="2">
        <f t="shared" si="5"/>
        <v>51.335688133465112</v>
      </c>
      <c r="K17" s="2">
        <f t="shared" si="6"/>
        <v>2.811525957755372</v>
      </c>
      <c r="L17" s="2">
        <f t="shared" si="7"/>
        <v>29.043063143612994</v>
      </c>
      <c r="M17" s="2">
        <f t="shared" si="8"/>
        <v>22.292624989852118</v>
      </c>
      <c r="N17" s="18">
        <f t="shared" si="20"/>
        <v>0.71003289473684217</v>
      </c>
      <c r="O17" s="2">
        <f t="shared" si="21"/>
        <v>12</v>
      </c>
      <c r="P17" s="2">
        <f t="shared" si="22"/>
        <v>10.15</v>
      </c>
      <c r="Q17" s="38">
        <v>20</v>
      </c>
      <c r="R17" s="33">
        <f t="shared" si="9"/>
        <v>5.6560672514619936E-2</v>
      </c>
      <c r="S17" s="35">
        <f t="shared" si="10"/>
        <v>2.6590909090909087</v>
      </c>
      <c r="T17" s="35">
        <f t="shared" si="11"/>
        <v>22.65909090909091</v>
      </c>
      <c r="U17" s="2">
        <v>50.26548245743669</v>
      </c>
      <c r="V17" s="14">
        <f t="shared" si="12"/>
        <v>4.5078829051880582</v>
      </c>
      <c r="W17" s="2">
        <f t="shared" si="13"/>
        <v>45.755011487658791</v>
      </c>
      <c r="X17" s="2">
        <f t="shared" si="14"/>
        <v>2.6825177185455416</v>
      </c>
      <c r="Y17" s="2">
        <f t="shared" si="15"/>
        <v>27.227554843237247</v>
      </c>
      <c r="Z17" s="2">
        <f t="shared" si="16"/>
        <v>18.527456644421544</v>
      </c>
      <c r="AB17" s="49" t="s">
        <v>40</v>
      </c>
      <c r="AC17" s="47"/>
      <c r="AD17" s="22">
        <f>((AD10-AD14)+(AD11-AD15)+(AD12-AD16))/3</f>
        <v>4.333333333333333</v>
      </c>
    </row>
    <row r="18" spans="1:30" x14ac:dyDescent="0.25">
      <c r="A18" s="33">
        <f t="shared" si="17"/>
        <v>0.72770467836257302</v>
      </c>
      <c r="B18" s="2">
        <f t="shared" si="18"/>
        <v>13</v>
      </c>
      <c r="C18" s="4">
        <f t="shared" si="19"/>
        <v>10.83</v>
      </c>
      <c r="D18" s="38">
        <v>18</v>
      </c>
      <c r="E18" s="33">
        <f t="shared" si="1"/>
        <v>7.4232456140350789E-2</v>
      </c>
      <c r="F18" s="35">
        <f t="shared" si="2"/>
        <v>3.4797979797979792</v>
      </c>
      <c r="G18" s="35">
        <f t="shared" si="3"/>
        <v>21.479797979797979</v>
      </c>
      <c r="H18" s="2">
        <v>50.26548245743669</v>
      </c>
      <c r="I18" s="14">
        <f t="shared" si="4"/>
        <v>4.273270031375195</v>
      </c>
      <c r="J18" s="2">
        <f t="shared" si="5"/>
        <v>46.27951443979336</v>
      </c>
      <c r="K18" s="2">
        <f t="shared" si="6"/>
        <v>2.811525957755372</v>
      </c>
      <c r="L18" s="2">
        <f t="shared" si="7"/>
        <v>30.448826122490679</v>
      </c>
      <c r="M18" s="2">
        <f t="shared" si="8"/>
        <v>15.83068831730268</v>
      </c>
      <c r="N18" s="18">
        <f t="shared" si="20"/>
        <v>0.71012426900584802</v>
      </c>
      <c r="O18" s="2">
        <f t="shared" si="21"/>
        <v>13</v>
      </c>
      <c r="P18" s="2">
        <f t="shared" si="22"/>
        <v>10.65</v>
      </c>
      <c r="Q18" s="38">
        <v>20</v>
      </c>
      <c r="R18" s="33">
        <f t="shared" si="9"/>
        <v>5.6652046783625787E-2</v>
      </c>
      <c r="S18" s="35">
        <f t="shared" si="10"/>
        <v>2.6590909090909087</v>
      </c>
      <c r="T18" s="35">
        <f t="shared" si="11"/>
        <v>22.65909090909091</v>
      </c>
      <c r="U18" s="2">
        <v>50.26548245743669</v>
      </c>
      <c r="V18" s="14">
        <f t="shared" si="12"/>
        <v>4.5078829051880582</v>
      </c>
      <c r="W18" s="2">
        <f t="shared" si="13"/>
        <v>48.008952940252819</v>
      </c>
      <c r="X18" s="2">
        <f t="shared" si="14"/>
        <v>2.6825177185455416</v>
      </c>
      <c r="Y18" s="2">
        <f t="shared" si="15"/>
        <v>28.568813702510017</v>
      </c>
      <c r="Z18" s="2">
        <f t="shared" si="16"/>
        <v>19.440139237742802</v>
      </c>
      <c r="AB18" s="49" t="s">
        <v>41</v>
      </c>
      <c r="AC18" s="47"/>
      <c r="AD18" s="23" t="s">
        <v>48</v>
      </c>
    </row>
    <row r="19" spans="1:30" x14ac:dyDescent="0.25">
      <c r="A19" s="33">
        <f t="shared" si="17"/>
        <v>0.72781432748538011</v>
      </c>
      <c r="B19" s="2">
        <f t="shared" si="18"/>
        <v>14</v>
      </c>
      <c r="C19" s="4">
        <f t="shared" si="19"/>
        <v>11.33</v>
      </c>
      <c r="D19" s="38">
        <v>19</v>
      </c>
      <c r="E19" s="33">
        <f t="shared" si="1"/>
        <v>7.4342105263157876E-2</v>
      </c>
      <c r="F19" s="35">
        <f t="shared" si="2"/>
        <v>3.5126262626262621</v>
      </c>
      <c r="G19" s="35">
        <f t="shared" si="3"/>
        <v>22.512626262626263</v>
      </c>
      <c r="H19" s="2">
        <v>50.26548245743669</v>
      </c>
      <c r="I19" s="14">
        <f t="shared" si="4"/>
        <v>4.4787446895967395</v>
      </c>
      <c r="J19" s="2">
        <f t="shared" si="5"/>
        <v>50.744177333131063</v>
      </c>
      <c r="K19" s="2">
        <f t="shared" si="6"/>
        <v>2.811525957755372</v>
      </c>
      <c r="L19" s="2">
        <f t="shared" si="7"/>
        <v>31.854589101368365</v>
      </c>
      <c r="M19" s="2">
        <f t="shared" si="8"/>
        <v>18.889588231762698</v>
      </c>
      <c r="N19" s="18">
        <f t="shared" si="20"/>
        <v>0.71021564327485387</v>
      </c>
      <c r="O19" s="2">
        <f t="shared" si="21"/>
        <v>14</v>
      </c>
      <c r="P19" s="2">
        <f t="shared" si="22"/>
        <v>11.15</v>
      </c>
      <c r="Q19" s="38">
        <v>20</v>
      </c>
      <c r="R19" s="33">
        <f t="shared" si="9"/>
        <v>5.6743421052631637E-2</v>
      </c>
      <c r="S19" s="35">
        <f t="shared" si="10"/>
        <v>2.6590909090909087</v>
      </c>
      <c r="T19" s="35">
        <f t="shared" si="11"/>
        <v>22.65909090909091</v>
      </c>
      <c r="U19" s="2">
        <v>50.26548245743669</v>
      </c>
      <c r="V19" s="14">
        <f t="shared" si="12"/>
        <v>4.5078829051880582</v>
      </c>
      <c r="W19" s="2">
        <f t="shared" si="13"/>
        <v>50.262894392846853</v>
      </c>
      <c r="X19" s="2">
        <f t="shared" si="14"/>
        <v>2.6825177185455416</v>
      </c>
      <c r="Y19" s="2">
        <f t="shared" si="15"/>
        <v>29.910072561782791</v>
      </c>
      <c r="Z19" s="2">
        <f t="shared" si="16"/>
        <v>20.352821831064063</v>
      </c>
      <c r="AB19" s="50" t="s">
        <v>43</v>
      </c>
      <c r="AC19" s="46"/>
      <c r="AD19" s="47"/>
    </row>
    <row r="20" spans="1:30" x14ac:dyDescent="0.25">
      <c r="A20" s="33">
        <f t="shared" si="17"/>
        <v>0.72792397660818708</v>
      </c>
      <c r="B20" s="2">
        <f t="shared" si="18"/>
        <v>15</v>
      </c>
      <c r="C20" s="4">
        <f t="shared" si="19"/>
        <v>11.83</v>
      </c>
      <c r="D20" s="38">
        <v>18</v>
      </c>
      <c r="E20" s="33">
        <f t="shared" si="1"/>
        <v>7.4451754385964852E-2</v>
      </c>
      <c r="F20" s="35">
        <f t="shared" si="2"/>
        <v>3.5126262626262621</v>
      </c>
      <c r="G20" s="35">
        <f t="shared" si="3"/>
        <v>21.512626262626263</v>
      </c>
      <c r="H20" s="2">
        <v>50.26548245743669</v>
      </c>
      <c r="I20" s="14">
        <f t="shared" si="4"/>
        <v>4.2798010107318705</v>
      </c>
      <c r="J20" s="2">
        <f t="shared" si="5"/>
        <v>50.630045956958028</v>
      </c>
      <c r="K20" s="2">
        <f t="shared" si="6"/>
        <v>2.811525957755372</v>
      </c>
      <c r="L20" s="2">
        <f t="shared" si="7"/>
        <v>33.260352080246051</v>
      </c>
      <c r="M20" s="2">
        <f t="shared" si="8"/>
        <v>17.369693876711978</v>
      </c>
      <c r="N20" s="18">
        <f t="shared" si="20"/>
        <v>0.71030701754385972</v>
      </c>
      <c r="O20" s="2">
        <f t="shared" si="21"/>
        <v>15</v>
      </c>
      <c r="P20" s="2">
        <f t="shared" si="22"/>
        <v>11.65</v>
      </c>
      <c r="Q20" s="38">
        <v>19</v>
      </c>
      <c r="R20" s="33">
        <f t="shared" si="9"/>
        <v>5.6834795321637488E-2</v>
      </c>
      <c r="S20" s="35">
        <f t="shared" si="10"/>
        <v>2.6590909090909087</v>
      </c>
      <c r="T20" s="35">
        <f t="shared" si="11"/>
        <v>21.65909090909091</v>
      </c>
      <c r="U20" s="2">
        <v>50.26548245743669</v>
      </c>
      <c r="V20" s="14">
        <f t="shared" si="12"/>
        <v>4.30893922632319</v>
      </c>
      <c r="W20" s="2">
        <f t="shared" si="13"/>
        <v>50.199141986665168</v>
      </c>
      <c r="X20" s="2">
        <f t="shared" si="14"/>
        <v>2.6825177185455416</v>
      </c>
      <c r="Y20" s="2">
        <f t="shared" si="15"/>
        <v>31.251331421055561</v>
      </c>
      <c r="Z20" s="2">
        <f t="shared" si="16"/>
        <v>18.947810565609608</v>
      </c>
      <c r="AB20" s="24" t="s">
        <v>44</v>
      </c>
      <c r="AC20" s="50">
        <f>((((80/10)/2)^2)*PI())</f>
        <v>50.26548245743669</v>
      </c>
      <c r="AD20" s="47"/>
    </row>
    <row r="21" spans="1:30" x14ac:dyDescent="0.25">
      <c r="A21" s="33">
        <f t="shared" si="17"/>
        <v>0.72803362573099417</v>
      </c>
      <c r="B21" s="2">
        <f t="shared" si="18"/>
        <v>16</v>
      </c>
      <c r="C21" s="4">
        <f t="shared" si="19"/>
        <v>12.33</v>
      </c>
      <c r="D21" s="38">
        <v>18</v>
      </c>
      <c r="E21" s="33">
        <f t="shared" si="1"/>
        <v>7.456140350877194E-2</v>
      </c>
      <c r="F21" s="35">
        <f t="shared" si="2"/>
        <v>3.5126262626262621</v>
      </c>
      <c r="G21" s="35">
        <f t="shared" si="3"/>
        <v>21.512626262626263</v>
      </c>
      <c r="H21" s="2">
        <v>50.26548245743669</v>
      </c>
      <c r="I21" s="14">
        <f t="shared" si="4"/>
        <v>4.2798010107318705</v>
      </c>
      <c r="J21" s="2">
        <f t="shared" si="5"/>
        <v>52.769946462323965</v>
      </c>
      <c r="K21" s="2">
        <f t="shared" si="6"/>
        <v>2.811525957755372</v>
      </c>
      <c r="L21" s="2">
        <f t="shared" si="7"/>
        <v>34.666115059123733</v>
      </c>
      <c r="M21" s="2">
        <f t="shared" si="8"/>
        <v>18.103831403200232</v>
      </c>
      <c r="N21" s="18">
        <f t="shared" si="20"/>
        <v>0.71039839181286557</v>
      </c>
      <c r="O21" s="2">
        <f t="shared" si="21"/>
        <v>16</v>
      </c>
      <c r="P21" s="2">
        <f t="shared" si="22"/>
        <v>12.15</v>
      </c>
      <c r="Q21" s="38">
        <v>17</v>
      </c>
      <c r="R21" s="33">
        <f t="shared" si="9"/>
        <v>5.6926169590643338E-2</v>
      </c>
      <c r="S21" s="35">
        <f t="shared" si="10"/>
        <v>2.6590909090909087</v>
      </c>
      <c r="T21" s="35">
        <f t="shared" si="11"/>
        <v>19.65909090909091</v>
      </c>
      <c r="U21" s="2">
        <v>50.26548245743669</v>
      </c>
      <c r="V21" s="14">
        <f t="shared" si="12"/>
        <v>3.911051868593451</v>
      </c>
      <c r="W21" s="2">
        <f t="shared" si="13"/>
        <v>47.519280203410432</v>
      </c>
      <c r="X21" s="2">
        <f t="shared" si="14"/>
        <v>2.6825177185455416</v>
      </c>
      <c r="Y21" s="2">
        <f t="shared" si="15"/>
        <v>32.592590280328331</v>
      </c>
      <c r="Z21" s="2">
        <f t="shared" si="16"/>
        <v>14.926689923082101</v>
      </c>
      <c r="AB21" s="50" t="s">
        <v>45</v>
      </c>
      <c r="AC21" s="47"/>
      <c r="AD21" s="25">
        <f>(M2+Z2)/2</f>
        <v>81.464814235709042</v>
      </c>
    </row>
    <row r="22" spans="1:30" x14ac:dyDescent="0.25">
      <c r="A22" s="33">
        <f t="shared" si="17"/>
        <v>0.72814327485380115</v>
      </c>
      <c r="B22" s="2">
        <f t="shared" si="18"/>
        <v>17</v>
      </c>
      <c r="C22" s="4">
        <f t="shared" si="19"/>
        <v>12.83</v>
      </c>
      <c r="D22" s="38">
        <v>17</v>
      </c>
      <c r="E22" s="33">
        <f t="shared" si="1"/>
        <v>7.4671052631578916E-2</v>
      </c>
      <c r="F22" s="35">
        <f t="shared" si="2"/>
        <v>3.5126262626262621</v>
      </c>
      <c r="G22" s="35">
        <f t="shared" si="3"/>
        <v>20.512626262626263</v>
      </c>
      <c r="H22" s="2">
        <v>50.26548245743669</v>
      </c>
      <c r="I22" s="14">
        <f t="shared" si="4"/>
        <v>4.0808573318670014</v>
      </c>
      <c r="J22" s="2">
        <f t="shared" si="5"/>
        <v>52.357399567853626</v>
      </c>
      <c r="K22" s="2">
        <f t="shared" si="6"/>
        <v>2.811525957755372</v>
      </c>
      <c r="L22" s="2">
        <f t="shared" si="7"/>
        <v>36.071878038001422</v>
      </c>
      <c r="M22" s="2">
        <f t="shared" si="8"/>
        <v>16.285521529852204</v>
      </c>
      <c r="N22" s="18">
        <f t="shared" si="20"/>
        <v>0.71048976608187142</v>
      </c>
      <c r="O22" s="2">
        <f t="shared" si="21"/>
        <v>17</v>
      </c>
      <c r="P22" s="2">
        <f t="shared" si="22"/>
        <v>12.65</v>
      </c>
      <c r="Q22" s="38">
        <v>16.5</v>
      </c>
      <c r="R22" s="33">
        <f t="shared" si="9"/>
        <v>5.7017543859649189E-2</v>
      </c>
      <c r="S22" s="35">
        <f t="shared" si="10"/>
        <v>2.6919191919191916</v>
      </c>
      <c r="T22" s="35">
        <f t="shared" si="11"/>
        <v>19.19191919191919</v>
      </c>
      <c r="U22" s="2">
        <v>50.26548245743669</v>
      </c>
      <c r="V22" s="14">
        <f t="shared" si="12"/>
        <v>3.818111008517691</v>
      </c>
      <c r="W22" s="2">
        <f t="shared" si="13"/>
        <v>48.299104257748795</v>
      </c>
      <c r="X22" s="2">
        <f t="shared" si="14"/>
        <v>2.6825177185455416</v>
      </c>
      <c r="Y22" s="2">
        <f t="shared" si="15"/>
        <v>33.933849139601101</v>
      </c>
      <c r="Z22" s="2">
        <f t="shared" si="16"/>
        <v>14.365255118147694</v>
      </c>
      <c r="AB22" s="50" t="s">
        <v>106</v>
      </c>
      <c r="AC22" s="47"/>
      <c r="AD22" s="39">
        <f>(X2+K2)/2</f>
        <v>2.7470218381504568</v>
      </c>
    </row>
    <row r="23" spans="1:30" x14ac:dyDescent="0.25">
      <c r="A23" s="33">
        <f t="shared" si="17"/>
        <v>0.72825292397660812</v>
      </c>
      <c r="B23" s="2">
        <f t="shared" si="18"/>
        <v>18</v>
      </c>
      <c r="C23" s="4">
        <f t="shared" si="19"/>
        <v>13.33</v>
      </c>
      <c r="D23" s="38">
        <v>16.5</v>
      </c>
      <c r="E23" s="33">
        <f t="shared" si="1"/>
        <v>7.4780701754385892E-2</v>
      </c>
      <c r="F23" s="35">
        <f t="shared" si="2"/>
        <v>3.5126262626262621</v>
      </c>
      <c r="G23" s="35">
        <f t="shared" si="3"/>
        <v>20.012626262626263</v>
      </c>
      <c r="H23" s="2">
        <v>50.26548245743669</v>
      </c>
      <c r="I23" s="14">
        <f t="shared" si="4"/>
        <v>3.9813854924345664</v>
      </c>
      <c r="J23" s="2">
        <f t="shared" si="5"/>
        <v>53.07186861415277</v>
      </c>
      <c r="K23" s="2">
        <f t="shared" si="6"/>
        <v>2.811525957755372</v>
      </c>
      <c r="L23" s="2">
        <f t="shared" si="7"/>
        <v>37.477641016879112</v>
      </c>
      <c r="M23" s="2">
        <f t="shared" si="8"/>
        <v>15.594227597273658</v>
      </c>
      <c r="N23" s="18">
        <f t="shared" si="20"/>
        <v>0.71058114035087727</v>
      </c>
      <c r="O23" s="2">
        <f t="shared" si="21"/>
        <v>18</v>
      </c>
      <c r="P23" s="2">
        <f t="shared" si="22"/>
        <v>13.15</v>
      </c>
      <c r="Q23" s="38">
        <v>16</v>
      </c>
      <c r="R23" s="33">
        <f t="shared" si="9"/>
        <v>5.710891812865504E-2</v>
      </c>
      <c r="S23" s="35">
        <f t="shared" si="10"/>
        <v>2.6919191919191916</v>
      </c>
      <c r="T23" s="35">
        <f t="shared" si="11"/>
        <v>18.69191919191919</v>
      </c>
      <c r="U23" s="2">
        <v>50.26548245743669</v>
      </c>
      <c r="V23" s="14">
        <f t="shared" si="12"/>
        <v>3.7186391690852565</v>
      </c>
      <c r="W23" s="2">
        <f t="shared" si="13"/>
        <v>48.900105073471124</v>
      </c>
      <c r="X23" s="2">
        <f t="shared" si="14"/>
        <v>2.6825177185455416</v>
      </c>
      <c r="Y23" s="2">
        <f t="shared" si="15"/>
        <v>35.275107998873871</v>
      </c>
      <c r="Z23" s="2">
        <f t="shared" si="16"/>
        <v>13.624997074597253</v>
      </c>
      <c r="AB23" s="45" t="s">
        <v>68</v>
      </c>
      <c r="AC23" s="46"/>
      <c r="AD23" s="47"/>
    </row>
    <row r="24" spans="1:30" x14ac:dyDescent="0.25">
      <c r="A24" s="33">
        <f t="shared" si="17"/>
        <v>0.72836257309941521</v>
      </c>
      <c r="B24" s="2">
        <f t="shared" si="18"/>
        <v>19</v>
      </c>
      <c r="C24" s="4">
        <f t="shared" si="19"/>
        <v>13.83</v>
      </c>
      <c r="D24" s="38">
        <v>15</v>
      </c>
      <c r="E24" s="33">
        <f t="shared" si="1"/>
        <v>7.4890350877192979E-2</v>
      </c>
      <c r="F24" s="35">
        <f t="shared" si="2"/>
        <v>3.5126262626262621</v>
      </c>
      <c r="G24" s="35">
        <f t="shared" si="3"/>
        <v>18.512626262626263</v>
      </c>
      <c r="H24" s="2">
        <v>50.26548245743669</v>
      </c>
      <c r="I24" s="14">
        <f t="shared" si="4"/>
        <v>3.6829699741372623</v>
      </c>
      <c r="J24" s="2">
        <f t="shared" si="5"/>
        <v>50.935474742318341</v>
      </c>
      <c r="K24" s="2">
        <f t="shared" si="6"/>
        <v>2.811525957755372</v>
      </c>
      <c r="L24" s="2">
        <f t="shared" si="7"/>
        <v>38.883403995756794</v>
      </c>
      <c r="M24" s="2">
        <f t="shared" si="8"/>
        <v>12.052070746561547</v>
      </c>
      <c r="N24" s="18">
        <f t="shared" si="20"/>
        <v>0.71067251461988312</v>
      </c>
      <c r="O24" s="2">
        <f t="shared" si="21"/>
        <v>19</v>
      </c>
      <c r="P24" s="2">
        <f t="shared" si="22"/>
        <v>13.65</v>
      </c>
      <c r="Q24" s="38">
        <v>15.5</v>
      </c>
      <c r="R24" s="33">
        <f t="shared" si="9"/>
        <v>5.720029239766089E-2</v>
      </c>
      <c r="S24" s="35">
        <f t="shared" si="10"/>
        <v>2.6919191919191916</v>
      </c>
      <c r="T24" s="35">
        <f t="shared" si="11"/>
        <v>18.19191919191919</v>
      </c>
      <c r="U24" s="2">
        <v>50.26548245743669</v>
      </c>
      <c r="V24" s="14">
        <f t="shared" si="12"/>
        <v>3.6191673296528215</v>
      </c>
      <c r="W24" s="2">
        <f t="shared" si="13"/>
        <v>49.401634049761014</v>
      </c>
      <c r="X24" s="2">
        <f t="shared" si="14"/>
        <v>2.6825177185455416</v>
      </c>
      <c r="Y24" s="2">
        <f t="shared" si="15"/>
        <v>36.616366858146641</v>
      </c>
      <c r="Z24" s="2">
        <f t="shared" si="16"/>
        <v>12.785267191614373</v>
      </c>
      <c r="AB24" s="60" t="s">
        <v>69</v>
      </c>
      <c r="AC24" s="46"/>
      <c r="AD24" s="47"/>
    </row>
    <row r="25" spans="1:30" x14ac:dyDescent="0.25">
      <c r="A25" s="33">
        <f t="shared" si="17"/>
        <v>0.72847222222222219</v>
      </c>
      <c r="B25" s="2">
        <f t="shared" si="18"/>
        <v>20</v>
      </c>
      <c r="C25" s="4">
        <f t="shared" si="19"/>
        <v>14.33</v>
      </c>
      <c r="D25" s="38">
        <v>14</v>
      </c>
      <c r="E25" s="33">
        <f t="shared" si="1"/>
        <v>7.4999999999999956E-2</v>
      </c>
      <c r="F25" s="35">
        <f t="shared" si="2"/>
        <v>3.545454545454545</v>
      </c>
      <c r="G25" s="35">
        <f t="shared" si="3"/>
        <v>17.545454545454547</v>
      </c>
      <c r="H25" s="2">
        <v>50.26548245743669</v>
      </c>
      <c r="I25" s="14">
        <f t="shared" si="4"/>
        <v>3.4905572746290687</v>
      </c>
      <c r="J25" s="2">
        <f t="shared" si="5"/>
        <v>50.019685745434558</v>
      </c>
      <c r="K25" s="2">
        <f t="shared" si="6"/>
        <v>2.811525957755372</v>
      </c>
      <c r="L25" s="2">
        <f t="shared" si="7"/>
        <v>40.289166974634483</v>
      </c>
      <c r="M25" s="2">
        <f t="shared" si="8"/>
        <v>9.7305187708000744</v>
      </c>
      <c r="N25" s="18">
        <f t="shared" si="20"/>
        <v>0.71076388888888897</v>
      </c>
      <c r="O25" s="2">
        <f t="shared" si="21"/>
        <v>20</v>
      </c>
      <c r="P25" s="2">
        <f t="shared" si="22"/>
        <v>14.15</v>
      </c>
      <c r="Q25" s="38">
        <v>23.5</v>
      </c>
      <c r="R25" s="33">
        <f t="shared" si="9"/>
        <v>5.7291666666666741E-2</v>
      </c>
      <c r="S25" s="35">
        <f t="shared" si="10"/>
        <v>2.6919191919191916</v>
      </c>
      <c r="T25" s="35">
        <f t="shared" si="11"/>
        <v>26.19191919191919</v>
      </c>
      <c r="U25" s="2">
        <v>50.26548245743669</v>
      </c>
      <c r="V25" s="14">
        <f t="shared" si="12"/>
        <v>5.210716760571775</v>
      </c>
      <c r="W25" s="2">
        <f t="shared" si="13"/>
        <v>73.731642162090623</v>
      </c>
      <c r="X25" s="2">
        <f t="shared" si="14"/>
        <v>2.6825177185455416</v>
      </c>
      <c r="Y25" s="2">
        <f t="shared" si="15"/>
        <v>37.957625717419411</v>
      </c>
      <c r="Z25" s="2">
        <f t="shared" si="16"/>
        <v>35.774016444671211</v>
      </c>
      <c r="AB25" s="45" t="s">
        <v>70</v>
      </c>
      <c r="AC25" s="46"/>
      <c r="AD25" s="47"/>
    </row>
    <row r="26" spans="1:30" x14ac:dyDescent="0.25">
      <c r="A26" s="33">
        <f t="shared" si="17"/>
        <v>0.72858187134502916</v>
      </c>
      <c r="B26" s="2">
        <f t="shared" si="18"/>
        <v>21</v>
      </c>
      <c r="C26" s="4">
        <f t="shared" si="19"/>
        <v>14.83</v>
      </c>
      <c r="D26" s="38">
        <v>13.5</v>
      </c>
      <c r="E26" s="33">
        <f t="shared" si="1"/>
        <v>7.5109649122806932E-2</v>
      </c>
      <c r="F26" s="35">
        <f t="shared" si="2"/>
        <v>3.545454545454545</v>
      </c>
      <c r="G26" s="35">
        <f t="shared" si="3"/>
        <v>17.045454545454547</v>
      </c>
      <c r="H26" s="2">
        <v>50.26548245743669</v>
      </c>
      <c r="I26" s="14">
        <f t="shared" si="4"/>
        <v>3.3910854351966342</v>
      </c>
      <c r="J26" s="2">
        <f t="shared" si="5"/>
        <v>50.289797003966086</v>
      </c>
      <c r="K26" s="2">
        <f t="shared" si="6"/>
        <v>2.811525957755372</v>
      </c>
      <c r="L26" s="2">
        <f t="shared" si="7"/>
        <v>41.694929953512165</v>
      </c>
      <c r="M26" s="2">
        <f t="shared" si="8"/>
        <v>8.5948670504539209</v>
      </c>
      <c r="N26" s="18">
        <f t="shared" si="20"/>
        <v>0.71085526315789471</v>
      </c>
      <c r="O26" s="2">
        <f t="shared" si="21"/>
        <v>21</v>
      </c>
      <c r="P26" s="2">
        <f t="shared" si="22"/>
        <v>14.65</v>
      </c>
      <c r="Q26" s="38">
        <v>13</v>
      </c>
      <c r="R26" s="33">
        <f t="shared" si="9"/>
        <v>5.738304093567248E-2</v>
      </c>
      <c r="S26" s="35">
        <f t="shared" si="10"/>
        <v>2.6919191919191916</v>
      </c>
      <c r="T26" s="35">
        <f t="shared" si="11"/>
        <v>15.691919191919192</v>
      </c>
      <c r="U26" s="2">
        <v>50.26548245743669</v>
      </c>
      <c r="V26" s="14">
        <f t="shared" si="12"/>
        <v>3.1218081324906493</v>
      </c>
      <c r="W26" s="2">
        <f t="shared" si="13"/>
        <v>45.734489140988011</v>
      </c>
      <c r="X26" s="2">
        <f t="shared" si="14"/>
        <v>2.6825177185455416</v>
      </c>
      <c r="Y26" s="2">
        <f t="shared" si="15"/>
        <v>39.298884576692181</v>
      </c>
      <c r="Z26" s="2">
        <f t="shared" si="16"/>
        <v>6.4356045642958293</v>
      </c>
      <c r="AB26" s="60" t="s">
        <v>71</v>
      </c>
      <c r="AC26" s="46"/>
      <c r="AD26" s="47"/>
    </row>
    <row r="27" spans="1:30" x14ac:dyDescent="0.25">
      <c r="A27" s="33">
        <f t="shared" si="17"/>
        <v>0.72869152046783625</v>
      </c>
      <c r="B27" s="2">
        <f t="shared" si="18"/>
        <v>22</v>
      </c>
      <c r="C27" s="4">
        <f t="shared" si="19"/>
        <v>15.33</v>
      </c>
      <c r="D27" s="38">
        <v>13</v>
      </c>
      <c r="E27" s="33">
        <f t="shared" si="1"/>
        <v>7.5219298245614019E-2</v>
      </c>
      <c r="F27" s="35">
        <f t="shared" si="2"/>
        <v>3.545454545454545</v>
      </c>
      <c r="G27" s="35">
        <f t="shared" si="3"/>
        <v>16.545454545454547</v>
      </c>
      <c r="H27" s="2">
        <v>50.26548245743669</v>
      </c>
      <c r="I27" s="14">
        <f t="shared" si="4"/>
        <v>3.2916135957641997</v>
      </c>
      <c r="J27" s="2">
        <f t="shared" si="5"/>
        <v>50.460436423065183</v>
      </c>
      <c r="K27" s="2">
        <f t="shared" si="6"/>
        <v>2.811525957755372</v>
      </c>
      <c r="L27" s="2">
        <f t="shared" si="7"/>
        <v>43.100692932389855</v>
      </c>
      <c r="M27" s="2">
        <f t="shared" si="8"/>
        <v>7.3597434906753278</v>
      </c>
      <c r="N27" s="18">
        <f t="shared" si="20"/>
        <v>0.71094663742690056</v>
      </c>
      <c r="O27" s="2">
        <f t="shared" si="21"/>
        <v>22</v>
      </c>
      <c r="P27" s="2">
        <f t="shared" si="22"/>
        <v>15.15</v>
      </c>
      <c r="Q27" s="38">
        <v>13.5</v>
      </c>
      <c r="R27" s="33">
        <f t="shared" si="9"/>
        <v>5.7474415204678331E-2</v>
      </c>
      <c r="S27" s="35">
        <f t="shared" si="10"/>
        <v>2.6919191919191916</v>
      </c>
      <c r="T27" s="35">
        <f t="shared" si="11"/>
        <v>16.19191919191919</v>
      </c>
      <c r="U27" s="2">
        <v>50.26548245743669</v>
      </c>
      <c r="V27" s="14">
        <f t="shared" si="12"/>
        <v>3.2212799719230834</v>
      </c>
      <c r="W27" s="2">
        <f t="shared" si="13"/>
        <v>48.802391574634711</v>
      </c>
      <c r="X27" s="2">
        <f t="shared" si="14"/>
        <v>2.6825177185455416</v>
      </c>
      <c r="Y27" s="2">
        <f t="shared" si="15"/>
        <v>40.640143435964958</v>
      </c>
      <c r="Z27" s="2">
        <f t="shared" si="16"/>
        <v>8.162248138669753</v>
      </c>
      <c r="AB27" s="20"/>
      <c r="AC27" s="20"/>
      <c r="AD27" s="20"/>
    </row>
    <row r="28" spans="1:30" x14ac:dyDescent="0.25">
      <c r="A28" s="33">
        <f t="shared" si="17"/>
        <v>0.72880116959064323</v>
      </c>
      <c r="B28" s="2">
        <f t="shared" si="18"/>
        <v>23</v>
      </c>
      <c r="C28" s="4">
        <f t="shared" si="19"/>
        <v>15.83</v>
      </c>
      <c r="D28" s="38">
        <v>13.5</v>
      </c>
      <c r="E28" s="33">
        <f t="shared" si="1"/>
        <v>7.5328947368420995E-2</v>
      </c>
      <c r="F28" s="35">
        <f t="shared" si="2"/>
        <v>3.545454545454545</v>
      </c>
      <c r="G28" s="35">
        <f t="shared" si="3"/>
        <v>17.045454545454547</v>
      </c>
      <c r="H28" s="2">
        <v>50.26548245743669</v>
      </c>
      <c r="I28" s="14">
        <f t="shared" si="4"/>
        <v>3.3910854351966342</v>
      </c>
      <c r="J28" s="2">
        <f t="shared" si="5"/>
        <v>53.680882439162723</v>
      </c>
      <c r="K28" s="2">
        <f t="shared" si="6"/>
        <v>2.811525957755372</v>
      </c>
      <c r="L28" s="2">
        <f t="shared" si="7"/>
        <v>44.506455911267537</v>
      </c>
      <c r="M28" s="2">
        <f t="shared" si="8"/>
        <v>9.1744265278951858</v>
      </c>
      <c r="N28" s="18">
        <f t="shared" si="20"/>
        <v>0.71103801169590641</v>
      </c>
      <c r="O28" s="2">
        <f t="shared" si="21"/>
        <v>23</v>
      </c>
      <c r="P28" s="2">
        <f t="shared" si="22"/>
        <v>15.65</v>
      </c>
      <c r="Q28" s="38">
        <v>13</v>
      </c>
      <c r="R28" s="33">
        <f t="shared" si="9"/>
        <v>5.7565789473684181E-2</v>
      </c>
      <c r="S28" s="35">
        <f t="shared" si="10"/>
        <v>2.6919191919191916</v>
      </c>
      <c r="T28" s="35">
        <f t="shared" si="11"/>
        <v>15.691919191919192</v>
      </c>
      <c r="U28" s="2">
        <v>50.26548245743669</v>
      </c>
      <c r="V28" s="14">
        <f t="shared" si="12"/>
        <v>3.1218081324906493</v>
      </c>
      <c r="W28" s="2">
        <f t="shared" si="13"/>
        <v>48.85629727347866</v>
      </c>
      <c r="X28" s="2">
        <f t="shared" si="14"/>
        <v>2.6825177185455416</v>
      </c>
      <c r="Y28" s="2">
        <f t="shared" si="15"/>
        <v>41.981402295237729</v>
      </c>
      <c r="Z28" s="2">
        <f t="shared" si="16"/>
        <v>6.8748949782409312</v>
      </c>
      <c r="AB28" s="9" t="s">
        <v>72</v>
      </c>
      <c r="AC28" s="9" t="s">
        <v>73</v>
      </c>
      <c r="AD28" s="20"/>
    </row>
    <row r="29" spans="1:30" x14ac:dyDescent="0.25">
      <c r="A29" s="33">
        <f t="shared" si="17"/>
        <v>0.7289108187134502</v>
      </c>
      <c r="B29" s="2">
        <f t="shared" si="18"/>
        <v>24</v>
      </c>
      <c r="C29" s="4">
        <f t="shared" si="19"/>
        <v>16.329999999999998</v>
      </c>
      <c r="D29" s="38">
        <v>21.5</v>
      </c>
      <c r="E29" s="33">
        <f t="shared" si="1"/>
        <v>7.5438596491227972E-2</v>
      </c>
      <c r="F29" s="35">
        <f t="shared" si="2"/>
        <v>3.545454545454545</v>
      </c>
      <c r="G29" s="35">
        <f t="shared" si="3"/>
        <v>25.045454545454547</v>
      </c>
      <c r="H29" s="2">
        <v>50.26548245743669</v>
      </c>
      <c r="I29" s="14">
        <f t="shared" si="4"/>
        <v>4.9826348661155873</v>
      </c>
      <c r="J29" s="2">
        <f t="shared" si="5"/>
        <v>81.366427363667526</v>
      </c>
      <c r="K29" s="2">
        <f t="shared" si="6"/>
        <v>2.811525957755372</v>
      </c>
      <c r="L29" s="2">
        <f t="shared" si="7"/>
        <v>45.912218890145219</v>
      </c>
      <c r="M29" s="2">
        <f t="shared" si="8"/>
        <v>35.454208473522307</v>
      </c>
      <c r="N29" s="18">
        <f t="shared" si="20"/>
        <v>0.71112938596491226</v>
      </c>
      <c r="O29" s="2">
        <f t="shared" si="21"/>
        <v>24</v>
      </c>
      <c r="P29" s="2">
        <f t="shared" si="22"/>
        <v>16.149999999999999</v>
      </c>
      <c r="Q29" s="38">
        <v>15</v>
      </c>
      <c r="R29" s="33">
        <f t="shared" si="9"/>
        <v>5.7657163742690032E-2</v>
      </c>
      <c r="S29" s="35">
        <f t="shared" si="10"/>
        <v>2.7247474747474745</v>
      </c>
      <c r="T29" s="35">
        <f t="shared" si="11"/>
        <v>17.724747474747474</v>
      </c>
      <c r="U29" s="2">
        <v>50.26548245743669</v>
      </c>
      <c r="V29" s="14">
        <f t="shared" si="12"/>
        <v>3.5262264695770624</v>
      </c>
      <c r="W29" s="2">
        <f t="shared" si="13"/>
        <v>56.948557483669553</v>
      </c>
      <c r="X29" s="2">
        <f t="shared" si="14"/>
        <v>2.6825177185455416</v>
      </c>
      <c r="Y29" s="2">
        <f t="shared" si="15"/>
        <v>43.322661154510492</v>
      </c>
      <c r="Z29" s="2">
        <f t="shared" si="16"/>
        <v>13.625896329159062</v>
      </c>
      <c r="AB29" s="9">
        <f>MAX(D4:D160)</f>
        <v>22.5</v>
      </c>
      <c r="AC29" s="9">
        <f>MAX(Q4:Q160)</f>
        <v>23.5</v>
      </c>
      <c r="AD29" s="20"/>
    </row>
    <row r="30" spans="1:30" x14ac:dyDescent="0.25">
      <c r="A30" s="33">
        <f t="shared" si="17"/>
        <v>0.72902046783625729</v>
      </c>
      <c r="B30" s="2">
        <f t="shared" si="18"/>
        <v>25</v>
      </c>
      <c r="C30" s="4">
        <f t="shared" si="19"/>
        <v>16.829999999999998</v>
      </c>
      <c r="D30" s="38">
        <v>13.5</v>
      </c>
      <c r="E30" s="33">
        <f t="shared" si="1"/>
        <v>7.5548245614035059E-2</v>
      </c>
      <c r="F30" s="35">
        <f t="shared" si="2"/>
        <v>3.545454545454545</v>
      </c>
      <c r="G30" s="35">
        <f t="shared" si="3"/>
        <v>17.045454545454547</v>
      </c>
      <c r="H30" s="2">
        <v>50.26548245743669</v>
      </c>
      <c r="I30" s="14">
        <f t="shared" si="4"/>
        <v>3.3910854351966342</v>
      </c>
      <c r="J30" s="2">
        <f t="shared" si="5"/>
        <v>57.071967874359345</v>
      </c>
      <c r="K30" s="2">
        <f t="shared" si="6"/>
        <v>2.811525957755372</v>
      </c>
      <c r="L30" s="2">
        <f t="shared" si="7"/>
        <v>47.317981869022908</v>
      </c>
      <c r="M30" s="2">
        <f t="shared" si="8"/>
        <v>9.7539860053364364</v>
      </c>
      <c r="N30" s="18">
        <f t="shared" si="20"/>
        <v>0.71122076023391811</v>
      </c>
      <c r="O30" s="2">
        <f t="shared" si="21"/>
        <v>25</v>
      </c>
      <c r="P30" s="2">
        <f t="shared" si="22"/>
        <v>16.649999999999999</v>
      </c>
      <c r="Q30" s="38">
        <v>14</v>
      </c>
      <c r="R30" s="33">
        <f t="shared" si="9"/>
        <v>5.7748538011695882E-2</v>
      </c>
      <c r="S30" s="35">
        <f t="shared" si="10"/>
        <v>2.7247474747474745</v>
      </c>
      <c r="T30" s="35">
        <f t="shared" si="11"/>
        <v>16.724747474747474</v>
      </c>
      <c r="U30" s="2">
        <v>50.26548245743669</v>
      </c>
      <c r="V30" s="14">
        <f t="shared" si="12"/>
        <v>3.3272827907121933</v>
      </c>
      <c r="W30" s="2">
        <f t="shared" si="13"/>
        <v>55.399258465358017</v>
      </c>
      <c r="X30" s="2">
        <f t="shared" si="14"/>
        <v>2.6825177185455416</v>
      </c>
      <c r="Y30" s="2">
        <f t="shared" si="15"/>
        <v>44.663920013783262</v>
      </c>
      <c r="Z30" s="2">
        <f t="shared" si="16"/>
        <v>10.735338451574755</v>
      </c>
      <c r="AB30" s="9" t="s">
        <v>16</v>
      </c>
      <c r="AC30" s="9" t="s">
        <v>16</v>
      </c>
      <c r="AD30" s="20"/>
    </row>
    <row r="31" spans="1:30" x14ac:dyDescent="0.25">
      <c r="A31" s="33">
        <f t="shared" si="17"/>
        <v>0.72913011695906427</v>
      </c>
      <c r="B31" s="2">
        <f t="shared" si="18"/>
        <v>26</v>
      </c>
      <c r="C31" s="4">
        <f t="shared" si="19"/>
        <v>17.329999999999998</v>
      </c>
      <c r="D31" s="38">
        <v>12</v>
      </c>
      <c r="E31" s="33">
        <f t="shared" si="1"/>
        <v>7.5657894736842035E-2</v>
      </c>
      <c r="F31" s="35">
        <f t="shared" si="2"/>
        <v>3.545454545454545</v>
      </c>
      <c r="G31" s="35">
        <f t="shared" si="3"/>
        <v>15.545454545454545</v>
      </c>
      <c r="H31" s="2">
        <v>50.26548245743669</v>
      </c>
      <c r="I31" s="14">
        <f t="shared" si="4"/>
        <v>3.0926699168993297</v>
      </c>
      <c r="J31" s="2">
        <f t="shared" si="5"/>
        <v>53.595969659865375</v>
      </c>
      <c r="K31" s="2">
        <f t="shared" si="6"/>
        <v>2.811525957755372</v>
      </c>
      <c r="L31" s="2">
        <f t="shared" si="7"/>
        <v>48.723744847900591</v>
      </c>
      <c r="M31" s="2">
        <f t="shared" si="8"/>
        <v>4.8722248119647844</v>
      </c>
      <c r="N31" s="18">
        <f t="shared" si="20"/>
        <v>0.71131213450292397</v>
      </c>
      <c r="O31" s="2">
        <f t="shared" si="21"/>
        <v>26</v>
      </c>
      <c r="P31" s="2">
        <f t="shared" si="22"/>
        <v>17.149999999999999</v>
      </c>
      <c r="Q31" s="38">
        <v>13.5</v>
      </c>
      <c r="R31" s="33">
        <f t="shared" si="9"/>
        <v>5.7839912280701733E-2</v>
      </c>
      <c r="S31" s="35">
        <f t="shared" si="10"/>
        <v>2.7247474747474745</v>
      </c>
      <c r="T31" s="35">
        <f t="shared" si="11"/>
        <v>16.224747474747474</v>
      </c>
      <c r="U31" s="2">
        <v>50.26548245743669</v>
      </c>
      <c r="V31" s="14">
        <f t="shared" si="12"/>
        <v>3.2278109512797588</v>
      </c>
      <c r="W31" s="2">
        <f t="shared" si="13"/>
        <v>55.35695781444786</v>
      </c>
      <c r="X31" s="2">
        <f t="shared" si="14"/>
        <v>2.6825177185455416</v>
      </c>
      <c r="Y31" s="2">
        <f t="shared" si="15"/>
        <v>46.005178873056032</v>
      </c>
      <c r="Z31" s="2">
        <f t="shared" si="16"/>
        <v>9.351778941391828</v>
      </c>
      <c r="AB31" s="9">
        <f t="array" ref="AB31">INDEX(B4:B160, MATCH(MAX(D4:D160), D4:D160, 0))</f>
        <v>11</v>
      </c>
      <c r="AC31" s="9">
        <f t="array" ref="AC31">INDEX(O4:O160, MATCH(MAX(Q4:Q160), Q4:Q160, 0))</f>
        <v>20</v>
      </c>
      <c r="AD31" s="20"/>
    </row>
    <row r="32" spans="1:30" x14ac:dyDescent="0.25">
      <c r="A32" s="33">
        <f t="shared" si="17"/>
        <v>0.72923976608187135</v>
      </c>
      <c r="B32" s="2">
        <f t="shared" si="18"/>
        <v>27</v>
      </c>
      <c r="C32" s="4">
        <f t="shared" si="19"/>
        <v>17.829999999999998</v>
      </c>
      <c r="D32" s="38">
        <v>13.5</v>
      </c>
      <c r="E32" s="33">
        <f t="shared" si="1"/>
        <v>7.5767543859649122E-2</v>
      </c>
      <c r="F32" s="35">
        <f t="shared" si="2"/>
        <v>3.5782828282828278</v>
      </c>
      <c r="G32" s="35">
        <f t="shared" si="3"/>
        <v>17.078282828282827</v>
      </c>
      <c r="H32" s="2">
        <v>50.26548245743669</v>
      </c>
      <c r="I32" s="14">
        <f t="shared" si="4"/>
        <v>3.3976164145533083</v>
      </c>
      <c r="J32" s="2">
        <f t="shared" si="5"/>
        <v>60.579500671485484</v>
      </c>
      <c r="K32" s="2">
        <f t="shared" si="6"/>
        <v>2.811525957755372</v>
      </c>
      <c r="L32" s="2">
        <f t="shared" si="7"/>
        <v>50.12950782677828</v>
      </c>
      <c r="M32" s="2">
        <f t="shared" si="8"/>
        <v>10.449992844707204</v>
      </c>
      <c r="N32" s="18">
        <f t="shared" si="20"/>
        <v>0.71140350877192982</v>
      </c>
      <c r="O32" s="2">
        <f t="shared" si="21"/>
        <v>27</v>
      </c>
      <c r="P32" s="2">
        <f t="shared" si="22"/>
        <v>17.649999999999999</v>
      </c>
      <c r="Q32" s="38">
        <v>14</v>
      </c>
      <c r="R32" s="33">
        <f t="shared" si="9"/>
        <v>5.7931286549707584E-2</v>
      </c>
      <c r="S32" s="35">
        <f t="shared" si="10"/>
        <v>2.7247474747474745</v>
      </c>
      <c r="T32" s="35">
        <f t="shared" si="11"/>
        <v>16.724747474747474</v>
      </c>
      <c r="U32" s="2">
        <v>50.26548245743669</v>
      </c>
      <c r="V32" s="14">
        <f t="shared" si="12"/>
        <v>3.3272827907121933</v>
      </c>
      <c r="W32" s="2">
        <f t="shared" si="13"/>
        <v>58.726541256070206</v>
      </c>
      <c r="X32" s="2">
        <f t="shared" si="14"/>
        <v>2.6825177185455416</v>
      </c>
      <c r="Y32" s="2">
        <f t="shared" si="15"/>
        <v>47.346437732328802</v>
      </c>
      <c r="Z32" s="2">
        <f t="shared" si="16"/>
        <v>11.380103523741404</v>
      </c>
    </row>
    <row r="33" spans="1:26" x14ac:dyDescent="0.25">
      <c r="A33" s="33">
        <f t="shared" si="17"/>
        <v>0.72934941520467833</v>
      </c>
      <c r="B33" s="2">
        <f t="shared" si="18"/>
        <v>28</v>
      </c>
      <c r="C33" s="4">
        <f t="shared" si="19"/>
        <v>18.329999999999998</v>
      </c>
      <c r="D33" s="38">
        <v>15</v>
      </c>
      <c r="E33" s="33">
        <f t="shared" si="1"/>
        <v>7.5877192982456099E-2</v>
      </c>
      <c r="F33" s="35">
        <f t="shared" si="2"/>
        <v>3.5782828282828278</v>
      </c>
      <c r="G33" s="35">
        <f t="shared" si="3"/>
        <v>18.578282828282827</v>
      </c>
      <c r="H33" s="2">
        <v>50.26548245743669</v>
      </c>
      <c r="I33" s="14">
        <f t="shared" si="4"/>
        <v>3.6960319328506119</v>
      </c>
      <c r="J33" s="2">
        <f t="shared" si="5"/>
        <v>67.748265329151707</v>
      </c>
      <c r="K33" s="2">
        <f t="shared" si="6"/>
        <v>2.811525957755372</v>
      </c>
      <c r="L33" s="2">
        <f t="shared" si="7"/>
        <v>51.535270805655962</v>
      </c>
      <c r="M33" s="2">
        <f t="shared" si="8"/>
        <v>16.212994523495745</v>
      </c>
      <c r="N33" s="18">
        <f t="shared" si="20"/>
        <v>0.71149488304093567</v>
      </c>
      <c r="O33" s="2">
        <f t="shared" si="21"/>
        <v>28</v>
      </c>
      <c r="P33" s="2">
        <f t="shared" si="22"/>
        <v>18.149999999999999</v>
      </c>
      <c r="Q33" s="38">
        <v>15</v>
      </c>
      <c r="R33" s="33">
        <f t="shared" si="9"/>
        <v>5.8022660818713434E-2</v>
      </c>
      <c r="S33" s="35">
        <f t="shared" si="10"/>
        <v>2.7247474747474745</v>
      </c>
      <c r="T33" s="35">
        <f t="shared" si="11"/>
        <v>17.724747474747474</v>
      </c>
      <c r="U33" s="2">
        <v>50.26548245743669</v>
      </c>
      <c r="V33" s="14">
        <f t="shared" si="12"/>
        <v>3.5262264695770624</v>
      </c>
      <c r="W33" s="2">
        <f t="shared" si="13"/>
        <v>64.001010422823683</v>
      </c>
      <c r="X33" s="2">
        <f t="shared" si="14"/>
        <v>2.6825177185455416</v>
      </c>
      <c r="Y33" s="2">
        <f t="shared" si="15"/>
        <v>48.687696591601572</v>
      </c>
      <c r="Z33" s="2">
        <f t="shared" si="16"/>
        <v>15.313313831222111</v>
      </c>
    </row>
    <row r="34" spans="1:26" x14ac:dyDescent="0.25">
      <c r="A34" s="33">
        <f t="shared" si="17"/>
        <v>0.72945906432748531</v>
      </c>
      <c r="B34" s="2">
        <f t="shared" si="18"/>
        <v>29</v>
      </c>
      <c r="C34" s="4">
        <f t="shared" si="19"/>
        <v>18.829999999999998</v>
      </c>
      <c r="D34" s="38">
        <v>14.5</v>
      </c>
      <c r="E34" s="33">
        <f t="shared" si="1"/>
        <v>7.5986842105263075E-2</v>
      </c>
      <c r="F34" s="35">
        <f t="shared" si="2"/>
        <v>3.5782828282828278</v>
      </c>
      <c r="G34" s="35">
        <f t="shared" si="3"/>
        <v>18.078282828282827</v>
      </c>
      <c r="H34" s="2">
        <v>50.26548245743669</v>
      </c>
      <c r="I34" s="14">
        <f t="shared" si="4"/>
        <v>3.5965600934181774</v>
      </c>
      <c r="J34" s="2">
        <f t="shared" si="5"/>
        <v>67.723226559064273</v>
      </c>
      <c r="K34" s="2">
        <f t="shared" si="6"/>
        <v>2.811525957755372</v>
      </c>
      <c r="L34" s="2">
        <f t="shared" si="7"/>
        <v>52.941033784533651</v>
      </c>
      <c r="M34" s="2">
        <f t="shared" si="8"/>
        <v>14.782192774530621</v>
      </c>
      <c r="N34" s="18">
        <f t="shared" si="20"/>
        <v>0.71158625730994152</v>
      </c>
      <c r="O34" s="2">
        <f t="shared" si="21"/>
        <v>29</v>
      </c>
      <c r="P34" s="2">
        <f t="shared" si="22"/>
        <v>18.649999999999999</v>
      </c>
      <c r="Q34" s="38">
        <v>15.5</v>
      </c>
      <c r="R34" s="33">
        <f t="shared" si="9"/>
        <v>5.8114035087719285E-2</v>
      </c>
      <c r="S34" s="35">
        <f t="shared" si="10"/>
        <v>2.7247474747474745</v>
      </c>
      <c r="T34" s="35">
        <f t="shared" si="11"/>
        <v>18.224747474747474</v>
      </c>
      <c r="U34" s="2">
        <v>50.26548245743669</v>
      </c>
      <c r="V34" s="14">
        <f t="shared" si="12"/>
        <v>3.625698309009497</v>
      </c>
      <c r="W34" s="2">
        <f t="shared" si="13"/>
        <v>67.619273463027113</v>
      </c>
      <c r="X34" s="2">
        <f t="shared" si="14"/>
        <v>2.6825177185455416</v>
      </c>
      <c r="Y34" s="2">
        <f t="shared" si="15"/>
        <v>50.028955450874349</v>
      </c>
      <c r="Z34" s="2">
        <f t="shared" si="16"/>
        <v>17.590318012152764</v>
      </c>
    </row>
    <row r="35" spans="1:26" x14ac:dyDescent="0.25">
      <c r="A35" s="33">
        <f t="shared" si="17"/>
        <v>0.72956871345029239</v>
      </c>
      <c r="B35" s="2">
        <f t="shared" si="18"/>
        <v>30</v>
      </c>
      <c r="C35" s="4">
        <f t="shared" si="19"/>
        <v>19.329999999999998</v>
      </c>
      <c r="D35" s="38">
        <v>11.5</v>
      </c>
      <c r="E35" s="33">
        <f t="shared" si="1"/>
        <v>7.6096491228070162E-2</v>
      </c>
      <c r="F35" s="35">
        <f t="shared" si="2"/>
        <v>3.5782828282828278</v>
      </c>
      <c r="G35" s="35">
        <f t="shared" si="3"/>
        <v>15.078282828282827</v>
      </c>
      <c r="H35" s="2">
        <v>50.26548245743669</v>
      </c>
      <c r="I35" s="14">
        <f t="shared" si="4"/>
        <v>2.9997290568235702</v>
      </c>
      <c r="J35" s="2">
        <f t="shared" si="5"/>
        <v>57.984762668399604</v>
      </c>
      <c r="K35" s="2">
        <f t="shared" si="6"/>
        <v>2.811525957755372</v>
      </c>
      <c r="L35" s="2">
        <f t="shared" si="7"/>
        <v>54.346796763411334</v>
      </c>
      <c r="M35" s="2">
        <f t="shared" si="8"/>
        <v>3.6379659049882704</v>
      </c>
      <c r="N35" s="18">
        <f t="shared" si="20"/>
        <v>0.71167763157894737</v>
      </c>
      <c r="O35" s="2">
        <f t="shared" si="21"/>
        <v>30</v>
      </c>
      <c r="P35" s="2">
        <f t="shared" si="22"/>
        <v>19.149999999999999</v>
      </c>
      <c r="Q35" s="38">
        <v>13</v>
      </c>
      <c r="R35" s="33">
        <f t="shared" si="9"/>
        <v>5.8205409356725135E-2</v>
      </c>
      <c r="S35" s="35">
        <f t="shared" si="10"/>
        <v>2.7247474747474745</v>
      </c>
      <c r="T35" s="35">
        <f t="shared" si="11"/>
        <v>15.724747474747474</v>
      </c>
      <c r="U35" s="2">
        <v>50.26548245743669</v>
      </c>
      <c r="V35" s="14">
        <f t="shared" si="12"/>
        <v>3.1283391118473243</v>
      </c>
      <c r="W35" s="2">
        <f t="shared" si="13"/>
        <v>59.907693991876258</v>
      </c>
      <c r="X35" s="2">
        <f t="shared" si="14"/>
        <v>2.6825177185455416</v>
      </c>
      <c r="Y35" s="2">
        <f t="shared" si="15"/>
        <v>51.370214310147119</v>
      </c>
      <c r="Z35" s="2">
        <f t="shared" si="16"/>
        <v>8.5374796817291383</v>
      </c>
    </row>
    <row r="36" spans="1:26" x14ac:dyDescent="0.25">
      <c r="A36" s="33">
        <f t="shared" si="17"/>
        <v>0.72967836257309937</v>
      </c>
      <c r="B36" s="2">
        <f t="shared" si="18"/>
        <v>31</v>
      </c>
      <c r="C36" s="4">
        <f t="shared" si="19"/>
        <v>19.829999999999998</v>
      </c>
      <c r="D36" s="38">
        <v>11</v>
      </c>
      <c r="E36" s="33">
        <f t="shared" si="1"/>
        <v>7.6206140350877138E-2</v>
      </c>
      <c r="F36" s="35">
        <f t="shared" si="2"/>
        <v>3.5782828282828278</v>
      </c>
      <c r="G36" s="35">
        <f t="shared" si="3"/>
        <v>14.578282828282827</v>
      </c>
      <c r="H36" s="2">
        <v>50.26548245743669</v>
      </c>
      <c r="I36" s="14">
        <f t="shared" si="4"/>
        <v>2.9002572173911356</v>
      </c>
      <c r="J36" s="2">
        <f t="shared" si="5"/>
        <v>57.512100620866214</v>
      </c>
      <c r="K36" s="2">
        <f t="shared" si="6"/>
        <v>2.811525957755372</v>
      </c>
      <c r="L36" s="2">
        <f t="shared" si="7"/>
        <v>55.752559742289023</v>
      </c>
      <c r="M36" s="2">
        <f t="shared" si="8"/>
        <v>1.7595408785771909</v>
      </c>
      <c r="N36" s="18">
        <f t="shared" si="20"/>
        <v>0.71176900584795322</v>
      </c>
      <c r="O36" s="2">
        <f t="shared" si="21"/>
        <v>31</v>
      </c>
      <c r="P36" s="2">
        <f t="shared" si="22"/>
        <v>19.649999999999999</v>
      </c>
      <c r="Q36" s="38">
        <v>11</v>
      </c>
      <c r="R36" s="33">
        <f t="shared" si="9"/>
        <v>5.8296783625730986E-2</v>
      </c>
      <c r="S36" s="35">
        <f t="shared" si="10"/>
        <v>2.7247474747474745</v>
      </c>
      <c r="T36" s="35">
        <f t="shared" si="11"/>
        <v>13.724747474747474</v>
      </c>
      <c r="U36" s="2">
        <v>50.26548245743669</v>
      </c>
      <c r="V36" s="14">
        <f t="shared" si="12"/>
        <v>2.7304517541175857</v>
      </c>
      <c r="W36" s="2">
        <f t="shared" si="13"/>
        <v>53.653376968410555</v>
      </c>
      <c r="X36" s="2">
        <f t="shared" si="14"/>
        <v>2.6825177185455416</v>
      </c>
      <c r="Y36" s="2">
        <f t="shared" si="15"/>
        <v>52.711473169419889</v>
      </c>
      <c r="Z36" s="2">
        <f t="shared" si="16"/>
        <v>0.94190379899066556</v>
      </c>
    </row>
    <row r="37" spans="1:26" x14ac:dyDescent="0.25">
      <c r="A37" s="33">
        <f t="shared" si="17"/>
        <v>0.72978801169590635</v>
      </c>
      <c r="B37" s="2">
        <f t="shared" si="18"/>
        <v>32</v>
      </c>
      <c r="C37" s="4">
        <f t="shared" si="19"/>
        <v>20.329999999999998</v>
      </c>
      <c r="D37" s="38">
        <v>13</v>
      </c>
      <c r="E37" s="33">
        <f t="shared" si="1"/>
        <v>7.6315789473684115E-2</v>
      </c>
      <c r="F37" s="35">
        <f t="shared" si="2"/>
        <v>3.5782828282828278</v>
      </c>
      <c r="G37" s="35">
        <f t="shared" si="3"/>
        <v>16.578282828282827</v>
      </c>
      <c r="H37" s="2">
        <v>50.26548245743669</v>
      </c>
      <c r="I37" s="14">
        <f t="shared" si="4"/>
        <v>3.2981445751208738</v>
      </c>
      <c r="J37" s="2">
        <f t="shared" si="5"/>
        <v>67.051279212207362</v>
      </c>
      <c r="K37" s="2">
        <f t="shared" si="6"/>
        <v>2.811525957755372</v>
      </c>
      <c r="L37" s="2">
        <f t="shared" si="7"/>
        <v>57.158322721166705</v>
      </c>
      <c r="M37" s="2">
        <f t="shared" si="8"/>
        <v>9.8929564910406569</v>
      </c>
      <c r="N37" s="18">
        <f t="shared" si="20"/>
        <v>0.71186038011695907</v>
      </c>
      <c r="O37" s="29">
        <f t="shared" si="21"/>
        <v>32</v>
      </c>
      <c r="P37" s="29">
        <f t="shared" si="22"/>
        <v>20.149999999999999</v>
      </c>
      <c r="Q37" s="38">
        <v>13</v>
      </c>
      <c r="R37" s="33">
        <f t="shared" si="9"/>
        <v>5.8388157894736836E-2</v>
      </c>
      <c r="S37" s="35">
        <f t="shared" si="10"/>
        <v>2.7575757575757573</v>
      </c>
      <c r="T37" s="35">
        <f t="shared" si="11"/>
        <v>15.757575757575758</v>
      </c>
      <c r="U37" s="2">
        <v>50.26548245743669</v>
      </c>
      <c r="V37" s="14">
        <f t="shared" si="12"/>
        <v>3.1348700912039988</v>
      </c>
      <c r="W37" s="2">
        <f t="shared" si="13"/>
        <v>63.167632337760573</v>
      </c>
      <c r="X37" s="2">
        <f t="shared" si="14"/>
        <v>2.6825177185455416</v>
      </c>
      <c r="Y37" s="2">
        <f t="shared" si="15"/>
        <v>54.05273202869266</v>
      </c>
      <c r="Z37" s="2">
        <f t="shared" si="16"/>
        <v>9.114900309067913</v>
      </c>
    </row>
    <row r="38" spans="1:26" x14ac:dyDescent="0.25">
      <c r="A38" s="33">
        <f t="shared" si="17"/>
        <v>0.72989766081871343</v>
      </c>
      <c r="B38" s="2">
        <f t="shared" si="18"/>
        <v>33</v>
      </c>
      <c r="C38" s="4">
        <f t="shared" si="19"/>
        <v>20.83</v>
      </c>
      <c r="D38" s="38">
        <v>15.5</v>
      </c>
      <c r="E38" s="33">
        <f t="shared" si="1"/>
        <v>7.6425438596491202E-2</v>
      </c>
      <c r="F38" s="35">
        <f t="shared" si="2"/>
        <v>3.6111111111111107</v>
      </c>
      <c r="G38" s="35">
        <f t="shared" si="3"/>
        <v>19.111111111111111</v>
      </c>
      <c r="H38" s="2">
        <v>50.26548245743669</v>
      </c>
      <c r="I38" s="14">
        <f t="shared" si="4"/>
        <v>3.8020347516397219</v>
      </c>
      <c r="J38" s="2">
        <f t="shared" si="5"/>
        <v>79.196383876655403</v>
      </c>
      <c r="K38" s="2">
        <f t="shared" si="6"/>
        <v>2.811525957755372</v>
      </c>
      <c r="L38" s="2">
        <f t="shared" si="7"/>
        <v>58.564085700044394</v>
      </c>
      <c r="M38" s="2">
        <f t="shared" si="8"/>
        <v>20.632298176611009</v>
      </c>
      <c r="N38" s="18">
        <f t="shared" si="20"/>
        <v>0.71195175438596492</v>
      </c>
      <c r="O38" s="2">
        <f t="shared" si="21"/>
        <v>33</v>
      </c>
      <c r="P38" s="2">
        <f t="shared" si="22"/>
        <v>20.65</v>
      </c>
      <c r="Q38" s="38">
        <v>15</v>
      </c>
      <c r="R38" s="33">
        <f t="shared" si="9"/>
        <v>5.8479532163742687E-2</v>
      </c>
      <c r="S38" s="35">
        <f t="shared" si="10"/>
        <v>2.7575757575757573</v>
      </c>
      <c r="T38" s="35">
        <f t="shared" si="11"/>
        <v>17.757575757575758</v>
      </c>
      <c r="U38" s="2">
        <v>50.26548245743669</v>
      </c>
      <c r="V38" s="14">
        <f t="shared" si="12"/>
        <v>3.5327574489337374</v>
      </c>
      <c r="W38" s="2">
        <f t="shared" si="13"/>
        <v>72.951441320481678</v>
      </c>
      <c r="X38" s="2">
        <f t="shared" si="14"/>
        <v>2.6825177185455416</v>
      </c>
      <c r="Y38" s="2">
        <f t="shared" si="15"/>
        <v>55.39399088796543</v>
      </c>
      <c r="Z38" s="2">
        <f t="shared" si="16"/>
        <v>17.557450432516248</v>
      </c>
    </row>
    <row r="39" spans="1:26" x14ac:dyDescent="0.25">
      <c r="A39" s="33">
        <f t="shared" si="17"/>
        <v>0.73000730994152041</v>
      </c>
      <c r="B39" s="2">
        <f t="shared" si="18"/>
        <v>34</v>
      </c>
      <c r="C39" s="4">
        <f t="shared" si="19"/>
        <v>21.33</v>
      </c>
      <c r="D39" s="38">
        <v>12.5</v>
      </c>
      <c r="E39" s="33">
        <f t="shared" si="1"/>
        <v>7.6535087719298178E-2</v>
      </c>
      <c r="F39" s="35">
        <f t="shared" si="2"/>
        <v>3.6111111111111107</v>
      </c>
      <c r="G39" s="35">
        <f t="shared" si="3"/>
        <v>16.111111111111111</v>
      </c>
      <c r="H39" s="2">
        <v>50.26548245743669</v>
      </c>
      <c r="I39" s="14">
        <f t="shared" si="4"/>
        <v>3.2052037150451147</v>
      </c>
      <c r="J39" s="2">
        <f t="shared" si="5"/>
        <v>68.366995241912292</v>
      </c>
      <c r="K39" s="2">
        <f t="shared" si="6"/>
        <v>2.811525957755372</v>
      </c>
      <c r="L39" s="2">
        <f t="shared" si="7"/>
        <v>59.969848678922077</v>
      </c>
      <c r="M39" s="2">
        <f t="shared" si="8"/>
        <v>8.3971465629902156</v>
      </c>
      <c r="N39" s="18">
        <f t="shared" si="20"/>
        <v>0.71204312865497077</v>
      </c>
      <c r="O39" s="2">
        <f t="shared" si="21"/>
        <v>34</v>
      </c>
      <c r="P39" s="2">
        <f t="shared" si="22"/>
        <v>21.15</v>
      </c>
      <c r="Q39" s="38">
        <v>14.5</v>
      </c>
      <c r="R39" s="33">
        <f t="shared" si="9"/>
        <v>5.8570906432748537E-2</v>
      </c>
      <c r="S39" s="35">
        <f t="shared" si="10"/>
        <v>2.7575757575757573</v>
      </c>
      <c r="T39" s="35">
        <f t="shared" si="11"/>
        <v>17.257575757575758</v>
      </c>
      <c r="U39" s="2">
        <v>50.26548245743669</v>
      </c>
      <c r="V39" s="14">
        <f t="shared" si="12"/>
        <v>3.4332856095013033</v>
      </c>
      <c r="W39" s="2">
        <f t="shared" si="13"/>
        <v>72.613990640952565</v>
      </c>
      <c r="X39" s="2">
        <f t="shared" si="14"/>
        <v>2.6825177185455416</v>
      </c>
      <c r="Y39" s="2">
        <f t="shared" si="15"/>
        <v>56.7352497472382</v>
      </c>
      <c r="Z39" s="2">
        <f t="shared" si="16"/>
        <v>15.878740893714365</v>
      </c>
    </row>
    <row r="40" spans="1:26" x14ac:dyDescent="0.25">
      <c r="A40" s="33">
        <f t="shared" si="17"/>
        <v>0.7301169590643275</v>
      </c>
      <c r="B40" s="2">
        <f t="shared" si="18"/>
        <v>35</v>
      </c>
      <c r="C40" s="4">
        <f t="shared" si="19"/>
        <v>21.83</v>
      </c>
      <c r="D40" s="38">
        <v>11</v>
      </c>
      <c r="E40" s="33">
        <f t="shared" si="1"/>
        <v>7.6644736842105265E-2</v>
      </c>
      <c r="F40" s="35">
        <f t="shared" si="2"/>
        <v>3.6111111111111107</v>
      </c>
      <c r="G40" s="35">
        <f t="shared" si="3"/>
        <v>14.611111111111111</v>
      </c>
      <c r="H40" s="2">
        <v>50.26548245743669</v>
      </c>
      <c r="I40" s="14">
        <f t="shared" si="4"/>
        <v>2.9067881967478106</v>
      </c>
      <c r="J40" s="2">
        <f t="shared" si="5"/>
        <v>63.455186335004704</v>
      </c>
      <c r="K40" s="2">
        <f t="shared" si="6"/>
        <v>2.811525957755372</v>
      </c>
      <c r="L40" s="2">
        <f t="shared" si="7"/>
        <v>61.375611657799766</v>
      </c>
      <c r="M40" s="2">
        <f t="shared" si="8"/>
        <v>2.0795746772049384</v>
      </c>
      <c r="N40" s="18">
        <f t="shared" si="20"/>
        <v>0.71213450292397662</v>
      </c>
      <c r="O40" s="2">
        <f t="shared" si="21"/>
        <v>35</v>
      </c>
      <c r="P40" s="2">
        <f t="shared" si="22"/>
        <v>21.65</v>
      </c>
      <c r="Q40" s="38">
        <v>13.5</v>
      </c>
      <c r="R40" s="33">
        <f t="shared" si="9"/>
        <v>5.8662280701754388E-2</v>
      </c>
      <c r="S40" s="35">
        <f t="shared" si="10"/>
        <v>2.7575757575757573</v>
      </c>
      <c r="T40" s="35">
        <f t="shared" si="11"/>
        <v>16.257575757575758</v>
      </c>
      <c r="U40" s="2">
        <v>50.26548245743669</v>
      </c>
      <c r="V40" s="14">
        <f t="shared" si="12"/>
        <v>3.2343419306364343</v>
      </c>
      <c r="W40" s="2">
        <f t="shared" si="13"/>
        <v>70.023502798278798</v>
      </c>
      <c r="X40" s="2">
        <f t="shared" si="14"/>
        <v>2.6825177185455416</v>
      </c>
      <c r="Y40" s="2">
        <f t="shared" si="15"/>
        <v>58.07650860651097</v>
      </c>
      <c r="Z40" s="2">
        <f t="shared" si="16"/>
        <v>11.946994191767828</v>
      </c>
    </row>
    <row r="41" spans="1:26" x14ac:dyDescent="0.25">
      <c r="A41" s="33">
        <f t="shared" si="17"/>
        <v>0.73022660818713447</v>
      </c>
      <c r="B41" s="2">
        <f t="shared" si="18"/>
        <v>36</v>
      </c>
      <c r="C41" s="4">
        <f t="shared" si="19"/>
        <v>22.33</v>
      </c>
      <c r="D41" s="38">
        <v>12</v>
      </c>
      <c r="E41" s="33">
        <f t="shared" si="1"/>
        <v>7.6754385964912242E-2</v>
      </c>
      <c r="F41" s="35">
        <f t="shared" si="2"/>
        <v>3.6111111111111107</v>
      </c>
      <c r="G41" s="35">
        <f t="shared" si="3"/>
        <v>15.611111111111111</v>
      </c>
      <c r="H41" s="2">
        <v>50.26548245743669</v>
      </c>
      <c r="I41" s="14">
        <f t="shared" si="4"/>
        <v>3.1057318756126802</v>
      </c>
      <c r="J41" s="2">
        <f t="shared" si="5"/>
        <v>69.350992782431149</v>
      </c>
      <c r="K41" s="2">
        <f t="shared" si="6"/>
        <v>2.811525957755372</v>
      </c>
      <c r="L41" s="2">
        <f t="shared" si="7"/>
        <v>62.781374636677448</v>
      </c>
      <c r="M41" s="2">
        <f t="shared" si="8"/>
        <v>6.5696181457537008</v>
      </c>
      <c r="N41" s="18">
        <f t="shared" si="20"/>
        <v>0.71222587719298247</v>
      </c>
      <c r="O41" s="2">
        <f t="shared" si="21"/>
        <v>36</v>
      </c>
      <c r="P41" s="2">
        <f t="shared" si="22"/>
        <v>22.15</v>
      </c>
      <c r="Q41" s="38">
        <v>13</v>
      </c>
      <c r="R41" s="33">
        <f t="shared" si="9"/>
        <v>5.8753654970760238E-2</v>
      </c>
      <c r="S41" s="35">
        <f t="shared" si="10"/>
        <v>2.7575757575757573</v>
      </c>
      <c r="T41" s="35">
        <f t="shared" si="11"/>
        <v>15.757575757575758</v>
      </c>
      <c r="U41" s="2">
        <v>50.26548245743669</v>
      </c>
      <c r="V41" s="14">
        <f t="shared" si="12"/>
        <v>3.1348700912039988</v>
      </c>
      <c r="W41" s="2">
        <f t="shared" si="13"/>
        <v>69.437372520168566</v>
      </c>
      <c r="X41" s="2">
        <f t="shared" si="14"/>
        <v>2.6825177185455416</v>
      </c>
      <c r="Y41" s="2">
        <f t="shared" si="15"/>
        <v>59.41776746578374</v>
      </c>
      <c r="Z41" s="2">
        <f t="shared" si="16"/>
        <v>10.019605054384826</v>
      </c>
    </row>
    <row r="42" spans="1:26" x14ac:dyDescent="0.25">
      <c r="A42" s="33">
        <f t="shared" si="17"/>
        <v>0.73033625730994145</v>
      </c>
      <c r="B42" s="2">
        <f t="shared" si="18"/>
        <v>37</v>
      </c>
      <c r="C42" s="4">
        <f t="shared" si="19"/>
        <v>22.83</v>
      </c>
      <c r="D42" s="38">
        <v>14.5</v>
      </c>
      <c r="E42" s="33">
        <f t="shared" si="1"/>
        <v>7.6864035087719218E-2</v>
      </c>
      <c r="F42" s="35">
        <f t="shared" si="2"/>
        <v>3.6111111111111107</v>
      </c>
      <c r="G42" s="35">
        <f t="shared" si="3"/>
        <v>18.111111111111111</v>
      </c>
      <c r="H42" s="2">
        <v>50.26548245743669</v>
      </c>
      <c r="I42" s="14">
        <f t="shared" si="4"/>
        <v>3.6030910727748529</v>
      </c>
      <c r="J42" s="2">
        <f t="shared" si="5"/>
        <v>82.25856919144988</v>
      </c>
      <c r="K42" s="2">
        <f t="shared" si="6"/>
        <v>2.811525957755372</v>
      </c>
      <c r="L42" s="2">
        <f t="shared" si="7"/>
        <v>64.18713761555513</v>
      </c>
      <c r="M42" s="2">
        <f t="shared" si="8"/>
        <v>18.071431575894749</v>
      </c>
      <c r="N42" s="18">
        <f t="shared" si="20"/>
        <v>0.71231725146198832</v>
      </c>
      <c r="O42" s="2">
        <f t="shared" si="21"/>
        <v>37</v>
      </c>
      <c r="P42" s="2">
        <f t="shared" si="22"/>
        <v>22.65</v>
      </c>
      <c r="Q42" s="38">
        <v>14</v>
      </c>
      <c r="R42" s="33">
        <f t="shared" si="9"/>
        <v>5.8845029239766089E-2</v>
      </c>
      <c r="S42" s="35">
        <f t="shared" si="10"/>
        <v>2.7575757575757573</v>
      </c>
      <c r="T42" s="35">
        <f t="shared" si="11"/>
        <v>16.757575757575758</v>
      </c>
      <c r="U42" s="2">
        <v>50.26548245743669</v>
      </c>
      <c r="V42" s="14">
        <f t="shared" si="12"/>
        <v>3.3338137700688684</v>
      </c>
      <c r="W42" s="2">
        <f t="shared" si="13"/>
        <v>75.510881892059871</v>
      </c>
      <c r="X42" s="2">
        <f t="shared" si="14"/>
        <v>2.6825177185455416</v>
      </c>
      <c r="Y42" s="2">
        <f t="shared" si="15"/>
        <v>60.75902632505651</v>
      </c>
      <c r="Z42" s="2">
        <f t="shared" si="16"/>
        <v>14.751855567003361</v>
      </c>
    </row>
    <row r="43" spans="1:26" x14ac:dyDescent="0.25">
      <c r="A43" s="33">
        <f t="shared" si="17"/>
        <v>0.73044590643274854</v>
      </c>
      <c r="B43" s="2">
        <f t="shared" si="18"/>
        <v>38</v>
      </c>
      <c r="C43" s="4">
        <f t="shared" si="19"/>
        <v>23.33</v>
      </c>
      <c r="D43" s="38">
        <v>13</v>
      </c>
      <c r="E43" s="33">
        <f t="shared" si="1"/>
        <v>7.6973684210526305E-2</v>
      </c>
      <c r="F43" s="35">
        <f t="shared" si="2"/>
        <v>3.6111111111111107</v>
      </c>
      <c r="G43" s="35">
        <f t="shared" si="3"/>
        <v>16.611111111111111</v>
      </c>
      <c r="H43" s="2">
        <v>50.26548245743669</v>
      </c>
      <c r="I43" s="14">
        <f t="shared" si="4"/>
        <v>3.3046755544775492</v>
      </c>
      <c r="J43" s="2">
        <f t="shared" si="5"/>
        <v>77.098080685961222</v>
      </c>
      <c r="K43" s="2">
        <f t="shared" si="6"/>
        <v>2.811525957755372</v>
      </c>
      <c r="L43" s="2">
        <f t="shared" si="7"/>
        <v>65.59290059443282</v>
      </c>
      <c r="M43" s="2">
        <f t="shared" si="8"/>
        <v>11.505180091528402</v>
      </c>
      <c r="N43" s="18">
        <f t="shared" si="20"/>
        <v>0.71240862573099417</v>
      </c>
      <c r="O43" s="2">
        <f t="shared" si="21"/>
        <v>38</v>
      </c>
      <c r="P43" s="2">
        <f t="shared" si="22"/>
        <v>23.15</v>
      </c>
      <c r="Q43" s="38">
        <v>14.5</v>
      </c>
      <c r="R43" s="33">
        <f t="shared" si="9"/>
        <v>5.893640350877194E-2</v>
      </c>
      <c r="S43" s="35">
        <f t="shared" si="10"/>
        <v>2.7575757575757573</v>
      </c>
      <c r="T43" s="35">
        <f t="shared" si="11"/>
        <v>17.257575757575758</v>
      </c>
      <c r="U43" s="2">
        <v>50.26548245743669</v>
      </c>
      <c r="V43" s="14">
        <f t="shared" si="12"/>
        <v>3.4332856095013033</v>
      </c>
      <c r="W43" s="2">
        <f t="shared" si="13"/>
        <v>79.480561859955174</v>
      </c>
      <c r="X43" s="2">
        <f t="shared" si="14"/>
        <v>2.6825177185455416</v>
      </c>
      <c r="Y43" s="2">
        <f t="shared" si="15"/>
        <v>62.10028518432928</v>
      </c>
      <c r="Z43" s="2">
        <f t="shared" si="16"/>
        <v>17.380276675625893</v>
      </c>
    </row>
    <row r="44" spans="1:26" x14ac:dyDescent="0.25">
      <c r="A44" s="13">
        <v>0.73055555555555551</v>
      </c>
      <c r="B44" s="2">
        <f t="shared" si="18"/>
        <v>39</v>
      </c>
      <c r="C44" s="4">
        <f t="shared" si="19"/>
        <v>23.83</v>
      </c>
      <c r="D44" s="38">
        <v>12.5</v>
      </c>
      <c r="E44" s="33">
        <f t="shared" si="1"/>
        <v>7.7083333333333282E-2</v>
      </c>
      <c r="F44" s="35">
        <f t="shared" si="2"/>
        <v>3.6439393939393936</v>
      </c>
      <c r="G44" s="35">
        <f t="shared" si="3"/>
        <v>16.143939393939394</v>
      </c>
      <c r="H44" s="2">
        <v>50.26548245743669</v>
      </c>
      <c r="I44" s="14">
        <f t="shared" si="4"/>
        <v>3.2117346944017893</v>
      </c>
      <c r="J44" s="2">
        <f t="shared" si="5"/>
        <v>76.535637767594636</v>
      </c>
      <c r="K44" s="2">
        <f t="shared" si="6"/>
        <v>2.811525957755372</v>
      </c>
      <c r="L44" s="2">
        <f t="shared" si="7"/>
        <v>66.998663573310509</v>
      </c>
      <c r="M44" s="2">
        <f t="shared" si="8"/>
        <v>9.5369741942841273</v>
      </c>
      <c r="N44" s="15">
        <v>0.71250000000000002</v>
      </c>
      <c r="O44" s="2">
        <f t="shared" si="21"/>
        <v>39</v>
      </c>
      <c r="P44" s="2">
        <f t="shared" si="22"/>
        <v>23.65</v>
      </c>
      <c r="Q44" s="38">
        <v>12.5</v>
      </c>
      <c r="R44" s="33">
        <f t="shared" si="9"/>
        <v>5.902777777777779E-2</v>
      </c>
      <c r="S44" s="35">
        <f t="shared" si="10"/>
        <v>2.7904040404040402</v>
      </c>
      <c r="T44" s="35">
        <f t="shared" si="11"/>
        <v>15.29040404040404</v>
      </c>
      <c r="U44" s="2">
        <v>50.26548245743669</v>
      </c>
      <c r="V44" s="14">
        <f t="shared" si="12"/>
        <v>3.0419292311282393</v>
      </c>
      <c r="W44" s="2">
        <f t="shared" si="13"/>
        <v>71.941626316182862</v>
      </c>
      <c r="X44" s="2">
        <f t="shared" si="14"/>
        <v>2.6825177185455416</v>
      </c>
      <c r="Y44" s="2">
        <f t="shared" si="15"/>
        <v>63.44154404360205</v>
      </c>
      <c r="Z44" s="2">
        <f t="shared" si="16"/>
        <v>8.5000822725808121</v>
      </c>
    </row>
    <row r="45" spans="1:26" x14ac:dyDescent="0.25">
      <c r="A45" s="17">
        <f t="shared" ref="A45:A82" si="23">IF(AND($A$44&lt;&gt;"",$A$83&lt;&gt;""), $A$44 + (B45 - $B$44) * (($A$83 - $A$44) / ($B$83 - $B$44)), "")</f>
        <v>0.73064458689458689</v>
      </c>
      <c r="B45" s="2">
        <f t="shared" si="18"/>
        <v>40</v>
      </c>
      <c r="C45" s="4">
        <f t="shared" si="19"/>
        <v>24.33</v>
      </c>
      <c r="D45" s="38">
        <v>13</v>
      </c>
      <c r="E45" s="33">
        <f t="shared" si="1"/>
        <v>7.7172364672364657E-2</v>
      </c>
      <c r="F45" s="35">
        <f t="shared" si="2"/>
        <v>3.6439393939393936</v>
      </c>
      <c r="G45" s="35">
        <f t="shared" si="3"/>
        <v>16.643939393939394</v>
      </c>
      <c r="H45" s="2">
        <v>50.26548245743669</v>
      </c>
      <c r="I45" s="14">
        <f t="shared" si="4"/>
        <v>3.3112065338342243</v>
      </c>
      <c r="J45" s="2">
        <f t="shared" si="5"/>
        <v>80.561654968186673</v>
      </c>
      <c r="K45" s="2">
        <f t="shared" si="6"/>
        <v>2.811525957755372</v>
      </c>
      <c r="L45" s="2">
        <f t="shared" si="7"/>
        <v>68.404426552188198</v>
      </c>
      <c r="M45" s="2">
        <f t="shared" si="8"/>
        <v>12.157228415998475</v>
      </c>
      <c r="N45" s="18">
        <f t="shared" ref="N45:N82" si="24">IF(AND($N$44&lt;&gt;"",$N$83&lt;&gt;""), $N$44 + (O45 - $O$44) * (($N$83 - $N$44) / ($O$83 - $O$44)), "")</f>
        <v>0.71260683760683763</v>
      </c>
      <c r="O45" s="2">
        <f t="shared" si="21"/>
        <v>40</v>
      </c>
      <c r="P45" s="2">
        <f t="shared" si="22"/>
        <v>24.15</v>
      </c>
      <c r="Q45" s="38">
        <v>12.5</v>
      </c>
      <c r="R45" s="33">
        <f t="shared" si="9"/>
        <v>5.9134615384615397E-2</v>
      </c>
      <c r="S45" s="35">
        <f t="shared" si="10"/>
        <v>2.7904040404040402</v>
      </c>
      <c r="T45" s="35">
        <f t="shared" si="11"/>
        <v>15.29040404040404</v>
      </c>
      <c r="U45" s="2">
        <v>50.26548245743669</v>
      </c>
      <c r="V45" s="14">
        <f t="shared" si="12"/>
        <v>3.0419292311282393</v>
      </c>
      <c r="W45" s="2">
        <f t="shared" si="13"/>
        <v>73.462590931746973</v>
      </c>
      <c r="X45" s="2">
        <f t="shared" si="14"/>
        <v>2.6825177185455416</v>
      </c>
      <c r="Y45" s="2">
        <f t="shared" si="15"/>
        <v>64.78280290287482</v>
      </c>
      <c r="Z45" s="2">
        <f t="shared" si="16"/>
        <v>8.6797880288721529</v>
      </c>
    </row>
    <row r="46" spans="1:26" x14ac:dyDescent="0.25">
      <c r="A46" s="17">
        <f t="shared" si="23"/>
        <v>0.73073361823361815</v>
      </c>
      <c r="B46" s="2">
        <f t="shared" si="18"/>
        <v>41</v>
      </c>
      <c r="C46" s="4">
        <f t="shared" si="19"/>
        <v>24.83</v>
      </c>
      <c r="D46" s="38">
        <v>14</v>
      </c>
      <c r="E46" s="33">
        <f t="shared" si="1"/>
        <v>7.7261396011395922E-2</v>
      </c>
      <c r="F46" s="35">
        <f t="shared" si="2"/>
        <v>3.6439393939393936</v>
      </c>
      <c r="G46" s="35">
        <f t="shared" si="3"/>
        <v>17.643939393939394</v>
      </c>
      <c r="H46" s="2">
        <v>50.26548245743669</v>
      </c>
      <c r="I46" s="14">
        <f t="shared" si="4"/>
        <v>3.5101502126990933</v>
      </c>
      <c r="J46" s="2">
        <f t="shared" si="5"/>
        <v>87.157029781318485</v>
      </c>
      <c r="K46" s="2">
        <f t="shared" si="6"/>
        <v>2.811525957755372</v>
      </c>
      <c r="L46" s="2">
        <f t="shared" si="7"/>
        <v>69.810189531065888</v>
      </c>
      <c r="M46" s="2">
        <f t="shared" si="8"/>
        <v>17.346840250252598</v>
      </c>
      <c r="N46" s="18">
        <f t="shared" si="24"/>
        <v>0.71271367521367524</v>
      </c>
      <c r="O46" s="2">
        <f t="shared" si="21"/>
        <v>41</v>
      </c>
      <c r="P46" s="2">
        <f t="shared" si="22"/>
        <v>24.65</v>
      </c>
      <c r="Q46" s="38">
        <v>13.5</v>
      </c>
      <c r="R46" s="33">
        <f t="shared" si="9"/>
        <v>5.9241452991453003E-2</v>
      </c>
      <c r="S46" s="35">
        <f t="shared" si="10"/>
        <v>2.7904040404040402</v>
      </c>
      <c r="T46" s="35">
        <f t="shared" si="11"/>
        <v>16.290404040404042</v>
      </c>
      <c r="U46" s="2">
        <v>50.26548245743669</v>
      </c>
      <c r="V46" s="14">
        <f t="shared" si="12"/>
        <v>3.2408729099931088</v>
      </c>
      <c r="W46" s="2">
        <f t="shared" si="13"/>
        <v>79.887517231330122</v>
      </c>
      <c r="X46" s="2">
        <f t="shared" si="14"/>
        <v>2.6825177185455416</v>
      </c>
      <c r="Y46" s="2">
        <f t="shared" si="15"/>
        <v>66.124061762147591</v>
      </c>
      <c r="Z46" s="2">
        <f t="shared" si="16"/>
        <v>13.763455469182531</v>
      </c>
    </row>
    <row r="47" spans="1:26" x14ac:dyDescent="0.25">
      <c r="A47" s="17">
        <f t="shared" si="23"/>
        <v>0.73082264957264953</v>
      </c>
      <c r="B47" s="2">
        <f t="shared" si="18"/>
        <v>42</v>
      </c>
      <c r="C47" s="4">
        <f t="shared" si="19"/>
        <v>25.33</v>
      </c>
      <c r="D47" s="38">
        <v>13.5</v>
      </c>
      <c r="E47" s="33">
        <f t="shared" si="1"/>
        <v>7.7350427350427298E-2</v>
      </c>
      <c r="F47" s="35">
        <f t="shared" si="2"/>
        <v>3.6439393939393936</v>
      </c>
      <c r="G47" s="35">
        <f t="shared" si="3"/>
        <v>17.143939393939394</v>
      </c>
      <c r="H47" s="2">
        <v>50.26548245743669</v>
      </c>
      <c r="I47" s="14">
        <f t="shared" si="4"/>
        <v>3.4106783732666592</v>
      </c>
      <c r="J47" s="2">
        <f t="shared" si="5"/>
        <v>86.392483194844473</v>
      </c>
      <c r="K47" s="2">
        <f t="shared" si="6"/>
        <v>2.811525957755372</v>
      </c>
      <c r="L47" s="2">
        <f t="shared" si="7"/>
        <v>71.215952509943563</v>
      </c>
      <c r="M47" s="2">
        <f t="shared" si="8"/>
        <v>15.176530684900911</v>
      </c>
      <c r="N47" s="18">
        <f t="shared" si="24"/>
        <v>0.71282051282051284</v>
      </c>
      <c r="O47" s="2">
        <f t="shared" si="21"/>
        <v>42</v>
      </c>
      <c r="P47" s="2">
        <f t="shared" si="22"/>
        <v>25.15</v>
      </c>
      <c r="Q47" s="38">
        <v>13</v>
      </c>
      <c r="R47" s="33">
        <f t="shared" si="9"/>
        <v>5.9348290598290609E-2</v>
      </c>
      <c r="S47" s="35">
        <f t="shared" si="10"/>
        <v>2.7904040404040402</v>
      </c>
      <c r="T47" s="35">
        <f t="shared" si="11"/>
        <v>15.79040404040404</v>
      </c>
      <c r="U47" s="2">
        <v>50.26548245743669</v>
      </c>
      <c r="V47" s="14">
        <f t="shared" si="12"/>
        <v>3.1414010705606743</v>
      </c>
      <c r="W47" s="2">
        <f t="shared" si="13"/>
        <v>79.006236924600955</v>
      </c>
      <c r="X47" s="2">
        <f t="shared" si="14"/>
        <v>2.6825177185455416</v>
      </c>
      <c r="Y47" s="2">
        <f t="shared" si="15"/>
        <v>67.465320621420361</v>
      </c>
      <c r="Z47" s="2">
        <f t="shared" si="16"/>
        <v>11.540916303180595</v>
      </c>
    </row>
    <row r="48" spans="1:26" x14ac:dyDescent="0.25">
      <c r="A48" s="17">
        <f t="shared" si="23"/>
        <v>0.73091168091168091</v>
      </c>
      <c r="B48" s="2">
        <f t="shared" si="18"/>
        <v>43</v>
      </c>
      <c r="C48" s="4">
        <f t="shared" si="19"/>
        <v>25.83</v>
      </c>
      <c r="D48" s="38">
        <v>11</v>
      </c>
      <c r="E48" s="33">
        <f t="shared" si="1"/>
        <v>7.7439458689458673E-2</v>
      </c>
      <c r="F48" s="35">
        <f t="shared" si="2"/>
        <v>3.6439393939393936</v>
      </c>
      <c r="G48" s="35">
        <f t="shared" si="3"/>
        <v>14.643939393939394</v>
      </c>
      <c r="H48" s="2">
        <v>50.26548245743669</v>
      </c>
      <c r="I48" s="14">
        <f t="shared" si="4"/>
        <v>2.9133191761044857</v>
      </c>
      <c r="J48" s="2">
        <f t="shared" si="5"/>
        <v>75.251034318778864</v>
      </c>
      <c r="K48" s="2">
        <f t="shared" si="6"/>
        <v>2.811525957755372</v>
      </c>
      <c r="L48" s="2">
        <f t="shared" si="7"/>
        <v>72.621715488821252</v>
      </c>
      <c r="M48" s="2">
        <f t="shared" si="8"/>
        <v>2.6293188299576116</v>
      </c>
      <c r="N48" s="18">
        <f t="shared" si="24"/>
        <v>0.71292735042735045</v>
      </c>
      <c r="O48" s="2">
        <f t="shared" si="21"/>
        <v>43</v>
      </c>
      <c r="P48" s="2">
        <f t="shared" si="22"/>
        <v>25.65</v>
      </c>
      <c r="Q48" s="38">
        <v>13</v>
      </c>
      <c r="R48" s="33">
        <f t="shared" si="9"/>
        <v>5.9455128205128216E-2</v>
      </c>
      <c r="S48" s="35">
        <f t="shared" si="10"/>
        <v>2.7904040404040402</v>
      </c>
      <c r="T48" s="35">
        <f t="shared" si="11"/>
        <v>15.79040404040404</v>
      </c>
      <c r="U48" s="2">
        <v>50.26548245743669</v>
      </c>
      <c r="V48" s="14">
        <f t="shared" si="12"/>
        <v>3.1414010705606743</v>
      </c>
      <c r="W48" s="2">
        <f t="shared" si="13"/>
        <v>80.576937459881293</v>
      </c>
      <c r="X48" s="2">
        <f t="shared" si="14"/>
        <v>2.6825177185455416</v>
      </c>
      <c r="Y48" s="2">
        <f t="shared" si="15"/>
        <v>68.806579480693131</v>
      </c>
      <c r="Z48" s="2">
        <f t="shared" si="16"/>
        <v>11.770357979188162</v>
      </c>
    </row>
    <row r="49" spans="1:26" x14ac:dyDescent="0.25">
      <c r="A49" s="17">
        <f t="shared" si="23"/>
        <v>0.73100071225071217</v>
      </c>
      <c r="B49" s="2">
        <f t="shared" si="18"/>
        <v>44</v>
      </c>
      <c r="C49" s="4">
        <f t="shared" si="19"/>
        <v>26.33</v>
      </c>
      <c r="D49" s="38">
        <v>10.5</v>
      </c>
      <c r="E49" s="33">
        <f t="shared" si="1"/>
        <v>7.7528490028489938E-2</v>
      </c>
      <c r="F49" s="35">
        <f t="shared" si="2"/>
        <v>3.6439393939393936</v>
      </c>
      <c r="G49" s="35">
        <f t="shared" si="3"/>
        <v>14.143939393939394</v>
      </c>
      <c r="H49" s="2">
        <v>50.26548245743669</v>
      </c>
      <c r="I49" s="14">
        <f t="shared" si="4"/>
        <v>2.8138473366720511</v>
      </c>
      <c r="J49" s="2">
        <f t="shared" si="5"/>
        <v>74.088600374575094</v>
      </c>
      <c r="K49" s="2">
        <f t="shared" si="6"/>
        <v>2.811525957755372</v>
      </c>
      <c r="L49" s="2">
        <f t="shared" si="7"/>
        <v>74.027478467698941</v>
      </c>
      <c r="M49" s="2">
        <f t="shared" si="8"/>
        <v>6.1121906876152821E-2</v>
      </c>
      <c r="N49" s="18">
        <f t="shared" si="24"/>
        <v>0.71303418803418805</v>
      </c>
      <c r="O49" s="2">
        <f t="shared" si="21"/>
        <v>44</v>
      </c>
      <c r="P49" s="2">
        <f t="shared" si="22"/>
        <v>26.15</v>
      </c>
      <c r="Q49" s="38">
        <v>11</v>
      </c>
      <c r="R49" s="33">
        <f t="shared" si="9"/>
        <v>5.9561965811965822E-2</v>
      </c>
      <c r="S49" s="35">
        <f t="shared" si="10"/>
        <v>2.7904040404040402</v>
      </c>
      <c r="T49" s="35">
        <f t="shared" si="11"/>
        <v>13.79040404040404</v>
      </c>
      <c r="U49" s="2">
        <v>50.26548245743669</v>
      </c>
      <c r="V49" s="14">
        <f t="shared" si="12"/>
        <v>2.7435137128309357</v>
      </c>
      <c r="W49" s="2">
        <f t="shared" si="13"/>
        <v>71.742883590528962</v>
      </c>
      <c r="X49" s="2">
        <f t="shared" si="14"/>
        <v>2.6825177185455416</v>
      </c>
      <c r="Y49" s="2">
        <f t="shared" si="15"/>
        <v>70.147838339965901</v>
      </c>
      <c r="Z49" s="2">
        <f t="shared" si="16"/>
        <v>1.5950452505630608</v>
      </c>
    </row>
    <row r="50" spans="1:26" x14ac:dyDescent="0.25">
      <c r="A50" s="17">
        <f t="shared" si="23"/>
        <v>0.73108974358974355</v>
      </c>
      <c r="B50" s="2">
        <f t="shared" si="18"/>
        <v>45</v>
      </c>
      <c r="C50" s="4">
        <f t="shared" si="19"/>
        <v>26.83</v>
      </c>
      <c r="D50" s="38">
        <v>11.5</v>
      </c>
      <c r="E50" s="33">
        <f t="shared" si="1"/>
        <v>7.7617521367521314E-2</v>
      </c>
      <c r="F50" s="35">
        <f t="shared" si="2"/>
        <v>3.6439393939393936</v>
      </c>
      <c r="G50" s="35">
        <f t="shared" si="3"/>
        <v>15.143939393939394</v>
      </c>
      <c r="H50" s="2">
        <v>50.26548245743669</v>
      </c>
      <c r="I50" s="14">
        <f t="shared" si="4"/>
        <v>3.0127910155369202</v>
      </c>
      <c r="J50" s="2">
        <f t="shared" si="5"/>
        <v>80.833182946855558</v>
      </c>
      <c r="K50" s="2">
        <f t="shared" si="6"/>
        <v>2.811525957755372</v>
      </c>
      <c r="L50" s="2">
        <f t="shared" si="7"/>
        <v>75.433241446576631</v>
      </c>
      <c r="M50" s="2">
        <f t="shared" si="8"/>
        <v>5.3999415002789277</v>
      </c>
      <c r="N50" s="18">
        <f t="shared" si="24"/>
        <v>0.71314102564102566</v>
      </c>
      <c r="O50" s="2">
        <f t="shared" si="21"/>
        <v>45</v>
      </c>
      <c r="P50" s="2">
        <f t="shared" si="22"/>
        <v>26.65</v>
      </c>
      <c r="Q50" s="38">
        <v>11.5</v>
      </c>
      <c r="R50" s="33">
        <f t="shared" si="9"/>
        <v>5.9668803418803429E-2</v>
      </c>
      <c r="S50" s="35">
        <f t="shared" si="10"/>
        <v>2.7904040404040402</v>
      </c>
      <c r="T50" s="35">
        <f t="shared" si="11"/>
        <v>14.29040404040404</v>
      </c>
      <c r="U50" s="2">
        <v>50.26548245743669</v>
      </c>
      <c r="V50" s="14">
        <f t="shared" si="12"/>
        <v>2.8429855522633702</v>
      </c>
      <c r="W50" s="2">
        <f t="shared" si="13"/>
        <v>75.765564967818818</v>
      </c>
      <c r="X50" s="2">
        <f t="shared" si="14"/>
        <v>2.6825177185455416</v>
      </c>
      <c r="Y50" s="2">
        <f t="shared" si="15"/>
        <v>71.489097199238685</v>
      </c>
      <c r="Z50" s="2">
        <f t="shared" si="16"/>
        <v>4.2764677685801331</v>
      </c>
    </row>
    <row r="51" spans="1:26" x14ac:dyDescent="0.25">
      <c r="A51" s="17">
        <f t="shared" si="23"/>
        <v>0.73117877492877492</v>
      </c>
      <c r="B51" s="2">
        <f t="shared" si="18"/>
        <v>46</v>
      </c>
      <c r="C51" s="4">
        <f t="shared" si="19"/>
        <v>27.33</v>
      </c>
      <c r="D51" s="38">
        <v>12</v>
      </c>
      <c r="E51" s="33">
        <f t="shared" si="1"/>
        <v>7.770655270655269E-2</v>
      </c>
      <c r="F51" s="35">
        <f t="shared" si="2"/>
        <v>3.6439393939393936</v>
      </c>
      <c r="G51" s="35">
        <f t="shared" si="3"/>
        <v>15.643939393939394</v>
      </c>
      <c r="H51" s="2">
        <v>50.26548245743669</v>
      </c>
      <c r="I51" s="14">
        <f t="shared" si="4"/>
        <v>3.1122628549693547</v>
      </c>
      <c r="J51" s="2">
        <f t="shared" si="5"/>
        <v>85.05814382631246</v>
      </c>
      <c r="K51" s="2">
        <f t="shared" si="6"/>
        <v>2.811525957755372</v>
      </c>
      <c r="L51" s="2">
        <f t="shared" si="7"/>
        <v>76.839004425454306</v>
      </c>
      <c r="M51" s="2">
        <f t="shared" si="8"/>
        <v>8.219139400858154</v>
      </c>
      <c r="N51" s="18">
        <f t="shared" si="24"/>
        <v>0.71324786324786327</v>
      </c>
      <c r="O51" s="2">
        <f t="shared" si="21"/>
        <v>46</v>
      </c>
      <c r="P51" s="2">
        <f t="shared" si="22"/>
        <v>27.15</v>
      </c>
      <c r="Q51" s="38">
        <v>12</v>
      </c>
      <c r="R51" s="33">
        <f t="shared" si="9"/>
        <v>5.9775641025641035E-2</v>
      </c>
      <c r="S51" s="35">
        <f t="shared" si="10"/>
        <v>2.8232323232323231</v>
      </c>
      <c r="T51" s="35">
        <f t="shared" si="11"/>
        <v>14.823232323232324</v>
      </c>
      <c r="U51" s="2">
        <v>50.26548245743669</v>
      </c>
      <c r="V51" s="14">
        <f t="shared" si="12"/>
        <v>2.9489883710524802</v>
      </c>
      <c r="W51" s="2">
        <f t="shared" si="13"/>
        <v>80.065034274074833</v>
      </c>
      <c r="X51" s="2">
        <f t="shared" si="14"/>
        <v>2.6825177185455416</v>
      </c>
      <c r="Y51" s="2">
        <f t="shared" si="15"/>
        <v>72.830356058511455</v>
      </c>
      <c r="Z51" s="2">
        <f t="shared" si="16"/>
        <v>7.2346782155633775</v>
      </c>
    </row>
    <row r="52" spans="1:26" x14ac:dyDescent="0.25">
      <c r="A52" s="17">
        <f t="shared" si="23"/>
        <v>0.73126780626780619</v>
      </c>
      <c r="B52" s="2">
        <f t="shared" si="18"/>
        <v>47</v>
      </c>
      <c r="C52" s="4">
        <f t="shared" si="19"/>
        <v>27.83</v>
      </c>
      <c r="D52" s="38">
        <v>10.5</v>
      </c>
      <c r="E52" s="33">
        <f t="shared" si="1"/>
        <v>7.7795584045583954E-2</v>
      </c>
      <c r="F52" s="35">
        <f t="shared" si="2"/>
        <v>3.6767676767676765</v>
      </c>
      <c r="G52" s="35">
        <f t="shared" si="3"/>
        <v>14.176767676767676</v>
      </c>
      <c r="H52" s="2">
        <v>50.26548245743669</v>
      </c>
      <c r="I52" s="14">
        <f t="shared" si="4"/>
        <v>2.8203783160287261</v>
      </c>
      <c r="J52" s="2">
        <f t="shared" si="5"/>
        <v>78.49112853507944</v>
      </c>
      <c r="K52" s="2">
        <f t="shared" si="6"/>
        <v>2.811525957755372</v>
      </c>
      <c r="L52" s="2">
        <f t="shared" si="7"/>
        <v>78.244767404331995</v>
      </c>
      <c r="M52" s="2">
        <f t="shared" si="8"/>
        <v>0.24636113074744515</v>
      </c>
      <c r="N52" s="18">
        <f t="shared" si="24"/>
        <v>0.71335470085470087</v>
      </c>
      <c r="O52" s="2">
        <f t="shared" si="21"/>
        <v>47</v>
      </c>
      <c r="P52" s="2">
        <f t="shared" si="22"/>
        <v>27.65</v>
      </c>
      <c r="Q52" s="38">
        <v>10</v>
      </c>
      <c r="R52" s="33">
        <f t="shared" si="9"/>
        <v>5.9882478632478642E-2</v>
      </c>
      <c r="S52" s="35">
        <f t="shared" si="10"/>
        <v>2.8232323232323231</v>
      </c>
      <c r="T52" s="35">
        <f t="shared" si="11"/>
        <v>12.823232323232324</v>
      </c>
      <c r="U52" s="2">
        <v>50.26548245743669</v>
      </c>
      <c r="V52" s="14">
        <f t="shared" si="12"/>
        <v>2.5511010133227421</v>
      </c>
      <c r="W52" s="2">
        <f t="shared" si="13"/>
        <v>70.537943018373809</v>
      </c>
      <c r="X52" s="2">
        <f t="shared" si="14"/>
        <v>2.6825177185455416</v>
      </c>
      <c r="Y52" s="2">
        <f t="shared" si="15"/>
        <v>74.171614917784225</v>
      </c>
      <c r="Z52" s="2">
        <f t="shared" si="16"/>
        <v>3.633671899410416</v>
      </c>
    </row>
    <row r="53" spans="1:26" x14ac:dyDescent="0.25">
      <c r="A53" s="17">
        <f t="shared" si="23"/>
        <v>0.73135683760683756</v>
      </c>
      <c r="B53" s="2">
        <f t="shared" si="18"/>
        <v>48</v>
      </c>
      <c r="C53" s="4">
        <f t="shared" si="19"/>
        <v>28.33</v>
      </c>
      <c r="D53" s="38">
        <v>10</v>
      </c>
      <c r="E53" s="33">
        <f t="shared" si="1"/>
        <v>7.788461538461533E-2</v>
      </c>
      <c r="F53" s="35">
        <f t="shared" si="2"/>
        <v>3.6767676767676765</v>
      </c>
      <c r="G53" s="35">
        <f t="shared" si="3"/>
        <v>13.676767676767676</v>
      </c>
      <c r="H53" s="2">
        <v>50.26548245743669</v>
      </c>
      <c r="I53" s="14">
        <f t="shared" si="4"/>
        <v>2.7209064765962916</v>
      </c>
      <c r="J53" s="2">
        <f t="shared" si="5"/>
        <v>77.083280481972935</v>
      </c>
      <c r="K53" s="2">
        <f t="shared" si="6"/>
        <v>2.811525957755372</v>
      </c>
      <c r="L53" s="2">
        <f t="shared" si="7"/>
        <v>79.650530383209684</v>
      </c>
      <c r="M53" s="2">
        <f t="shared" si="8"/>
        <v>2.5672499012367496</v>
      </c>
      <c r="N53" s="18">
        <f t="shared" si="24"/>
        <v>0.71346153846153848</v>
      </c>
      <c r="O53" s="2">
        <f t="shared" si="21"/>
        <v>48</v>
      </c>
      <c r="P53" s="2">
        <f t="shared" si="22"/>
        <v>28.15</v>
      </c>
      <c r="Q53" s="38">
        <v>10.5</v>
      </c>
      <c r="R53" s="33">
        <f t="shared" si="9"/>
        <v>5.9989316239316248E-2</v>
      </c>
      <c r="S53" s="35">
        <f t="shared" si="10"/>
        <v>2.8232323232323231</v>
      </c>
      <c r="T53" s="35">
        <f t="shared" si="11"/>
        <v>13.323232323232324</v>
      </c>
      <c r="U53" s="2">
        <v>50.26548245743669</v>
      </c>
      <c r="V53" s="14">
        <f t="shared" si="12"/>
        <v>2.6505728527551762</v>
      </c>
      <c r="W53" s="2">
        <f t="shared" si="13"/>
        <v>74.613625805058206</v>
      </c>
      <c r="X53" s="2">
        <f t="shared" si="14"/>
        <v>2.6825177185455416</v>
      </c>
      <c r="Y53" s="2">
        <f t="shared" si="15"/>
        <v>75.512873777056996</v>
      </c>
      <c r="Z53" s="2">
        <f t="shared" si="16"/>
        <v>0.89924797199878981</v>
      </c>
    </row>
    <row r="54" spans="1:26" x14ac:dyDescent="0.25">
      <c r="A54" s="17">
        <f t="shared" si="23"/>
        <v>0.73144586894586894</v>
      </c>
      <c r="B54" s="2">
        <f t="shared" si="18"/>
        <v>49</v>
      </c>
      <c r="C54" s="4">
        <f t="shared" si="19"/>
        <v>28.83</v>
      </c>
      <c r="D54" s="38">
        <v>10</v>
      </c>
      <c r="E54" s="33">
        <f t="shared" si="1"/>
        <v>7.7973646723646706E-2</v>
      </c>
      <c r="F54" s="35">
        <f t="shared" si="2"/>
        <v>3.6767676767676765</v>
      </c>
      <c r="G54" s="35">
        <f t="shared" si="3"/>
        <v>13.676767676767676</v>
      </c>
      <c r="H54" s="2">
        <v>50.26548245743669</v>
      </c>
      <c r="I54" s="14">
        <f t="shared" si="4"/>
        <v>2.7209064765962916</v>
      </c>
      <c r="J54" s="2">
        <f t="shared" si="5"/>
        <v>78.443733720271084</v>
      </c>
      <c r="K54" s="2">
        <f t="shared" si="6"/>
        <v>2.811525957755372</v>
      </c>
      <c r="L54" s="2">
        <f t="shared" si="7"/>
        <v>81.056293362087374</v>
      </c>
      <c r="M54" s="2">
        <f t="shared" si="8"/>
        <v>2.61255964181629</v>
      </c>
      <c r="N54" s="18">
        <f t="shared" si="24"/>
        <v>0.71356837606837609</v>
      </c>
      <c r="O54" s="2">
        <f t="shared" si="21"/>
        <v>49</v>
      </c>
      <c r="P54" s="2">
        <f t="shared" si="22"/>
        <v>28.65</v>
      </c>
      <c r="Q54" s="38">
        <v>9.5</v>
      </c>
      <c r="R54" s="33">
        <f t="shared" si="9"/>
        <v>6.0096153846153855E-2</v>
      </c>
      <c r="S54" s="35">
        <f t="shared" si="10"/>
        <v>2.8232323232323231</v>
      </c>
      <c r="T54" s="35">
        <f t="shared" si="11"/>
        <v>12.323232323232324</v>
      </c>
      <c r="U54" s="2">
        <v>50.26548245743669</v>
      </c>
      <c r="V54" s="14">
        <f t="shared" si="12"/>
        <v>2.4516291738903071</v>
      </c>
      <c r="W54" s="2">
        <f t="shared" si="13"/>
        <v>70.239175831957297</v>
      </c>
      <c r="X54" s="2">
        <f t="shared" si="14"/>
        <v>2.6825177185455416</v>
      </c>
      <c r="Y54" s="2">
        <f t="shared" si="15"/>
        <v>76.854132636329766</v>
      </c>
      <c r="Z54" s="2">
        <f t="shared" si="16"/>
        <v>6.6149568043724685</v>
      </c>
    </row>
    <row r="55" spans="1:26" x14ac:dyDescent="0.25">
      <c r="A55" s="17">
        <f t="shared" si="23"/>
        <v>0.7315349002849002</v>
      </c>
      <c r="B55" s="2">
        <f t="shared" si="18"/>
        <v>50</v>
      </c>
      <c r="C55" s="4">
        <f t="shared" si="19"/>
        <v>29.33</v>
      </c>
      <c r="D55" s="38">
        <v>10.5</v>
      </c>
      <c r="E55" s="33">
        <f t="shared" si="1"/>
        <v>7.806267806267797E-2</v>
      </c>
      <c r="F55" s="35">
        <f t="shared" si="2"/>
        <v>3.6767676767676765</v>
      </c>
      <c r="G55" s="35">
        <f t="shared" si="3"/>
        <v>14.176767676767676</v>
      </c>
      <c r="H55" s="2">
        <v>50.26548245743669</v>
      </c>
      <c r="I55" s="14">
        <f t="shared" si="4"/>
        <v>2.8203783160287261</v>
      </c>
      <c r="J55" s="2">
        <f t="shared" si="5"/>
        <v>82.721696009122539</v>
      </c>
      <c r="K55" s="2">
        <f t="shared" si="6"/>
        <v>2.811525957755372</v>
      </c>
      <c r="L55" s="2">
        <f t="shared" si="7"/>
        <v>82.462056340965049</v>
      </c>
      <c r="M55" s="2">
        <f t="shared" si="8"/>
        <v>0.25963966815749018</v>
      </c>
      <c r="N55" s="18">
        <f t="shared" si="24"/>
        <v>0.71367521367521369</v>
      </c>
      <c r="O55" s="2">
        <f t="shared" si="21"/>
        <v>50</v>
      </c>
      <c r="P55" s="2">
        <f t="shared" si="22"/>
        <v>29.15</v>
      </c>
      <c r="Q55" s="38">
        <v>16</v>
      </c>
      <c r="R55" s="33">
        <f t="shared" si="9"/>
        <v>6.0202991452991461E-2</v>
      </c>
      <c r="S55" s="35">
        <f t="shared" si="10"/>
        <v>2.8232323232323231</v>
      </c>
      <c r="T55" s="35">
        <f t="shared" si="11"/>
        <v>18.823232323232322</v>
      </c>
      <c r="U55" s="2">
        <v>50.26548245743669</v>
      </c>
      <c r="V55" s="14">
        <f t="shared" si="12"/>
        <v>3.7447630865119566</v>
      </c>
      <c r="W55" s="2">
        <f t="shared" si="13"/>
        <v>109.15984397182353</v>
      </c>
      <c r="X55" s="2">
        <f t="shared" si="14"/>
        <v>2.6825177185455416</v>
      </c>
      <c r="Y55" s="2">
        <f t="shared" si="15"/>
        <v>78.195391495602536</v>
      </c>
      <c r="Z55" s="2">
        <f t="shared" si="16"/>
        <v>30.964452476220998</v>
      </c>
    </row>
    <row r="56" spans="1:26" x14ac:dyDescent="0.25">
      <c r="A56" s="17">
        <f t="shared" si="23"/>
        <v>0.73162393162393158</v>
      </c>
      <c r="B56" s="2">
        <f t="shared" si="18"/>
        <v>51</v>
      </c>
      <c r="C56" s="4">
        <f t="shared" si="19"/>
        <v>29.83</v>
      </c>
      <c r="D56" s="38">
        <v>9.5</v>
      </c>
      <c r="E56" s="33">
        <f t="shared" si="1"/>
        <v>7.8151709401709346E-2</v>
      </c>
      <c r="F56" s="35">
        <f t="shared" si="2"/>
        <v>3.6767676767676765</v>
      </c>
      <c r="G56" s="35">
        <f t="shared" si="3"/>
        <v>13.176767676767676</v>
      </c>
      <c r="H56" s="2">
        <v>50.26548245743669</v>
      </c>
      <c r="I56" s="14">
        <f t="shared" si="4"/>
        <v>2.6214346371638571</v>
      </c>
      <c r="J56" s="2">
        <f t="shared" si="5"/>
        <v>78.197395226597848</v>
      </c>
      <c r="K56" s="2">
        <f t="shared" si="6"/>
        <v>2.811525957755372</v>
      </c>
      <c r="L56" s="2">
        <f t="shared" si="7"/>
        <v>83.867819319842738</v>
      </c>
      <c r="M56" s="2">
        <f t="shared" si="8"/>
        <v>5.6704240932448897</v>
      </c>
      <c r="N56" s="18">
        <f t="shared" si="24"/>
        <v>0.7137820512820513</v>
      </c>
      <c r="O56" s="2">
        <f t="shared" si="21"/>
        <v>51</v>
      </c>
      <c r="P56" s="2">
        <f t="shared" si="22"/>
        <v>29.65</v>
      </c>
      <c r="Q56" s="38">
        <v>10.5</v>
      </c>
      <c r="R56" s="33">
        <f t="shared" si="9"/>
        <v>6.0309829059829068E-2</v>
      </c>
      <c r="S56" s="35">
        <f t="shared" si="10"/>
        <v>2.8232323232323231</v>
      </c>
      <c r="T56" s="35">
        <f t="shared" si="11"/>
        <v>13.323232323232324</v>
      </c>
      <c r="U56" s="2">
        <v>50.26548245743669</v>
      </c>
      <c r="V56" s="14">
        <f t="shared" si="12"/>
        <v>2.6505728527551762</v>
      </c>
      <c r="W56" s="2">
        <f t="shared" si="13"/>
        <v>78.589485084190969</v>
      </c>
      <c r="X56" s="2">
        <f t="shared" si="14"/>
        <v>2.6825177185455416</v>
      </c>
      <c r="Y56" s="2">
        <f t="shared" si="15"/>
        <v>79.536650354875306</v>
      </c>
      <c r="Z56" s="2">
        <f t="shared" si="16"/>
        <v>0.9471652706843372</v>
      </c>
    </row>
    <row r="57" spans="1:26" x14ac:dyDescent="0.25">
      <c r="A57" s="17">
        <f t="shared" si="23"/>
        <v>0.73171296296296295</v>
      </c>
      <c r="B57" s="2">
        <f t="shared" si="18"/>
        <v>52</v>
      </c>
      <c r="C57" s="4">
        <f t="shared" si="19"/>
        <v>30.33</v>
      </c>
      <c r="D57" s="38">
        <v>10</v>
      </c>
      <c r="E57" s="33">
        <f t="shared" si="1"/>
        <v>7.8240740740740722E-2</v>
      </c>
      <c r="F57" s="35">
        <f t="shared" si="2"/>
        <v>3.6767676767676765</v>
      </c>
      <c r="G57" s="35">
        <f t="shared" si="3"/>
        <v>13.676767676767676</v>
      </c>
      <c r="H57" s="2">
        <v>50.26548245743669</v>
      </c>
      <c r="I57" s="14">
        <f t="shared" si="4"/>
        <v>2.7209064765962916</v>
      </c>
      <c r="J57" s="2">
        <f t="shared" si="5"/>
        <v>82.525093435165516</v>
      </c>
      <c r="K57" s="2">
        <f t="shared" si="6"/>
        <v>2.811525957755372</v>
      </c>
      <c r="L57" s="2">
        <f t="shared" si="7"/>
        <v>85.273582298720427</v>
      </c>
      <c r="M57" s="2">
        <f t="shared" si="8"/>
        <v>2.7484888635549112</v>
      </c>
      <c r="N57" s="18">
        <f t="shared" si="24"/>
        <v>0.71388888888888891</v>
      </c>
      <c r="O57" s="2">
        <f t="shared" si="21"/>
        <v>52</v>
      </c>
      <c r="P57" s="2">
        <f t="shared" si="22"/>
        <v>30.15</v>
      </c>
      <c r="Q57" s="38">
        <v>11</v>
      </c>
      <c r="R57" s="33">
        <f t="shared" si="9"/>
        <v>6.0416666666666674E-2</v>
      </c>
      <c r="S57" s="35">
        <f t="shared" si="10"/>
        <v>2.8560606060606055</v>
      </c>
      <c r="T57" s="35">
        <f t="shared" si="11"/>
        <v>13.856060606060606</v>
      </c>
      <c r="U57" s="2">
        <v>50.26548245743669</v>
      </c>
      <c r="V57" s="14">
        <f t="shared" si="12"/>
        <v>2.7565756715442857</v>
      </c>
      <c r="W57" s="2">
        <f t="shared" si="13"/>
        <v>83.110756497060208</v>
      </c>
      <c r="X57" s="2">
        <f t="shared" si="14"/>
        <v>2.6825177185455416</v>
      </c>
      <c r="Y57" s="2">
        <f t="shared" si="15"/>
        <v>80.877909214148076</v>
      </c>
      <c r="Z57" s="2">
        <f t="shared" si="16"/>
        <v>2.2328472829121324</v>
      </c>
    </row>
    <row r="58" spans="1:26" x14ac:dyDescent="0.25">
      <c r="A58" s="17">
        <f t="shared" si="23"/>
        <v>0.73180199430199422</v>
      </c>
      <c r="B58" s="2">
        <f t="shared" si="18"/>
        <v>53</v>
      </c>
      <c r="C58" s="4">
        <f t="shared" si="19"/>
        <v>30.83</v>
      </c>
      <c r="D58" s="38">
        <v>9</v>
      </c>
      <c r="E58" s="33">
        <f t="shared" si="1"/>
        <v>7.8329772079771987E-2</v>
      </c>
      <c r="F58" s="35">
        <f t="shared" si="2"/>
        <v>3.6767676767676765</v>
      </c>
      <c r="G58" s="35">
        <f t="shared" si="3"/>
        <v>12.676767676767676</v>
      </c>
      <c r="H58" s="2">
        <v>50.26548245743669</v>
      </c>
      <c r="I58" s="14">
        <f t="shared" si="4"/>
        <v>2.5219627977314225</v>
      </c>
      <c r="J58" s="2">
        <f t="shared" si="5"/>
        <v>77.752113054059748</v>
      </c>
      <c r="K58" s="2">
        <f t="shared" si="6"/>
        <v>2.811525957755372</v>
      </c>
      <c r="L58" s="2">
        <f t="shared" si="7"/>
        <v>86.679345277598117</v>
      </c>
      <c r="M58" s="2">
        <f t="shared" si="8"/>
        <v>8.9272322235383683</v>
      </c>
      <c r="N58" s="18">
        <f t="shared" si="24"/>
        <v>0.71399572649572651</v>
      </c>
      <c r="O58" s="2">
        <f t="shared" si="21"/>
        <v>53</v>
      </c>
      <c r="P58" s="2">
        <f t="shared" si="22"/>
        <v>30.65</v>
      </c>
      <c r="Q58" s="38">
        <v>8.5</v>
      </c>
      <c r="R58" s="33">
        <f t="shared" si="9"/>
        <v>6.0523504273504281E-2</v>
      </c>
      <c r="S58" s="35">
        <f t="shared" si="10"/>
        <v>2.8560606060606055</v>
      </c>
      <c r="T58" s="35">
        <f t="shared" si="11"/>
        <v>11.356060606060606</v>
      </c>
      <c r="U58" s="2">
        <v>50.26548245743669</v>
      </c>
      <c r="V58" s="14">
        <f t="shared" si="12"/>
        <v>2.2592164743821126</v>
      </c>
      <c r="W58" s="2">
        <f t="shared" si="13"/>
        <v>69.244984939811744</v>
      </c>
      <c r="X58" s="2">
        <f t="shared" si="14"/>
        <v>2.6825177185455416</v>
      </c>
      <c r="Y58" s="2">
        <f t="shared" si="15"/>
        <v>82.219168073420846</v>
      </c>
      <c r="Z58" s="2">
        <f t="shared" si="16"/>
        <v>12.974183133609102</v>
      </c>
    </row>
    <row r="59" spans="1:26" x14ac:dyDescent="0.25">
      <c r="A59" s="17">
        <f t="shared" si="23"/>
        <v>0.73189102564102559</v>
      </c>
      <c r="B59" s="2">
        <f t="shared" si="18"/>
        <v>54</v>
      </c>
      <c r="C59" s="4">
        <f t="shared" si="19"/>
        <v>31.33</v>
      </c>
      <c r="D59" s="38">
        <v>9</v>
      </c>
      <c r="E59" s="33">
        <f t="shared" si="1"/>
        <v>7.8418803418803362E-2</v>
      </c>
      <c r="F59" s="35">
        <f t="shared" si="2"/>
        <v>3.6767676767676765</v>
      </c>
      <c r="G59" s="35">
        <f t="shared" si="3"/>
        <v>12.676767676767676</v>
      </c>
      <c r="H59" s="2">
        <v>50.26548245743669</v>
      </c>
      <c r="I59" s="14">
        <f t="shared" si="4"/>
        <v>2.5219627977314225</v>
      </c>
      <c r="J59" s="2">
        <f t="shared" si="5"/>
        <v>79.013094452925458</v>
      </c>
      <c r="K59" s="2">
        <f t="shared" si="6"/>
        <v>2.811525957755372</v>
      </c>
      <c r="L59" s="2">
        <f t="shared" si="7"/>
        <v>88.085108256475792</v>
      </c>
      <c r="M59" s="2">
        <f t="shared" si="8"/>
        <v>9.0720138035503339</v>
      </c>
      <c r="N59" s="18">
        <f t="shared" si="24"/>
        <v>0.71410256410256412</v>
      </c>
      <c r="O59" s="2">
        <f t="shared" si="21"/>
        <v>54</v>
      </c>
      <c r="P59" s="2">
        <f t="shared" si="22"/>
        <v>31.15</v>
      </c>
      <c r="Q59" s="38">
        <v>8.5</v>
      </c>
      <c r="R59" s="33">
        <f t="shared" si="9"/>
        <v>6.0630341880341887E-2</v>
      </c>
      <c r="S59" s="35">
        <f t="shared" si="10"/>
        <v>2.8560606060606055</v>
      </c>
      <c r="T59" s="35">
        <f t="shared" si="11"/>
        <v>11.356060606060606</v>
      </c>
      <c r="U59" s="2">
        <v>50.26548245743669</v>
      </c>
      <c r="V59" s="14">
        <f t="shared" si="12"/>
        <v>2.2592164743821126</v>
      </c>
      <c r="W59" s="2">
        <f t="shared" si="13"/>
        <v>70.374593177002808</v>
      </c>
      <c r="X59" s="2">
        <f t="shared" si="14"/>
        <v>2.6825177185455416</v>
      </c>
      <c r="Y59" s="2">
        <f t="shared" si="15"/>
        <v>83.560426932693616</v>
      </c>
      <c r="Z59" s="2">
        <f t="shared" si="16"/>
        <v>13.185833755690808</v>
      </c>
    </row>
    <row r="60" spans="1:26" x14ac:dyDescent="0.25">
      <c r="A60" s="17">
        <f t="shared" si="23"/>
        <v>0.73198005698005697</v>
      </c>
      <c r="B60" s="2">
        <f t="shared" si="18"/>
        <v>55</v>
      </c>
      <c r="C60" s="4">
        <f t="shared" si="19"/>
        <v>31.83</v>
      </c>
      <c r="D60" s="38">
        <v>9.5</v>
      </c>
      <c r="E60" s="33">
        <f t="shared" si="1"/>
        <v>7.8507834757834738E-2</v>
      </c>
      <c r="F60" s="35">
        <f t="shared" si="2"/>
        <v>3.7095959595959593</v>
      </c>
      <c r="G60" s="35">
        <f t="shared" si="3"/>
        <v>13.209595959595958</v>
      </c>
      <c r="H60" s="2">
        <v>50.26548245743669</v>
      </c>
      <c r="I60" s="14">
        <f t="shared" si="4"/>
        <v>2.6279656165205316</v>
      </c>
      <c r="J60" s="2">
        <f t="shared" si="5"/>
        <v>83.648145573848524</v>
      </c>
      <c r="K60" s="2">
        <f t="shared" si="6"/>
        <v>2.811525957755372</v>
      </c>
      <c r="L60" s="2">
        <f t="shared" si="7"/>
        <v>89.490871235353481</v>
      </c>
      <c r="M60" s="2">
        <f t="shared" si="8"/>
        <v>5.8427256615049572</v>
      </c>
      <c r="N60" s="18">
        <f t="shared" si="24"/>
        <v>0.71420940170940173</v>
      </c>
      <c r="O60" s="2">
        <f t="shared" si="21"/>
        <v>55</v>
      </c>
      <c r="P60" s="2">
        <f t="shared" si="22"/>
        <v>31.65</v>
      </c>
      <c r="Q60" s="38">
        <v>9</v>
      </c>
      <c r="R60" s="33">
        <f t="shared" si="9"/>
        <v>6.0737179487179493E-2</v>
      </c>
      <c r="S60" s="35">
        <f t="shared" si="10"/>
        <v>2.8560606060606055</v>
      </c>
      <c r="T60" s="35">
        <f t="shared" si="11"/>
        <v>11.856060606060606</v>
      </c>
      <c r="U60" s="2">
        <v>50.26548245743669</v>
      </c>
      <c r="V60" s="14">
        <f t="shared" si="12"/>
        <v>2.3586883138145471</v>
      </c>
      <c r="W60" s="2">
        <f t="shared" si="13"/>
        <v>74.65248513223041</v>
      </c>
      <c r="X60" s="2">
        <f t="shared" si="14"/>
        <v>2.6825177185455416</v>
      </c>
      <c r="Y60" s="2">
        <f t="shared" si="15"/>
        <v>84.901685791966386</v>
      </c>
      <c r="Z60" s="2">
        <f t="shared" si="16"/>
        <v>10.249200659735976</v>
      </c>
    </row>
    <row r="61" spans="1:26" x14ac:dyDescent="0.25">
      <c r="A61" s="17">
        <f t="shared" si="23"/>
        <v>0.73206908831908823</v>
      </c>
      <c r="B61" s="2">
        <f t="shared" si="18"/>
        <v>56</v>
      </c>
      <c r="C61" s="4">
        <f t="shared" si="19"/>
        <v>32.33</v>
      </c>
      <c r="D61" s="38">
        <v>8</v>
      </c>
      <c r="E61" s="33">
        <f t="shared" si="1"/>
        <v>7.8596866096866003E-2</v>
      </c>
      <c r="F61" s="35">
        <f t="shared" si="2"/>
        <v>3.7095959595959593</v>
      </c>
      <c r="G61" s="35">
        <f t="shared" si="3"/>
        <v>11.709595959595958</v>
      </c>
      <c r="H61" s="2">
        <v>50.26548245743669</v>
      </c>
      <c r="I61" s="14">
        <f t="shared" si="4"/>
        <v>2.329550098223228</v>
      </c>
      <c r="J61" s="2">
        <f t="shared" si="5"/>
        <v>75.314354675556956</v>
      </c>
      <c r="K61" s="2">
        <f t="shared" si="6"/>
        <v>2.811525957755372</v>
      </c>
      <c r="L61" s="2">
        <f t="shared" si="7"/>
        <v>90.89663421423117</v>
      </c>
      <c r="M61" s="2">
        <f t="shared" si="8"/>
        <v>15.582279538674214</v>
      </c>
      <c r="N61" s="18">
        <f t="shared" si="24"/>
        <v>0.71431623931623933</v>
      </c>
      <c r="O61" s="2">
        <f t="shared" si="21"/>
        <v>56</v>
      </c>
      <c r="P61" s="2">
        <f t="shared" si="22"/>
        <v>32.15</v>
      </c>
      <c r="Q61" s="38">
        <v>8</v>
      </c>
      <c r="R61" s="33">
        <f t="shared" si="9"/>
        <v>6.08440170940171E-2</v>
      </c>
      <c r="S61" s="35">
        <f t="shared" si="10"/>
        <v>2.8560606060606055</v>
      </c>
      <c r="T61" s="35">
        <f t="shared" si="11"/>
        <v>10.856060606060606</v>
      </c>
      <c r="U61" s="2">
        <v>50.26548245743669</v>
      </c>
      <c r="V61" s="14">
        <f t="shared" si="12"/>
        <v>2.1597446349496781</v>
      </c>
      <c r="W61" s="2">
        <f t="shared" si="13"/>
        <v>69.435790013632143</v>
      </c>
      <c r="X61" s="2">
        <f t="shared" si="14"/>
        <v>2.6825177185455416</v>
      </c>
      <c r="Y61" s="2">
        <f t="shared" si="15"/>
        <v>86.242944651239156</v>
      </c>
      <c r="Z61" s="2">
        <f t="shared" si="16"/>
        <v>16.807154637607013</v>
      </c>
    </row>
    <row r="62" spans="1:26" x14ac:dyDescent="0.25">
      <c r="A62" s="17">
        <f t="shared" si="23"/>
        <v>0.73215811965811961</v>
      </c>
      <c r="B62" s="2">
        <f t="shared" si="18"/>
        <v>57</v>
      </c>
      <c r="C62" s="4">
        <f t="shared" si="19"/>
        <v>32.83</v>
      </c>
      <c r="D62" s="38">
        <v>7.5</v>
      </c>
      <c r="E62" s="33">
        <f t="shared" si="1"/>
        <v>7.8685897435897378E-2</v>
      </c>
      <c r="F62" s="35">
        <f t="shared" si="2"/>
        <v>3.7095959595959593</v>
      </c>
      <c r="G62" s="35">
        <f t="shared" si="3"/>
        <v>11.209595959595958</v>
      </c>
      <c r="H62" s="2">
        <v>50.26548245743669</v>
      </c>
      <c r="I62" s="14">
        <f t="shared" si="4"/>
        <v>2.2300782587907935</v>
      </c>
      <c r="J62" s="2">
        <f t="shared" si="5"/>
        <v>73.213469236101744</v>
      </c>
      <c r="K62" s="2">
        <f t="shared" si="6"/>
        <v>2.811525957755372</v>
      </c>
      <c r="L62" s="2">
        <f t="shared" si="7"/>
        <v>92.30239719310886</v>
      </c>
      <c r="M62" s="2">
        <f t="shared" si="8"/>
        <v>19.088927957007115</v>
      </c>
      <c r="N62" s="18">
        <f t="shared" si="24"/>
        <v>0.71442307692307694</v>
      </c>
      <c r="O62" s="2">
        <f t="shared" si="21"/>
        <v>57</v>
      </c>
      <c r="P62" s="2">
        <f t="shared" si="22"/>
        <v>32.65</v>
      </c>
      <c r="Q62" s="38">
        <v>8.5</v>
      </c>
      <c r="R62" s="33">
        <f t="shared" si="9"/>
        <v>6.0950854700854706E-2</v>
      </c>
      <c r="S62" s="35">
        <f t="shared" si="10"/>
        <v>2.8560606060606055</v>
      </c>
      <c r="T62" s="35">
        <f t="shared" si="11"/>
        <v>11.356060606060606</v>
      </c>
      <c r="U62" s="2">
        <v>50.26548245743669</v>
      </c>
      <c r="V62" s="14">
        <f t="shared" si="12"/>
        <v>2.2592164743821126</v>
      </c>
      <c r="W62" s="2">
        <f t="shared" si="13"/>
        <v>73.763417888575972</v>
      </c>
      <c r="X62" s="2">
        <f t="shared" si="14"/>
        <v>2.6825177185455416</v>
      </c>
      <c r="Y62" s="2">
        <f t="shared" si="15"/>
        <v>87.584203510511927</v>
      </c>
      <c r="Z62" s="2">
        <f t="shared" si="16"/>
        <v>13.820785621935954</v>
      </c>
    </row>
    <row r="63" spans="1:26" x14ac:dyDescent="0.25">
      <c r="A63" s="17">
        <f t="shared" si="23"/>
        <v>0.73224715099715099</v>
      </c>
      <c r="B63" s="2">
        <f t="shared" si="18"/>
        <v>58</v>
      </c>
      <c r="C63" s="4">
        <f t="shared" si="19"/>
        <v>33.33</v>
      </c>
      <c r="D63" s="38">
        <v>13.5</v>
      </c>
      <c r="E63" s="33">
        <f t="shared" si="1"/>
        <v>7.8774928774928754E-2</v>
      </c>
      <c r="F63" s="35">
        <f t="shared" si="2"/>
        <v>3.7095959595959593</v>
      </c>
      <c r="G63" s="35">
        <f t="shared" si="3"/>
        <v>17.209595959595958</v>
      </c>
      <c r="H63" s="2">
        <v>50.26548245743669</v>
      </c>
      <c r="I63" s="14">
        <f t="shared" si="4"/>
        <v>3.4237403319800084</v>
      </c>
      <c r="J63" s="2">
        <f t="shared" si="5"/>
        <v>114.11326526489367</v>
      </c>
      <c r="K63" s="2">
        <f t="shared" si="6"/>
        <v>2.811525957755372</v>
      </c>
      <c r="L63" s="2">
        <f t="shared" si="7"/>
        <v>93.708160171986549</v>
      </c>
      <c r="M63" s="2">
        <f t="shared" si="8"/>
        <v>20.405105092907121</v>
      </c>
      <c r="N63" s="18">
        <f t="shared" si="24"/>
        <v>0.71452991452991454</v>
      </c>
      <c r="O63" s="2">
        <f t="shared" si="21"/>
        <v>58</v>
      </c>
      <c r="P63" s="2">
        <f t="shared" si="22"/>
        <v>33.15</v>
      </c>
      <c r="Q63" s="38">
        <v>9</v>
      </c>
      <c r="R63" s="33">
        <f t="shared" si="9"/>
        <v>6.1057692307692313E-2</v>
      </c>
      <c r="S63" s="35">
        <f t="shared" si="10"/>
        <v>2.8560606060606055</v>
      </c>
      <c r="T63" s="35">
        <f t="shared" si="11"/>
        <v>11.856060606060606</v>
      </c>
      <c r="U63" s="2">
        <v>50.26548245743669</v>
      </c>
      <c r="V63" s="14">
        <f t="shared" si="12"/>
        <v>2.3586883138145471</v>
      </c>
      <c r="W63" s="2">
        <f t="shared" si="13"/>
        <v>78.190517602952241</v>
      </c>
      <c r="X63" s="2">
        <f t="shared" si="14"/>
        <v>2.6825177185455416</v>
      </c>
      <c r="Y63" s="2">
        <f t="shared" si="15"/>
        <v>88.925462369784697</v>
      </c>
      <c r="Z63" s="2">
        <f t="shared" si="16"/>
        <v>10.734944766832456</v>
      </c>
    </row>
    <row r="64" spans="1:26" x14ac:dyDescent="0.25">
      <c r="A64" s="17">
        <f t="shared" si="23"/>
        <v>0.73233618233618225</v>
      </c>
      <c r="B64" s="2">
        <f t="shared" si="18"/>
        <v>59</v>
      </c>
      <c r="C64" s="4">
        <f t="shared" si="19"/>
        <v>33.83</v>
      </c>
      <c r="D64" s="38">
        <v>8</v>
      </c>
      <c r="E64" s="33">
        <f t="shared" si="1"/>
        <v>7.8863960113960019E-2</v>
      </c>
      <c r="F64" s="35">
        <f t="shared" si="2"/>
        <v>3.7095959595959593</v>
      </c>
      <c r="G64" s="35">
        <f t="shared" si="3"/>
        <v>11.709595959595958</v>
      </c>
      <c r="H64" s="2">
        <v>50.26548245743669</v>
      </c>
      <c r="I64" s="14">
        <f t="shared" si="4"/>
        <v>2.329550098223228</v>
      </c>
      <c r="J64" s="2">
        <f t="shared" si="5"/>
        <v>78.808679822891804</v>
      </c>
      <c r="K64" s="2">
        <f t="shared" si="6"/>
        <v>2.811525957755372</v>
      </c>
      <c r="L64" s="2">
        <f t="shared" si="7"/>
        <v>95.113923150864224</v>
      </c>
      <c r="M64" s="2">
        <f t="shared" si="8"/>
        <v>16.30524332797242</v>
      </c>
      <c r="N64" s="18">
        <f t="shared" si="24"/>
        <v>0.71463675213675215</v>
      </c>
      <c r="O64" s="2">
        <f t="shared" si="21"/>
        <v>59</v>
      </c>
      <c r="P64" s="2">
        <f t="shared" si="22"/>
        <v>33.65</v>
      </c>
      <c r="Q64" s="38">
        <v>9.5</v>
      </c>
      <c r="R64" s="33">
        <f t="shared" si="9"/>
        <v>6.1164529914529919E-2</v>
      </c>
      <c r="S64" s="35">
        <f t="shared" si="10"/>
        <v>2.8888888888888884</v>
      </c>
      <c r="T64" s="35">
        <f t="shared" si="11"/>
        <v>12.388888888888889</v>
      </c>
      <c r="U64" s="2">
        <v>50.26548245743669</v>
      </c>
      <c r="V64" s="14">
        <f t="shared" si="12"/>
        <v>2.4646911326036571</v>
      </c>
      <c r="W64" s="2">
        <f t="shared" si="13"/>
        <v>82.936856612113061</v>
      </c>
      <c r="X64" s="2">
        <f t="shared" si="14"/>
        <v>2.6825177185455416</v>
      </c>
      <c r="Y64" s="2">
        <f t="shared" si="15"/>
        <v>90.266721229057467</v>
      </c>
      <c r="Z64" s="2">
        <f t="shared" si="16"/>
        <v>7.3298646169444055</v>
      </c>
    </row>
    <row r="65" spans="1:26" x14ac:dyDescent="0.25">
      <c r="A65" s="17">
        <f t="shared" si="23"/>
        <v>0.73242521367521363</v>
      </c>
      <c r="B65" s="2">
        <f t="shared" si="18"/>
        <v>60</v>
      </c>
      <c r="C65" s="4">
        <f t="shared" si="19"/>
        <v>34.33</v>
      </c>
      <c r="D65" s="38">
        <v>6.5</v>
      </c>
      <c r="E65" s="33">
        <f t="shared" si="1"/>
        <v>7.8952991452991395E-2</v>
      </c>
      <c r="F65" s="35">
        <f t="shared" si="2"/>
        <v>3.7095959595959593</v>
      </c>
      <c r="G65" s="35">
        <f t="shared" si="3"/>
        <v>10.209595959595958</v>
      </c>
      <c r="H65" s="2">
        <v>50.26548245743669</v>
      </c>
      <c r="I65" s="14">
        <f t="shared" si="4"/>
        <v>2.0311345799259244</v>
      </c>
      <c r="J65" s="2">
        <f t="shared" si="5"/>
        <v>69.728850128856976</v>
      </c>
      <c r="K65" s="2">
        <f t="shared" si="6"/>
        <v>2.811525957755372</v>
      </c>
      <c r="L65" s="2">
        <f t="shared" si="7"/>
        <v>96.519686129741913</v>
      </c>
      <c r="M65" s="2">
        <f t="shared" si="8"/>
        <v>26.790836000884937</v>
      </c>
      <c r="N65" s="18">
        <f t="shared" si="24"/>
        <v>0.71474358974358976</v>
      </c>
      <c r="O65" s="2">
        <f t="shared" si="21"/>
        <v>60</v>
      </c>
      <c r="P65" s="2">
        <f t="shared" si="22"/>
        <v>34.15</v>
      </c>
      <c r="Q65" s="38">
        <v>7.5</v>
      </c>
      <c r="R65" s="33">
        <f t="shared" si="9"/>
        <v>6.1271367521367526E-2</v>
      </c>
      <c r="S65" s="35">
        <f t="shared" si="10"/>
        <v>2.8888888888888884</v>
      </c>
      <c r="T65" s="35">
        <f t="shared" si="11"/>
        <v>10.388888888888889</v>
      </c>
      <c r="U65" s="2">
        <v>50.26548245743669</v>
      </c>
      <c r="V65" s="14">
        <f t="shared" si="12"/>
        <v>2.066803774873919</v>
      </c>
      <c r="W65" s="2">
        <f t="shared" si="13"/>
        <v>70.581348911944332</v>
      </c>
      <c r="X65" s="2">
        <f t="shared" si="14"/>
        <v>2.6825177185455416</v>
      </c>
      <c r="Y65" s="2">
        <f t="shared" si="15"/>
        <v>91.607980088330237</v>
      </c>
      <c r="Z65" s="2">
        <f t="shared" si="16"/>
        <v>21.026631176385905</v>
      </c>
    </row>
    <row r="66" spans="1:26" x14ac:dyDescent="0.25">
      <c r="A66" s="17">
        <f t="shared" si="23"/>
        <v>0.732514245014245</v>
      </c>
      <c r="B66" s="2">
        <f t="shared" si="18"/>
        <v>61</v>
      </c>
      <c r="C66" s="4">
        <f t="shared" si="19"/>
        <v>34.83</v>
      </c>
      <c r="D66" s="38">
        <v>6.5</v>
      </c>
      <c r="E66" s="33">
        <f t="shared" si="1"/>
        <v>7.904202279202277E-2</v>
      </c>
      <c r="F66" s="35">
        <f t="shared" si="2"/>
        <v>3.7095959595959593</v>
      </c>
      <c r="G66" s="35">
        <f t="shared" si="3"/>
        <v>10.209595959595958</v>
      </c>
      <c r="H66" s="2">
        <v>50.26548245743669</v>
      </c>
      <c r="I66" s="14">
        <f t="shared" si="4"/>
        <v>2.0311345799259244</v>
      </c>
      <c r="J66" s="2">
        <f t="shared" si="5"/>
        <v>70.74441741881995</v>
      </c>
      <c r="K66" s="2">
        <f t="shared" si="6"/>
        <v>2.811525957755372</v>
      </c>
      <c r="L66" s="2">
        <f t="shared" si="7"/>
        <v>97.925449108619603</v>
      </c>
      <c r="M66" s="2">
        <f t="shared" si="8"/>
        <v>27.181031689799653</v>
      </c>
      <c r="N66" s="18">
        <f t="shared" si="24"/>
        <v>0.71485042735042736</v>
      </c>
      <c r="O66" s="2">
        <f t="shared" si="21"/>
        <v>61</v>
      </c>
      <c r="P66" s="2">
        <f t="shared" si="22"/>
        <v>34.65</v>
      </c>
      <c r="Q66" s="38">
        <v>6.5</v>
      </c>
      <c r="R66" s="33">
        <f t="shared" si="9"/>
        <v>6.1378205128205132E-2</v>
      </c>
      <c r="S66" s="35">
        <f t="shared" si="10"/>
        <v>2.8888888888888884</v>
      </c>
      <c r="T66" s="35">
        <f t="shared" si="11"/>
        <v>9.3888888888888893</v>
      </c>
      <c r="U66" s="2">
        <v>50.26548245743669</v>
      </c>
      <c r="V66" s="14">
        <f t="shared" si="12"/>
        <v>1.8678600960090497</v>
      </c>
      <c r="W66" s="2">
        <f t="shared" si="13"/>
        <v>64.721352326713571</v>
      </c>
      <c r="X66" s="2">
        <f t="shared" si="14"/>
        <v>2.6825177185455416</v>
      </c>
      <c r="Y66" s="2">
        <f t="shared" si="15"/>
        <v>92.949238947603007</v>
      </c>
      <c r="Z66" s="2">
        <f t="shared" si="16"/>
        <v>28.227886620889436</v>
      </c>
    </row>
    <row r="67" spans="1:26" x14ac:dyDescent="0.25">
      <c r="A67" s="17">
        <f t="shared" si="23"/>
        <v>0.73260327635327627</v>
      </c>
      <c r="B67" s="2">
        <f t="shared" si="18"/>
        <v>62</v>
      </c>
      <c r="C67" s="4">
        <f t="shared" si="19"/>
        <v>35.33</v>
      </c>
      <c r="D67" s="38">
        <v>7.5</v>
      </c>
      <c r="E67" s="33">
        <f t="shared" si="1"/>
        <v>7.9131054131054035E-2</v>
      </c>
      <c r="F67" s="35">
        <f t="shared" si="2"/>
        <v>3.7095959595959593</v>
      </c>
      <c r="G67" s="35">
        <f t="shared" si="3"/>
        <v>11.209595959595958</v>
      </c>
      <c r="H67" s="2">
        <v>50.26548245743669</v>
      </c>
      <c r="I67" s="14">
        <f t="shared" si="4"/>
        <v>2.2300782587907935</v>
      </c>
      <c r="J67" s="2">
        <f t="shared" si="5"/>
        <v>78.788664883078724</v>
      </c>
      <c r="K67" s="2">
        <f t="shared" si="6"/>
        <v>2.811525957755372</v>
      </c>
      <c r="L67" s="2">
        <f t="shared" si="7"/>
        <v>99.331212087497292</v>
      </c>
      <c r="M67" s="2">
        <f t="shared" si="8"/>
        <v>20.542547204418568</v>
      </c>
      <c r="N67" s="18">
        <f t="shared" si="24"/>
        <v>0.71495726495726497</v>
      </c>
      <c r="O67" s="2">
        <f t="shared" si="21"/>
        <v>62</v>
      </c>
      <c r="P67" s="2">
        <f t="shared" si="22"/>
        <v>35.15</v>
      </c>
      <c r="Q67" s="38">
        <v>7.5</v>
      </c>
      <c r="R67" s="33">
        <f t="shared" si="9"/>
        <v>6.1485042735042739E-2</v>
      </c>
      <c r="S67" s="35">
        <f t="shared" si="10"/>
        <v>2.8888888888888884</v>
      </c>
      <c r="T67" s="35">
        <f t="shared" si="11"/>
        <v>10.388888888888889</v>
      </c>
      <c r="U67" s="2">
        <v>50.26548245743669</v>
      </c>
      <c r="V67" s="14">
        <f t="shared" si="12"/>
        <v>2.066803774873919</v>
      </c>
      <c r="W67" s="2">
        <f t="shared" si="13"/>
        <v>72.64815268681825</v>
      </c>
      <c r="X67" s="2">
        <f t="shared" si="14"/>
        <v>2.6825177185455416</v>
      </c>
      <c r="Y67" s="2">
        <f t="shared" si="15"/>
        <v>94.290497806875777</v>
      </c>
      <c r="Z67" s="2">
        <f t="shared" si="16"/>
        <v>21.642345120057527</v>
      </c>
    </row>
    <row r="68" spans="1:26" x14ac:dyDescent="0.25">
      <c r="A68" s="17">
        <f t="shared" si="23"/>
        <v>0.73269230769230764</v>
      </c>
      <c r="B68" s="2">
        <f t="shared" si="18"/>
        <v>63</v>
      </c>
      <c r="C68" s="4">
        <f t="shared" si="19"/>
        <v>35.83</v>
      </c>
      <c r="D68" s="38">
        <v>8</v>
      </c>
      <c r="E68" s="33">
        <f t="shared" si="1"/>
        <v>7.9220085470085411E-2</v>
      </c>
      <c r="F68" s="35">
        <f t="shared" si="2"/>
        <v>3.7424242424242422</v>
      </c>
      <c r="G68" s="35">
        <f t="shared" si="3"/>
        <v>11.742424242424242</v>
      </c>
      <c r="H68" s="2">
        <v>50.26548245743669</v>
      </c>
      <c r="I68" s="14">
        <f t="shared" si="4"/>
        <v>2.336081077579903</v>
      </c>
      <c r="J68" s="2">
        <f t="shared" si="5"/>
        <v>83.701785009687924</v>
      </c>
      <c r="K68" s="2">
        <f t="shared" si="6"/>
        <v>2.811525957755372</v>
      </c>
      <c r="L68" s="2">
        <f t="shared" si="7"/>
        <v>100.73697506637497</v>
      </c>
      <c r="M68" s="2">
        <f t="shared" si="8"/>
        <v>17.035190056687043</v>
      </c>
      <c r="N68" s="18">
        <f t="shared" si="24"/>
        <v>0.71506410256410258</v>
      </c>
      <c r="O68" s="2">
        <f t="shared" si="21"/>
        <v>63</v>
      </c>
      <c r="P68" s="2">
        <f t="shared" si="22"/>
        <v>35.65</v>
      </c>
      <c r="Q68" s="38">
        <v>7.5</v>
      </c>
      <c r="R68" s="33">
        <f t="shared" si="9"/>
        <v>6.1591880341880345E-2</v>
      </c>
      <c r="S68" s="35">
        <f t="shared" si="10"/>
        <v>2.8888888888888884</v>
      </c>
      <c r="T68" s="35">
        <f t="shared" si="11"/>
        <v>10.388888888888889</v>
      </c>
      <c r="U68" s="2">
        <v>50.26548245743669</v>
      </c>
      <c r="V68" s="14">
        <f t="shared" si="12"/>
        <v>2.066803774873919</v>
      </c>
      <c r="W68" s="2">
        <f t="shared" si="13"/>
        <v>73.681554574255202</v>
      </c>
      <c r="X68" s="2">
        <f t="shared" si="14"/>
        <v>2.6825177185455416</v>
      </c>
      <c r="Y68" s="2">
        <f t="shared" si="15"/>
        <v>95.631756666148547</v>
      </c>
      <c r="Z68" s="2">
        <f t="shared" si="16"/>
        <v>21.950202091893345</v>
      </c>
    </row>
    <row r="69" spans="1:26" x14ac:dyDescent="0.25">
      <c r="A69" s="17">
        <f t="shared" si="23"/>
        <v>0.73278133903133902</v>
      </c>
      <c r="B69" s="2">
        <f t="shared" si="18"/>
        <v>64</v>
      </c>
      <c r="C69" s="4">
        <f t="shared" si="19"/>
        <v>36.33</v>
      </c>
      <c r="D69" s="38">
        <v>8</v>
      </c>
      <c r="E69" s="33">
        <f t="shared" si="1"/>
        <v>7.9309116809116786E-2</v>
      </c>
      <c r="F69" s="35">
        <f t="shared" si="2"/>
        <v>3.7424242424242422</v>
      </c>
      <c r="G69" s="35">
        <f t="shared" si="3"/>
        <v>11.742424242424242</v>
      </c>
      <c r="H69" s="2">
        <v>50.26548245743669</v>
      </c>
      <c r="I69" s="14">
        <f t="shared" si="4"/>
        <v>2.336081077579903</v>
      </c>
      <c r="J69" s="2">
        <f t="shared" si="5"/>
        <v>84.869825548477877</v>
      </c>
      <c r="K69" s="2">
        <f t="shared" si="6"/>
        <v>2.811525957755372</v>
      </c>
      <c r="L69" s="2">
        <f t="shared" si="7"/>
        <v>102.14273804525266</v>
      </c>
      <c r="M69" s="2">
        <f t="shared" si="8"/>
        <v>17.272912496774779</v>
      </c>
      <c r="N69" s="18">
        <f t="shared" si="24"/>
        <v>0.71517094017094018</v>
      </c>
      <c r="O69" s="2">
        <f t="shared" si="21"/>
        <v>64</v>
      </c>
      <c r="P69" s="2">
        <f t="shared" si="22"/>
        <v>36.15</v>
      </c>
      <c r="Q69" s="38">
        <v>8.5</v>
      </c>
      <c r="R69" s="33">
        <f t="shared" si="9"/>
        <v>6.1698717948717952E-2</v>
      </c>
      <c r="S69" s="35">
        <f t="shared" si="10"/>
        <v>2.8888888888888884</v>
      </c>
      <c r="T69" s="35">
        <f t="shared" si="11"/>
        <v>11.388888888888889</v>
      </c>
      <c r="U69" s="2">
        <v>50.26548245743669</v>
      </c>
      <c r="V69" s="14">
        <f t="shared" si="12"/>
        <v>2.2657474537387881</v>
      </c>
      <c r="W69" s="2">
        <f t="shared" si="13"/>
        <v>81.906770452657184</v>
      </c>
      <c r="X69" s="2">
        <f t="shared" si="14"/>
        <v>2.6825177185455416</v>
      </c>
      <c r="Y69" s="2">
        <f t="shared" si="15"/>
        <v>96.973015525421317</v>
      </c>
      <c r="Z69" s="2">
        <f t="shared" si="16"/>
        <v>15.066245072764133</v>
      </c>
    </row>
    <row r="70" spans="1:26" x14ac:dyDescent="0.25">
      <c r="A70" s="17">
        <f t="shared" si="23"/>
        <v>0.73287037037037028</v>
      </c>
      <c r="B70" s="2">
        <f t="shared" si="18"/>
        <v>65</v>
      </c>
      <c r="C70" s="4">
        <f t="shared" si="19"/>
        <v>36.83</v>
      </c>
      <c r="D70" s="38">
        <v>8</v>
      </c>
      <c r="E70" s="33">
        <f t="shared" si="1"/>
        <v>7.9398148148148051E-2</v>
      </c>
      <c r="F70" s="35">
        <f t="shared" si="2"/>
        <v>3.7424242424242422</v>
      </c>
      <c r="G70" s="35">
        <f t="shared" si="3"/>
        <v>11.742424242424242</v>
      </c>
      <c r="H70" s="2">
        <v>50.26548245743669</v>
      </c>
      <c r="I70" s="14">
        <f t="shared" si="4"/>
        <v>2.336081077579903</v>
      </c>
      <c r="J70" s="2">
        <f t="shared" si="5"/>
        <v>86.03786608726783</v>
      </c>
      <c r="K70" s="2">
        <f t="shared" si="6"/>
        <v>2.811525957755372</v>
      </c>
      <c r="L70" s="2">
        <f t="shared" si="7"/>
        <v>103.54850102413035</v>
      </c>
      <c r="M70" s="2">
        <f t="shared" si="8"/>
        <v>17.510634936862516</v>
      </c>
      <c r="N70" s="18">
        <f t="shared" si="24"/>
        <v>0.71527777777777779</v>
      </c>
      <c r="O70" s="2">
        <f t="shared" si="21"/>
        <v>65</v>
      </c>
      <c r="P70" s="2">
        <f t="shared" si="22"/>
        <v>36.65</v>
      </c>
      <c r="Q70" s="38">
        <v>8.5</v>
      </c>
      <c r="R70" s="33">
        <f t="shared" si="9"/>
        <v>6.1805555555555558E-2</v>
      </c>
      <c r="S70" s="35">
        <f t="shared" si="10"/>
        <v>2.9217171717171713</v>
      </c>
      <c r="T70" s="35">
        <f t="shared" si="11"/>
        <v>11.421717171717171</v>
      </c>
      <c r="U70" s="2">
        <v>50.26548245743669</v>
      </c>
      <c r="V70" s="14">
        <f t="shared" si="12"/>
        <v>2.2722784330954631</v>
      </c>
      <c r="W70" s="2">
        <f t="shared" si="13"/>
        <v>83.279004572948722</v>
      </c>
      <c r="X70" s="2">
        <f t="shared" si="14"/>
        <v>2.6825177185455416</v>
      </c>
      <c r="Y70" s="2">
        <f t="shared" si="15"/>
        <v>98.314274384694087</v>
      </c>
      <c r="Z70" s="2">
        <f t="shared" si="16"/>
        <v>15.035269811745366</v>
      </c>
    </row>
    <row r="71" spans="1:26" x14ac:dyDescent="0.25">
      <c r="A71" s="17">
        <f t="shared" si="23"/>
        <v>0.73295940170940166</v>
      </c>
      <c r="B71" s="2">
        <f t="shared" si="18"/>
        <v>66</v>
      </c>
      <c r="C71" s="4">
        <f t="shared" si="19"/>
        <v>37.33</v>
      </c>
      <c r="D71" s="38">
        <v>7.5</v>
      </c>
      <c r="E71" s="33">
        <f t="shared" si="1"/>
        <v>7.9487179487179427E-2</v>
      </c>
      <c r="F71" s="35">
        <f t="shared" si="2"/>
        <v>3.7424242424242422</v>
      </c>
      <c r="G71" s="35">
        <f t="shared" si="3"/>
        <v>11.242424242424242</v>
      </c>
      <c r="H71" s="2">
        <v>50.26548245743669</v>
      </c>
      <c r="I71" s="14">
        <f t="shared" si="4"/>
        <v>2.2366092381474685</v>
      </c>
      <c r="J71" s="2">
        <f t="shared" si="5"/>
        <v>83.492622860044989</v>
      </c>
      <c r="K71" s="2">
        <f t="shared" si="6"/>
        <v>2.811525957755372</v>
      </c>
      <c r="L71" s="2">
        <f t="shared" si="7"/>
        <v>104.95426400300803</v>
      </c>
      <c r="M71" s="2">
        <f t="shared" si="8"/>
        <v>21.461641142963046</v>
      </c>
      <c r="N71" s="18">
        <f t="shared" si="24"/>
        <v>0.7153846153846154</v>
      </c>
      <c r="O71" s="2">
        <f t="shared" si="21"/>
        <v>66</v>
      </c>
      <c r="P71" s="2">
        <f t="shared" si="22"/>
        <v>37.15</v>
      </c>
      <c r="Q71" s="38">
        <v>7.5</v>
      </c>
      <c r="R71" s="33">
        <f t="shared" si="9"/>
        <v>6.1912393162393164E-2</v>
      </c>
      <c r="S71" s="35">
        <f t="shared" si="10"/>
        <v>2.9217171717171713</v>
      </c>
      <c r="T71" s="35">
        <f t="shared" si="11"/>
        <v>10.421717171717171</v>
      </c>
      <c r="U71" s="2">
        <v>50.26548245743669</v>
      </c>
      <c r="V71" s="14">
        <f t="shared" si="12"/>
        <v>2.0733347542305935</v>
      </c>
      <c r="W71" s="2">
        <f t="shared" si="13"/>
        <v>77.024386119666545</v>
      </c>
      <c r="X71" s="2">
        <f t="shared" si="14"/>
        <v>2.6825177185455416</v>
      </c>
      <c r="Y71" s="2">
        <f t="shared" si="15"/>
        <v>99.655533243966872</v>
      </c>
      <c r="Z71" s="2">
        <f t="shared" si="16"/>
        <v>22.631147124300327</v>
      </c>
    </row>
    <row r="72" spans="1:26" x14ac:dyDescent="0.25">
      <c r="A72" s="17">
        <f t="shared" si="23"/>
        <v>0.73304843304843303</v>
      </c>
      <c r="B72" s="2">
        <f t="shared" si="18"/>
        <v>67</v>
      </c>
      <c r="C72" s="4">
        <f t="shared" si="19"/>
        <v>37.83</v>
      </c>
      <c r="D72" s="38">
        <v>8.5</v>
      </c>
      <c r="E72" s="33">
        <f t="shared" si="1"/>
        <v>7.9576210826210803E-2</v>
      </c>
      <c r="F72" s="35">
        <f t="shared" si="2"/>
        <v>3.7424242424242422</v>
      </c>
      <c r="G72" s="35">
        <f t="shared" si="3"/>
        <v>12.242424242424242</v>
      </c>
      <c r="H72" s="2">
        <v>50.26548245743669</v>
      </c>
      <c r="I72" s="14">
        <f t="shared" si="4"/>
        <v>2.4355529170123376</v>
      </c>
      <c r="J72" s="2">
        <f t="shared" si="5"/>
        <v>92.136966850576727</v>
      </c>
      <c r="K72" s="2">
        <f t="shared" si="6"/>
        <v>2.811525957755372</v>
      </c>
      <c r="L72" s="2">
        <f t="shared" si="7"/>
        <v>106.36002698188571</v>
      </c>
      <c r="M72" s="2">
        <f t="shared" si="8"/>
        <v>14.223060131308984</v>
      </c>
      <c r="N72" s="18">
        <f t="shared" si="24"/>
        <v>0.715491452991453</v>
      </c>
      <c r="O72" s="2">
        <f t="shared" si="21"/>
        <v>67</v>
      </c>
      <c r="P72" s="2">
        <f t="shared" si="22"/>
        <v>37.65</v>
      </c>
      <c r="Q72" s="38">
        <v>8.5</v>
      </c>
      <c r="R72" s="33">
        <f t="shared" si="9"/>
        <v>6.2019230769230771E-2</v>
      </c>
      <c r="S72" s="35">
        <f t="shared" si="10"/>
        <v>2.9217171717171713</v>
      </c>
      <c r="T72" s="35">
        <f t="shared" si="11"/>
        <v>11.421717171717171</v>
      </c>
      <c r="U72" s="2">
        <v>50.26548245743669</v>
      </c>
      <c r="V72" s="14">
        <f t="shared" si="12"/>
        <v>2.2722784330954631</v>
      </c>
      <c r="W72" s="2">
        <f t="shared" si="13"/>
        <v>85.551283006044187</v>
      </c>
      <c r="X72" s="2">
        <f t="shared" si="14"/>
        <v>2.6825177185455416</v>
      </c>
      <c r="Y72" s="2">
        <f t="shared" si="15"/>
        <v>100.99679210323964</v>
      </c>
      <c r="Z72" s="2">
        <f t="shared" si="16"/>
        <v>15.445509097195455</v>
      </c>
    </row>
    <row r="73" spans="1:26" x14ac:dyDescent="0.25">
      <c r="A73" s="17">
        <f t="shared" si="23"/>
        <v>0.7331374643874643</v>
      </c>
      <c r="B73" s="2">
        <f t="shared" si="18"/>
        <v>68</v>
      </c>
      <c r="C73" s="4">
        <f t="shared" si="19"/>
        <v>38.33</v>
      </c>
      <c r="D73" s="38">
        <v>9</v>
      </c>
      <c r="E73" s="33">
        <f t="shared" si="1"/>
        <v>7.9665242165242067E-2</v>
      </c>
      <c r="F73" s="35">
        <f t="shared" si="2"/>
        <v>3.7424242424242422</v>
      </c>
      <c r="G73" s="35">
        <f t="shared" si="3"/>
        <v>12.742424242424242</v>
      </c>
      <c r="H73" s="2">
        <v>50.26548245743669</v>
      </c>
      <c r="I73" s="14">
        <f t="shared" si="4"/>
        <v>2.5350247564447725</v>
      </c>
      <c r="J73" s="2">
        <f t="shared" si="5"/>
        <v>97.167498914528124</v>
      </c>
      <c r="K73" s="2">
        <f t="shared" si="6"/>
        <v>2.811525957755372</v>
      </c>
      <c r="L73" s="2">
        <f t="shared" si="7"/>
        <v>107.7657899607634</v>
      </c>
      <c r="M73" s="2">
        <f t="shared" si="8"/>
        <v>10.598291046235275</v>
      </c>
      <c r="N73" s="18">
        <f t="shared" si="24"/>
        <v>0.71559829059829061</v>
      </c>
      <c r="O73" s="2">
        <f t="shared" si="21"/>
        <v>68</v>
      </c>
      <c r="P73" s="2">
        <f t="shared" si="22"/>
        <v>38.15</v>
      </c>
      <c r="Q73" s="38">
        <v>8</v>
      </c>
      <c r="R73" s="33">
        <f t="shared" si="9"/>
        <v>6.2126068376068377E-2</v>
      </c>
      <c r="S73" s="35">
        <f t="shared" si="10"/>
        <v>2.9217171717171713</v>
      </c>
      <c r="T73" s="35">
        <f t="shared" si="11"/>
        <v>10.921717171717171</v>
      </c>
      <c r="U73" s="2">
        <v>50.26548245743669</v>
      </c>
      <c r="V73" s="14">
        <f t="shared" si="12"/>
        <v>2.1728065936630281</v>
      </c>
      <c r="W73" s="2">
        <f t="shared" si="13"/>
        <v>82.892571548244518</v>
      </c>
      <c r="X73" s="2">
        <f t="shared" si="14"/>
        <v>2.6825177185455416</v>
      </c>
      <c r="Y73" s="2">
        <f t="shared" si="15"/>
        <v>102.33805096251241</v>
      </c>
      <c r="Z73" s="2">
        <f t="shared" si="16"/>
        <v>19.445479414267894</v>
      </c>
    </row>
    <row r="74" spans="1:26" x14ac:dyDescent="0.25">
      <c r="A74" s="17">
        <f t="shared" si="23"/>
        <v>0.73322649572649568</v>
      </c>
      <c r="B74" s="2">
        <f t="shared" si="18"/>
        <v>69</v>
      </c>
      <c r="C74" s="4">
        <f t="shared" si="19"/>
        <v>38.83</v>
      </c>
      <c r="D74" s="38">
        <v>9.5</v>
      </c>
      <c r="E74" s="33">
        <f t="shared" si="1"/>
        <v>7.9754273504273443E-2</v>
      </c>
      <c r="F74" s="35">
        <f t="shared" si="2"/>
        <v>3.7424242424242422</v>
      </c>
      <c r="G74" s="35">
        <f t="shared" si="3"/>
        <v>13.242424242424242</v>
      </c>
      <c r="H74" s="2">
        <v>50.26548245743669</v>
      </c>
      <c r="I74" s="14">
        <f t="shared" si="4"/>
        <v>2.6344965958772071</v>
      </c>
      <c r="J74" s="2">
        <f t="shared" si="5"/>
        <v>102.29750281791195</v>
      </c>
      <c r="K74" s="2">
        <f t="shared" si="6"/>
        <v>2.811525957755372</v>
      </c>
      <c r="L74" s="2">
        <f t="shared" si="7"/>
        <v>109.17155293964109</v>
      </c>
      <c r="M74" s="2">
        <f t="shared" si="8"/>
        <v>6.874050121729141</v>
      </c>
      <c r="N74" s="18">
        <f t="shared" si="24"/>
        <v>0.71570512820512822</v>
      </c>
      <c r="O74" s="2">
        <f t="shared" si="21"/>
        <v>69</v>
      </c>
      <c r="P74" s="2">
        <f t="shared" si="22"/>
        <v>38.65</v>
      </c>
      <c r="Q74" s="38">
        <v>9</v>
      </c>
      <c r="R74" s="33">
        <f t="shared" si="9"/>
        <v>6.2232905982905984E-2</v>
      </c>
      <c r="S74" s="35">
        <f t="shared" si="10"/>
        <v>2.9217171717171713</v>
      </c>
      <c r="T74" s="35">
        <f t="shared" si="11"/>
        <v>11.921717171717171</v>
      </c>
      <c r="U74" s="2">
        <v>50.26548245743669</v>
      </c>
      <c r="V74" s="14">
        <f t="shared" si="12"/>
        <v>2.3717502725278976</v>
      </c>
      <c r="W74" s="2">
        <f t="shared" si="13"/>
        <v>91.668148033203238</v>
      </c>
      <c r="X74" s="2">
        <f t="shared" si="14"/>
        <v>2.6825177185455416</v>
      </c>
      <c r="Y74" s="2">
        <f t="shared" si="15"/>
        <v>103.67930982178518</v>
      </c>
      <c r="Z74" s="2">
        <f t="shared" si="16"/>
        <v>12.011161788581944</v>
      </c>
    </row>
    <row r="75" spans="1:26" x14ac:dyDescent="0.25">
      <c r="A75" s="17">
        <f t="shared" si="23"/>
        <v>0.73331552706552705</v>
      </c>
      <c r="B75" s="2">
        <f t="shared" si="18"/>
        <v>70</v>
      </c>
      <c r="C75" s="4">
        <f t="shared" si="19"/>
        <v>39.33</v>
      </c>
      <c r="D75" s="38">
        <v>8.5</v>
      </c>
      <c r="E75" s="33">
        <f t="shared" si="1"/>
        <v>7.9843304843304819E-2</v>
      </c>
      <c r="F75" s="35">
        <f t="shared" si="2"/>
        <v>3.7424242424242422</v>
      </c>
      <c r="G75" s="35">
        <f t="shared" si="3"/>
        <v>12.242424242424242</v>
      </c>
      <c r="H75" s="2">
        <v>50.26548245743669</v>
      </c>
      <c r="I75" s="14">
        <f t="shared" si="4"/>
        <v>2.4355529170123376</v>
      </c>
      <c r="J75" s="2">
        <f t="shared" si="5"/>
        <v>95.790296226095236</v>
      </c>
      <c r="K75" s="2">
        <f t="shared" si="6"/>
        <v>2.811525957755372</v>
      </c>
      <c r="L75" s="2">
        <f t="shared" si="7"/>
        <v>110.57731591851878</v>
      </c>
      <c r="M75" s="2">
        <f t="shared" si="8"/>
        <v>14.787019692423542</v>
      </c>
      <c r="N75" s="18">
        <f t="shared" si="24"/>
        <v>0.71581196581196582</v>
      </c>
      <c r="O75" s="2">
        <f t="shared" si="21"/>
        <v>70</v>
      </c>
      <c r="P75" s="2">
        <f t="shared" si="22"/>
        <v>39.15</v>
      </c>
      <c r="Q75" s="38">
        <v>9</v>
      </c>
      <c r="R75" s="33">
        <f t="shared" si="9"/>
        <v>6.233974358974359E-2</v>
      </c>
      <c r="S75" s="35">
        <f t="shared" si="10"/>
        <v>2.9217171717171713</v>
      </c>
      <c r="T75" s="35">
        <f t="shared" si="11"/>
        <v>11.921717171717171</v>
      </c>
      <c r="U75" s="2">
        <v>50.26548245743669</v>
      </c>
      <c r="V75" s="14">
        <f t="shared" si="12"/>
        <v>2.3717502725278976</v>
      </c>
      <c r="W75" s="2">
        <f t="shared" si="13"/>
        <v>92.854023169467183</v>
      </c>
      <c r="X75" s="2">
        <f t="shared" si="14"/>
        <v>2.6825177185455416</v>
      </c>
      <c r="Y75" s="2">
        <f t="shared" si="15"/>
        <v>105.02056868105795</v>
      </c>
      <c r="Z75" s="2">
        <f t="shared" si="16"/>
        <v>12.166545511590769</v>
      </c>
    </row>
    <row r="76" spans="1:26" x14ac:dyDescent="0.25">
      <c r="A76" s="17">
        <f t="shared" si="23"/>
        <v>0.73340455840455832</v>
      </c>
      <c r="B76" s="2">
        <f t="shared" si="18"/>
        <v>71</v>
      </c>
      <c r="C76" s="4">
        <f t="shared" si="19"/>
        <v>39.83</v>
      </c>
      <c r="D76" s="38">
        <v>11.5</v>
      </c>
      <c r="E76" s="33">
        <f t="shared" si="1"/>
        <v>7.9932336182336083E-2</v>
      </c>
      <c r="F76" s="35">
        <f t="shared" si="2"/>
        <v>3.7752525252525246</v>
      </c>
      <c r="G76" s="35">
        <f t="shared" si="3"/>
        <v>15.275252525252524</v>
      </c>
      <c r="H76" s="2">
        <v>50.26548245743669</v>
      </c>
      <c r="I76" s="14">
        <f t="shared" si="4"/>
        <v>3.0389149329636203</v>
      </c>
      <c r="J76" s="2">
        <f t="shared" si="5"/>
        <v>121.03998177994099</v>
      </c>
      <c r="K76" s="2">
        <f t="shared" si="6"/>
        <v>2.811525957755372</v>
      </c>
      <c r="L76" s="2">
        <f t="shared" si="7"/>
        <v>111.98307889739645</v>
      </c>
      <c r="M76" s="2">
        <f t="shared" si="8"/>
        <v>9.0569028825445344</v>
      </c>
      <c r="N76" s="18">
        <f t="shared" si="24"/>
        <v>0.71591880341880343</v>
      </c>
      <c r="O76" s="2">
        <f t="shared" si="21"/>
        <v>71</v>
      </c>
      <c r="P76" s="2">
        <f t="shared" si="22"/>
        <v>39.65</v>
      </c>
      <c r="Q76" s="38">
        <v>9.5</v>
      </c>
      <c r="R76" s="33">
        <f t="shared" si="9"/>
        <v>6.2446581196581197E-2</v>
      </c>
      <c r="S76" s="35">
        <f t="shared" si="10"/>
        <v>2.9217171717171713</v>
      </c>
      <c r="T76" s="35">
        <f t="shared" si="11"/>
        <v>12.421717171717171</v>
      </c>
      <c r="U76" s="2">
        <v>50.26548245743669</v>
      </c>
      <c r="V76" s="14">
        <f t="shared" si="12"/>
        <v>2.4712221119603321</v>
      </c>
      <c r="W76" s="2">
        <f t="shared" si="13"/>
        <v>97.983956739227168</v>
      </c>
      <c r="X76" s="2">
        <f t="shared" si="14"/>
        <v>2.6825177185455416</v>
      </c>
      <c r="Y76" s="2">
        <f t="shared" si="15"/>
        <v>106.36182754033072</v>
      </c>
      <c r="Z76" s="2">
        <f t="shared" si="16"/>
        <v>8.3778708011035548</v>
      </c>
    </row>
    <row r="77" spans="1:26" x14ac:dyDescent="0.25">
      <c r="A77" s="17">
        <f t="shared" si="23"/>
        <v>0.73349358974358969</v>
      </c>
      <c r="B77" s="2">
        <f t="shared" si="18"/>
        <v>72</v>
      </c>
      <c r="C77" s="4">
        <f t="shared" si="19"/>
        <v>40.33</v>
      </c>
      <c r="D77" s="38">
        <v>7.5</v>
      </c>
      <c r="E77" s="33">
        <f t="shared" si="1"/>
        <v>8.0021367521367459E-2</v>
      </c>
      <c r="F77" s="35">
        <f t="shared" si="2"/>
        <v>3.7752525252525246</v>
      </c>
      <c r="G77" s="35">
        <f t="shared" si="3"/>
        <v>11.275252525252524</v>
      </c>
      <c r="H77" s="2">
        <v>50.26548245743669</v>
      </c>
      <c r="I77" s="14">
        <f t="shared" si="4"/>
        <v>2.2431402175041435</v>
      </c>
      <c r="J77" s="2">
        <f t="shared" si="5"/>
        <v>90.465844971942104</v>
      </c>
      <c r="K77" s="2">
        <f t="shared" si="6"/>
        <v>2.811525957755372</v>
      </c>
      <c r="L77" s="2">
        <f t="shared" si="7"/>
        <v>113.38884187627414</v>
      </c>
      <c r="M77" s="2">
        <f t="shared" si="8"/>
        <v>22.922996904332038</v>
      </c>
      <c r="N77" s="18">
        <f t="shared" si="24"/>
        <v>0.71602564102564104</v>
      </c>
      <c r="O77" s="2">
        <f t="shared" si="21"/>
        <v>72</v>
      </c>
      <c r="P77" s="2">
        <f t="shared" si="22"/>
        <v>40.15</v>
      </c>
      <c r="Q77" s="38">
        <v>7.5</v>
      </c>
      <c r="R77" s="33">
        <f t="shared" si="9"/>
        <v>6.2553418803418803E-2</v>
      </c>
      <c r="S77" s="35">
        <f t="shared" si="10"/>
        <v>2.9545454545454541</v>
      </c>
      <c r="T77" s="35">
        <f t="shared" si="11"/>
        <v>10.454545454545453</v>
      </c>
      <c r="U77" s="2">
        <v>50.26548245743669</v>
      </c>
      <c r="V77" s="14">
        <f t="shared" si="12"/>
        <v>2.0798657335872681</v>
      </c>
      <c r="W77" s="2">
        <f t="shared" si="13"/>
        <v>83.506609203528811</v>
      </c>
      <c r="X77" s="2">
        <f t="shared" si="14"/>
        <v>2.6825177185455416</v>
      </c>
      <c r="Y77" s="2">
        <f t="shared" si="15"/>
        <v>107.70308639960349</v>
      </c>
      <c r="Z77" s="2">
        <f t="shared" si="16"/>
        <v>24.196477196074682</v>
      </c>
    </row>
    <row r="78" spans="1:26" x14ac:dyDescent="0.25">
      <c r="A78" s="17">
        <f t="shared" si="23"/>
        <v>0.73358262108262107</v>
      </c>
      <c r="B78" s="2">
        <f t="shared" si="18"/>
        <v>73</v>
      </c>
      <c r="C78" s="4">
        <f t="shared" si="19"/>
        <v>40.83</v>
      </c>
      <c r="D78" s="38">
        <v>8</v>
      </c>
      <c r="E78" s="33">
        <f t="shared" si="1"/>
        <v>8.0110398860398835E-2</v>
      </c>
      <c r="F78" s="35">
        <f t="shared" si="2"/>
        <v>3.7752525252525246</v>
      </c>
      <c r="G78" s="35">
        <f t="shared" si="3"/>
        <v>11.775252525252524</v>
      </c>
      <c r="H78" s="2">
        <v>50.26548245743669</v>
      </c>
      <c r="I78" s="14">
        <f t="shared" si="4"/>
        <v>2.342612056936578</v>
      </c>
      <c r="J78" s="2">
        <f t="shared" si="5"/>
        <v>95.648850284720481</v>
      </c>
      <c r="K78" s="2">
        <f t="shared" si="6"/>
        <v>2.811525957755372</v>
      </c>
      <c r="L78" s="2">
        <f t="shared" si="7"/>
        <v>114.79460485515183</v>
      </c>
      <c r="M78" s="2">
        <f t="shared" si="8"/>
        <v>19.14575457043135</v>
      </c>
      <c r="N78" s="18">
        <f t="shared" si="24"/>
        <v>0.71613247863247864</v>
      </c>
      <c r="O78" s="2">
        <f t="shared" si="21"/>
        <v>73</v>
      </c>
      <c r="P78" s="2">
        <f t="shared" si="22"/>
        <v>40.65</v>
      </c>
      <c r="Q78" s="38">
        <v>7</v>
      </c>
      <c r="R78" s="33">
        <f t="shared" si="9"/>
        <v>6.266025641025641E-2</v>
      </c>
      <c r="S78" s="35">
        <f t="shared" si="10"/>
        <v>2.9545454545454541</v>
      </c>
      <c r="T78" s="35">
        <f t="shared" si="11"/>
        <v>9.9545454545454533</v>
      </c>
      <c r="U78" s="2">
        <v>50.26548245743669</v>
      </c>
      <c r="V78" s="14">
        <f t="shared" si="12"/>
        <v>1.9803938941548338</v>
      </c>
      <c r="W78" s="2">
        <f t="shared" si="13"/>
        <v>80.503011797393995</v>
      </c>
      <c r="X78" s="2">
        <f t="shared" si="14"/>
        <v>2.6825177185455416</v>
      </c>
      <c r="Y78" s="2">
        <f t="shared" si="15"/>
        <v>109.04434525887626</v>
      </c>
      <c r="Z78" s="2">
        <f t="shared" si="16"/>
        <v>28.541333461482267</v>
      </c>
    </row>
    <row r="79" spans="1:26" x14ac:dyDescent="0.25">
      <c r="A79" s="17">
        <f t="shared" si="23"/>
        <v>0.73367165242165233</v>
      </c>
      <c r="B79" s="2">
        <f t="shared" si="18"/>
        <v>74</v>
      </c>
      <c r="C79" s="4">
        <f t="shared" si="19"/>
        <v>41.33</v>
      </c>
      <c r="D79" s="38">
        <v>7</v>
      </c>
      <c r="E79" s="33">
        <f t="shared" si="1"/>
        <v>8.01994301994301E-2</v>
      </c>
      <c r="F79" s="35">
        <f t="shared" si="2"/>
        <v>3.7752525252525246</v>
      </c>
      <c r="G79" s="35">
        <f t="shared" si="3"/>
        <v>10.775252525252524</v>
      </c>
      <c r="H79" s="2">
        <v>50.26548245743669</v>
      </c>
      <c r="I79" s="14">
        <f t="shared" si="4"/>
        <v>2.143668378071709</v>
      </c>
      <c r="J79" s="2">
        <f t="shared" si="5"/>
        <v>88.59781406570373</v>
      </c>
      <c r="K79" s="2">
        <f t="shared" si="6"/>
        <v>2.811525957755372</v>
      </c>
      <c r="L79" s="2">
        <f t="shared" si="7"/>
        <v>116.20036783402952</v>
      </c>
      <c r="M79" s="2">
        <f t="shared" si="8"/>
        <v>27.602553768325791</v>
      </c>
      <c r="N79" s="18">
        <f t="shared" si="24"/>
        <v>0.71623931623931625</v>
      </c>
      <c r="O79" s="2">
        <f t="shared" si="21"/>
        <v>74</v>
      </c>
      <c r="P79" s="2">
        <f t="shared" si="22"/>
        <v>41.15</v>
      </c>
      <c r="Q79" s="38">
        <v>8</v>
      </c>
      <c r="R79" s="33">
        <f t="shared" si="9"/>
        <v>6.2767094017094016E-2</v>
      </c>
      <c r="S79" s="35">
        <f t="shared" si="10"/>
        <v>2.9545454545454541</v>
      </c>
      <c r="T79" s="35">
        <f t="shared" si="11"/>
        <v>10.954545454545453</v>
      </c>
      <c r="U79" s="2">
        <v>50.26548245743669</v>
      </c>
      <c r="V79" s="14">
        <f t="shared" si="12"/>
        <v>2.1793375730197031</v>
      </c>
      <c r="W79" s="2">
        <f t="shared" si="13"/>
        <v>89.679741129760785</v>
      </c>
      <c r="X79" s="2">
        <f t="shared" si="14"/>
        <v>2.6825177185455416</v>
      </c>
      <c r="Y79" s="2">
        <f t="shared" si="15"/>
        <v>110.38560411814903</v>
      </c>
      <c r="Z79" s="2">
        <f t="shared" si="16"/>
        <v>20.705862988388247</v>
      </c>
    </row>
    <row r="80" spans="1:26" x14ac:dyDescent="0.25">
      <c r="A80" s="17">
        <f t="shared" si="23"/>
        <v>0.73376068376068371</v>
      </c>
      <c r="B80" s="2">
        <f t="shared" si="18"/>
        <v>75</v>
      </c>
      <c r="C80" s="4">
        <f t="shared" si="19"/>
        <v>41.83</v>
      </c>
      <c r="D80" s="38">
        <v>6.5</v>
      </c>
      <c r="E80" s="33">
        <f t="shared" si="1"/>
        <v>8.0288461538461475E-2</v>
      </c>
      <c r="F80" s="35">
        <f t="shared" si="2"/>
        <v>3.7752525252525246</v>
      </c>
      <c r="G80" s="35">
        <f t="shared" si="3"/>
        <v>10.275252525252524</v>
      </c>
      <c r="H80" s="2">
        <v>50.26548245743669</v>
      </c>
      <c r="I80" s="14">
        <f t="shared" si="4"/>
        <v>2.0441965386392744</v>
      </c>
      <c r="J80" s="2">
        <f t="shared" si="5"/>
        <v>85.508741211280849</v>
      </c>
      <c r="K80" s="2">
        <f t="shared" si="6"/>
        <v>2.811525957755372</v>
      </c>
      <c r="L80" s="2">
        <f t="shared" si="7"/>
        <v>117.60613081290721</v>
      </c>
      <c r="M80" s="2">
        <f t="shared" si="8"/>
        <v>32.097389601626361</v>
      </c>
      <c r="N80" s="18">
        <f t="shared" si="24"/>
        <v>0.71634615384615385</v>
      </c>
      <c r="O80" s="2">
        <f t="shared" si="21"/>
        <v>75</v>
      </c>
      <c r="P80" s="2">
        <f t="shared" si="22"/>
        <v>41.65</v>
      </c>
      <c r="Q80" s="38">
        <v>8</v>
      </c>
      <c r="R80" s="33">
        <f t="shared" si="9"/>
        <v>6.2873931623931623E-2</v>
      </c>
      <c r="S80" s="35">
        <f t="shared" si="10"/>
        <v>2.9545454545454541</v>
      </c>
      <c r="T80" s="35">
        <f t="shared" si="11"/>
        <v>10.954545454545453</v>
      </c>
      <c r="U80" s="2">
        <v>50.26548245743669</v>
      </c>
      <c r="V80" s="14">
        <f t="shared" si="12"/>
        <v>2.1793375730197031</v>
      </c>
      <c r="W80" s="2">
        <f t="shared" si="13"/>
        <v>90.769409916270632</v>
      </c>
      <c r="X80" s="2">
        <f t="shared" si="14"/>
        <v>2.6825177185455416</v>
      </c>
      <c r="Y80" s="2">
        <f t="shared" si="15"/>
        <v>111.7268629774218</v>
      </c>
      <c r="Z80" s="2">
        <f t="shared" si="16"/>
        <v>20.95745306115117</v>
      </c>
    </row>
    <row r="81" spans="1:26" x14ac:dyDescent="0.25">
      <c r="A81" s="17">
        <f t="shared" si="23"/>
        <v>0.73384971509971508</v>
      </c>
      <c r="B81" s="2">
        <f t="shared" si="18"/>
        <v>76</v>
      </c>
      <c r="C81" s="4">
        <f t="shared" si="19"/>
        <v>42.33</v>
      </c>
      <c r="D81" s="38">
        <v>7</v>
      </c>
      <c r="E81" s="33">
        <f t="shared" si="1"/>
        <v>8.0377492877492851E-2</v>
      </c>
      <c r="F81" s="35">
        <f t="shared" si="2"/>
        <v>3.7752525252525246</v>
      </c>
      <c r="G81" s="35">
        <f t="shared" si="3"/>
        <v>10.775252525252524</v>
      </c>
      <c r="H81" s="2">
        <v>50.26548245743669</v>
      </c>
      <c r="I81" s="14">
        <f t="shared" si="4"/>
        <v>2.143668378071709</v>
      </c>
      <c r="J81" s="2">
        <f t="shared" si="5"/>
        <v>90.741482443775439</v>
      </c>
      <c r="K81" s="2">
        <f t="shared" si="6"/>
        <v>2.811525957755372</v>
      </c>
      <c r="L81" s="2">
        <f t="shared" si="7"/>
        <v>119.01189379178489</v>
      </c>
      <c r="M81" s="2">
        <f t="shared" si="8"/>
        <v>28.270411348009446</v>
      </c>
      <c r="N81" s="18">
        <f t="shared" si="24"/>
        <v>0.71645299145299146</v>
      </c>
      <c r="O81" s="2">
        <f t="shared" si="21"/>
        <v>76</v>
      </c>
      <c r="P81" s="2">
        <f t="shared" si="22"/>
        <v>42.15</v>
      </c>
      <c r="Q81" s="38">
        <v>6.5</v>
      </c>
      <c r="R81" s="33">
        <f t="shared" si="9"/>
        <v>6.2980769230769229E-2</v>
      </c>
      <c r="S81" s="35">
        <f t="shared" si="10"/>
        <v>2.9545454545454541</v>
      </c>
      <c r="T81" s="35">
        <f t="shared" si="11"/>
        <v>9.4545454545454533</v>
      </c>
      <c r="U81" s="2">
        <v>50.26548245743669</v>
      </c>
      <c r="V81" s="14">
        <f t="shared" si="12"/>
        <v>1.8809220547223993</v>
      </c>
      <c r="W81" s="2">
        <f t="shared" si="13"/>
        <v>79.28086460654913</v>
      </c>
      <c r="X81" s="2">
        <f t="shared" si="14"/>
        <v>2.6825177185455416</v>
      </c>
      <c r="Y81" s="2">
        <f t="shared" si="15"/>
        <v>113.06812183669457</v>
      </c>
      <c r="Z81" s="2">
        <f t="shared" si="16"/>
        <v>33.787257230145443</v>
      </c>
    </row>
    <row r="82" spans="1:26" x14ac:dyDescent="0.25">
      <c r="A82" s="17">
        <f t="shared" si="23"/>
        <v>0.73393874643874635</v>
      </c>
      <c r="B82" s="2">
        <f t="shared" si="18"/>
        <v>77</v>
      </c>
      <c r="C82" s="4">
        <f t="shared" si="19"/>
        <v>42.83</v>
      </c>
      <c r="D82" s="38">
        <v>7.5</v>
      </c>
      <c r="E82" s="33">
        <f t="shared" si="1"/>
        <v>8.0466524216524116E-2</v>
      </c>
      <c r="F82" s="35">
        <f t="shared" si="2"/>
        <v>3.7752525252525246</v>
      </c>
      <c r="G82" s="35">
        <f t="shared" si="3"/>
        <v>11.275252525252524</v>
      </c>
      <c r="H82" s="2">
        <v>50.26548245743669</v>
      </c>
      <c r="I82" s="14">
        <f t="shared" si="4"/>
        <v>2.2431402175041435</v>
      </c>
      <c r="J82" s="2">
        <f t="shared" si="5"/>
        <v>96.073695515702468</v>
      </c>
      <c r="K82" s="2">
        <f t="shared" si="6"/>
        <v>2.811525957755372</v>
      </c>
      <c r="L82" s="2">
        <f t="shared" si="7"/>
        <v>120.41765677066257</v>
      </c>
      <c r="M82" s="2">
        <f t="shared" si="8"/>
        <v>24.343961254960107</v>
      </c>
      <c r="N82" s="18">
        <f t="shared" si="24"/>
        <v>0.71655982905982907</v>
      </c>
      <c r="O82" s="2">
        <f t="shared" si="21"/>
        <v>77</v>
      </c>
      <c r="P82" s="2">
        <f t="shared" si="22"/>
        <v>42.65</v>
      </c>
      <c r="Q82" s="38">
        <v>7</v>
      </c>
      <c r="R82" s="33">
        <f t="shared" si="9"/>
        <v>6.3087606837606836E-2</v>
      </c>
      <c r="S82" s="35">
        <f t="shared" si="10"/>
        <v>2.9545454545454541</v>
      </c>
      <c r="T82" s="35">
        <f t="shared" si="11"/>
        <v>9.9545454545454533</v>
      </c>
      <c r="U82" s="2">
        <v>50.26548245743669</v>
      </c>
      <c r="V82" s="14">
        <f t="shared" si="12"/>
        <v>1.9803938941548338</v>
      </c>
      <c r="W82" s="2">
        <f t="shared" si="13"/>
        <v>84.463799585703654</v>
      </c>
      <c r="X82" s="2">
        <f t="shared" si="14"/>
        <v>2.6825177185455416</v>
      </c>
      <c r="Y82" s="2">
        <f t="shared" si="15"/>
        <v>114.40938069596734</v>
      </c>
      <c r="Z82" s="2">
        <f t="shared" si="16"/>
        <v>29.945581110263689</v>
      </c>
    </row>
    <row r="83" spans="1:26" x14ac:dyDescent="0.25">
      <c r="A83" s="13">
        <v>0.73402777777777772</v>
      </c>
      <c r="B83" s="2">
        <f t="shared" si="18"/>
        <v>78</v>
      </c>
      <c r="C83" s="4">
        <f t="shared" si="19"/>
        <v>43.33</v>
      </c>
      <c r="D83" s="38">
        <v>8</v>
      </c>
      <c r="E83" s="33">
        <f t="shared" si="1"/>
        <v>8.0555555555555491E-2</v>
      </c>
      <c r="F83" s="35">
        <f t="shared" si="2"/>
        <v>3.8080808080808075</v>
      </c>
      <c r="G83" s="35">
        <f t="shared" si="3"/>
        <v>11.808080808080808</v>
      </c>
      <c r="H83" s="2">
        <v>50.26548245743669</v>
      </c>
      <c r="I83" s="14">
        <f t="shared" si="4"/>
        <v>2.3491430362932535</v>
      </c>
      <c r="J83" s="2">
        <f t="shared" si="5"/>
        <v>101.78836776258667</v>
      </c>
      <c r="K83" s="2">
        <f t="shared" si="6"/>
        <v>2.811525957755372</v>
      </c>
      <c r="L83" s="2">
        <f t="shared" si="7"/>
        <v>121.82341974954026</v>
      </c>
      <c r="M83" s="2">
        <f t="shared" si="8"/>
        <v>20.03505198695359</v>
      </c>
      <c r="N83" s="15">
        <v>0.71666666666666667</v>
      </c>
      <c r="O83" s="2">
        <f t="shared" si="21"/>
        <v>78</v>
      </c>
      <c r="P83" s="2">
        <f t="shared" si="22"/>
        <v>43.15</v>
      </c>
      <c r="Q83" s="38">
        <v>8.5</v>
      </c>
      <c r="R83" s="33">
        <f t="shared" si="9"/>
        <v>6.3194444444444442E-2</v>
      </c>
      <c r="S83" s="35">
        <f t="shared" si="10"/>
        <v>2.987373737373737</v>
      </c>
      <c r="T83" s="35">
        <f t="shared" si="11"/>
        <v>11.487373737373737</v>
      </c>
      <c r="U83" s="2">
        <v>50.26548245743669</v>
      </c>
      <c r="V83" s="14">
        <f t="shared" si="12"/>
        <v>2.2853403918088127</v>
      </c>
      <c r="W83" s="2">
        <f t="shared" si="13"/>
        <v>98.612437906550269</v>
      </c>
      <c r="X83" s="2">
        <f t="shared" si="14"/>
        <v>2.6825177185455416</v>
      </c>
      <c r="Y83" s="2">
        <f t="shared" si="15"/>
        <v>115.75063955524011</v>
      </c>
      <c r="Z83" s="2">
        <f t="shared" si="16"/>
        <v>17.138201648689844</v>
      </c>
    </row>
    <row r="84" spans="1:26" x14ac:dyDescent="0.25">
      <c r="A84" s="17">
        <f t="shared" ref="A84:A121" si="25">IF(AND($A$83&lt;&gt;"",$A$122&lt;&gt;""), $A$83 + (B84 - $B$83) * (($A$122 - $A$83) / ($B$122 - $B$83)), "")</f>
        <v>0.73413461538461533</v>
      </c>
      <c r="B84" s="2">
        <f t="shared" si="18"/>
        <v>79</v>
      </c>
      <c r="C84" s="4">
        <f t="shared" si="19"/>
        <v>43.83</v>
      </c>
      <c r="D84" s="38">
        <v>9</v>
      </c>
      <c r="E84" s="33">
        <f t="shared" si="1"/>
        <v>8.0662393162393098E-2</v>
      </c>
      <c r="F84" s="35">
        <f t="shared" si="2"/>
        <v>3.8080808080808075</v>
      </c>
      <c r="G84" s="35">
        <f t="shared" si="3"/>
        <v>12.808080808080808</v>
      </c>
      <c r="H84" s="2">
        <v>50.26548245743669</v>
      </c>
      <c r="I84" s="14">
        <f t="shared" si="4"/>
        <v>2.5480867151581221</v>
      </c>
      <c r="J84" s="2">
        <f t="shared" si="5"/>
        <v>111.68264072538049</v>
      </c>
      <c r="K84" s="2">
        <f t="shared" si="6"/>
        <v>2.811525957755372</v>
      </c>
      <c r="L84" s="2">
        <f t="shared" si="7"/>
        <v>123.22918272841795</v>
      </c>
      <c r="M84" s="2">
        <f t="shared" si="8"/>
        <v>11.546542003037459</v>
      </c>
      <c r="N84" s="18">
        <f t="shared" ref="N84:N121" si="26">IF(AND($N$83&lt;&gt;"",$N$122&lt;&gt;""), $N$83 + (O84 - $O$83) * (($N$122 - $N$83) / ($O$122 - $O$83)), "")</f>
        <v>0.71677350427350428</v>
      </c>
      <c r="O84" s="2">
        <f t="shared" si="21"/>
        <v>79</v>
      </c>
      <c r="P84" s="2">
        <f t="shared" si="22"/>
        <v>43.65</v>
      </c>
      <c r="Q84" s="38">
        <v>9</v>
      </c>
      <c r="R84" s="33">
        <f t="shared" si="9"/>
        <v>6.3301282051282048E-2</v>
      </c>
      <c r="S84" s="35">
        <f t="shared" si="10"/>
        <v>2.987373737373737</v>
      </c>
      <c r="T84" s="35">
        <f t="shared" si="11"/>
        <v>11.987373737373737</v>
      </c>
      <c r="U84" s="2">
        <v>50.26548245743669</v>
      </c>
      <c r="V84" s="14">
        <f t="shared" si="12"/>
        <v>2.3848122312412472</v>
      </c>
      <c r="W84" s="2">
        <f t="shared" si="13"/>
        <v>104.09705389368044</v>
      </c>
      <c r="X84" s="2">
        <f t="shared" si="14"/>
        <v>2.6825177185455416</v>
      </c>
      <c r="Y84" s="2">
        <f t="shared" si="15"/>
        <v>117.09189841451288</v>
      </c>
      <c r="Z84" s="2">
        <f t="shared" si="16"/>
        <v>12.994844520832444</v>
      </c>
    </row>
    <row r="85" spans="1:26" x14ac:dyDescent="0.25">
      <c r="A85" s="17">
        <f t="shared" si="25"/>
        <v>0.73424145299145294</v>
      </c>
      <c r="B85" s="2">
        <f t="shared" si="18"/>
        <v>80</v>
      </c>
      <c r="C85" s="4">
        <f t="shared" si="19"/>
        <v>44.33</v>
      </c>
      <c r="D85" s="38">
        <v>9.5</v>
      </c>
      <c r="E85" s="33">
        <f t="shared" si="1"/>
        <v>8.0769230769230704E-2</v>
      </c>
      <c r="F85" s="35">
        <f t="shared" si="2"/>
        <v>3.8080808080808075</v>
      </c>
      <c r="G85" s="35">
        <f t="shared" si="3"/>
        <v>13.308080808080808</v>
      </c>
      <c r="H85" s="2">
        <v>50.26548245743669</v>
      </c>
      <c r="I85" s="14">
        <f t="shared" si="4"/>
        <v>2.6475585545905571</v>
      </c>
      <c r="J85" s="2">
        <f t="shared" si="5"/>
        <v>117.3662707249994</v>
      </c>
      <c r="K85" s="2">
        <f t="shared" si="6"/>
        <v>2.811525957755372</v>
      </c>
      <c r="L85" s="2">
        <f t="shared" si="7"/>
        <v>124.63494570729563</v>
      </c>
      <c r="M85" s="2">
        <f t="shared" si="8"/>
        <v>7.2686749822962327</v>
      </c>
      <c r="N85" s="18">
        <f t="shared" si="26"/>
        <v>0.71688034188034189</v>
      </c>
      <c r="O85" s="2">
        <f t="shared" si="21"/>
        <v>80</v>
      </c>
      <c r="P85" s="2">
        <f t="shared" si="22"/>
        <v>44.15</v>
      </c>
      <c r="Q85" s="38">
        <v>9.5</v>
      </c>
      <c r="R85" s="33">
        <f t="shared" si="9"/>
        <v>6.3408119658119655E-2</v>
      </c>
      <c r="S85" s="35">
        <f t="shared" si="10"/>
        <v>2.987373737373737</v>
      </c>
      <c r="T85" s="35">
        <f t="shared" si="11"/>
        <v>12.487373737373737</v>
      </c>
      <c r="U85" s="2">
        <v>50.26548245743669</v>
      </c>
      <c r="V85" s="14">
        <f t="shared" si="12"/>
        <v>2.4842840706736817</v>
      </c>
      <c r="W85" s="2">
        <f t="shared" si="13"/>
        <v>109.68114172024305</v>
      </c>
      <c r="X85" s="2">
        <f t="shared" si="14"/>
        <v>2.6825177185455416</v>
      </c>
      <c r="Y85" s="2">
        <f t="shared" si="15"/>
        <v>118.43315727378565</v>
      </c>
      <c r="Z85" s="2">
        <f t="shared" si="16"/>
        <v>8.7520155535426056</v>
      </c>
    </row>
    <row r="86" spans="1:26" x14ac:dyDescent="0.25">
      <c r="A86" s="17">
        <f t="shared" si="25"/>
        <v>0.73434829059829054</v>
      </c>
      <c r="B86" s="2">
        <f t="shared" si="18"/>
        <v>81</v>
      </c>
      <c r="C86" s="4">
        <f t="shared" si="19"/>
        <v>44.83</v>
      </c>
      <c r="D86" s="38">
        <v>9.5</v>
      </c>
      <c r="E86" s="33">
        <f t="shared" si="1"/>
        <v>8.0876068376068311E-2</v>
      </c>
      <c r="F86" s="35">
        <f t="shared" si="2"/>
        <v>3.8080808080808075</v>
      </c>
      <c r="G86" s="35">
        <f t="shared" si="3"/>
        <v>13.308080808080808</v>
      </c>
      <c r="H86" s="2">
        <v>50.26548245743669</v>
      </c>
      <c r="I86" s="14">
        <f t="shared" si="4"/>
        <v>2.6475585545905571</v>
      </c>
      <c r="J86" s="2">
        <f t="shared" si="5"/>
        <v>118.69005000229467</v>
      </c>
      <c r="K86" s="2">
        <f t="shared" si="6"/>
        <v>2.811525957755372</v>
      </c>
      <c r="L86" s="2">
        <f t="shared" si="7"/>
        <v>126.04070868617332</v>
      </c>
      <c r="M86" s="2">
        <f t="shared" si="8"/>
        <v>7.350658683878649</v>
      </c>
      <c r="N86" s="18">
        <f t="shared" si="26"/>
        <v>0.71698717948717949</v>
      </c>
      <c r="O86" s="2">
        <f t="shared" si="21"/>
        <v>81</v>
      </c>
      <c r="P86" s="2">
        <f t="shared" si="22"/>
        <v>44.65</v>
      </c>
      <c r="Q86" s="38">
        <v>9.5</v>
      </c>
      <c r="R86" s="33">
        <f t="shared" si="9"/>
        <v>6.3514957264957261E-2</v>
      </c>
      <c r="S86" s="35">
        <f t="shared" si="10"/>
        <v>2.987373737373737</v>
      </c>
      <c r="T86" s="35">
        <f t="shared" si="11"/>
        <v>12.487373737373737</v>
      </c>
      <c r="U86" s="2">
        <v>50.26548245743669</v>
      </c>
      <c r="V86" s="14">
        <f t="shared" si="12"/>
        <v>2.4842840706736817</v>
      </c>
      <c r="W86" s="2">
        <f t="shared" si="13"/>
        <v>110.92328375557989</v>
      </c>
      <c r="X86" s="2">
        <f t="shared" si="14"/>
        <v>2.6825177185455416</v>
      </c>
      <c r="Y86" s="2">
        <f t="shared" si="15"/>
        <v>119.77441613305842</v>
      </c>
      <c r="Z86" s="2">
        <f t="shared" si="16"/>
        <v>8.8511323774785353</v>
      </c>
    </row>
    <row r="87" spans="1:26" x14ac:dyDescent="0.25">
      <c r="A87" s="17">
        <f t="shared" si="25"/>
        <v>0.73445512820512815</v>
      </c>
      <c r="B87" s="2">
        <f t="shared" si="18"/>
        <v>82</v>
      </c>
      <c r="C87" s="4">
        <f t="shared" si="19"/>
        <v>45.33</v>
      </c>
      <c r="D87" s="38">
        <v>9</v>
      </c>
      <c r="E87" s="33">
        <f t="shared" si="1"/>
        <v>8.0982905982905917E-2</v>
      </c>
      <c r="F87" s="35">
        <f t="shared" si="2"/>
        <v>3.8080808080808075</v>
      </c>
      <c r="G87" s="35">
        <f t="shared" si="3"/>
        <v>12.808080808080808</v>
      </c>
      <c r="H87" s="2">
        <v>50.26548245743669</v>
      </c>
      <c r="I87" s="14">
        <f t="shared" si="4"/>
        <v>2.5480867151581221</v>
      </c>
      <c r="J87" s="2">
        <f t="shared" si="5"/>
        <v>115.50477079811768</v>
      </c>
      <c r="K87" s="2">
        <f t="shared" si="6"/>
        <v>2.811525957755372</v>
      </c>
      <c r="L87" s="2">
        <f t="shared" si="7"/>
        <v>127.44647166505101</v>
      </c>
      <c r="M87" s="2">
        <f t="shared" si="8"/>
        <v>11.941700866933331</v>
      </c>
      <c r="N87" s="18">
        <f t="shared" si="26"/>
        <v>0.7170940170940171</v>
      </c>
      <c r="O87" s="2">
        <f t="shared" si="21"/>
        <v>82</v>
      </c>
      <c r="P87" s="2">
        <f t="shared" si="22"/>
        <v>45.15</v>
      </c>
      <c r="Q87" s="38">
        <v>9</v>
      </c>
      <c r="R87" s="33">
        <f t="shared" si="9"/>
        <v>6.3621794871794868E-2</v>
      </c>
      <c r="S87" s="35">
        <f t="shared" si="10"/>
        <v>2.987373737373737</v>
      </c>
      <c r="T87" s="35">
        <f t="shared" si="11"/>
        <v>11.987373737373737</v>
      </c>
      <c r="U87" s="2">
        <v>50.26548245743669</v>
      </c>
      <c r="V87" s="14">
        <f t="shared" si="12"/>
        <v>2.3848122312412472</v>
      </c>
      <c r="W87" s="2">
        <f t="shared" si="13"/>
        <v>107.67427224054231</v>
      </c>
      <c r="X87" s="2">
        <f t="shared" si="14"/>
        <v>2.6825177185455416</v>
      </c>
      <c r="Y87" s="2">
        <f t="shared" si="15"/>
        <v>121.11567499233119</v>
      </c>
      <c r="Z87" s="2">
        <f t="shared" si="16"/>
        <v>13.441402751788885</v>
      </c>
    </row>
    <row r="88" spans="1:26" x14ac:dyDescent="0.25">
      <c r="A88" s="17">
        <f t="shared" si="25"/>
        <v>0.73456196581196576</v>
      </c>
      <c r="B88" s="2">
        <f t="shared" si="18"/>
        <v>83</v>
      </c>
      <c r="C88" s="4">
        <f t="shared" si="19"/>
        <v>45.83</v>
      </c>
      <c r="D88" s="38">
        <v>9</v>
      </c>
      <c r="E88" s="33">
        <f t="shared" si="1"/>
        <v>8.1089743589743524E-2</v>
      </c>
      <c r="F88" s="35">
        <f t="shared" si="2"/>
        <v>3.8080808080808075</v>
      </c>
      <c r="G88" s="35">
        <f t="shared" si="3"/>
        <v>12.808080808080808</v>
      </c>
      <c r="H88" s="2">
        <v>50.26548245743669</v>
      </c>
      <c r="I88" s="14">
        <f t="shared" si="4"/>
        <v>2.5480867151581221</v>
      </c>
      <c r="J88" s="2">
        <f t="shared" si="5"/>
        <v>116.77881415569674</v>
      </c>
      <c r="K88" s="2">
        <f t="shared" si="6"/>
        <v>2.811525957755372</v>
      </c>
      <c r="L88" s="2">
        <f t="shared" si="7"/>
        <v>128.85223464392868</v>
      </c>
      <c r="M88" s="2">
        <f t="shared" si="8"/>
        <v>12.073420488231946</v>
      </c>
      <c r="N88" s="18">
        <f t="shared" si="26"/>
        <v>0.71720085470085471</v>
      </c>
      <c r="O88" s="2">
        <f t="shared" si="21"/>
        <v>83</v>
      </c>
      <c r="P88" s="2">
        <f t="shared" si="22"/>
        <v>45.65</v>
      </c>
      <c r="Q88" s="38">
        <v>8</v>
      </c>
      <c r="R88" s="33">
        <f t="shared" si="9"/>
        <v>6.3728632478632474E-2</v>
      </c>
      <c r="S88" s="35">
        <f t="shared" si="10"/>
        <v>2.987373737373737</v>
      </c>
      <c r="T88" s="35">
        <f t="shared" si="11"/>
        <v>10.987373737373737</v>
      </c>
      <c r="U88" s="2">
        <v>50.26548245743669</v>
      </c>
      <c r="V88" s="14">
        <f t="shared" si="12"/>
        <v>2.1858685523763781</v>
      </c>
      <c r="W88" s="2">
        <f t="shared" si="13"/>
        <v>99.784899415981656</v>
      </c>
      <c r="X88" s="2">
        <f t="shared" si="14"/>
        <v>2.6825177185455416</v>
      </c>
      <c r="Y88" s="2">
        <f t="shared" si="15"/>
        <v>122.45693385160396</v>
      </c>
      <c r="Z88" s="2">
        <f t="shared" si="16"/>
        <v>22.672034435622308</v>
      </c>
    </row>
    <row r="89" spans="1:26" x14ac:dyDescent="0.25">
      <c r="A89" s="17">
        <f t="shared" si="25"/>
        <v>0.73466880341880336</v>
      </c>
      <c r="B89" s="2">
        <f t="shared" si="18"/>
        <v>84</v>
      </c>
      <c r="C89" s="4">
        <f t="shared" si="19"/>
        <v>46.33</v>
      </c>
      <c r="D89" s="38">
        <v>9</v>
      </c>
      <c r="E89" s="33">
        <f t="shared" si="1"/>
        <v>8.119658119658113E-2</v>
      </c>
      <c r="F89" s="35">
        <f t="shared" si="2"/>
        <v>3.8080808080808075</v>
      </c>
      <c r="G89" s="35">
        <f t="shared" si="3"/>
        <v>12.808080808080808</v>
      </c>
      <c r="H89" s="2">
        <v>50.26548245743669</v>
      </c>
      <c r="I89" s="14">
        <f t="shared" si="4"/>
        <v>2.5480867151581221</v>
      </c>
      <c r="J89" s="2">
        <f t="shared" si="5"/>
        <v>118.0528575132758</v>
      </c>
      <c r="K89" s="2">
        <f t="shared" si="6"/>
        <v>2.811525957755372</v>
      </c>
      <c r="L89" s="2">
        <f t="shared" si="7"/>
        <v>130.25799762280639</v>
      </c>
      <c r="M89" s="2">
        <f t="shared" si="8"/>
        <v>12.205140109530589</v>
      </c>
      <c r="N89" s="18">
        <f t="shared" si="26"/>
        <v>0.71730769230769231</v>
      </c>
      <c r="O89" s="2">
        <f t="shared" si="21"/>
        <v>84</v>
      </c>
      <c r="P89" s="2">
        <f t="shared" si="22"/>
        <v>46.15</v>
      </c>
      <c r="Q89" s="38">
        <v>10</v>
      </c>
      <c r="R89" s="33">
        <f t="shared" si="9"/>
        <v>6.3835470085470081E-2</v>
      </c>
      <c r="S89" s="35">
        <f t="shared" si="10"/>
        <v>2.987373737373737</v>
      </c>
      <c r="T89" s="35">
        <f t="shared" si="11"/>
        <v>12.987373737373737</v>
      </c>
      <c r="U89" s="2">
        <v>50.26548245743669</v>
      </c>
      <c r="V89" s="14">
        <f t="shared" si="12"/>
        <v>2.5837559101061163</v>
      </c>
      <c r="W89" s="2">
        <f t="shared" si="13"/>
        <v>119.24033525139727</v>
      </c>
      <c r="X89" s="2">
        <f t="shared" si="14"/>
        <v>2.6825177185455416</v>
      </c>
      <c r="Y89" s="2">
        <f t="shared" si="15"/>
        <v>123.79819271087673</v>
      </c>
      <c r="Z89" s="2">
        <f t="shared" si="16"/>
        <v>4.5578574594794645</v>
      </c>
    </row>
    <row r="90" spans="1:26" x14ac:dyDescent="0.25">
      <c r="A90" s="17">
        <f t="shared" si="25"/>
        <v>0.73477564102564097</v>
      </c>
      <c r="B90" s="2">
        <f t="shared" si="18"/>
        <v>85</v>
      </c>
      <c r="C90" s="4">
        <f t="shared" si="19"/>
        <v>46.83</v>
      </c>
      <c r="D90" s="38">
        <v>7</v>
      </c>
      <c r="E90" s="33">
        <f t="shared" si="1"/>
        <v>8.1303418803418737E-2</v>
      </c>
      <c r="F90" s="35">
        <f t="shared" si="2"/>
        <v>3.8409090909090904</v>
      </c>
      <c r="G90" s="35">
        <f t="shared" si="3"/>
        <v>10.84090909090909</v>
      </c>
      <c r="H90" s="2">
        <v>50.26548245743669</v>
      </c>
      <c r="I90" s="14">
        <f t="shared" si="4"/>
        <v>2.156730336785059</v>
      </c>
      <c r="J90" s="2">
        <f t="shared" si="5"/>
        <v>100.99968167164431</v>
      </c>
      <c r="K90" s="2">
        <f t="shared" si="6"/>
        <v>2.811525957755372</v>
      </c>
      <c r="L90" s="2">
        <f t="shared" si="7"/>
        <v>131.66376060168406</v>
      </c>
      <c r="M90" s="2">
        <f t="shared" si="8"/>
        <v>30.66407893003975</v>
      </c>
      <c r="N90" s="18">
        <f t="shared" si="26"/>
        <v>0.71741452991452992</v>
      </c>
      <c r="O90" s="2">
        <f t="shared" si="21"/>
        <v>85</v>
      </c>
      <c r="P90" s="2">
        <f t="shared" si="22"/>
        <v>46.65</v>
      </c>
      <c r="Q90" s="38">
        <v>8</v>
      </c>
      <c r="R90" s="33">
        <f t="shared" si="9"/>
        <v>6.3942307692307687E-2</v>
      </c>
      <c r="S90" s="35">
        <f t="shared" si="10"/>
        <v>3.0202020202020199</v>
      </c>
      <c r="T90" s="35">
        <f t="shared" si="11"/>
        <v>11.020202020202021</v>
      </c>
      <c r="U90" s="2">
        <v>50.26548245743669</v>
      </c>
      <c r="V90" s="14">
        <f t="shared" si="12"/>
        <v>2.1923995317330531</v>
      </c>
      <c r="W90" s="2">
        <f t="shared" si="13"/>
        <v>102.27543815534692</v>
      </c>
      <c r="X90" s="2">
        <f t="shared" si="14"/>
        <v>2.6825177185455416</v>
      </c>
      <c r="Y90" s="2">
        <f t="shared" si="15"/>
        <v>125.1394515701495</v>
      </c>
      <c r="Z90" s="2">
        <f t="shared" si="16"/>
        <v>22.864013414802585</v>
      </c>
    </row>
    <row r="91" spans="1:26" x14ac:dyDescent="0.25">
      <c r="A91" s="17">
        <f t="shared" si="25"/>
        <v>0.73488247863247858</v>
      </c>
      <c r="B91" s="2">
        <f t="shared" si="18"/>
        <v>86</v>
      </c>
      <c r="C91" s="4">
        <f t="shared" si="19"/>
        <v>47.33</v>
      </c>
      <c r="D91" s="38">
        <v>7</v>
      </c>
      <c r="E91" s="33">
        <f t="shared" si="1"/>
        <v>8.1410256410256343E-2</v>
      </c>
      <c r="F91" s="35">
        <f t="shared" si="2"/>
        <v>3.8409090909090904</v>
      </c>
      <c r="G91" s="35">
        <f t="shared" si="3"/>
        <v>10.84090909090909</v>
      </c>
      <c r="H91" s="2">
        <v>50.26548245743669</v>
      </c>
      <c r="I91" s="14">
        <f t="shared" si="4"/>
        <v>2.156730336785059</v>
      </c>
      <c r="J91" s="2">
        <f t="shared" si="5"/>
        <v>102.07804684003683</v>
      </c>
      <c r="K91" s="2">
        <f t="shared" si="6"/>
        <v>2.811525957755372</v>
      </c>
      <c r="L91" s="2">
        <f t="shared" si="7"/>
        <v>133.06952358056174</v>
      </c>
      <c r="M91" s="2">
        <f t="shared" si="8"/>
        <v>30.991476740524902</v>
      </c>
      <c r="N91" s="18">
        <f t="shared" si="26"/>
        <v>0.71752136752136753</v>
      </c>
      <c r="O91" s="2">
        <f t="shared" si="21"/>
        <v>86</v>
      </c>
      <c r="P91" s="2">
        <f t="shared" si="22"/>
        <v>47.15</v>
      </c>
      <c r="Q91" s="38">
        <v>7</v>
      </c>
      <c r="R91" s="33">
        <f t="shared" si="9"/>
        <v>6.4049145299145294E-2</v>
      </c>
      <c r="S91" s="35">
        <f t="shared" si="10"/>
        <v>3.0202020202020199</v>
      </c>
      <c r="T91" s="35">
        <f t="shared" si="11"/>
        <v>10.020202020202021</v>
      </c>
      <c r="U91" s="2">
        <v>50.26548245743669</v>
      </c>
      <c r="V91" s="14">
        <f t="shared" si="12"/>
        <v>1.9934558528681843</v>
      </c>
      <c r="W91" s="2">
        <f t="shared" si="13"/>
        <v>93.991443462734892</v>
      </c>
      <c r="X91" s="2">
        <f t="shared" si="14"/>
        <v>2.6825177185455416</v>
      </c>
      <c r="Y91" s="2">
        <f t="shared" si="15"/>
        <v>126.48071042942227</v>
      </c>
      <c r="Z91" s="2">
        <f t="shared" si="16"/>
        <v>32.489266966687381</v>
      </c>
    </row>
    <row r="92" spans="1:26" x14ac:dyDescent="0.25">
      <c r="A92" s="17">
        <f t="shared" si="25"/>
        <v>0.73498931623931618</v>
      </c>
      <c r="B92" s="2">
        <f t="shared" si="18"/>
        <v>87</v>
      </c>
      <c r="C92" s="4">
        <f t="shared" si="19"/>
        <v>47.83</v>
      </c>
      <c r="D92" s="38">
        <v>7.5</v>
      </c>
      <c r="E92" s="33">
        <f t="shared" si="1"/>
        <v>8.151709401709395E-2</v>
      </c>
      <c r="F92" s="35">
        <f t="shared" si="2"/>
        <v>3.8409090909090904</v>
      </c>
      <c r="G92" s="35">
        <f t="shared" si="3"/>
        <v>11.34090909090909</v>
      </c>
      <c r="H92" s="2">
        <v>50.26548245743669</v>
      </c>
      <c r="I92" s="14">
        <f t="shared" si="4"/>
        <v>2.2562021762174931</v>
      </c>
      <c r="J92" s="2">
        <f t="shared" si="5"/>
        <v>107.91415008848269</v>
      </c>
      <c r="K92" s="2">
        <f t="shared" si="6"/>
        <v>2.811525957755372</v>
      </c>
      <c r="L92" s="2">
        <f t="shared" si="7"/>
        <v>134.47528655943944</v>
      </c>
      <c r="M92" s="2">
        <f t="shared" si="8"/>
        <v>26.561136470956754</v>
      </c>
      <c r="N92" s="18">
        <f t="shared" si="26"/>
        <v>0.71762820512820513</v>
      </c>
      <c r="O92" s="2">
        <f t="shared" si="21"/>
        <v>87</v>
      </c>
      <c r="P92" s="2">
        <f t="shared" si="22"/>
        <v>47.65</v>
      </c>
      <c r="Q92" s="38">
        <v>7</v>
      </c>
      <c r="R92" s="33">
        <f t="shared" si="9"/>
        <v>6.41559829059829E-2</v>
      </c>
      <c r="S92" s="35">
        <f t="shared" si="10"/>
        <v>3.0202020202020199</v>
      </c>
      <c r="T92" s="35">
        <f t="shared" si="11"/>
        <v>10.020202020202021</v>
      </c>
      <c r="U92" s="2">
        <v>50.26548245743669</v>
      </c>
      <c r="V92" s="14">
        <f t="shared" si="12"/>
        <v>1.9934558528681843</v>
      </c>
      <c r="W92" s="2">
        <f t="shared" si="13"/>
        <v>94.988171389168983</v>
      </c>
      <c r="X92" s="2">
        <f t="shared" si="14"/>
        <v>2.6825177185455416</v>
      </c>
      <c r="Y92" s="2">
        <f t="shared" si="15"/>
        <v>127.82196928869504</v>
      </c>
      <c r="Z92" s="2">
        <f t="shared" si="16"/>
        <v>32.833797899526061</v>
      </c>
    </row>
    <row r="93" spans="1:26" x14ac:dyDescent="0.25">
      <c r="A93" s="17">
        <f t="shared" si="25"/>
        <v>0.73509615384615379</v>
      </c>
      <c r="B93" s="2">
        <f t="shared" si="18"/>
        <v>88</v>
      </c>
      <c r="C93" s="4">
        <f t="shared" si="19"/>
        <v>48.33</v>
      </c>
      <c r="D93" s="38">
        <v>6.5</v>
      </c>
      <c r="E93" s="33">
        <f t="shared" si="1"/>
        <v>8.1623931623931556E-2</v>
      </c>
      <c r="F93" s="35">
        <f t="shared" si="2"/>
        <v>3.8409090909090904</v>
      </c>
      <c r="G93" s="35">
        <f t="shared" si="3"/>
        <v>10.34090909090909</v>
      </c>
      <c r="H93" s="2">
        <v>50.26548245743669</v>
      </c>
      <c r="I93" s="14">
        <f t="shared" si="4"/>
        <v>2.057258497352624</v>
      </c>
      <c r="J93" s="2">
        <f t="shared" si="5"/>
        <v>99.427303177052309</v>
      </c>
      <c r="K93" s="2">
        <f t="shared" si="6"/>
        <v>2.811525957755372</v>
      </c>
      <c r="L93" s="2">
        <f t="shared" si="7"/>
        <v>135.88104953831711</v>
      </c>
      <c r="M93" s="2">
        <f t="shared" si="8"/>
        <v>36.453746361264805</v>
      </c>
      <c r="N93" s="18">
        <f t="shared" si="26"/>
        <v>0.71773504273504274</v>
      </c>
      <c r="O93" s="2">
        <f t="shared" si="21"/>
        <v>88</v>
      </c>
      <c r="P93" s="2">
        <f t="shared" si="22"/>
        <v>48.15</v>
      </c>
      <c r="Q93" s="38">
        <v>8</v>
      </c>
      <c r="R93" s="33">
        <f t="shared" si="9"/>
        <v>6.4262820512820507E-2</v>
      </c>
      <c r="S93" s="35">
        <f t="shared" si="10"/>
        <v>3.0202020202020199</v>
      </c>
      <c r="T93" s="35">
        <f t="shared" si="11"/>
        <v>11.020202020202021</v>
      </c>
      <c r="U93" s="2">
        <v>50.26548245743669</v>
      </c>
      <c r="V93" s="14">
        <f t="shared" si="12"/>
        <v>2.1923995317330531</v>
      </c>
      <c r="W93" s="2">
        <f t="shared" si="13"/>
        <v>105.56403745294651</v>
      </c>
      <c r="X93" s="2">
        <f t="shared" si="14"/>
        <v>2.6825177185455416</v>
      </c>
      <c r="Y93" s="2">
        <f t="shared" si="15"/>
        <v>129.16322814796783</v>
      </c>
      <c r="Z93" s="2">
        <f t="shared" si="16"/>
        <v>23.599190695021321</v>
      </c>
    </row>
    <row r="94" spans="1:26" x14ac:dyDescent="0.25">
      <c r="A94" s="17">
        <f t="shared" si="25"/>
        <v>0.73520299145299139</v>
      </c>
      <c r="B94" s="2">
        <f t="shared" si="18"/>
        <v>89</v>
      </c>
      <c r="C94" s="4">
        <f t="shared" si="19"/>
        <v>48.83</v>
      </c>
      <c r="D94" s="38">
        <v>7</v>
      </c>
      <c r="E94" s="33">
        <f t="shared" si="1"/>
        <v>8.1730769230769162E-2</v>
      </c>
      <c r="F94" s="35">
        <f t="shared" si="2"/>
        <v>3.8409090909090904</v>
      </c>
      <c r="G94" s="35">
        <f t="shared" si="3"/>
        <v>10.84090909090909</v>
      </c>
      <c r="H94" s="2">
        <v>50.26548245743669</v>
      </c>
      <c r="I94" s="14">
        <f t="shared" si="4"/>
        <v>2.156730336785059</v>
      </c>
      <c r="J94" s="2">
        <f t="shared" si="5"/>
        <v>105.31314234521443</v>
      </c>
      <c r="K94" s="2">
        <f t="shared" si="6"/>
        <v>2.811525957755372</v>
      </c>
      <c r="L94" s="2">
        <f t="shared" si="7"/>
        <v>137.28681251719482</v>
      </c>
      <c r="M94" s="2">
        <f t="shared" si="8"/>
        <v>31.973670171980388</v>
      </c>
      <c r="N94" s="18">
        <f t="shared" si="26"/>
        <v>0.71784188034188035</v>
      </c>
      <c r="O94" s="2">
        <f t="shared" si="21"/>
        <v>89</v>
      </c>
      <c r="P94" s="2">
        <f t="shared" si="22"/>
        <v>48.65</v>
      </c>
      <c r="Q94" s="38">
        <v>8</v>
      </c>
      <c r="R94" s="33">
        <f t="shared" si="9"/>
        <v>6.4369658119658113E-2</v>
      </c>
      <c r="S94" s="35">
        <f t="shared" si="10"/>
        <v>3.0202020202020199</v>
      </c>
      <c r="T94" s="35">
        <f t="shared" si="11"/>
        <v>11.020202020202021</v>
      </c>
      <c r="U94" s="2">
        <v>50.26548245743669</v>
      </c>
      <c r="V94" s="14">
        <f t="shared" si="12"/>
        <v>2.1923995317330531</v>
      </c>
      <c r="W94" s="2">
        <f t="shared" si="13"/>
        <v>106.66023721881304</v>
      </c>
      <c r="X94" s="2">
        <f t="shared" si="14"/>
        <v>2.6825177185455416</v>
      </c>
      <c r="Y94" s="2">
        <f t="shared" si="15"/>
        <v>130.50448700724058</v>
      </c>
      <c r="Z94" s="2">
        <f t="shared" si="16"/>
        <v>23.844249788427547</v>
      </c>
    </row>
    <row r="95" spans="1:26" x14ac:dyDescent="0.25">
      <c r="A95" s="17">
        <f t="shared" si="25"/>
        <v>0.735309829059829</v>
      </c>
      <c r="B95" s="2">
        <f t="shared" si="18"/>
        <v>90</v>
      </c>
      <c r="C95" s="4">
        <f t="shared" si="19"/>
        <v>49.33</v>
      </c>
      <c r="D95" s="38">
        <v>8</v>
      </c>
      <c r="E95" s="33">
        <f t="shared" si="1"/>
        <v>8.1837606837606769E-2</v>
      </c>
      <c r="F95" s="35">
        <f t="shared" si="2"/>
        <v>3.8409090909090904</v>
      </c>
      <c r="G95" s="35">
        <f t="shared" si="3"/>
        <v>11.84090909090909</v>
      </c>
      <c r="H95" s="2">
        <v>50.26548245743669</v>
      </c>
      <c r="I95" s="14">
        <f t="shared" si="4"/>
        <v>2.3556740156499281</v>
      </c>
      <c r="J95" s="2">
        <f t="shared" si="5"/>
        <v>116.20539919201094</v>
      </c>
      <c r="K95" s="2">
        <f t="shared" si="6"/>
        <v>2.811525957755372</v>
      </c>
      <c r="L95" s="2">
        <f t="shared" si="7"/>
        <v>138.69257549607249</v>
      </c>
      <c r="M95" s="2">
        <f t="shared" si="8"/>
        <v>22.487176304061549</v>
      </c>
      <c r="N95" s="18">
        <f t="shared" si="26"/>
        <v>0.71794871794871795</v>
      </c>
      <c r="O95" s="2">
        <f t="shared" si="21"/>
        <v>90</v>
      </c>
      <c r="P95" s="2">
        <f t="shared" si="22"/>
        <v>49.15</v>
      </c>
      <c r="Q95" s="38">
        <v>8</v>
      </c>
      <c r="R95" s="33">
        <f t="shared" si="9"/>
        <v>6.4476495726495719E-2</v>
      </c>
      <c r="S95" s="35">
        <f t="shared" si="10"/>
        <v>3.0202020202020199</v>
      </c>
      <c r="T95" s="35">
        <f t="shared" si="11"/>
        <v>11.020202020202021</v>
      </c>
      <c r="U95" s="2">
        <v>50.26548245743669</v>
      </c>
      <c r="V95" s="14">
        <f t="shared" si="12"/>
        <v>2.1923995317330531</v>
      </c>
      <c r="W95" s="2">
        <f t="shared" si="13"/>
        <v>107.75643698467955</v>
      </c>
      <c r="X95" s="2">
        <f t="shared" si="14"/>
        <v>2.6825177185455416</v>
      </c>
      <c r="Y95" s="2">
        <f t="shared" si="15"/>
        <v>131.84574586651337</v>
      </c>
      <c r="Z95" s="2">
        <f t="shared" si="16"/>
        <v>24.089308881833816</v>
      </c>
    </row>
    <row r="96" spans="1:26" x14ac:dyDescent="0.25">
      <c r="A96" s="17">
        <f t="shared" si="25"/>
        <v>0.73541666666666661</v>
      </c>
      <c r="B96" s="2">
        <f t="shared" si="18"/>
        <v>91</v>
      </c>
      <c r="C96" s="4">
        <f t="shared" si="19"/>
        <v>49.83</v>
      </c>
      <c r="D96" s="38">
        <v>8.5</v>
      </c>
      <c r="E96" s="33">
        <f t="shared" si="1"/>
        <v>8.1944444444444375E-2</v>
      </c>
      <c r="F96" s="35">
        <f t="shared" si="2"/>
        <v>3.8737373737373733</v>
      </c>
      <c r="G96" s="35">
        <f t="shared" si="3"/>
        <v>12.373737373737374</v>
      </c>
      <c r="H96" s="2">
        <v>50.26548245743669</v>
      </c>
      <c r="I96" s="14">
        <f t="shared" si="4"/>
        <v>2.4616768344390376</v>
      </c>
      <c r="J96" s="2">
        <f t="shared" si="5"/>
        <v>122.66535666009725</v>
      </c>
      <c r="K96" s="2">
        <f t="shared" si="6"/>
        <v>2.811525957755372</v>
      </c>
      <c r="L96" s="2">
        <f t="shared" si="7"/>
        <v>140.09833847495017</v>
      </c>
      <c r="M96" s="2">
        <f t="shared" si="8"/>
        <v>17.432981814852923</v>
      </c>
      <c r="N96" s="18">
        <f t="shared" si="26"/>
        <v>0.71805555555555556</v>
      </c>
      <c r="O96" s="2">
        <f t="shared" si="21"/>
        <v>91</v>
      </c>
      <c r="P96" s="2">
        <f t="shared" si="22"/>
        <v>49.65</v>
      </c>
      <c r="Q96" s="38">
        <v>8.5</v>
      </c>
      <c r="R96" s="33">
        <f t="shared" si="9"/>
        <v>6.4583333333333326E-2</v>
      </c>
      <c r="S96" s="35">
        <f t="shared" si="10"/>
        <v>3.0530303030303028</v>
      </c>
      <c r="T96" s="35">
        <f t="shared" si="11"/>
        <v>11.553030303030303</v>
      </c>
      <c r="U96" s="2">
        <v>50.26548245743669</v>
      </c>
      <c r="V96" s="14">
        <f t="shared" si="12"/>
        <v>2.2984023505221627</v>
      </c>
      <c r="W96" s="2">
        <f t="shared" si="13"/>
        <v>114.11567670342538</v>
      </c>
      <c r="X96" s="2">
        <f t="shared" si="14"/>
        <v>2.6825177185455416</v>
      </c>
      <c r="Y96" s="2">
        <f t="shared" si="15"/>
        <v>133.18700472578612</v>
      </c>
      <c r="Z96" s="2">
        <f t="shared" si="16"/>
        <v>19.071328022360746</v>
      </c>
    </row>
    <row r="97" spans="1:26" x14ac:dyDescent="0.25">
      <c r="A97" s="17">
        <f t="shared" si="25"/>
        <v>0.73552350427350421</v>
      </c>
      <c r="B97" s="2">
        <f t="shared" si="18"/>
        <v>92</v>
      </c>
      <c r="C97" s="4">
        <f t="shared" si="19"/>
        <v>50.33</v>
      </c>
      <c r="D97" s="38">
        <v>9</v>
      </c>
      <c r="E97" s="33">
        <f t="shared" si="1"/>
        <v>8.2051282051281982E-2</v>
      </c>
      <c r="F97" s="35">
        <f t="shared" si="2"/>
        <v>3.8737373737373733</v>
      </c>
      <c r="G97" s="35">
        <f t="shared" si="3"/>
        <v>12.873737373737374</v>
      </c>
      <c r="H97" s="2">
        <v>50.26548245743669</v>
      </c>
      <c r="I97" s="14">
        <f t="shared" si="4"/>
        <v>2.5611486738714722</v>
      </c>
      <c r="J97" s="2">
        <f t="shared" si="5"/>
        <v>128.9026127559512</v>
      </c>
      <c r="K97" s="2">
        <f t="shared" si="6"/>
        <v>2.811525957755372</v>
      </c>
      <c r="L97" s="2">
        <f t="shared" si="7"/>
        <v>141.50410145382787</v>
      </c>
      <c r="M97" s="2">
        <f t="shared" si="8"/>
        <v>12.601488697876675</v>
      </c>
      <c r="N97" s="18">
        <f t="shared" si="26"/>
        <v>0.71816239316239316</v>
      </c>
      <c r="O97" s="2">
        <f t="shared" si="21"/>
        <v>92</v>
      </c>
      <c r="P97" s="2">
        <f t="shared" si="22"/>
        <v>50.15</v>
      </c>
      <c r="Q97" s="38">
        <v>9.5</v>
      </c>
      <c r="R97" s="33">
        <f t="shared" si="9"/>
        <v>6.4690170940170932E-2</v>
      </c>
      <c r="S97" s="35">
        <f t="shared" si="10"/>
        <v>3.0530303030303028</v>
      </c>
      <c r="T97" s="35">
        <f t="shared" si="11"/>
        <v>12.553030303030303</v>
      </c>
      <c r="U97" s="2">
        <v>50.26548245743669</v>
      </c>
      <c r="V97" s="14">
        <f t="shared" si="12"/>
        <v>2.4973460293870318</v>
      </c>
      <c r="W97" s="2">
        <f t="shared" si="13"/>
        <v>125.24190337375964</v>
      </c>
      <c r="X97" s="2">
        <f t="shared" si="14"/>
        <v>2.6825177185455416</v>
      </c>
      <c r="Y97" s="2">
        <f t="shared" si="15"/>
        <v>134.52826358505891</v>
      </c>
      <c r="Z97" s="2">
        <f t="shared" si="16"/>
        <v>9.286360211299268</v>
      </c>
    </row>
    <row r="98" spans="1:26" x14ac:dyDescent="0.25">
      <c r="A98" s="17">
        <f t="shared" si="25"/>
        <v>0.73563034188034182</v>
      </c>
      <c r="B98" s="2">
        <f t="shared" si="18"/>
        <v>93</v>
      </c>
      <c r="C98" s="4">
        <f t="shared" si="19"/>
        <v>50.83</v>
      </c>
      <c r="D98" s="38">
        <v>9.5</v>
      </c>
      <c r="E98" s="33">
        <f t="shared" si="1"/>
        <v>8.2158119658119588E-2</v>
      </c>
      <c r="F98" s="35">
        <f t="shared" si="2"/>
        <v>3.8737373737373733</v>
      </c>
      <c r="G98" s="35">
        <f t="shared" si="3"/>
        <v>13.373737373737374</v>
      </c>
      <c r="H98" s="2">
        <v>50.26548245743669</v>
      </c>
      <c r="I98" s="14">
        <f t="shared" si="4"/>
        <v>2.6606205133039067</v>
      </c>
      <c r="J98" s="2">
        <f t="shared" si="5"/>
        <v>135.23934069123757</v>
      </c>
      <c r="K98" s="2">
        <f t="shared" si="6"/>
        <v>2.811525957755372</v>
      </c>
      <c r="L98" s="2">
        <f t="shared" si="7"/>
        <v>142.90986443270555</v>
      </c>
      <c r="M98" s="2">
        <f t="shared" si="8"/>
        <v>7.6705237414679743</v>
      </c>
      <c r="N98" s="18">
        <f t="shared" si="26"/>
        <v>0.71826923076923077</v>
      </c>
      <c r="O98" s="2">
        <f t="shared" si="21"/>
        <v>93</v>
      </c>
      <c r="P98" s="2">
        <f t="shared" si="22"/>
        <v>50.65</v>
      </c>
      <c r="Q98" s="38">
        <v>9</v>
      </c>
      <c r="R98" s="33">
        <f t="shared" si="9"/>
        <v>6.4797008547008539E-2</v>
      </c>
      <c r="S98" s="35">
        <f t="shared" si="10"/>
        <v>3.0530303030303028</v>
      </c>
      <c r="T98" s="35">
        <f t="shared" si="11"/>
        <v>12.053030303030303</v>
      </c>
      <c r="U98" s="2">
        <v>50.26548245743669</v>
      </c>
      <c r="V98" s="14">
        <f t="shared" si="12"/>
        <v>2.3978741899545977</v>
      </c>
      <c r="W98" s="2">
        <f t="shared" si="13"/>
        <v>121.45232772120036</v>
      </c>
      <c r="X98" s="2">
        <f t="shared" si="14"/>
        <v>2.6825177185455416</v>
      </c>
      <c r="Y98" s="2">
        <f t="shared" si="15"/>
        <v>135.86952244433166</v>
      </c>
      <c r="Z98" s="2">
        <f t="shared" si="16"/>
        <v>14.417194723131303</v>
      </c>
    </row>
    <row r="99" spans="1:26" x14ac:dyDescent="0.25">
      <c r="A99" s="17">
        <f t="shared" si="25"/>
        <v>0.73573717948717943</v>
      </c>
      <c r="B99" s="2">
        <f t="shared" si="18"/>
        <v>94</v>
      </c>
      <c r="C99" s="4">
        <f t="shared" si="19"/>
        <v>51.33</v>
      </c>
      <c r="D99" s="38">
        <v>10</v>
      </c>
      <c r="E99" s="33">
        <f t="shared" si="1"/>
        <v>8.2264957264957195E-2</v>
      </c>
      <c r="F99" s="35">
        <f t="shared" si="2"/>
        <v>3.8737373737373733</v>
      </c>
      <c r="G99" s="35">
        <f t="shared" si="3"/>
        <v>13.873737373737374</v>
      </c>
      <c r="H99" s="2">
        <v>50.26548245743669</v>
      </c>
      <c r="I99" s="14">
        <f t="shared" si="4"/>
        <v>2.7600923527363412</v>
      </c>
      <c r="J99" s="2">
        <f t="shared" si="5"/>
        <v>141.6755404659564</v>
      </c>
      <c r="K99" s="2">
        <f t="shared" si="6"/>
        <v>2.811525957755372</v>
      </c>
      <c r="L99" s="2">
        <f t="shared" si="7"/>
        <v>144.31562741158325</v>
      </c>
      <c r="M99" s="2">
        <f t="shared" si="8"/>
        <v>2.6400869456268481</v>
      </c>
      <c r="N99" s="18">
        <f t="shared" si="26"/>
        <v>0.71837606837606838</v>
      </c>
      <c r="O99" s="2">
        <f t="shared" si="21"/>
        <v>94</v>
      </c>
      <c r="P99" s="2">
        <f t="shared" si="22"/>
        <v>51.15</v>
      </c>
      <c r="Q99" s="38">
        <v>8.5</v>
      </c>
      <c r="R99" s="33">
        <f t="shared" si="9"/>
        <v>6.4903846153846145E-2</v>
      </c>
      <c r="S99" s="35">
        <f t="shared" si="10"/>
        <v>3.0530303030303028</v>
      </c>
      <c r="T99" s="35">
        <f t="shared" si="11"/>
        <v>11.553030303030303</v>
      </c>
      <c r="U99" s="2">
        <v>50.26548245743669</v>
      </c>
      <c r="V99" s="14">
        <f t="shared" si="12"/>
        <v>2.2984023505221627</v>
      </c>
      <c r="W99" s="2">
        <f t="shared" si="13"/>
        <v>117.56328022920862</v>
      </c>
      <c r="X99" s="2">
        <f t="shared" si="14"/>
        <v>2.6825177185455416</v>
      </c>
      <c r="Y99" s="2">
        <f t="shared" si="15"/>
        <v>137.21078130360445</v>
      </c>
      <c r="Z99" s="2">
        <f t="shared" si="16"/>
        <v>19.647501074395834</v>
      </c>
    </row>
    <row r="100" spans="1:26" x14ac:dyDescent="0.25">
      <c r="A100" s="17">
        <f t="shared" si="25"/>
        <v>0.73584401709401703</v>
      </c>
      <c r="B100" s="2">
        <f t="shared" si="18"/>
        <v>95</v>
      </c>
      <c r="C100" s="4">
        <f t="shared" si="19"/>
        <v>51.83</v>
      </c>
      <c r="D100" s="38">
        <v>9</v>
      </c>
      <c r="E100" s="33">
        <f t="shared" si="1"/>
        <v>8.2371794871794801E-2</v>
      </c>
      <c r="F100" s="35">
        <f t="shared" si="2"/>
        <v>3.8737373737373733</v>
      </c>
      <c r="G100" s="35">
        <f t="shared" si="3"/>
        <v>12.873737373737374</v>
      </c>
      <c r="H100" s="2">
        <v>50.26548245743669</v>
      </c>
      <c r="I100" s="14">
        <f t="shared" si="4"/>
        <v>2.5611486738714722</v>
      </c>
      <c r="J100" s="2">
        <f t="shared" si="5"/>
        <v>132.74433576675841</v>
      </c>
      <c r="K100" s="2">
        <f t="shared" si="6"/>
        <v>2.811525957755372</v>
      </c>
      <c r="L100" s="2">
        <f t="shared" si="7"/>
        <v>145.72139039046093</v>
      </c>
      <c r="M100" s="2">
        <f t="shared" si="8"/>
        <v>12.977054623702514</v>
      </c>
      <c r="N100" s="18">
        <f t="shared" si="26"/>
        <v>0.71848290598290598</v>
      </c>
      <c r="O100" s="2">
        <f t="shared" si="21"/>
        <v>95</v>
      </c>
      <c r="P100" s="2">
        <f t="shared" si="22"/>
        <v>51.65</v>
      </c>
      <c r="Q100" s="38">
        <v>9</v>
      </c>
      <c r="R100" s="33">
        <f t="shared" si="9"/>
        <v>6.5010683760683752E-2</v>
      </c>
      <c r="S100" s="35">
        <f t="shared" si="10"/>
        <v>3.0530303030303028</v>
      </c>
      <c r="T100" s="35">
        <f t="shared" si="11"/>
        <v>12.053030303030303</v>
      </c>
      <c r="U100" s="2">
        <v>50.26548245743669</v>
      </c>
      <c r="V100" s="14">
        <f t="shared" si="12"/>
        <v>2.3978741899545977</v>
      </c>
      <c r="W100" s="2">
        <f t="shared" si="13"/>
        <v>123.85020191115497</v>
      </c>
      <c r="X100" s="2">
        <f t="shared" si="14"/>
        <v>2.6825177185455416</v>
      </c>
      <c r="Y100" s="2">
        <f t="shared" si="15"/>
        <v>138.5520401628772</v>
      </c>
      <c r="Z100" s="2">
        <f t="shared" si="16"/>
        <v>14.701838251722236</v>
      </c>
    </row>
    <row r="101" spans="1:26" x14ac:dyDescent="0.25">
      <c r="A101" s="17">
        <f t="shared" si="25"/>
        <v>0.73595085470085464</v>
      </c>
      <c r="B101" s="2">
        <f t="shared" si="18"/>
        <v>96</v>
      </c>
      <c r="C101" s="4">
        <f t="shared" si="19"/>
        <v>52.33</v>
      </c>
      <c r="D101" s="38">
        <v>8</v>
      </c>
      <c r="E101" s="33">
        <f t="shared" si="1"/>
        <v>8.2478632478632408E-2</v>
      </c>
      <c r="F101" s="35">
        <f t="shared" si="2"/>
        <v>3.8737373737373733</v>
      </c>
      <c r="G101" s="35">
        <f t="shared" si="3"/>
        <v>11.873737373737374</v>
      </c>
      <c r="H101" s="2">
        <v>50.26548245743669</v>
      </c>
      <c r="I101" s="14">
        <f t="shared" si="4"/>
        <v>2.3622049950066031</v>
      </c>
      <c r="J101" s="2">
        <f t="shared" si="5"/>
        <v>123.61418738869554</v>
      </c>
      <c r="K101" s="2">
        <f t="shared" si="6"/>
        <v>2.811525957755372</v>
      </c>
      <c r="L101" s="2">
        <f t="shared" si="7"/>
        <v>147.1271533693386</v>
      </c>
      <c r="M101" s="2">
        <f t="shared" si="8"/>
        <v>23.51296598064306</v>
      </c>
      <c r="N101" s="18">
        <f t="shared" si="26"/>
        <v>0.71858974358974359</v>
      </c>
      <c r="O101" s="2">
        <f t="shared" si="21"/>
        <v>96</v>
      </c>
      <c r="P101" s="2">
        <f t="shared" si="22"/>
        <v>52.15</v>
      </c>
      <c r="Q101" s="38">
        <v>8.5</v>
      </c>
      <c r="R101" s="33">
        <f t="shared" si="9"/>
        <v>6.5117521367521358E-2</v>
      </c>
      <c r="S101" s="35">
        <f t="shared" si="10"/>
        <v>3.0530303030303028</v>
      </c>
      <c r="T101" s="35">
        <f t="shared" si="11"/>
        <v>11.553030303030303</v>
      </c>
      <c r="U101" s="2">
        <v>50.26548245743669</v>
      </c>
      <c r="V101" s="14">
        <f t="shared" si="12"/>
        <v>2.2984023505221627</v>
      </c>
      <c r="W101" s="2">
        <f t="shared" si="13"/>
        <v>119.86168257973078</v>
      </c>
      <c r="X101" s="2">
        <f t="shared" si="14"/>
        <v>2.6825177185455416</v>
      </c>
      <c r="Y101" s="2">
        <f t="shared" si="15"/>
        <v>139.89329902214999</v>
      </c>
      <c r="Z101" s="2">
        <f t="shared" si="16"/>
        <v>20.031616442419207</v>
      </c>
    </row>
    <row r="102" spans="1:26" x14ac:dyDescent="0.25">
      <c r="A102" s="17">
        <f t="shared" si="25"/>
        <v>0.73605769230769225</v>
      </c>
      <c r="B102" s="2">
        <f t="shared" si="18"/>
        <v>97</v>
      </c>
      <c r="C102" s="4">
        <f t="shared" si="19"/>
        <v>52.83</v>
      </c>
      <c r="D102" s="38">
        <v>6.5</v>
      </c>
      <c r="E102" s="33">
        <f t="shared" si="1"/>
        <v>8.2585470085470014E-2</v>
      </c>
      <c r="F102" s="35">
        <f t="shared" si="2"/>
        <v>3.8737373737373733</v>
      </c>
      <c r="G102" s="35">
        <f t="shared" si="3"/>
        <v>10.373737373737374</v>
      </c>
      <c r="H102" s="2">
        <v>50.26548245743669</v>
      </c>
      <c r="I102" s="14">
        <f t="shared" si="4"/>
        <v>2.0637894767092995</v>
      </c>
      <c r="J102" s="2">
        <f t="shared" si="5"/>
        <v>109.02999805455229</v>
      </c>
      <c r="K102" s="2">
        <f t="shared" si="6"/>
        <v>2.811525957755372</v>
      </c>
      <c r="L102" s="2">
        <f t="shared" si="7"/>
        <v>148.5329163482163</v>
      </c>
      <c r="M102" s="2">
        <f t="shared" si="8"/>
        <v>39.50291829366401</v>
      </c>
      <c r="N102" s="18">
        <f t="shared" si="26"/>
        <v>0.7186965811965812</v>
      </c>
      <c r="O102" s="2">
        <f t="shared" si="21"/>
        <v>97</v>
      </c>
      <c r="P102" s="2">
        <f t="shared" si="22"/>
        <v>52.65</v>
      </c>
      <c r="Q102" s="38">
        <v>8</v>
      </c>
      <c r="R102" s="33">
        <f t="shared" si="9"/>
        <v>6.5224358974358965E-2</v>
      </c>
      <c r="S102" s="35">
        <f t="shared" si="10"/>
        <v>3.0530303030303028</v>
      </c>
      <c r="T102" s="35">
        <f t="shared" si="11"/>
        <v>11.053030303030303</v>
      </c>
      <c r="U102" s="2">
        <v>50.26548245743669</v>
      </c>
      <c r="V102" s="14">
        <f t="shared" si="12"/>
        <v>2.1989305110897281</v>
      </c>
      <c r="W102" s="2">
        <f t="shared" si="13"/>
        <v>115.77369140887419</v>
      </c>
      <c r="X102" s="2">
        <f t="shared" si="14"/>
        <v>2.6825177185455416</v>
      </c>
      <c r="Y102" s="2">
        <f t="shared" si="15"/>
        <v>141.23455788142275</v>
      </c>
      <c r="Z102" s="2">
        <f t="shared" si="16"/>
        <v>25.46086647254856</v>
      </c>
    </row>
    <row r="103" spans="1:26" x14ac:dyDescent="0.25">
      <c r="A103" s="17">
        <f t="shared" si="25"/>
        <v>0.73616452991452996</v>
      </c>
      <c r="B103" s="2">
        <f t="shared" si="18"/>
        <v>98</v>
      </c>
      <c r="C103" s="4">
        <f t="shared" si="19"/>
        <v>53.33</v>
      </c>
      <c r="D103" s="38">
        <v>6</v>
      </c>
      <c r="E103" s="33">
        <f t="shared" si="1"/>
        <v>8.2692307692307732E-2</v>
      </c>
      <c r="F103" s="35">
        <f t="shared" si="2"/>
        <v>3.9065656565656561</v>
      </c>
      <c r="G103" s="35">
        <f t="shared" si="3"/>
        <v>9.9065656565656557</v>
      </c>
      <c r="H103" s="2">
        <v>50.26548245743669</v>
      </c>
      <c r="I103" s="14">
        <f t="shared" si="4"/>
        <v>1.9708486166335395</v>
      </c>
      <c r="J103" s="2">
        <f t="shared" si="5"/>
        <v>105.10535672506666</v>
      </c>
      <c r="K103" s="2">
        <f t="shared" si="6"/>
        <v>2.811525957755372</v>
      </c>
      <c r="L103" s="2">
        <f t="shared" si="7"/>
        <v>149.93867932709398</v>
      </c>
      <c r="M103" s="2">
        <f t="shared" si="8"/>
        <v>44.833322602027323</v>
      </c>
      <c r="N103" s="18">
        <f t="shared" si="26"/>
        <v>0.7188034188034188</v>
      </c>
      <c r="O103" s="2">
        <f t="shared" si="21"/>
        <v>98</v>
      </c>
      <c r="P103" s="2">
        <f t="shared" si="22"/>
        <v>53.15</v>
      </c>
      <c r="Q103" s="38">
        <v>7.5</v>
      </c>
      <c r="R103" s="33">
        <f t="shared" si="9"/>
        <v>6.5331196581196571E-2</v>
      </c>
      <c r="S103" s="35">
        <f t="shared" si="10"/>
        <v>3.0858585858585856</v>
      </c>
      <c r="T103" s="35">
        <f t="shared" si="11"/>
        <v>10.585858585858585</v>
      </c>
      <c r="U103" s="2">
        <v>50.26548245743669</v>
      </c>
      <c r="V103" s="14">
        <f t="shared" si="12"/>
        <v>2.1059896510139682</v>
      </c>
      <c r="W103" s="2">
        <f t="shared" si="13"/>
        <v>111.9333499513924</v>
      </c>
      <c r="X103" s="2">
        <f t="shared" si="14"/>
        <v>2.6825177185455416</v>
      </c>
      <c r="Y103" s="2">
        <f t="shared" si="15"/>
        <v>142.57581674069553</v>
      </c>
      <c r="Z103" s="2">
        <f t="shared" si="16"/>
        <v>30.642466789303128</v>
      </c>
    </row>
    <row r="104" spans="1:26" x14ac:dyDescent="0.25">
      <c r="A104" s="17">
        <f t="shared" si="25"/>
        <v>0.73627136752136757</v>
      </c>
      <c r="B104" s="2">
        <f t="shared" si="18"/>
        <v>99</v>
      </c>
      <c r="C104" s="4">
        <f t="shared" si="19"/>
        <v>53.83</v>
      </c>
      <c r="D104" s="38">
        <v>6</v>
      </c>
      <c r="E104" s="33">
        <f t="shared" si="1"/>
        <v>8.2799145299145338E-2</v>
      </c>
      <c r="F104" s="35">
        <f t="shared" si="2"/>
        <v>3.9065656565656561</v>
      </c>
      <c r="G104" s="35">
        <f t="shared" si="3"/>
        <v>9.9065656565656557</v>
      </c>
      <c r="H104" s="2">
        <v>50.26548245743669</v>
      </c>
      <c r="I104" s="14">
        <f t="shared" si="4"/>
        <v>1.9708486166335395</v>
      </c>
      <c r="J104" s="2">
        <f t="shared" si="5"/>
        <v>106.09078103338342</v>
      </c>
      <c r="K104" s="2">
        <f t="shared" si="6"/>
        <v>2.811525957755372</v>
      </c>
      <c r="L104" s="2">
        <f t="shared" si="7"/>
        <v>151.34444230597165</v>
      </c>
      <c r="M104" s="2">
        <f t="shared" si="8"/>
        <v>45.253661272588232</v>
      </c>
      <c r="N104" s="18">
        <f t="shared" si="26"/>
        <v>0.71891025641025641</v>
      </c>
      <c r="O104" s="2">
        <f t="shared" si="21"/>
        <v>99</v>
      </c>
      <c r="P104" s="2">
        <f t="shared" si="22"/>
        <v>53.65</v>
      </c>
      <c r="Q104" s="38">
        <v>6.5</v>
      </c>
      <c r="R104" s="33">
        <f t="shared" si="9"/>
        <v>6.5438034188034178E-2</v>
      </c>
      <c r="S104" s="35">
        <f t="shared" si="10"/>
        <v>3.0858585858585856</v>
      </c>
      <c r="T104" s="35">
        <f t="shared" si="11"/>
        <v>9.5858585858585847</v>
      </c>
      <c r="U104" s="2">
        <v>50.26548245743669</v>
      </c>
      <c r="V104" s="14">
        <f t="shared" si="12"/>
        <v>1.9070459721490993</v>
      </c>
      <c r="W104" s="2">
        <f t="shared" si="13"/>
        <v>102.31301640579917</v>
      </c>
      <c r="X104" s="2">
        <f t="shared" si="14"/>
        <v>2.6825177185455416</v>
      </c>
      <c r="Y104" s="2">
        <f t="shared" si="15"/>
        <v>143.91707559996831</v>
      </c>
      <c r="Z104" s="2">
        <f t="shared" si="16"/>
        <v>41.604059194169139</v>
      </c>
    </row>
    <row r="105" spans="1:26" x14ac:dyDescent="0.25">
      <c r="A105" s="17">
        <f t="shared" si="25"/>
        <v>0.73637820512820518</v>
      </c>
      <c r="B105" s="2">
        <f t="shared" si="18"/>
        <v>100</v>
      </c>
      <c r="C105" s="4">
        <f t="shared" si="19"/>
        <v>54.33</v>
      </c>
      <c r="D105" s="38">
        <v>6.5</v>
      </c>
      <c r="E105" s="33">
        <f t="shared" si="1"/>
        <v>8.2905982905982945E-2</v>
      </c>
      <c r="F105" s="35">
        <f t="shared" si="2"/>
        <v>3.9065656565656561</v>
      </c>
      <c r="G105" s="35">
        <f t="shared" si="3"/>
        <v>10.406565656565656</v>
      </c>
      <c r="H105" s="2">
        <v>50.26548245743669</v>
      </c>
      <c r="I105" s="14">
        <f t="shared" si="4"/>
        <v>2.0703204560659745</v>
      </c>
      <c r="J105" s="2">
        <f t="shared" si="5"/>
        <v>112.48051037806439</v>
      </c>
      <c r="K105" s="2">
        <f t="shared" si="6"/>
        <v>2.811525957755372</v>
      </c>
      <c r="L105" s="2">
        <f t="shared" si="7"/>
        <v>152.75020528484936</v>
      </c>
      <c r="M105" s="2">
        <f t="shared" si="8"/>
        <v>40.269694906784963</v>
      </c>
      <c r="N105" s="18">
        <f t="shared" si="26"/>
        <v>0.71901709401709402</v>
      </c>
      <c r="O105" s="2">
        <f t="shared" si="21"/>
        <v>100</v>
      </c>
      <c r="P105" s="2">
        <f t="shared" si="22"/>
        <v>54.15</v>
      </c>
      <c r="Q105" s="38">
        <v>7</v>
      </c>
      <c r="R105" s="33">
        <f t="shared" si="9"/>
        <v>6.5544871794871784E-2</v>
      </c>
      <c r="S105" s="35">
        <f t="shared" si="10"/>
        <v>3.0858585858585856</v>
      </c>
      <c r="T105" s="35">
        <f t="shared" si="11"/>
        <v>10.085858585858585</v>
      </c>
      <c r="U105" s="2">
        <v>50.26548245743669</v>
      </c>
      <c r="V105" s="14">
        <f t="shared" si="12"/>
        <v>2.0065178115815336</v>
      </c>
      <c r="W105" s="2">
        <f t="shared" si="13"/>
        <v>108.65293949714004</v>
      </c>
      <c r="X105" s="2">
        <f t="shared" si="14"/>
        <v>2.6825177185455416</v>
      </c>
      <c r="Y105" s="2">
        <f t="shared" si="15"/>
        <v>145.25833445924107</v>
      </c>
      <c r="Z105" s="2">
        <f t="shared" si="16"/>
        <v>36.60539496210103</v>
      </c>
    </row>
    <row r="106" spans="1:26" x14ac:dyDescent="0.25">
      <c r="A106" s="17">
        <f t="shared" si="25"/>
        <v>0.73648504273504278</v>
      </c>
      <c r="B106" s="2">
        <f t="shared" si="18"/>
        <v>101</v>
      </c>
      <c r="C106" s="4">
        <f t="shared" si="19"/>
        <v>54.83</v>
      </c>
      <c r="D106" s="38">
        <v>6.5</v>
      </c>
      <c r="E106" s="33">
        <f t="shared" si="1"/>
        <v>8.3012820512820551E-2</v>
      </c>
      <c r="F106" s="35">
        <f t="shared" si="2"/>
        <v>3.9065656565656561</v>
      </c>
      <c r="G106" s="35">
        <f t="shared" si="3"/>
        <v>10.406565656565656</v>
      </c>
      <c r="H106" s="2">
        <v>50.26548245743669</v>
      </c>
      <c r="I106" s="14">
        <f t="shared" si="4"/>
        <v>2.0703204560659745</v>
      </c>
      <c r="J106" s="2">
        <f t="shared" si="5"/>
        <v>113.51567060609737</v>
      </c>
      <c r="K106" s="2">
        <f t="shared" si="6"/>
        <v>2.811525957755372</v>
      </c>
      <c r="L106" s="2">
        <f t="shared" si="7"/>
        <v>154.15596826372703</v>
      </c>
      <c r="M106" s="2">
        <f t="shared" si="8"/>
        <v>40.64029765762966</v>
      </c>
      <c r="N106" s="18">
        <f t="shared" si="26"/>
        <v>0.71912393162393162</v>
      </c>
      <c r="O106" s="2">
        <f t="shared" si="21"/>
        <v>101</v>
      </c>
      <c r="P106" s="2">
        <f t="shared" si="22"/>
        <v>54.65</v>
      </c>
      <c r="Q106" s="38">
        <v>8</v>
      </c>
      <c r="R106" s="33">
        <f t="shared" si="9"/>
        <v>6.5651709401709391E-2</v>
      </c>
      <c r="S106" s="35">
        <f t="shared" si="10"/>
        <v>3.0858585858585856</v>
      </c>
      <c r="T106" s="35">
        <f t="shared" si="11"/>
        <v>11.085858585858585</v>
      </c>
      <c r="U106" s="2">
        <v>50.26548245743669</v>
      </c>
      <c r="V106" s="14">
        <f t="shared" si="12"/>
        <v>2.2054614904464032</v>
      </c>
      <c r="W106" s="2">
        <f t="shared" si="13"/>
        <v>120.52847045289593</v>
      </c>
      <c r="X106" s="2">
        <f t="shared" si="14"/>
        <v>2.6825177185455416</v>
      </c>
      <c r="Y106" s="2">
        <f t="shared" si="15"/>
        <v>146.59959331851385</v>
      </c>
      <c r="Z106" s="2">
        <f t="shared" si="16"/>
        <v>26.071122865617923</v>
      </c>
    </row>
    <row r="107" spans="1:26" x14ac:dyDescent="0.25">
      <c r="A107" s="17">
        <f t="shared" si="25"/>
        <v>0.73659188034188039</v>
      </c>
      <c r="B107" s="2">
        <f t="shared" si="18"/>
        <v>102</v>
      </c>
      <c r="C107" s="4">
        <f t="shared" si="19"/>
        <v>55.33</v>
      </c>
      <c r="D107" s="38">
        <v>5</v>
      </c>
      <c r="E107" s="33">
        <f t="shared" si="1"/>
        <v>8.3119658119658157E-2</v>
      </c>
      <c r="F107" s="35">
        <f t="shared" si="2"/>
        <v>3.9065656565656561</v>
      </c>
      <c r="G107" s="35">
        <f t="shared" si="3"/>
        <v>8.9065656565656557</v>
      </c>
      <c r="H107" s="2">
        <v>50.26548245743669</v>
      </c>
      <c r="I107" s="14">
        <f t="shared" si="4"/>
        <v>1.7719049377686704</v>
      </c>
      <c r="J107" s="2">
        <f t="shared" si="5"/>
        <v>98.039500206740527</v>
      </c>
      <c r="K107" s="2">
        <f t="shared" si="6"/>
        <v>2.811525957755372</v>
      </c>
      <c r="L107" s="2">
        <f t="shared" si="7"/>
        <v>155.56173124260474</v>
      </c>
      <c r="M107" s="2">
        <f t="shared" si="8"/>
        <v>57.522231035864209</v>
      </c>
      <c r="N107" s="18">
        <f t="shared" si="26"/>
        <v>0.71923076923076923</v>
      </c>
      <c r="O107" s="2">
        <f t="shared" si="21"/>
        <v>102</v>
      </c>
      <c r="P107" s="2">
        <f t="shared" si="22"/>
        <v>55.15</v>
      </c>
      <c r="Q107" s="38">
        <v>6.5</v>
      </c>
      <c r="R107" s="33">
        <f t="shared" si="9"/>
        <v>6.5758547008546997E-2</v>
      </c>
      <c r="S107" s="35">
        <f t="shared" si="10"/>
        <v>3.0858585858585856</v>
      </c>
      <c r="T107" s="35">
        <f t="shared" si="11"/>
        <v>9.5858585858585847</v>
      </c>
      <c r="U107" s="2">
        <v>50.26548245743669</v>
      </c>
      <c r="V107" s="14">
        <f t="shared" si="12"/>
        <v>1.9070459721490993</v>
      </c>
      <c r="W107" s="2">
        <f t="shared" si="13"/>
        <v>105.17358536402283</v>
      </c>
      <c r="X107" s="2">
        <f t="shared" si="14"/>
        <v>2.6825177185455416</v>
      </c>
      <c r="Y107" s="2">
        <f t="shared" si="15"/>
        <v>147.94085217778661</v>
      </c>
      <c r="Z107" s="2">
        <f t="shared" si="16"/>
        <v>42.767266813763783</v>
      </c>
    </row>
    <row r="108" spans="1:26" x14ac:dyDescent="0.25">
      <c r="A108" s="17">
        <f t="shared" si="25"/>
        <v>0.736698717948718</v>
      </c>
      <c r="B108" s="2">
        <f t="shared" si="18"/>
        <v>103</v>
      </c>
      <c r="C108" s="4">
        <f t="shared" si="19"/>
        <v>55.83</v>
      </c>
      <c r="D108" s="38">
        <v>5</v>
      </c>
      <c r="E108" s="33">
        <f t="shared" si="1"/>
        <v>8.3226495726495764E-2</v>
      </c>
      <c r="F108" s="35">
        <f t="shared" si="2"/>
        <v>3.9065656565656561</v>
      </c>
      <c r="G108" s="35">
        <f t="shared" si="3"/>
        <v>8.9065656565656557</v>
      </c>
      <c r="H108" s="2">
        <v>50.26548245743669</v>
      </c>
      <c r="I108" s="14">
        <f t="shared" si="4"/>
        <v>1.7719049377686704</v>
      </c>
      <c r="J108" s="2">
        <f t="shared" si="5"/>
        <v>98.925452675624868</v>
      </c>
      <c r="K108" s="2">
        <f t="shared" si="6"/>
        <v>2.811525957755372</v>
      </c>
      <c r="L108" s="2">
        <f t="shared" si="7"/>
        <v>156.96749422148241</v>
      </c>
      <c r="M108" s="2">
        <f t="shared" si="8"/>
        <v>58.042041545857543</v>
      </c>
      <c r="N108" s="18">
        <f t="shared" si="26"/>
        <v>0.71933760683760684</v>
      </c>
      <c r="O108" s="2">
        <f t="shared" si="21"/>
        <v>103</v>
      </c>
      <c r="P108" s="2">
        <f t="shared" si="22"/>
        <v>55.65</v>
      </c>
      <c r="Q108" s="38">
        <v>5</v>
      </c>
      <c r="R108" s="33">
        <f t="shared" si="9"/>
        <v>6.5865384615384603E-2</v>
      </c>
      <c r="S108" s="35">
        <f t="shared" si="10"/>
        <v>3.0858585858585856</v>
      </c>
      <c r="T108" s="35">
        <f t="shared" si="11"/>
        <v>8.0858585858585847</v>
      </c>
      <c r="U108" s="2">
        <v>50.26548245743669</v>
      </c>
      <c r="V108" s="14">
        <f t="shared" si="12"/>
        <v>1.6086304538517955</v>
      </c>
      <c r="W108" s="2">
        <f t="shared" si="13"/>
        <v>89.520284756852419</v>
      </c>
      <c r="X108" s="2">
        <f t="shared" si="14"/>
        <v>2.6825177185455416</v>
      </c>
      <c r="Y108" s="2">
        <f t="shared" si="15"/>
        <v>149.28211103705939</v>
      </c>
      <c r="Z108" s="2">
        <f t="shared" si="16"/>
        <v>59.761826280206975</v>
      </c>
    </row>
    <row r="109" spans="1:26" x14ac:dyDescent="0.25">
      <c r="A109" s="17">
        <f t="shared" si="25"/>
        <v>0.7368055555555556</v>
      </c>
      <c r="B109" s="26">
        <f t="shared" si="18"/>
        <v>104</v>
      </c>
      <c r="C109" s="27">
        <f t="shared" si="19"/>
        <v>56.33</v>
      </c>
      <c r="D109" s="40">
        <v>6</v>
      </c>
      <c r="E109" s="33">
        <f t="shared" si="1"/>
        <v>8.333333333333337E-2</v>
      </c>
      <c r="F109" s="35">
        <f t="shared" si="2"/>
        <v>3.939393939393939</v>
      </c>
      <c r="G109" s="35">
        <f t="shared" si="3"/>
        <v>9.9393939393939394</v>
      </c>
      <c r="H109" s="2">
        <v>50.26548245743669</v>
      </c>
      <c r="I109" s="14">
        <f t="shared" si="4"/>
        <v>1.977379595990215</v>
      </c>
      <c r="J109" s="2">
        <f t="shared" si="5"/>
        <v>111.38579264212881</v>
      </c>
      <c r="K109" s="2">
        <f t="shared" si="6"/>
        <v>2.811525957755372</v>
      </c>
      <c r="L109" s="2">
        <f t="shared" si="7"/>
        <v>158.37325720036009</v>
      </c>
      <c r="M109" s="2">
        <f t="shared" si="8"/>
        <v>46.987464558231281</v>
      </c>
      <c r="N109" s="18">
        <f t="shared" si="26"/>
        <v>0.71944444444444444</v>
      </c>
      <c r="O109" s="26">
        <f t="shared" si="21"/>
        <v>104</v>
      </c>
      <c r="P109" s="26">
        <f t="shared" si="22"/>
        <v>56.15</v>
      </c>
      <c r="Q109" s="40">
        <v>5</v>
      </c>
      <c r="R109" s="33">
        <f t="shared" si="9"/>
        <v>6.597222222222221E-2</v>
      </c>
      <c r="S109" s="35">
        <f t="shared" si="10"/>
        <v>3.1186868686868685</v>
      </c>
      <c r="T109" s="35">
        <f t="shared" si="11"/>
        <v>8.1186868686868685</v>
      </c>
      <c r="U109" s="2">
        <v>50.26548245743669</v>
      </c>
      <c r="V109" s="14">
        <f t="shared" si="12"/>
        <v>1.6151614332084707</v>
      </c>
      <c r="W109" s="2">
        <f t="shared" si="13"/>
        <v>90.691314474655627</v>
      </c>
      <c r="X109" s="2">
        <f t="shared" si="14"/>
        <v>2.6825177185455416</v>
      </c>
      <c r="Y109" s="2">
        <f t="shared" si="15"/>
        <v>150.62336989633215</v>
      </c>
      <c r="Z109" s="2">
        <f t="shared" si="16"/>
        <v>59.932055421676523</v>
      </c>
    </row>
    <row r="110" spans="1:26" x14ac:dyDescent="0.25">
      <c r="A110" s="17">
        <f t="shared" si="25"/>
        <v>0.73691239316239321</v>
      </c>
      <c r="B110" s="26">
        <f t="shared" si="18"/>
        <v>105</v>
      </c>
      <c r="C110" s="27">
        <f>C109+1.5</f>
        <v>57.83</v>
      </c>
      <c r="D110" s="40">
        <v>6.5</v>
      </c>
      <c r="E110" s="33">
        <f t="shared" si="1"/>
        <v>8.3440170940170977E-2</v>
      </c>
      <c r="F110" s="35">
        <f t="shared" si="2"/>
        <v>3.939393939393939</v>
      </c>
      <c r="G110" s="35">
        <f t="shared" si="3"/>
        <v>10.439393939393939</v>
      </c>
      <c r="H110" s="2">
        <v>50.26548245743669</v>
      </c>
      <c r="I110" s="14">
        <f t="shared" si="4"/>
        <v>2.0768514354226495</v>
      </c>
      <c r="J110" s="2">
        <f t="shared" si="5"/>
        <v>120.10431851049182</v>
      </c>
      <c r="K110" s="2">
        <f t="shared" si="6"/>
        <v>2.811525957755372</v>
      </c>
      <c r="L110" s="2">
        <f t="shared" si="7"/>
        <v>162.59054613699317</v>
      </c>
      <c r="M110" s="2">
        <f t="shared" si="8"/>
        <v>42.486227626501346</v>
      </c>
      <c r="N110" s="18">
        <f t="shared" si="26"/>
        <v>0.71955128205128205</v>
      </c>
      <c r="O110" s="26">
        <f t="shared" si="21"/>
        <v>105</v>
      </c>
      <c r="P110" s="26">
        <f>P109+1.5</f>
        <v>57.65</v>
      </c>
      <c r="Q110" s="40">
        <v>7</v>
      </c>
      <c r="R110" s="33">
        <f t="shared" si="9"/>
        <v>6.6079059829059816E-2</v>
      </c>
      <c r="S110" s="35">
        <f t="shared" si="10"/>
        <v>3.1186868686868685</v>
      </c>
      <c r="T110" s="35">
        <f t="shared" si="11"/>
        <v>10.118686868686869</v>
      </c>
      <c r="U110" s="2">
        <v>50.26548245743669</v>
      </c>
      <c r="V110" s="14">
        <f t="shared" si="12"/>
        <v>2.0130487909382091</v>
      </c>
      <c r="W110" s="2">
        <f t="shared" si="13"/>
        <v>116.05226279758776</v>
      </c>
      <c r="X110" s="2">
        <f t="shared" si="14"/>
        <v>2.6825177185455416</v>
      </c>
      <c r="Y110" s="2">
        <f t="shared" si="15"/>
        <v>154.64714647415047</v>
      </c>
      <c r="Z110" s="2">
        <f t="shared" si="16"/>
        <v>38.594883676562716</v>
      </c>
    </row>
    <row r="111" spans="1:26" x14ac:dyDescent="0.25">
      <c r="A111" s="17">
        <f t="shared" si="25"/>
        <v>0.73701923076923082</v>
      </c>
      <c r="B111" s="26">
        <f t="shared" si="18"/>
        <v>106</v>
      </c>
      <c r="C111" s="27">
        <f t="shared" ref="C111:C162" si="27">C110+0.5</f>
        <v>58.33</v>
      </c>
      <c r="D111" s="40">
        <v>6.5</v>
      </c>
      <c r="E111" s="33">
        <f t="shared" si="1"/>
        <v>8.3547008547008583E-2</v>
      </c>
      <c r="F111" s="35">
        <f t="shared" si="2"/>
        <v>3.939393939393939</v>
      </c>
      <c r="G111" s="35">
        <f t="shared" si="3"/>
        <v>10.439393939393939</v>
      </c>
      <c r="H111" s="2">
        <v>50.26548245743669</v>
      </c>
      <c r="I111" s="14">
        <f t="shared" si="4"/>
        <v>2.0768514354226495</v>
      </c>
      <c r="J111" s="2">
        <f t="shared" si="5"/>
        <v>121.14274422820314</v>
      </c>
      <c r="K111" s="2">
        <f t="shared" si="6"/>
        <v>2.811525957755372</v>
      </c>
      <c r="L111" s="2">
        <f t="shared" si="7"/>
        <v>163.99630911587084</v>
      </c>
      <c r="M111" s="2">
        <f t="shared" si="8"/>
        <v>42.853564887667702</v>
      </c>
      <c r="N111" s="18">
        <f t="shared" si="26"/>
        <v>0.71965811965811965</v>
      </c>
      <c r="O111" s="26">
        <f t="shared" si="21"/>
        <v>106</v>
      </c>
      <c r="P111" s="26">
        <f t="shared" ref="P111:P162" si="28">P110+0.5</f>
        <v>58.15</v>
      </c>
      <c r="Q111" s="40">
        <v>7</v>
      </c>
      <c r="R111" s="33">
        <f t="shared" si="9"/>
        <v>6.6185897435897423E-2</v>
      </c>
      <c r="S111" s="35">
        <f t="shared" si="10"/>
        <v>3.1186868686868685</v>
      </c>
      <c r="T111" s="35">
        <f t="shared" si="11"/>
        <v>10.118686868686869</v>
      </c>
      <c r="U111" s="2">
        <v>50.26548245743669</v>
      </c>
      <c r="V111" s="14">
        <f t="shared" si="12"/>
        <v>2.0130487909382091</v>
      </c>
      <c r="W111" s="2">
        <f t="shared" si="13"/>
        <v>117.05878719305686</v>
      </c>
      <c r="X111" s="2">
        <f t="shared" si="14"/>
        <v>2.6825177185455416</v>
      </c>
      <c r="Y111" s="2">
        <f t="shared" si="15"/>
        <v>155.98840533342323</v>
      </c>
      <c r="Z111" s="2">
        <f t="shared" si="16"/>
        <v>38.929618140366372</v>
      </c>
    </row>
    <row r="112" spans="1:26" x14ac:dyDescent="0.25">
      <c r="A112" s="17">
        <f t="shared" si="25"/>
        <v>0.73712606837606842</v>
      </c>
      <c r="B112" s="2">
        <f t="shared" si="18"/>
        <v>107</v>
      </c>
      <c r="C112" s="4">
        <f t="shared" si="27"/>
        <v>58.83</v>
      </c>
      <c r="D112" s="38">
        <v>7.5</v>
      </c>
      <c r="E112" s="33">
        <f t="shared" si="1"/>
        <v>8.365384615384619E-2</v>
      </c>
      <c r="F112" s="35">
        <f t="shared" si="2"/>
        <v>3.939393939393939</v>
      </c>
      <c r="G112" s="35">
        <f t="shared" si="3"/>
        <v>11.439393939393939</v>
      </c>
      <c r="H112" s="2">
        <v>50.26548245743669</v>
      </c>
      <c r="I112" s="14">
        <f t="shared" si="4"/>
        <v>2.2757951142875186</v>
      </c>
      <c r="J112" s="2">
        <f t="shared" si="5"/>
        <v>133.8850265735347</v>
      </c>
      <c r="K112" s="2">
        <f t="shared" si="6"/>
        <v>2.811525957755372</v>
      </c>
      <c r="L112" s="2">
        <f t="shared" si="7"/>
        <v>165.40207209474852</v>
      </c>
      <c r="M112" s="2">
        <f t="shared" si="8"/>
        <v>31.517045521213817</v>
      </c>
      <c r="N112" s="18">
        <f t="shared" si="26"/>
        <v>0.71976495726495726</v>
      </c>
      <c r="O112" s="2">
        <f t="shared" si="21"/>
        <v>107</v>
      </c>
      <c r="P112" s="2">
        <f t="shared" si="28"/>
        <v>58.65</v>
      </c>
      <c r="Q112" s="38">
        <v>7</v>
      </c>
      <c r="R112" s="33">
        <f t="shared" si="9"/>
        <v>6.6292735042735029E-2</v>
      </c>
      <c r="S112" s="35">
        <f t="shared" si="10"/>
        <v>3.1186868686868685</v>
      </c>
      <c r="T112" s="35">
        <f t="shared" si="11"/>
        <v>10.118686868686869</v>
      </c>
      <c r="U112" s="2">
        <v>50.26548245743669</v>
      </c>
      <c r="V112" s="14">
        <f t="shared" si="12"/>
        <v>2.0130487909382091</v>
      </c>
      <c r="W112" s="2">
        <f t="shared" si="13"/>
        <v>118.06531158852596</v>
      </c>
      <c r="X112" s="2">
        <f t="shared" si="14"/>
        <v>2.6825177185455416</v>
      </c>
      <c r="Y112" s="2">
        <f t="shared" si="15"/>
        <v>157.32966419269601</v>
      </c>
      <c r="Z112" s="2">
        <f t="shared" si="16"/>
        <v>39.264352604170057</v>
      </c>
    </row>
    <row r="113" spans="1:26" x14ac:dyDescent="0.25">
      <c r="A113" s="17">
        <f t="shared" si="25"/>
        <v>0.73723290598290603</v>
      </c>
      <c r="B113" s="2">
        <f t="shared" si="18"/>
        <v>108</v>
      </c>
      <c r="C113" s="4">
        <f t="shared" si="27"/>
        <v>59.33</v>
      </c>
      <c r="D113" s="38">
        <v>6.5</v>
      </c>
      <c r="E113" s="33">
        <f t="shared" si="1"/>
        <v>8.3760683760683796E-2</v>
      </c>
      <c r="F113" s="35">
        <f t="shared" si="2"/>
        <v>3.939393939393939</v>
      </c>
      <c r="G113" s="35">
        <f t="shared" si="3"/>
        <v>10.439393939393939</v>
      </c>
      <c r="H113" s="2">
        <v>50.26548245743669</v>
      </c>
      <c r="I113" s="14">
        <f t="shared" si="4"/>
        <v>2.0768514354226495</v>
      </c>
      <c r="J113" s="2">
        <f t="shared" si="5"/>
        <v>123.2195956636258</v>
      </c>
      <c r="K113" s="2">
        <f t="shared" si="6"/>
        <v>2.811525957755372</v>
      </c>
      <c r="L113" s="2">
        <f t="shared" si="7"/>
        <v>166.80783507362622</v>
      </c>
      <c r="M113" s="2">
        <f t="shared" si="8"/>
        <v>43.588239410000426</v>
      </c>
      <c r="N113" s="18">
        <f t="shared" si="26"/>
        <v>0.71987179487179487</v>
      </c>
      <c r="O113" s="2">
        <f t="shared" si="21"/>
        <v>108</v>
      </c>
      <c r="P113" s="2">
        <f t="shared" si="28"/>
        <v>59.15</v>
      </c>
      <c r="Q113" s="38">
        <v>6.5</v>
      </c>
      <c r="R113" s="33">
        <f t="shared" si="9"/>
        <v>6.6399572649572636E-2</v>
      </c>
      <c r="S113" s="35">
        <f t="shared" si="10"/>
        <v>3.1186868686868685</v>
      </c>
      <c r="T113" s="35">
        <f t="shared" si="11"/>
        <v>9.6186868686868685</v>
      </c>
      <c r="U113" s="2">
        <v>50.26548245743669</v>
      </c>
      <c r="V113" s="14">
        <f t="shared" si="12"/>
        <v>1.9135769515057743</v>
      </c>
      <c r="W113" s="2">
        <f t="shared" si="13"/>
        <v>113.18807668156654</v>
      </c>
      <c r="X113" s="2">
        <f t="shared" si="14"/>
        <v>2.6825177185455416</v>
      </c>
      <c r="Y113" s="2">
        <f t="shared" si="15"/>
        <v>158.67092305196877</v>
      </c>
      <c r="Z113" s="2">
        <f t="shared" si="16"/>
        <v>45.482846370402228</v>
      </c>
    </row>
    <row r="114" spans="1:26" x14ac:dyDescent="0.25">
      <c r="A114" s="17">
        <f t="shared" si="25"/>
        <v>0.73733974358974363</v>
      </c>
      <c r="B114" s="2">
        <f t="shared" si="18"/>
        <v>109</v>
      </c>
      <c r="C114" s="4">
        <f t="shared" si="27"/>
        <v>59.83</v>
      </c>
      <c r="D114" s="38">
        <v>6.5</v>
      </c>
      <c r="E114" s="33">
        <f t="shared" si="1"/>
        <v>8.3867521367521403E-2</v>
      </c>
      <c r="F114" s="35">
        <f t="shared" si="2"/>
        <v>3.939393939393939</v>
      </c>
      <c r="G114" s="35">
        <f t="shared" si="3"/>
        <v>10.439393939393939</v>
      </c>
      <c r="H114" s="2">
        <v>50.26548245743669</v>
      </c>
      <c r="I114" s="14">
        <f t="shared" si="4"/>
        <v>2.0768514354226495</v>
      </c>
      <c r="J114" s="2">
        <f t="shared" si="5"/>
        <v>124.25802138133712</v>
      </c>
      <c r="K114" s="2">
        <f t="shared" si="6"/>
        <v>2.811525957755372</v>
      </c>
      <c r="L114" s="2">
        <f t="shared" si="7"/>
        <v>168.2135980525039</v>
      </c>
      <c r="M114" s="2">
        <f t="shared" si="8"/>
        <v>43.955576671166781</v>
      </c>
      <c r="N114" s="18">
        <f t="shared" si="26"/>
        <v>0.71997863247863247</v>
      </c>
      <c r="O114" s="2">
        <f t="shared" si="21"/>
        <v>109</v>
      </c>
      <c r="P114" s="2">
        <f t="shared" si="28"/>
        <v>59.65</v>
      </c>
      <c r="Q114" s="38">
        <v>6.5</v>
      </c>
      <c r="R114" s="33">
        <f t="shared" si="9"/>
        <v>6.6506410256410242E-2</v>
      </c>
      <c r="S114" s="35">
        <f t="shared" si="10"/>
        <v>3.1186868686868685</v>
      </c>
      <c r="T114" s="35">
        <f t="shared" si="11"/>
        <v>9.6186868686868685</v>
      </c>
      <c r="U114" s="2">
        <v>50.26548245743669</v>
      </c>
      <c r="V114" s="14">
        <f t="shared" si="12"/>
        <v>1.9135769515057743</v>
      </c>
      <c r="W114" s="2">
        <f t="shared" si="13"/>
        <v>114.14486515731943</v>
      </c>
      <c r="X114" s="2">
        <f t="shared" si="14"/>
        <v>2.6825177185455416</v>
      </c>
      <c r="Y114" s="2">
        <f t="shared" si="15"/>
        <v>160.01218191124156</v>
      </c>
      <c r="Z114" s="2">
        <f t="shared" si="16"/>
        <v>45.867316753922125</v>
      </c>
    </row>
    <row r="115" spans="1:26" x14ac:dyDescent="0.25">
      <c r="A115" s="17">
        <f t="shared" si="25"/>
        <v>0.73744658119658124</v>
      </c>
      <c r="B115" s="2">
        <f t="shared" si="18"/>
        <v>110</v>
      </c>
      <c r="C115" s="4">
        <f t="shared" si="27"/>
        <v>60.33</v>
      </c>
      <c r="D115" s="38">
        <v>6</v>
      </c>
      <c r="E115" s="33">
        <f t="shared" si="1"/>
        <v>8.3974358974359009E-2</v>
      </c>
      <c r="F115" s="35">
        <f t="shared" si="2"/>
        <v>3.939393939393939</v>
      </c>
      <c r="G115" s="35">
        <f t="shared" si="3"/>
        <v>9.9393939393939394</v>
      </c>
      <c r="H115" s="2">
        <v>50.26548245743669</v>
      </c>
      <c r="I115" s="14">
        <f t="shared" si="4"/>
        <v>1.977379595990215</v>
      </c>
      <c r="J115" s="2">
        <f t="shared" si="5"/>
        <v>119.29531102608966</v>
      </c>
      <c r="K115" s="2">
        <f t="shared" si="6"/>
        <v>2.811525957755372</v>
      </c>
      <c r="L115" s="2">
        <f t="shared" si="7"/>
        <v>169.61936103138157</v>
      </c>
      <c r="M115" s="2">
        <f t="shared" si="8"/>
        <v>50.324050005291909</v>
      </c>
      <c r="N115" s="18">
        <f t="shared" si="26"/>
        <v>0.72008547008547008</v>
      </c>
      <c r="O115" s="2">
        <f t="shared" si="21"/>
        <v>110</v>
      </c>
      <c r="P115" s="2">
        <f t="shared" si="28"/>
        <v>60.15</v>
      </c>
      <c r="Q115" s="38">
        <v>6</v>
      </c>
      <c r="R115" s="33">
        <f t="shared" si="9"/>
        <v>6.6613247863247849E-2</v>
      </c>
      <c r="S115" s="35">
        <f t="shared" si="10"/>
        <v>3.1186868686868685</v>
      </c>
      <c r="T115" s="35">
        <f t="shared" si="11"/>
        <v>9.1186868686868685</v>
      </c>
      <c r="U115" s="2">
        <v>50.26548245743669</v>
      </c>
      <c r="V115" s="14">
        <f t="shared" si="12"/>
        <v>1.8141051120733398</v>
      </c>
      <c r="W115" s="2">
        <f t="shared" si="13"/>
        <v>109.11842249121139</v>
      </c>
      <c r="X115" s="2">
        <f t="shared" si="14"/>
        <v>2.6825177185455416</v>
      </c>
      <c r="Y115" s="2">
        <f t="shared" si="15"/>
        <v>161.35344077051431</v>
      </c>
      <c r="Z115" s="2">
        <f t="shared" si="16"/>
        <v>52.235018279302921</v>
      </c>
    </row>
    <row r="116" spans="1:26" x14ac:dyDescent="0.25">
      <c r="A116" s="17">
        <f t="shared" si="25"/>
        <v>0.73755341880341885</v>
      </c>
      <c r="B116" s="2">
        <f t="shared" si="18"/>
        <v>111</v>
      </c>
      <c r="C116" s="4">
        <f t="shared" si="27"/>
        <v>60.83</v>
      </c>
      <c r="D116" s="38">
        <v>7</v>
      </c>
      <c r="E116" s="33">
        <f t="shared" si="1"/>
        <v>8.4081196581196616E-2</v>
      </c>
      <c r="F116" s="35">
        <f t="shared" si="2"/>
        <v>3.9722222222222219</v>
      </c>
      <c r="G116" s="35">
        <f t="shared" si="3"/>
        <v>10.972222222222221</v>
      </c>
      <c r="H116" s="2">
        <v>50.26548245743669</v>
      </c>
      <c r="I116" s="14">
        <f t="shared" si="4"/>
        <v>2.1828542542117586</v>
      </c>
      <c r="J116" s="2">
        <f t="shared" si="5"/>
        <v>132.78302428370128</v>
      </c>
      <c r="K116" s="2">
        <f t="shared" si="6"/>
        <v>2.811525957755372</v>
      </c>
      <c r="L116" s="2">
        <f t="shared" si="7"/>
        <v>171.02512401025928</v>
      </c>
      <c r="M116" s="2">
        <f t="shared" si="8"/>
        <v>38.242099726557996</v>
      </c>
      <c r="N116" s="18">
        <f t="shared" si="26"/>
        <v>0.72019230769230769</v>
      </c>
      <c r="O116" s="2">
        <f t="shared" si="21"/>
        <v>111</v>
      </c>
      <c r="P116" s="2">
        <f t="shared" si="28"/>
        <v>60.65</v>
      </c>
      <c r="Q116" s="38">
        <v>6.5</v>
      </c>
      <c r="R116" s="33">
        <f t="shared" si="9"/>
        <v>6.6720085470085455E-2</v>
      </c>
      <c r="S116" s="35">
        <f t="shared" si="10"/>
        <v>3.1515151515151514</v>
      </c>
      <c r="T116" s="35">
        <f t="shared" si="11"/>
        <v>9.6515151515151523</v>
      </c>
      <c r="U116" s="2">
        <v>50.26548245743669</v>
      </c>
      <c r="V116" s="14">
        <f t="shared" si="12"/>
        <v>1.9201079308624496</v>
      </c>
      <c r="W116" s="2">
        <f t="shared" si="13"/>
        <v>116.45454600680756</v>
      </c>
      <c r="X116" s="2">
        <f t="shared" si="14"/>
        <v>2.6825177185455416</v>
      </c>
      <c r="Y116" s="2">
        <f t="shared" si="15"/>
        <v>162.6946996297871</v>
      </c>
      <c r="Z116" s="2">
        <f t="shared" si="16"/>
        <v>46.240153622979534</v>
      </c>
    </row>
    <row r="117" spans="1:26" x14ac:dyDescent="0.25">
      <c r="A117" s="17">
        <f t="shared" si="25"/>
        <v>0.73766025641025645</v>
      </c>
      <c r="B117" s="2">
        <f t="shared" si="18"/>
        <v>112</v>
      </c>
      <c r="C117" s="4">
        <f t="shared" si="27"/>
        <v>61.33</v>
      </c>
      <c r="D117" s="38">
        <v>7</v>
      </c>
      <c r="E117" s="33">
        <f t="shared" si="1"/>
        <v>8.4188034188034222E-2</v>
      </c>
      <c r="F117" s="35">
        <f t="shared" si="2"/>
        <v>3.9722222222222219</v>
      </c>
      <c r="G117" s="35">
        <f t="shared" si="3"/>
        <v>10.972222222222221</v>
      </c>
      <c r="H117" s="2">
        <v>50.26548245743669</v>
      </c>
      <c r="I117" s="14">
        <f t="shared" si="4"/>
        <v>2.1828542542117586</v>
      </c>
      <c r="J117" s="2">
        <f t="shared" si="5"/>
        <v>133.87445141080715</v>
      </c>
      <c r="K117" s="2">
        <f t="shared" si="6"/>
        <v>2.811525957755372</v>
      </c>
      <c r="L117" s="2">
        <f t="shared" si="7"/>
        <v>172.43088698913695</v>
      </c>
      <c r="M117" s="2">
        <f t="shared" si="8"/>
        <v>38.556435578329797</v>
      </c>
      <c r="N117" s="18">
        <f t="shared" si="26"/>
        <v>0.72029914529914529</v>
      </c>
      <c r="O117" s="2">
        <f t="shared" si="21"/>
        <v>112</v>
      </c>
      <c r="P117" s="2">
        <f t="shared" si="28"/>
        <v>61.15</v>
      </c>
      <c r="Q117" s="38">
        <v>6</v>
      </c>
      <c r="R117" s="33">
        <f t="shared" si="9"/>
        <v>6.6826923076923062E-2</v>
      </c>
      <c r="S117" s="35">
        <f t="shared" si="10"/>
        <v>3.1515151515151514</v>
      </c>
      <c r="T117" s="35">
        <f t="shared" si="11"/>
        <v>9.1515151515151523</v>
      </c>
      <c r="U117" s="2">
        <v>50.26548245743669</v>
      </c>
      <c r="V117" s="14">
        <f t="shared" si="12"/>
        <v>1.820636091430015</v>
      </c>
      <c r="W117" s="2">
        <f t="shared" si="13"/>
        <v>111.33189699094542</v>
      </c>
      <c r="X117" s="2">
        <f t="shared" si="14"/>
        <v>2.6825177185455416</v>
      </c>
      <c r="Y117" s="2">
        <f t="shared" si="15"/>
        <v>164.03595848905985</v>
      </c>
      <c r="Z117" s="2">
        <f t="shared" si="16"/>
        <v>52.704061498114427</v>
      </c>
    </row>
    <row r="118" spans="1:26" x14ac:dyDescent="0.25">
      <c r="A118" s="17">
        <f t="shared" si="25"/>
        <v>0.73776709401709406</v>
      </c>
      <c r="B118" s="2">
        <f t="shared" si="18"/>
        <v>113</v>
      </c>
      <c r="C118" s="4">
        <f t="shared" si="27"/>
        <v>61.83</v>
      </c>
      <c r="D118" s="38">
        <v>5.5</v>
      </c>
      <c r="E118" s="33">
        <f t="shared" si="1"/>
        <v>8.4294871794871828E-2</v>
      </c>
      <c r="F118" s="35">
        <f t="shared" si="2"/>
        <v>3.9722222222222219</v>
      </c>
      <c r="G118" s="35">
        <f t="shared" si="3"/>
        <v>9.4722222222222214</v>
      </c>
      <c r="H118" s="2">
        <v>50.26548245743669</v>
      </c>
      <c r="I118" s="14">
        <f t="shared" si="4"/>
        <v>1.8844387359144552</v>
      </c>
      <c r="J118" s="2">
        <f t="shared" si="5"/>
        <v>116.51484704159076</v>
      </c>
      <c r="K118" s="2">
        <f t="shared" si="6"/>
        <v>2.811525957755372</v>
      </c>
      <c r="L118" s="2">
        <f t="shared" si="7"/>
        <v>173.83664996801465</v>
      </c>
      <c r="M118" s="2">
        <f t="shared" si="8"/>
        <v>57.321802926423899</v>
      </c>
      <c r="N118" s="18">
        <f t="shared" si="26"/>
        <v>0.7204059829059829</v>
      </c>
      <c r="O118" s="2">
        <f t="shared" si="21"/>
        <v>113</v>
      </c>
      <c r="P118" s="2">
        <f t="shared" si="28"/>
        <v>61.65</v>
      </c>
      <c r="Q118" s="38">
        <v>6</v>
      </c>
      <c r="R118" s="33">
        <f t="shared" si="9"/>
        <v>6.6933760683760668E-2</v>
      </c>
      <c r="S118" s="35">
        <f t="shared" si="10"/>
        <v>3.1515151515151514</v>
      </c>
      <c r="T118" s="35">
        <f t="shared" si="11"/>
        <v>9.1515151515151523</v>
      </c>
      <c r="U118" s="2">
        <v>50.26548245743669</v>
      </c>
      <c r="V118" s="14">
        <f t="shared" si="12"/>
        <v>1.820636091430015</v>
      </c>
      <c r="W118" s="2">
        <f t="shared" si="13"/>
        <v>112.24221503666043</v>
      </c>
      <c r="X118" s="2">
        <f t="shared" si="14"/>
        <v>2.6825177185455416</v>
      </c>
      <c r="Y118" s="2">
        <f t="shared" si="15"/>
        <v>165.37721734833264</v>
      </c>
      <c r="Z118" s="2">
        <f t="shared" si="16"/>
        <v>53.13500231167221</v>
      </c>
    </row>
    <row r="119" spans="1:26" x14ac:dyDescent="0.25">
      <c r="A119" s="17">
        <f t="shared" si="25"/>
        <v>0.73787393162393167</v>
      </c>
      <c r="B119" s="2">
        <f t="shared" si="18"/>
        <v>114</v>
      </c>
      <c r="C119" s="4">
        <f t="shared" si="27"/>
        <v>62.33</v>
      </c>
      <c r="D119" s="38">
        <v>6.5</v>
      </c>
      <c r="E119" s="33">
        <f t="shared" si="1"/>
        <v>8.4401709401709435E-2</v>
      </c>
      <c r="F119" s="35">
        <f t="shared" si="2"/>
        <v>3.9722222222222219</v>
      </c>
      <c r="G119" s="35">
        <f t="shared" si="3"/>
        <v>10.472222222222221</v>
      </c>
      <c r="H119" s="2">
        <v>50.26548245743669</v>
      </c>
      <c r="I119" s="14">
        <f t="shared" si="4"/>
        <v>2.0833824147793241</v>
      </c>
      <c r="J119" s="2">
        <f t="shared" si="5"/>
        <v>129.85722591319526</v>
      </c>
      <c r="K119" s="2">
        <f t="shared" si="6"/>
        <v>2.811525957755372</v>
      </c>
      <c r="L119" s="2">
        <f t="shared" si="7"/>
        <v>175.24241294689233</v>
      </c>
      <c r="M119" s="2">
        <f t="shared" si="8"/>
        <v>45.385187033697065</v>
      </c>
      <c r="N119" s="18">
        <f t="shared" si="26"/>
        <v>0.72051282051282051</v>
      </c>
      <c r="O119" s="2">
        <f t="shared" si="21"/>
        <v>114</v>
      </c>
      <c r="P119" s="2">
        <f t="shared" si="28"/>
        <v>62.15</v>
      </c>
      <c r="Q119" s="38">
        <v>6</v>
      </c>
      <c r="R119" s="33">
        <f t="shared" si="9"/>
        <v>6.7040598290598274E-2</v>
      </c>
      <c r="S119" s="35">
        <f t="shared" si="10"/>
        <v>3.1515151515151514</v>
      </c>
      <c r="T119" s="35">
        <f t="shared" si="11"/>
        <v>9.1515151515151523</v>
      </c>
      <c r="U119" s="2">
        <v>50.26548245743669</v>
      </c>
      <c r="V119" s="14">
        <f t="shared" si="12"/>
        <v>1.820636091430015</v>
      </c>
      <c r="W119" s="2">
        <f t="shared" si="13"/>
        <v>113.15253308237543</v>
      </c>
      <c r="X119" s="2">
        <f t="shared" si="14"/>
        <v>2.6825177185455416</v>
      </c>
      <c r="Y119" s="2">
        <f t="shared" si="15"/>
        <v>166.71847620760539</v>
      </c>
      <c r="Z119" s="2">
        <f t="shared" si="16"/>
        <v>53.565943125229964</v>
      </c>
    </row>
    <row r="120" spans="1:26" x14ac:dyDescent="0.25">
      <c r="A120" s="17">
        <f t="shared" si="25"/>
        <v>0.73798076923076927</v>
      </c>
      <c r="B120" s="2">
        <f t="shared" si="18"/>
        <v>115</v>
      </c>
      <c r="C120" s="4">
        <f t="shared" si="27"/>
        <v>62.83</v>
      </c>
      <c r="D120" s="38">
        <v>7</v>
      </c>
      <c r="E120" s="33">
        <f t="shared" si="1"/>
        <v>8.4508547008547041E-2</v>
      </c>
      <c r="F120" s="35">
        <f t="shared" si="2"/>
        <v>3.9722222222222219</v>
      </c>
      <c r="G120" s="35">
        <f t="shared" si="3"/>
        <v>10.972222222222221</v>
      </c>
      <c r="H120" s="2">
        <v>50.26548245743669</v>
      </c>
      <c r="I120" s="14">
        <f t="shared" si="4"/>
        <v>2.1828542542117586</v>
      </c>
      <c r="J120" s="2">
        <f t="shared" si="5"/>
        <v>137.14873279212478</v>
      </c>
      <c r="K120" s="2">
        <f t="shared" si="6"/>
        <v>2.811525957755372</v>
      </c>
      <c r="L120" s="2">
        <f t="shared" si="7"/>
        <v>176.64817592577</v>
      </c>
      <c r="M120" s="2">
        <f t="shared" si="8"/>
        <v>39.499443133645229</v>
      </c>
      <c r="N120" s="18">
        <f t="shared" si="26"/>
        <v>0.72061965811965811</v>
      </c>
      <c r="O120" s="2">
        <f t="shared" si="21"/>
        <v>115</v>
      </c>
      <c r="P120" s="2">
        <f t="shared" si="28"/>
        <v>62.65</v>
      </c>
      <c r="Q120" s="38">
        <v>7</v>
      </c>
      <c r="R120" s="33">
        <f t="shared" si="9"/>
        <v>6.7147435897435881E-2</v>
      </c>
      <c r="S120" s="35">
        <f t="shared" si="10"/>
        <v>3.1515151515151514</v>
      </c>
      <c r="T120" s="35">
        <f t="shared" si="11"/>
        <v>10.151515151515152</v>
      </c>
      <c r="U120" s="2">
        <v>50.26548245743669</v>
      </c>
      <c r="V120" s="14">
        <f t="shared" si="12"/>
        <v>2.0195797702948841</v>
      </c>
      <c r="W120" s="2">
        <f t="shared" si="13"/>
        <v>126.52667260897449</v>
      </c>
      <c r="X120" s="2">
        <f t="shared" si="14"/>
        <v>2.6825177185455416</v>
      </c>
      <c r="Y120" s="2">
        <f t="shared" si="15"/>
        <v>168.05973506687818</v>
      </c>
      <c r="Z120" s="2">
        <f t="shared" si="16"/>
        <v>41.533062457903682</v>
      </c>
    </row>
    <row r="121" spans="1:26" x14ac:dyDescent="0.25">
      <c r="A121" s="17">
        <f t="shared" si="25"/>
        <v>0.73808760683760688</v>
      </c>
      <c r="B121" s="2">
        <f t="shared" si="18"/>
        <v>116</v>
      </c>
      <c r="C121" s="4">
        <f t="shared" si="27"/>
        <v>63.33</v>
      </c>
      <c r="D121" s="38">
        <v>8</v>
      </c>
      <c r="E121" s="33">
        <f t="shared" si="1"/>
        <v>8.4615384615384648E-2</v>
      </c>
      <c r="F121" s="35">
        <f t="shared" si="2"/>
        <v>3.9722222222222219</v>
      </c>
      <c r="G121" s="35">
        <f t="shared" si="3"/>
        <v>11.972222222222221</v>
      </c>
      <c r="H121" s="2">
        <v>50.26548245743669</v>
      </c>
      <c r="I121" s="14">
        <f t="shared" si="4"/>
        <v>2.3817979330766281</v>
      </c>
      <c r="J121" s="2">
        <f t="shared" si="5"/>
        <v>150.83926310174286</v>
      </c>
      <c r="K121" s="2">
        <f t="shared" si="6"/>
        <v>2.811525957755372</v>
      </c>
      <c r="L121" s="2">
        <f t="shared" si="7"/>
        <v>178.05393890464771</v>
      </c>
      <c r="M121" s="2">
        <f t="shared" si="8"/>
        <v>27.21467580290485</v>
      </c>
      <c r="N121" s="18">
        <f t="shared" si="26"/>
        <v>0.72072649572649572</v>
      </c>
      <c r="O121" s="2">
        <f t="shared" si="21"/>
        <v>116</v>
      </c>
      <c r="P121" s="2">
        <f t="shared" si="28"/>
        <v>63.15</v>
      </c>
      <c r="Q121" s="38">
        <v>11</v>
      </c>
      <c r="R121" s="33">
        <f t="shared" si="9"/>
        <v>6.7254273504273487E-2</v>
      </c>
      <c r="S121" s="35">
        <f t="shared" si="10"/>
        <v>3.1515151515151514</v>
      </c>
      <c r="T121" s="35">
        <f t="shared" si="11"/>
        <v>14.151515151515152</v>
      </c>
      <c r="U121" s="2">
        <v>50.26548245743669</v>
      </c>
      <c r="V121" s="14">
        <f t="shared" si="12"/>
        <v>2.8153544857543613</v>
      </c>
      <c r="W121" s="2">
        <f t="shared" si="13"/>
        <v>177.78963577538792</v>
      </c>
      <c r="X121" s="2">
        <f t="shared" si="14"/>
        <v>2.6825177185455416</v>
      </c>
      <c r="Y121" s="2">
        <f t="shared" si="15"/>
        <v>169.40099392615093</v>
      </c>
      <c r="Z121" s="2">
        <f t="shared" si="16"/>
        <v>8.3886418492369899</v>
      </c>
    </row>
    <row r="122" spans="1:26" x14ac:dyDescent="0.25">
      <c r="A122" s="13">
        <v>0.73819444444444449</v>
      </c>
      <c r="B122" s="2">
        <f t="shared" si="18"/>
        <v>117</v>
      </c>
      <c r="C122" s="4">
        <f t="shared" si="27"/>
        <v>63.83</v>
      </c>
      <c r="D122" s="38">
        <v>8.5</v>
      </c>
      <c r="E122" s="33">
        <f t="shared" si="1"/>
        <v>8.4722222222222254E-2</v>
      </c>
      <c r="F122" s="35">
        <f t="shared" si="2"/>
        <v>4.0050505050505043</v>
      </c>
      <c r="G122" s="35">
        <f t="shared" si="3"/>
        <v>12.505050505050505</v>
      </c>
      <c r="H122" s="2">
        <v>50.26548245743669</v>
      </c>
      <c r="I122" s="14">
        <f t="shared" si="4"/>
        <v>2.4878007518657377</v>
      </c>
      <c r="J122" s="2">
        <f t="shared" si="5"/>
        <v>158.79632199159002</v>
      </c>
      <c r="K122" s="2">
        <f t="shared" si="6"/>
        <v>2.811525957755372</v>
      </c>
      <c r="L122" s="2">
        <f t="shared" si="7"/>
        <v>179.45970188352538</v>
      </c>
      <c r="M122" s="2">
        <f t="shared" si="8"/>
        <v>20.663379891935364</v>
      </c>
      <c r="N122" s="15">
        <v>0.72083333333333333</v>
      </c>
      <c r="O122" s="2">
        <f t="shared" si="21"/>
        <v>117</v>
      </c>
      <c r="P122" s="2">
        <f t="shared" si="28"/>
        <v>63.65</v>
      </c>
      <c r="Q122" s="38">
        <v>9</v>
      </c>
      <c r="R122" s="33">
        <f t="shared" si="9"/>
        <v>6.7361111111111094E-2</v>
      </c>
      <c r="S122" s="35">
        <f t="shared" si="10"/>
        <v>3.1843434343434338</v>
      </c>
      <c r="T122" s="35">
        <f t="shared" si="11"/>
        <v>12.184343434343434</v>
      </c>
      <c r="U122" s="2">
        <v>50.26548245743669</v>
      </c>
      <c r="V122" s="14">
        <f t="shared" si="12"/>
        <v>2.4239981073812973</v>
      </c>
      <c r="W122" s="2">
        <f t="shared" si="13"/>
        <v>154.28747953481957</v>
      </c>
      <c r="X122" s="2">
        <f t="shared" si="14"/>
        <v>2.6825177185455416</v>
      </c>
      <c r="Y122" s="2">
        <f t="shared" si="15"/>
        <v>170.74225278542372</v>
      </c>
      <c r="Z122" s="2">
        <f t="shared" si="16"/>
        <v>16.454773250604148</v>
      </c>
    </row>
    <row r="123" spans="1:26" x14ac:dyDescent="0.25">
      <c r="A123" s="17">
        <f t="shared" ref="A123:A160" si="29">IF(AND($A$122&lt;&gt;"",$A$161&lt;&gt;""), $A$122 + (B123 - $B$122) * (($A$161 - $A$122) / ($B$161 - $B$122)), "")</f>
        <v>0.73830128205128209</v>
      </c>
      <c r="B123" s="2">
        <f t="shared" si="18"/>
        <v>118</v>
      </c>
      <c r="C123" s="4">
        <f t="shared" si="27"/>
        <v>64.33</v>
      </c>
      <c r="D123" s="38">
        <v>8.5</v>
      </c>
      <c r="E123" s="33">
        <f t="shared" si="1"/>
        <v>8.4829059829059861E-2</v>
      </c>
      <c r="F123" s="35">
        <f t="shared" si="2"/>
        <v>4.0050505050505043</v>
      </c>
      <c r="G123" s="35">
        <f t="shared" si="3"/>
        <v>12.505050505050505</v>
      </c>
      <c r="H123" s="2">
        <v>50.26548245743669</v>
      </c>
      <c r="I123" s="14">
        <f t="shared" si="4"/>
        <v>2.4878007518657377</v>
      </c>
      <c r="J123" s="2">
        <f t="shared" si="5"/>
        <v>160.04022236752289</v>
      </c>
      <c r="K123" s="2">
        <f t="shared" si="6"/>
        <v>2.811525957755372</v>
      </c>
      <c r="L123" s="2">
        <f t="shared" si="7"/>
        <v>180.86546486240309</v>
      </c>
      <c r="M123" s="2">
        <f t="shared" si="8"/>
        <v>20.8252424948802</v>
      </c>
      <c r="N123" s="18">
        <f t="shared" ref="N123:N160" si="30">IF(AND($N$122&lt;&gt;"",$N$161&lt;&gt;""), $N$122 + (O123 - $O$122) * (($N$161 - $N$122) / ($O$161 - $O$122)), "")</f>
        <v>0.72094017094017093</v>
      </c>
      <c r="O123" s="2">
        <f t="shared" si="21"/>
        <v>118</v>
      </c>
      <c r="P123" s="2">
        <f t="shared" si="28"/>
        <v>64.150000000000006</v>
      </c>
      <c r="Q123" s="38">
        <v>9.5</v>
      </c>
      <c r="R123" s="33">
        <f t="shared" si="9"/>
        <v>6.74679487179487E-2</v>
      </c>
      <c r="S123" s="35">
        <f t="shared" si="10"/>
        <v>3.1843434343434338</v>
      </c>
      <c r="T123" s="35">
        <f t="shared" si="11"/>
        <v>12.684343434343434</v>
      </c>
      <c r="U123" s="2">
        <v>50.26548245743669</v>
      </c>
      <c r="V123" s="14">
        <f t="shared" si="12"/>
        <v>2.5234699468137323</v>
      </c>
      <c r="W123" s="2">
        <f t="shared" si="13"/>
        <v>161.88059708810093</v>
      </c>
      <c r="X123" s="2">
        <f t="shared" si="14"/>
        <v>2.6825177185455416</v>
      </c>
      <c r="Y123" s="2">
        <f t="shared" si="15"/>
        <v>172.0835116446965</v>
      </c>
      <c r="Z123" s="2">
        <f t="shared" si="16"/>
        <v>10.202914556595573</v>
      </c>
    </row>
    <row r="124" spans="1:26" x14ac:dyDescent="0.25">
      <c r="A124" s="17">
        <f t="shared" si="29"/>
        <v>0.7384081196581197</v>
      </c>
      <c r="B124" s="2">
        <f t="shared" si="18"/>
        <v>119</v>
      </c>
      <c r="C124" s="4">
        <f t="shared" si="27"/>
        <v>64.83</v>
      </c>
      <c r="D124" s="38">
        <v>9</v>
      </c>
      <c r="E124" s="33">
        <f t="shared" si="1"/>
        <v>8.4935897435897467E-2</v>
      </c>
      <c r="F124" s="35">
        <f t="shared" si="2"/>
        <v>4.0050505050505043</v>
      </c>
      <c r="G124" s="35">
        <f t="shared" si="3"/>
        <v>13.005050505050505</v>
      </c>
      <c r="H124" s="2">
        <v>50.26548245743669</v>
      </c>
      <c r="I124" s="14">
        <f t="shared" si="4"/>
        <v>2.5872725912981727</v>
      </c>
      <c r="J124" s="2">
        <f t="shared" si="5"/>
        <v>167.73288209386052</v>
      </c>
      <c r="K124" s="2">
        <f t="shared" si="6"/>
        <v>2.811525957755372</v>
      </c>
      <c r="L124" s="2">
        <f t="shared" si="7"/>
        <v>182.27122784128076</v>
      </c>
      <c r="M124" s="2">
        <f t="shared" si="8"/>
        <v>14.538345747420237</v>
      </c>
      <c r="N124" s="18">
        <f t="shared" si="30"/>
        <v>0.72104700854700854</v>
      </c>
      <c r="O124" s="2">
        <f t="shared" si="21"/>
        <v>119</v>
      </c>
      <c r="P124" s="2">
        <f t="shared" si="28"/>
        <v>64.650000000000006</v>
      </c>
      <c r="Q124" s="38">
        <v>9</v>
      </c>
      <c r="R124" s="33">
        <f t="shared" si="9"/>
        <v>6.7574786324786307E-2</v>
      </c>
      <c r="S124" s="35">
        <f t="shared" si="10"/>
        <v>3.1843434343434338</v>
      </c>
      <c r="T124" s="35">
        <f t="shared" si="11"/>
        <v>12.184343434343434</v>
      </c>
      <c r="U124" s="2">
        <v>50.26548245743669</v>
      </c>
      <c r="V124" s="14">
        <f t="shared" si="12"/>
        <v>2.4239981073812973</v>
      </c>
      <c r="W124" s="2">
        <f t="shared" si="13"/>
        <v>156.71147764220089</v>
      </c>
      <c r="X124" s="2">
        <f t="shared" si="14"/>
        <v>2.6825177185455416</v>
      </c>
      <c r="Y124" s="2">
        <f t="shared" si="15"/>
        <v>173.42477050396928</v>
      </c>
      <c r="Z124" s="2">
        <f t="shared" si="16"/>
        <v>16.713292861768394</v>
      </c>
    </row>
    <row r="125" spans="1:26" x14ac:dyDescent="0.25">
      <c r="A125" s="17">
        <f t="shared" si="29"/>
        <v>0.73851495726495731</v>
      </c>
      <c r="B125" s="2">
        <f t="shared" si="18"/>
        <v>120</v>
      </c>
      <c r="C125" s="4">
        <f t="shared" si="27"/>
        <v>65.33</v>
      </c>
      <c r="D125" s="38">
        <v>9.5</v>
      </c>
      <c r="E125" s="33">
        <f t="shared" si="1"/>
        <v>8.5042735042735074E-2</v>
      </c>
      <c r="F125" s="35">
        <f t="shared" si="2"/>
        <v>4.0050505050505043</v>
      </c>
      <c r="G125" s="35">
        <f t="shared" si="3"/>
        <v>13.505050505050505</v>
      </c>
      <c r="H125" s="2">
        <v>50.26548245743669</v>
      </c>
      <c r="I125" s="14">
        <f t="shared" si="4"/>
        <v>2.6867444307306072</v>
      </c>
      <c r="J125" s="2">
        <f t="shared" si="5"/>
        <v>175.52501365963056</v>
      </c>
      <c r="K125" s="2">
        <f t="shared" si="6"/>
        <v>2.811525957755372</v>
      </c>
      <c r="L125" s="2">
        <f t="shared" si="7"/>
        <v>183.67699082015844</v>
      </c>
      <c r="M125" s="2">
        <f t="shared" si="8"/>
        <v>8.1519771605278777</v>
      </c>
      <c r="N125" s="18">
        <f t="shared" si="30"/>
        <v>0.72115384615384615</v>
      </c>
      <c r="O125" s="2">
        <f t="shared" si="21"/>
        <v>120</v>
      </c>
      <c r="P125" s="2">
        <f t="shared" si="28"/>
        <v>65.150000000000006</v>
      </c>
      <c r="Q125" s="38">
        <v>9</v>
      </c>
      <c r="R125" s="33">
        <f t="shared" si="9"/>
        <v>6.7681623931623913E-2</v>
      </c>
      <c r="S125" s="35">
        <f t="shared" si="10"/>
        <v>3.1843434343434338</v>
      </c>
      <c r="T125" s="35">
        <f t="shared" si="11"/>
        <v>12.184343434343434</v>
      </c>
      <c r="U125" s="2">
        <v>50.26548245743669</v>
      </c>
      <c r="V125" s="14">
        <f t="shared" si="12"/>
        <v>2.4239981073812973</v>
      </c>
      <c r="W125" s="2">
        <f t="shared" si="13"/>
        <v>157.92347669589154</v>
      </c>
      <c r="X125" s="2">
        <f t="shared" si="14"/>
        <v>2.6825177185455416</v>
      </c>
      <c r="Y125" s="2">
        <f t="shared" si="15"/>
        <v>174.76602936324204</v>
      </c>
      <c r="Z125" s="2">
        <f t="shared" si="16"/>
        <v>16.842552667350503</v>
      </c>
    </row>
    <row r="126" spans="1:26" x14ac:dyDescent="0.25">
      <c r="A126" s="17">
        <f t="shared" si="29"/>
        <v>0.73862179487179491</v>
      </c>
      <c r="B126" s="2">
        <f t="shared" si="18"/>
        <v>121</v>
      </c>
      <c r="C126" s="4">
        <f t="shared" si="27"/>
        <v>65.83</v>
      </c>
      <c r="D126" s="38">
        <v>10</v>
      </c>
      <c r="E126" s="33">
        <f t="shared" si="1"/>
        <v>8.514957264957268E-2</v>
      </c>
      <c r="F126" s="35">
        <f t="shared" si="2"/>
        <v>4.0050505050505043</v>
      </c>
      <c r="G126" s="35">
        <f t="shared" si="3"/>
        <v>14.005050505050505</v>
      </c>
      <c r="H126" s="2">
        <v>50.26548245743669</v>
      </c>
      <c r="I126" s="14">
        <f t="shared" si="4"/>
        <v>2.7862162701630417</v>
      </c>
      <c r="J126" s="2">
        <f t="shared" si="5"/>
        <v>183.41661706483302</v>
      </c>
      <c r="K126" s="2">
        <f t="shared" si="6"/>
        <v>2.811525957755372</v>
      </c>
      <c r="L126" s="2">
        <f t="shared" si="7"/>
        <v>185.08275379903614</v>
      </c>
      <c r="M126" s="2">
        <f t="shared" si="8"/>
        <v>1.6661367342031213</v>
      </c>
      <c r="N126" s="18">
        <f t="shared" si="30"/>
        <v>0.72126068376068375</v>
      </c>
      <c r="O126" s="2">
        <f t="shared" si="21"/>
        <v>121</v>
      </c>
      <c r="P126" s="2">
        <f t="shared" si="28"/>
        <v>65.650000000000006</v>
      </c>
      <c r="Q126" s="38">
        <v>9.5</v>
      </c>
      <c r="R126" s="33">
        <f t="shared" si="9"/>
        <v>6.778846153846152E-2</v>
      </c>
      <c r="S126" s="35">
        <f t="shared" si="10"/>
        <v>3.1843434343434338</v>
      </c>
      <c r="T126" s="35">
        <f t="shared" si="11"/>
        <v>12.684343434343434</v>
      </c>
      <c r="U126" s="2">
        <v>50.26548245743669</v>
      </c>
      <c r="V126" s="14">
        <f t="shared" si="12"/>
        <v>2.5234699468137323</v>
      </c>
      <c r="W126" s="2">
        <f t="shared" si="13"/>
        <v>165.66580200832155</v>
      </c>
      <c r="X126" s="2">
        <f t="shared" si="14"/>
        <v>2.6825177185455416</v>
      </c>
      <c r="Y126" s="2">
        <f t="shared" si="15"/>
        <v>176.10728822251482</v>
      </c>
      <c r="Z126" s="2">
        <f t="shared" si="16"/>
        <v>10.441486214193276</v>
      </c>
    </row>
    <row r="127" spans="1:26" x14ac:dyDescent="0.25">
      <c r="A127" s="17">
        <f t="shared" si="29"/>
        <v>0.73872863247863252</v>
      </c>
      <c r="B127" s="2">
        <f t="shared" si="18"/>
        <v>122</v>
      </c>
      <c r="C127" s="4">
        <f t="shared" si="27"/>
        <v>66.33</v>
      </c>
      <c r="D127" s="38">
        <v>10</v>
      </c>
      <c r="E127" s="33">
        <f t="shared" si="1"/>
        <v>8.5256410256410287E-2</v>
      </c>
      <c r="F127" s="35">
        <f t="shared" si="2"/>
        <v>4.0050505050505043</v>
      </c>
      <c r="G127" s="35">
        <f t="shared" si="3"/>
        <v>14.005050505050505</v>
      </c>
      <c r="H127" s="2">
        <v>50.26548245743669</v>
      </c>
      <c r="I127" s="14">
        <f t="shared" si="4"/>
        <v>2.7862162701630417</v>
      </c>
      <c r="J127" s="2">
        <f t="shared" si="5"/>
        <v>184.80972519991457</v>
      </c>
      <c r="K127" s="2">
        <f t="shared" si="6"/>
        <v>2.811525957755372</v>
      </c>
      <c r="L127" s="2">
        <f t="shared" si="7"/>
        <v>186.48851677791382</v>
      </c>
      <c r="M127" s="2">
        <f t="shared" si="8"/>
        <v>1.6787915779992488</v>
      </c>
      <c r="N127" s="18">
        <f t="shared" si="30"/>
        <v>0.72136752136752136</v>
      </c>
      <c r="O127" s="2">
        <f t="shared" si="21"/>
        <v>122</v>
      </c>
      <c r="P127" s="2">
        <f t="shared" si="28"/>
        <v>66.150000000000006</v>
      </c>
      <c r="Q127" s="38">
        <v>9.5</v>
      </c>
      <c r="R127" s="33">
        <f t="shared" si="9"/>
        <v>6.7895299145299126E-2</v>
      </c>
      <c r="S127" s="35">
        <f t="shared" si="10"/>
        <v>3.1843434343434338</v>
      </c>
      <c r="T127" s="35">
        <f t="shared" si="11"/>
        <v>12.684343434343434</v>
      </c>
      <c r="U127" s="2">
        <v>50.26548245743669</v>
      </c>
      <c r="V127" s="14">
        <f t="shared" si="12"/>
        <v>2.5234699468137323</v>
      </c>
      <c r="W127" s="2">
        <f t="shared" si="13"/>
        <v>166.92753698172839</v>
      </c>
      <c r="X127" s="2">
        <f t="shared" si="14"/>
        <v>2.6825177185455416</v>
      </c>
      <c r="Y127" s="2">
        <f t="shared" si="15"/>
        <v>177.44854708178758</v>
      </c>
      <c r="Z127" s="2">
        <f t="shared" si="16"/>
        <v>10.521010100059186</v>
      </c>
    </row>
    <row r="128" spans="1:26" x14ac:dyDescent="0.25">
      <c r="A128" s="17">
        <f t="shared" si="29"/>
        <v>0.73883547008547013</v>
      </c>
      <c r="B128" s="2">
        <f t="shared" si="18"/>
        <v>123</v>
      </c>
      <c r="C128" s="4">
        <f t="shared" si="27"/>
        <v>66.83</v>
      </c>
      <c r="D128" s="38">
        <v>10.5</v>
      </c>
      <c r="E128" s="33">
        <f t="shared" si="1"/>
        <v>8.5363247863247893E-2</v>
      </c>
      <c r="F128" s="35">
        <f t="shared" si="2"/>
        <v>4.0050505050505043</v>
      </c>
      <c r="G128" s="35">
        <f t="shared" si="3"/>
        <v>14.505050505050505</v>
      </c>
      <c r="H128" s="2">
        <v>50.26548245743669</v>
      </c>
      <c r="I128" s="14">
        <f t="shared" si="4"/>
        <v>2.8856881095954763</v>
      </c>
      <c r="J128" s="2">
        <f t="shared" si="5"/>
        <v>192.85053636426568</v>
      </c>
      <c r="K128" s="2">
        <f t="shared" si="6"/>
        <v>2.811525957755372</v>
      </c>
      <c r="L128" s="2">
        <f t="shared" si="7"/>
        <v>187.89427975679149</v>
      </c>
      <c r="M128" s="2">
        <f t="shared" si="8"/>
        <v>4.9562566074741881</v>
      </c>
      <c r="N128" s="18">
        <f t="shared" si="30"/>
        <v>0.72147435897435896</v>
      </c>
      <c r="O128" s="2">
        <f t="shared" si="21"/>
        <v>123</v>
      </c>
      <c r="P128" s="2">
        <f t="shared" si="28"/>
        <v>66.650000000000006</v>
      </c>
      <c r="Q128" s="38">
        <v>10</v>
      </c>
      <c r="R128" s="33">
        <f t="shared" si="9"/>
        <v>6.8002136752136733E-2</v>
      </c>
      <c r="S128" s="35">
        <f t="shared" si="10"/>
        <v>3.1843434343434338</v>
      </c>
      <c r="T128" s="35">
        <f t="shared" si="11"/>
        <v>13.184343434343434</v>
      </c>
      <c r="U128" s="2">
        <v>50.26548245743669</v>
      </c>
      <c r="V128" s="14">
        <f t="shared" si="12"/>
        <v>2.6229417862461668</v>
      </c>
      <c r="W128" s="2">
        <f t="shared" si="13"/>
        <v>174.81907005330703</v>
      </c>
      <c r="X128" s="2">
        <f t="shared" si="14"/>
        <v>2.6825177185455416</v>
      </c>
      <c r="Y128" s="2">
        <f t="shared" si="15"/>
        <v>178.78980594106037</v>
      </c>
      <c r="Z128" s="2">
        <f t="shared" si="16"/>
        <v>3.9707358877533352</v>
      </c>
    </row>
    <row r="129" spans="1:26" x14ac:dyDescent="0.25">
      <c r="A129" s="17">
        <f t="shared" si="29"/>
        <v>0.73894230769230773</v>
      </c>
      <c r="B129" s="2">
        <f t="shared" si="18"/>
        <v>124</v>
      </c>
      <c r="C129" s="4">
        <f t="shared" si="27"/>
        <v>67.33</v>
      </c>
      <c r="D129" s="38">
        <v>10.5</v>
      </c>
      <c r="E129" s="33">
        <f t="shared" si="1"/>
        <v>8.54700854700855E-2</v>
      </c>
      <c r="F129" s="35">
        <f t="shared" si="2"/>
        <v>4.0378787878787872</v>
      </c>
      <c r="G129" s="35">
        <f t="shared" si="3"/>
        <v>14.537878787878787</v>
      </c>
      <c r="H129" s="2">
        <v>50.26548245743669</v>
      </c>
      <c r="I129" s="14">
        <f t="shared" si="4"/>
        <v>2.8922190889521509</v>
      </c>
      <c r="J129" s="2">
        <f t="shared" si="5"/>
        <v>194.7331112591483</v>
      </c>
      <c r="K129" s="2">
        <f t="shared" si="6"/>
        <v>2.811525957755372</v>
      </c>
      <c r="L129" s="2">
        <f t="shared" si="7"/>
        <v>189.30004273566919</v>
      </c>
      <c r="M129" s="2">
        <f t="shared" si="8"/>
        <v>5.4330685234791076</v>
      </c>
      <c r="N129" s="18">
        <f t="shared" si="30"/>
        <v>0.72158119658119657</v>
      </c>
      <c r="O129" s="2">
        <f t="shared" si="21"/>
        <v>124</v>
      </c>
      <c r="P129" s="2">
        <f t="shared" si="28"/>
        <v>67.150000000000006</v>
      </c>
      <c r="Q129" s="38">
        <v>10.5</v>
      </c>
      <c r="R129" s="33">
        <f t="shared" si="9"/>
        <v>6.8108974358974339E-2</v>
      </c>
      <c r="S129" s="35">
        <f t="shared" si="10"/>
        <v>3.2171717171717167</v>
      </c>
      <c r="T129" s="35">
        <f t="shared" si="11"/>
        <v>13.717171717171716</v>
      </c>
      <c r="U129" s="2">
        <v>50.26548245743669</v>
      </c>
      <c r="V129" s="14">
        <f t="shared" si="12"/>
        <v>2.7289446050352764</v>
      </c>
      <c r="W129" s="2">
        <f t="shared" si="13"/>
        <v>183.24863022811883</v>
      </c>
      <c r="X129" s="2">
        <f t="shared" si="14"/>
        <v>2.6825177185455416</v>
      </c>
      <c r="Y129" s="2">
        <f t="shared" si="15"/>
        <v>180.13106480033312</v>
      </c>
      <c r="Z129" s="2">
        <f t="shared" si="16"/>
        <v>3.1175654277857063</v>
      </c>
    </row>
    <row r="130" spans="1:26" x14ac:dyDescent="0.25">
      <c r="A130" s="17">
        <f t="shared" si="29"/>
        <v>0.73904914529914534</v>
      </c>
      <c r="B130" s="2">
        <f t="shared" si="18"/>
        <v>125</v>
      </c>
      <c r="C130" s="4">
        <f t="shared" si="27"/>
        <v>67.83</v>
      </c>
      <c r="D130" s="38">
        <v>10.5</v>
      </c>
      <c r="E130" s="33">
        <f t="shared" si="1"/>
        <v>8.5576923076923106E-2</v>
      </c>
      <c r="F130" s="35">
        <f t="shared" si="2"/>
        <v>4.0378787878787872</v>
      </c>
      <c r="G130" s="35">
        <f t="shared" si="3"/>
        <v>14.537878787878787</v>
      </c>
      <c r="H130" s="2">
        <v>50.26548245743669</v>
      </c>
      <c r="I130" s="14">
        <f t="shared" si="4"/>
        <v>2.8922190889521509</v>
      </c>
      <c r="J130" s="2">
        <f t="shared" si="5"/>
        <v>196.17922080362439</v>
      </c>
      <c r="K130" s="2">
        <f t="shared" si="6"/>
        <v>2.811525957755372</v>
      </c>
      <c r="L130" s="2">
        <f t="shared" si="7"/>
        <v>190.70580571454687</v>
      </c>
      <c r="M130" s="2">
        <f t="shared" si="8"/>
        <v>5.4734150890775197</v>
      </c>
      <c r="N130" s="18">
        <f t="shared" si="30"/>
        <v>0.72168803418803418</v>
      </c>
      <c r="O130" s="2">
        <f t="shared" si="21"/>
        <v>125</v>
      </c>
      <c r="P130" s="2">
        <f t="shared" si="28"/>
        <v>67.650000000000006</v>
      </c>
      <c r="Q130" s="38">
        <v>11.5</v>
      </c>
      <c r="R130" s="33">
        <f t="shared" si="9"/>
        <v>6.8215811965811946E-2</v>
      </c>
      <c r="S130" s="35">
        <f t="shared" si="10"/>
        <v>3.2171717171717167</v>
      </c>
      <c r="T130" s="35">
        <f t="shared" si="11"/>
        <v>14.717171717171716</v>
      </c>
      <c r="U130" s="2">
        <v>50.26548245743669</v>
      </c>
      <c r="V130" s="14">
        <f t="shared" si="12"/>
        <v>2.9278882839001454</v>
      </c>
      <c r="W130" s="2">
        <f t="shared" si="13"/>
        <v>198.07164240584487</v>
      </c>
      <c r="X130" s="2">
        <f t="shared" si="14"/>
        <v>2.6825177185455416</v>
      </c>
      <c r="Y130" s="2">
        <f t="shared" si="15"/>
        <v>181.47232365960591</v>
      </c>
      <c r="Z130" s="2">
        <f t="shared" si="16"/>
        <v>16.599318746238964</v>
      </c>
    </row>
    <row r="131" spans="1:26" x14ac:dyDescent="0.25">
      <c r="A131" s="17">
        <f t="shared" si="29"/>
        <v>0.73915598290598294</v>
      </c>
      <c r="B131" s="2">
        <f t="shared" si="18"/>
        <v>126</v>
      </c>
      <c r="C131" s="4">
        <f t="shared" si="27"/>
        <v>68.33</v>
      </c>
      <c r="D131" s="38">
        <v>10.5</v>
      </c>
      <c r="E131" s="33">
        <f t="shared" si="1"/>
        <v>8.5683760683760712E-2</v>
      </c>
      <c r="F131" s="35">
        <f t="shared" si="2"/>
        <v>4.0378787878787872</v>
      </c>
      <c r="G131" s="35">
        <f t="shared" si="3"/>
        <v>14.537878787878787</v>
      </c>
      <c r="H131" s="2">
        <v>50.26548245743669</v>
      </c>
      <c r="I131" s="14">
        <f t="shared" si="4"/>
        <v>2.8922190889521509</v>
      </c>
      <c r="J131" s="2">
        <f t="shared" si="5"/>
        <v>197.62533034810048</v>
      </c>
      <c r="K131" s="2">
        <f t="shared" si="6"/>
        <v>2.811525957755372</v>
      </c>
      <c r="L131" s="2">
        <f t="shared" si="7"/>
        <v>192.11156869342457</v>
      </c>
      <c r="M131" s="2">
        <f t="shared" si="8"/>
        <v>5.5137616546759034</v>
      </c>
      <c r="N131" s="18">
        <f t="shared" si="30"/>
        <v>0.72179487179487178</v>
      </c>
      <c r="O131" s="2">
        <f t="shared" si="21"/>
        <v>126</v>
      </c>
      <c r="P131" s="2">
        <f t="shared" si="28"/>
        <v>68.150000000000006</v>
      </c>
      <c r="Q131" s="38">
        <v>11.5</v>
      </c>
      <c r="R131" s="33">
        <f t="shared" si="9"/>
        <v>6.8322649572649552E-2</v>
      </c>
      <c r="S131" s="35">
        <f t="shared" si="10"/>
        <v>3.2171717171717167</v>
      </c>
      <c r="T131" s="35">
        <f t="shared" si="11"/>
        <v>14.717171717171716</v>
      </c>
      <c r="U131" s="2">
        <v>50.26548245743669</v>
      </c>
      <c r="V131" s="14">
        <f t="shared" si="12"/>
        <v>2.9278882839001454</v>
      </c>
      <c r="W131" s="2">
        <f t="shared" si="13"/>
        <v>199.53558654779494</v>
      </c>
      <c r="X131" s="2">
        <f t="shared" si="14"/>
        <v>2.6825177185455416</v>
      </c>
      <c r="Y131" s="2">
        <f t="shared" si="15"/>
        <v>182.81358251887866</v>
      </c>
      <c r="Z131" s="2">
        <f t="shared" si="16"/>
        <v>16.722004028916274</v>
      </c>
    </row>
    <row r="132" spans="1:26" x14ac:dyDescent="0.25">
      <c r="A132" s="17">
        <f t="shared" si="29"/>
        <v>0.73926282051282055</v>
      </c>
      <c r="B132" s="2">
        <f t="shared" si="18"/>
        <v>127</v>
      </c>
      <c r="C132" s="4">
        <f t="shared" si="27"/>
        <v>68.83</v>
      </c>
      <c r="D132" s="38">
        <v>10.5</v>
      </c>
      <c r="E132" s="33">
        <f t="shared" si="1"/>
        <v>8.5790598290598319E-2</v>
      </c>
      <c r="F132" s="35">
        <f t="shared" si="2"/>
        <v>4.0378787878787872</v>
      </c>
      <c r="G132" s="35">
        <f t="shared" si="3"/>
        <v>14.537878787878787</v>
      </c>
      <c r="H132" s="2">
        <v>50.26548245743669</v>
      </c>
      <c r="I132" s="14">
        <f t="shared" si="4"/>
        <v>2.8922190889521509</v>
      </c>
      <c r="J132" s="2">
        <f t="shared" si="5"/>
        <v>199.07143989257654</v>
      </c>
      <c r="K132" s="2">
        <f t="shared" si="6"/>
        <v>2.811525957755372</v>
      </c>
      <c r="L132" s="2">
        <f t="shared" si="7"/>
        <v>193.51733167230225</v>
      </c>
      <c r="M132" s="2">
        <f t="shared" si="8"/>
        <v>5.5541082202742871</v>
      </c>
      <c r="N132" s="18">
        <f t="shared" si="30"/>
        <v>0.72190170940170939</v>
      </c>
      <c r="O132" s="2">
        <f t="shared" si="21"/>
        <v>127</v>
      </c>
      <c r="P132" s="2">
        <f t="shared" si="28"/>
        <v>68.650000000000006</v>
      </c>
      <c r="Q132" s="38">
        <v>11</v>
      </c>
      <c r="R132" s="33">
        <f t="shared" si="9"/>
        <v>6.8429487179487158E-2</v>
      </c>
      <c r="S132" s="35">
        <f t="shared" si="10"/>
        <v>3.2171717171717167</v>
      </c>
      <c r="T132" s="35">
        <f t="shared" si="11"/>
        <v>14.217171717171716</v>
      </c>
      <c r="U132" s="2">
        <v>50.26548245743669</v>
      </c>
      <c r="V132" s="14">
        <f t="shared" si="12"/>
        <v>2.8284164444677105</v>
      </c>
      <c r="W132" s="2">
        <f t="shared" si="13"/>
        <v>194.17078891270833</v>
      </c>
      <c r="X132" s="2">
        <f t="shared" si="14"/>
        <v>2.6825177185455416</v>
      </c>
      <c r="Y132" s="2">
        <f t="shared" si="15"/>
        <v>184.15484137815145</v>
      </c>
      <c r="Z132" s="2">
        <f t="shared" si="16"/>
        <v>10.015947534556886</v>
      </c>
    </row>
    <row r="133" spans="1:26" x14ac:dyDescent="0.25">
      <c r="A133" s="17">
        <f t="shared" si="29"/>
        <v>0.73936965811965816</v>
      </c>
      <c r="B133" s="2">
        <f t="shared" si="18"/>
        <v>128</v>
      </c>
      <c r="C133" s="4">
        <f t="shared" si="27"/>
        <v>69.33</v>
      </c>
      <c r="D133" s="38">
        <v>12</v>
      </c>
      <c r="E133" s="33">
        <f t="shared" si="1"/>
        <v>8.5897435897435925E-2</v>
      </c>
      <c r="F133" s="35">
        <f t="shared" si="2"/>
        <v>4.0378787878787872</v>
      </c>
      <c r="G133" s="35">
        <f t="shared" si="3"/>
        <v>16.037878787878789</v>
      </c>
      <c r="H133" s="2">
        <v>50.26548245743669</v>
      </c>
      <c r="I133" s="14">
        <f t="shared" si="4"/>
        <v>3.1906346072494554</v>
      </c>
      <c r="J133" s="2">
        <f t="shared" si="5"/>
        <v>221.20669732060475</v>
      </c>
      <c r="K133" s="2">
        <f t="shared" si="6"/>
        <v>2.811525957755372</v>
      </c>
      <c r="L133" s="2">
        <f t="shared" si="7"/>
        <v>194.92309465117992</v>
      </c>
      <c r="M133" s="2">
        <f t="shared" si="8"/>
        <v>26.283602669424823</v>
      </c>
      <c r="N133" s="18">
        <f t="shared" si="30"/>
        <v>0.722008547008547</v>
      </c>
      <c r="O133" s="2">
        <f t="shared" si="21"/>
        <v>128</v>
      </c>
      <c r="P133" s="2">
        <f t="shared" si="28"/>
        <v>69.150000000000006</v>
      </c>
      <c r="Q133" s="38">
        <v>12</v>
      </c>
      <c r="R133" s="33">
        <f t="shared" si="9"/>
        <v>6.8536324786324765E-2</v>
      </c>
      <c r="S133" s="35">
        <f t="shared" si="10"/>
        <v>3.2171717171717167</v>
      </c>
      <c r="T133" s="35">
        <f t="shared" si="11"/>
        <v>15.217171717171716</v>
      </c>
      <c r="U133" s="2">
        <v>50.26548245743669</v>
      </c>
      <c r="V133" s="14">
        <f t="shared" si="12"/>
        <v>3.0273601233325795</v>
      </c>
      <c r="W133" s="2">
        <f t="shared" si="13"/>
        <v>209.34195252844791</v>
      </c>
      <c r="X133" s="2">
        <f t="shared" si="14"/>
        <v>2.6825177185455416</v>
      </c>
      <c r="Y133" s="2">
        <f t="shared" si="15"/>
        <v>185.4961002374242</v>
      </c>
      <c r="Z133" s="2">
        <f t="shared" si="16"/>
        <v>23.845852291023704</v>
      </c>
    </row>
    <row r="134" spans="1:26" x14ac:dyDescent="0.25">
      <c r="A134" s="17">
        <f t="shared" si="29"/>
        <v>0.73947649572649576</v>
      </c>
      <c r="B134" s="2">
        <f t="shared" si="18"/>
        <v>129</v>
      </c>
      <c r="C134" s="4">
        <f t="shared" si="27"/>
        <v>69.83</v>
      </c>
      <c r="D134" s="38">
        <v>12</v>
      </c>
      <c r="E134" s="33">
        <f t="shared" si="1"/>
        <v>8.6004273504273532E-2</v>
      </c>
      <c r="F134" s="35">
        <f t="shared" si="2"/>
        <v>4.0378787878787872</v>
      </c>
      <c r="G134" s="35">
        <f t="shared" si="3"/>
        <v>16.037878787878789</v>
      </c>
      <c r="H134" s="2">
        <v>50.26548245743669</v>
      </c>
      <c r="I134" s="14">
        <f t="shared" si="4"/>
        <v>3.1906346072494554</v>
      </c>
      <c r="J134" s="2">
        <f t="shared" si="5"/>
        <v>222.80201462422946</v>
      </c>
      <c r="K134" s="2">
        <f t="shared" si="6"/>
        <v>2.811525957755372</v>
      </c>
      <c r="L134" s="2">
        <f t="shared" si="7"/>
        <v>196.32885763005763</v>
      </c>
      <c r="M134" s="2">
        <f t="shared" si="8"/>
        <v>26.473156994171831</v>
      </c>
      <c r="N134" s="18">
        <f t="shared" si="30"/>
        <v>0.7221153846153846</v>
      </c>
      <c r="O134" s="2">
        <f t="shared" si="21"/>
        <v>129</v>
      </c>
      <c r="P134" s="2">
        <f t="shared" si="28"/>
        <v>69.650000000000006</v>
      </c>
      <c r="Q134" s="38">
        <v>12</v>
      </c>
      <c r="R134" s="33">
        <f t="shared" si="9"/>
        <v>6.8643162393162371E-2</v>
      </c>
      <c r="S134" s="35">
        <f t="shared" si="10"/>
        <v>3.2171717171717167</v>
      </c>
      <c r="T134" s="35">
        <f t="shared" si="11"/>
        <v>15.217171717171716</v>
      </c>
      <c r="U134" s="2">
        <v>50.26548245743669</v>
      </c>
      <c r="V134" s="14">
        <f t="shared" si="12"/>
        <v>3.0273601233325795</v>
      </c>
      <c r="W134" s="2">
        <f t="shared" si="13"/>
        <v>210.85563259011417</v>
      </c>
      <c r="X134" s="2">
        <f t="shared" si="14"/>
        <v>2.6825177185455416</v>
      </c>
      <c r="Y134" s="2">
        <f t="shared" si="15"/>
        <v>186.83735909669699</v>
      </c>
      <c r="Z134" s="2">
        <f t="shared" si="16"/>
        <v>24.018273493417183</v>
      </c>
    </row>
    <row r="135" spans="1:26" x14ac:dyDescent="0.25">
      <c r="A135" s="17">
        <f t="shared" si="29"/>
        <v>0.73958333333333337</v>
      </c>
      <c r="B135" s="2">
        <f t="shared" si="18"/>
        <v>130</v>
      </c>
      <c r="C135" s="4">
        <f t="shared" si="27"/>
        <v>70.33</v>
      </c>
      <c r="D135" s="38">
        <v>12.5</v>
      </c>
      <c r="E135" s="33">
        <f t="shared" si="1"/>
        <v>8.6111111111111138E-2</v>
      </c>
      <c r="F135" s="35">
        <f t="shared" si="2"/>
        <v>4.0707070707070701</v>
      </c>
      <c r="G135" s="35">
        <f t="shared" si="3"/>
        <v>16.570707070707069</v>
      </c>
      <c r="H135" s="2">
        <v>50.26548245743669</v>
      </c>
      <c r="I135" s="14">
        <f t="shared" si="4"/>
        <v>3.2966374260385645</v>
      </c>
      <c r="J135" s="2">
        <f t="shared" si="5"/>
        <v>231.85251017329225</v>
      </c>
      <c r="K135" s="2">
        <f t="shared" si="6"/>
        <v>2.811525957755372</v>
      </c>
      <c r="L135" s="2">
        <f t="shared" si="7"/>
        <v>197.7346206089353</v>
      </c>
      <c r="M135" s="2">
        <f t="shared" si="8"/>
        <v>34.117889564356943</v>
      </c>
      <c r="N135" s="18">
        <f t="shared" si="30"/>
        <v>0.72222222222222221</v>
      </c>
      <c r="O135" s="2">
        <f t="shared" si="21"/>
        <v>130</v>
      </c>
      <c r="P135" s="2">
        <f t="shared" si="28"/>
        <v>70.150000000000006</v>
      </c>
      <c r="Q135" s="38">
        <v>12</v>
      </c>
      <c r="R135" s="33">
        <f t="shared" si="9"/>
        <v>6.8749999999999978E-2</v>
      </c>
      <c r="S135" s="35">
        <f t="shared" si="10"/>
        <v>3.2499999999999996</v>
      </c>
      <c r="T135" s="35">
        <f t="shared" si="11"/>
        <v>15.25</v>
      </c>
      <c r="U135" s="2">
        <v>50.26548245743669</v>
      </c>
      <c r="V135" s="14">
        <f t="shared" si="12"/>
        <v>3.033891102689255</v>
      </c>
      <c r="W135" s="2">
        <f t="shared" si="13"/>
        <v>212.82746085365125</v>
      </c>
      <c r="X135" s="2">
        <f t="shared" si="14"/>
        <v>2.6825177185455416</v>
      </c>
      <c r="Y135" s="2">
        <f t="shared" si="15"/>
        <v>188.17861795596974</v>
      </c>
      <c r="Z135" s="2">
        <f t="shared" si="16"/>
        <v>24.648842897681504</v>
      </c>
    </row>
    <row r="136" spans="1:26" x14ac:dyDescent="0.25">
      <c r="A136" s="17">
        <f t="shared" si="29"/>
        <v>0.73969017094017098</v>
      </c>
      <c r="B136" s="2">
        <f t="shared" si="18"/>
        <v>131</v>
      </c>
      <c r="C136" s="4">
        <f t="shared" si="27"/>
        <v>70.83</v>
      </c>
      <c r="D136" s="38">
        <v>11</v>
      </c>
      <c r="E136" s="33">
        <f t="shared" si="1"/>
        <v>8.6217948717948745E-2</v>
      </c>
      <c r="F136" s="35">
        <f t="shared" si="2"/>
        <v>4.0707070707070701</v>
      </c>
      <c r="G136" s="35">
        <f t="shared" si="3"/>
        <v>15.070707070707069</v>
      </c>
      <c r="H136" s="2">
        <v>50.26548245743669</v>
      </c>
      <c r="I136" s="14">
        <f t="shared" si="4"/>
        <v>2.9982219077412604</v>
      </c>
      <c r="J136" s="2">
        <f t="shared" si="5"/>
        <v>212.36405772531347</v>
      </c>
      <c r="K136" s="2">
        <f t="shared" si="6"/>
        <v>2.811525957755372</v>
      </c>
      <c r="L136" s="2">
        <f t="shared" si="7"/>
        <v>199.14038358781298</v>
      </c>
      <c r="M136" s="2">
        <f t="shared" si="8"/>
        <v>13.223674137500495</v>
      </c>
      <c r="N136" s="18">
        <f t="shared" si="30"/>
        <v>0.72232905982905982</v>
      </c>
      <c r="O136" s="2">
        <f t="shared" si="21"/>
        <v>131</v>
      </c>
      <c r="P136" s="2">
        <f t="shared" si="28"/>
        <v>70.650000000000006</v>
      </c>
      <c r="Q136" s="38">
        <v>12</v>
      </c>
      <c r="R136" s="33">
        <f t="shared" si="9"/>
        <v>6.8856837606837584E-2</v>
      </c>
      <c r="S136" s="35">
        <f t="shared" si="10"/>
        <v>3.2499999999999996</v>
      </c>
      <c r="T136" s="35">
        <f t="shared" si="11"/>
        <v>15.25</v>
      </c>
      <c r="U136" s="2">
        <v>50.26548245743669</v>
      </c>
      <c r="V136" s="14">
        <f t="shared" si="12"/>
        <v>3.033891102689255</v>
      </c>
      <c r="W136" s="2">
        <f t="shared" si="13"/>
        <v>214.34440640499588</v>
      </c>
      <c r="X136" s="2">
        <f t="shared" si="14"/>
        <v>2.6825177185455416</v>
      </c>
      <c r="Y136" s="2">
        <f t="shared" si="15"/>
        <v>189.51987681524253</v>
      </c>
      <c r="Z136" s="2">
        <f t="shared" si="16"/>
        <v>24.824529589753354</v>
      </c>
    </row>
    <row r="137" spans="1:26" x14ac:dyDescent="0.25">
      <c r="A137" s="17">
        <f t="shared" si="29"/>
        <v>0.73979700854700858</v>
      </c>
      <c r="B137" s="2">
        <f t="shared" si="18"/>
        <v>132</v>
      </c>
      <c r="C137" s="4">
        <f t="shared" si="27"/>
        <v>71.33</v>
      </c>
      <c r="D137" s="38">
        <v>11.5</v>
      </c>
      <c r="E137" s="33">
        <f t="shared" si="1"/>
        <v>8.6324786324786351E-2</v>
      </c>
      <c r="F137" s="35">
        <f t="shared" si="2"/>
        <v>4.0707070707070701</v>
      </c>
      <c r="G137" s="35">
        <f t="shared" si="3"/>
        <v>15.570707070707069</v>
      </c>
      <c r="H137" s="2">
        <v>50.26548245743669</v>
      </c>
      <c r="I137" s="14">
        <f t="shared" si="4"/>
        <v>3.0976937471736949</v>
      </c>
      <c r="J137" s="2">
        <f t="shared" si="5"/>
        <v>220.95849498589965</v>
      </c>
      <c r="K137" s="2">
        <f t="shared" si="6"/>
        <v>2.811525957755372</v>
      </c>
      <c r="L137" s="2">
        <f t="shared" si="7"/>
        <v>200.54614656669068</v>
      </c>
      <c r="M137" s="2">
        <f t="shared" si="8"/>
        <v>20.412348419208968</v>
      </c>
      <c r="N137" s="18">
        <f t="shared" si="30"/>
        <v>0.72243589743589742</v>
      </c>
      <c r="O137" s="2">
        <f t="shared" si="21"/>
        <v>132</v>
      </c>
      <c r="P137" s="2">
        <f t="shared" si="28"/>
        <v>71.150000000000006</v>
      </c>
      <c r="Q137" s="38">
        <v>13</v>
      </c>
      <c r="R137" s="33">
        <f t="shared" si="9"/>
        <v>6.8963675213675191E-2</v>
      </c>
      <c r="S137" s="35">
        <f t="shared" si="10"/>
        <v>3.2499999999999996</v>
      </c>
      <c r="T137" s="35">
        <f t="shared" si="11"/>
        <v>16.25</v>
      </c>
      <c r="U137" s="2">
        <v>50.26548245743669</v>
      </c>
      <c r="V137" s="14">
        <f t="shared" si="12"/>
        <v>3.2328347815541241</v>
      </c>
      <c r="W137" s="2">
        <f t="shared" si="13"/>
        <v>230.01619470757595</v>
      </c>
      <c r="X137" s="2">
        <f t="shared" si="14"/>
        <v>2.6825177185455416</v>
      </c>
      <c r="Y137" s="2">
        <f t="shared" si="15"/>
        <v>190.86113567451531</v>
      </c>
      <c r="Z137" s="2">
        <f t="shared" si="16"/>
        <v>39.155059033060638</v>
      </c>
    </row>
    <row r="138" spans="1:26" x14ac:dyDescent="0.25">
      <c r="A138" s="17">
        <f t="shared" si="29"/>
        <v>0.73990384615384619</v>
      </c>
      <c r="B138" s="2">
        <f t="shared" si="18"/>
        <v>133</v>
      </c>
      <c r="C138" s="4">
        <f t="shared" si="27"/>
        <v>71.83</v>
      </c>
      <c r="D138" s="38">
        <v>12.5</v>
      </c>
      <c r="E138" s="33">
        <f t="shared" si="1"/>
        <v>8.6431623931623958E-2</v>
      </c>
      <c r="F138" s="35">
        <f t="shared" si="2"/>
        <v>4.0707070707070701</v>
      </c>
      <c r="G138" s="35">
        <f t="shared" si="3"/>
        <v>16.570707070707069</v>
      </c>
      <c r="H138" s="2">
        <v>50.26548245743669</v>
      </c>
      <c r="I138" s="14">
        <f t="shared" si="4"/>
        <v>3.2966374260385645</v>
      </c>
      <c r="J138" s="2">
        <f t="shared" si="5"/>
        <v>236.79746631235008</v>
      </c>
      <c r="K138" s="2">
        <f t="shared" si="6"/>
        <v>2.811525957755372</v>
      </c>
      <c r="L138" s="2">
        <f t="shared" si="7"/>
        <v>201.95190954556836</v>
      </c>
      <c r="M138" s="2">
        <f t="shared" si="8"/>
        <v>34.845556766781726</v>
      </c>
      <c r="N138" s="18">
        <f t="shared" si="30"/>
        <v>0.72254273504273503</v>
      </c>
      <c r="O138" s="2">
        <f t="shared" si="21"/>
        <v>133</v>
      </c>
      <c r="P138" s="2">
        <f t="shared" si="28"/>
        <v>71.650000000000006</v>
      </c>
      <c r="Q138" s="38">
        <v>14</v>
      </c>
      <c r="R138" s="33">
        <f t="shared" si="9"/>
        <v>6.9070512820512797E-2</v>
      </c>
      <c r="S138" s="35">
        <f t="shared" si="10"/>
        <v>3.2499999999999996</v>
      </c>
      <c r="T138" s="35">
        <f t="shared" si="11"/>
        <v>17.25</v>
      </c>
      <c r="U138" s="2">
        <v>50.26548245743669</v>
      </c>
      <c r="V138" s="14">
        <f t="shared" si="12"/>
        <v>3.4317784604189931</v>
      </c>
      <c r="W138" s="2">
        <f t="shared" si="13"/>
        <v>245.88692668902087</v>
      </c>
      <c r="X138" s="2">
        <f t="shared" si="14"/>
        <v>2.6825177185455416</v>
      </c>
      <c r="Y138" s="2">
        <f t="shared" si="15"/>
        <v>192.20239453378807</v>
      </c>
      <c r="Z138" s="2">
        <f t="shared" si="16"/>
        <v>53.684532155232802</v>
      </c>
    </row>
    <row r="139" spans="1:26" x14ac:dyDescent="0.25">
      <c r="A139" s="17">
        <f t="shared" si="29"/>
        <v>0.7400106837606838</v>
      </c>
      <c r="B139" s="2">
        <f t="shared" si="18"/>
        <v>134</v>
      </c>
      <c r="C139" s="4">
        <f t="shared" si="27"/>
        <v>72.33</v>
      </c>
      <c r="D139" s="38">
        <v>12.5</v>
      </c>
      <c r="E139" s="33">
        <f t="shared" si="1"/>
        <v>8.6538461538461564E-2</v>
      </c>
      <c r="F139" s="35">
        <f t="shared" si="2"/>
        <v>4.0707070707070701</v>
      </c>
      <c r="G139" s="35">
        <f t="shared" si="3"/>
        <v>16.570707070707069</v>
      </c>
      <c r="H139" s="2">
        <v>50.26548245743669</v>
      </c>
      <c r="I139" s="14">
        <f t="shared" si="4"/>
        <v>3.2966374260385645</v>
      </c>
      <c r="J139" s="2">
        <f t="shared" si="5"/>
        <v>238.44578502536936</v>
      </c>
      <c r="K139" s="2">
        <f t="shared" si="6"/>
        <v>2.811525957755372</v>
      </c>
      <c r="L139" s="2">
        <f t="shared" si="7"/>
        <v>203.35767252444606</v>
      </c>
      <c r="M139" s="2">
        <f t="shared" si="8"/>
        <v>35.088112500923302</v>
      </c>
      <c r="N139" s="18">
        <f t="shared" si="30"/>
        <v>0.72264957264957264</v>
      </c>
      <c r="O139" s="2">
        <f t="shared" si="21"/>
        <v>134</v>
      </c>
      <c r="P139" s="2">
        <f t="shared" si="28"/>
        <v>72.150000000000006</v>
      </c>
      <c r="Q139" s="38">
        <v>13</v>
      </c>
      <c r="R139" s="33">
        <f t="shared" si="9"/>
        <v>6.9177350427350404E-2</v>
      </c>
      <c r="S139" s="35">
        <f t="shared" si="10"/>
        <v>3.2499999999999996</v>
      </c>
      <c r="T139" s="35">
        <f t="shared" si="11"/>
        <v>16.25</v>
      </c>
      <c r="U139" s="2">
        <v>50.26548245743669</v>
      </c>
      <c r="V139" s="14">
        <f t="shared" si="12"/>
        <v>3.2328347815541241</v>
      </c>
      <c r="W139" s="2">
        <f t="shared" si="13"/>
        <v>233.24902948913007</v>
      </c>
      <c r="X139" s="2">
        <f t="shared" si="14"/>
        <v>2.6825177185455416</v>
      </c>
      <c r="Y139" s="2">
        <f t="shared" si="15"/>
        <v>193.54365339306085</v>
      </c>
      <c r="Z139" s="2">
        <f t="shared" si="16"/>
        <v>39.705376096069216</v>
      </c>
    </row>
    <row r="140" spans="1:26" x14ac:dyDescent="0.25">
      <c r="A140" s="17">
        <f t="shared" si="29"/>
        <v>0.7401175213675214</v>
      </c>
      <c r="B140" s="2">
        <f t="shared" si="18"/>
        <v>135</v>
      </c>
      <c r="C140" s="4">
        <f t="shared" si="27"/>
        <v>72.83</v>
      </c>
      <c r="D140" s="38">
        <v>14</v>
      </c>
      <c r="E140" s="33">
        <f t="shared" si="1"/>
        <v>8.6645299145299171E-2</v>
      </c>
      <c r="F140" s="35">
        <f t="shared" si="2"/>
        <v>4.0707070707070701</v>
      </c>
      <c r="G140" s="35">
        <f t="shared" si="3"/>
        <v>18.070707070707069</v>
      </c>
      <c r="H140" s="2">
        <v>50.26548245743669</v>
      </c>
      <c r="I140" s="14">
        <f t="shared" si="4"/>
        <v>3.5950529443358681</v>
      </c>
      <c r="J140" s="2">
        <f t="shared" si="5"/>
        <v>261.82770593598127</v>
      </c>
      <c r="K140" s="2">
        <f t="shared" si="6"/>
        <v>2.811525957755372</v>
      </c>
      <c r="L140" s="2">
        <f t="shared" si="7"/>
        <v>204.76343550332373</v>
      </c>
      <c r="M140" s="2">
        <f t="shared" si="8"/>
        <v>57.064270432657537</v>
      </c>
      <c r="N140" s="18">
        <f t="shared" si="30"/>
        <v>0.72275641025641024</v>
      </c>
      <c r="O140" s="2">
        <f t="shared" si="21"/>
        <v>135</v>
      </c>
      <c r="P140" s="2">
        <f t="shared" si="28"/>
        <v>72.650000000000006</v>
      </c>
      <c r="Q140" s="38">
        <v>13.5</v>
      </c>
      <c r="R140" s="33">
        <f t="shared" si="9"/>
        <v>6.928418803418801E-2</v>
      </c>
      <c r="S140" s="35">
        <f t="shared" si="10"/>
        <v>3.2499999999999996</v>
      </c>
      <c r="T140" s="35">
        <f t="shared" si="11"/>
        <v>16.75</v>
      </c>
      <c r="U140" s="2">
        <v>50.26548245743669</v>
      </c>
      <c r="V140" s="14">
        <f t="shared" si="12"/>
        <v>3.3323066209865586</v>
      </c>
      <c r="W140" s="2">
        <f t="shared" si="13"/>
        <v>242.09207601467349</v>
      </c>
      <c r="X140" s="2">
        <f t="shared" si="14"/>
        <v>2.6825177185455416</v>
      </c>
      <c r="Y140" s="2">
        <f t="shared" si="15"/>
        <v>194.88491225233361</v>
      </c>
      <c r="Z140" s="2">
        <f t="shared" si="16"/>
        <v>47.207163762339889</v>
      </c>
    </row>
    <row r="141" spans="1:26" x14ac:dyDescent="0.25">
      <c r="A141" s="17">
        <f t="shared" si="29"/>
        <v>0.74022435897435901</v>
      </c>
      <c r="B141" s="2">
        <f t="shared" si="18"/>
        <v>136</v>
      </c>
      <c r="C141" s="4">
        <f t="shared" si="27"/>
        <v>73.33</v>
      </c>
      <c r="D141" s="38">
        <v>13.5</v>
      </c>
      <c r="E141" s="33">
        <f t="shared" si="1"/>
        <v>8.6752136752136777E-2</v>
      </c>
      <c r="F141" s="35">
        <f t="shared" si="2"/>
        <v>4.0707070707070701</v>
      </c>
      <c r="G141" s="35">
        <f t="shared" si="3"/>
        <v>17.570707070707069</v>
      </c>
      <c r="H141" s="2">
        <v>50.26548245743669</v>
      </c>
      <c r="I141" s="14">
        <f t="shared" si="4"/>
        <v>3.4955811049034335</v>
      </c>
      <c r="J141" s="2">
        <f t="shared" si="5"/>
        <v>256.3309624225688</v>
      </c>
      <c r="K141" s="2">
        <f t="shared" si="6"/>
        <v>2.811525957755372</v>
      </c>
      <c r="L141" s="2">
        <f t="shared" si="7"/>
        <v>206.16919848220141</v>
      </c>
      <c r="M141" s="2">
        <f t="shared" si="8"/>
        <v>50.161763940367393</v>
      </c>
      <c r="N141" s="18">
        <f t="shared" si="30"/>
        <v>0.72286324786324785</v>
      </c>
      <c r="O141" s="2">
        <f t="shared" si="21"/>
        <v>136</v>
      </c>
      <c r="P141" s="2">
        <f t="shared" si="28"/>
        <v>73.150000000000006</v>
      </c>
      <c r="Q141" s="38">
        <v>14.5</v>
      </c>
      <c r="R141" s="33">
        <f t="shared" si="9"/>
        <v>6.9391025641025617E-2</v>
      </c>
      <c r="S141" s="35">
        <f t="shared" si="10"/>
        <v>3.2499999999999996</v>
      </c>
      <c r="T141" s="35">
        <f t="shared" si="11"/>
        <v>17.75</v>
      </c>
      <c r="U141" s="2">
        <v>50.26548245743669</v>
      </c>
      <c r="V141" s="14">
        <f t="shared" si="12"/>
        <v>3.5312502998514277</v>
      </c>
      <c r="W141" s="2">
        <f t="shared" si="13"/>
        <v>258.31095943413197</v>
      </c>
      <c r="X141" s="2">
        <f t="shared" si="14"/>
        <v>2.6825177185455416</v>
      </c>
      <c r="Y141" s="2">
        <f t="shared" si="15"/>
        <v>196.22617111160639</v>
      </c>
      <c r="Z141" s="2">
        <f t="shared" si="16"/>
        <v>62.084788322525583</v>
      </c>
    </row>
    <row r="142" spans="1:26" x14ac:dyDescent="0.25">
      <c r="A142" s="17">
        <f t="shared" si="29"/>
        <v>0.74033119658119662</v>
      </c>
      <c r="B142" s="2">
        <f t="shared" si="18"/>
        <v>137</v>
      </c>
      <c r="C142" s="4">
        <f t="shared" si="27"/>
        <v>73.83</v>
      </c>
      <c r="D142" s="38">
        <v>16</v>
      </c>
      <c r="E142" s="33">
        <f t="shared" si="1"/>
        <v>8.6858974358974383E-2</v>
      </c>
      <c r="F142" s="35">
        <f t="shared" si="2"/>
        <v>4.1035353535353529</v>
      </c>
      <c r="G142" s="35">
        <f t="shared" si="3"/>
        <v>20.103535353535353</v>
      </c>
      <c r="H142" s="2">
        <v>50.26548245743669</v>
      </c>
      <c r="I142" s="14">
        <f t="shared" si="4"/>
        <v>3.9994712814222817</v>
      </c>
      <c r="J142" s="2">
        <f t="shared" si="5"/>
        <v>295.28096470740707</v>
      </c>
      <c r="K142" s="2">
        <f t="shared" si="6"/>
        <v>2.811525957755372</v>
      </c>
      <c r="L142" s="2">
        <f t="shared" si="7"/>
        <v>207.57496146107911</v>
      </c>
      <c r="M142" s="2">
        <f t="shared" si="8"/>
        <v>87.706003246327953</v>
      </c>
      <c r="N142" s="18">
        <f t="shared" si="30"/>
        <v>0.72297008547008546</v>
      </c>
      <c r="O142" s="2">
        <f t="shared" si="21"/>
        <v>137</v>
      </c>
      <c r="P142" s="2">
        <f t="shared" si="28"/>
        <v>73.650000000000006</v>
      </c>
      <c r="Q142" s="38">
        <v>14.5</v>
      </c>
      <c r="R142" s="33">
        <f t="shared" si="9"/>
        <v>6.9497863247863223E-2</v>
      </c>
      <c r="S142" s="35">
        <f t="shared" si="10"/>
        <v>3.2828282828282824</v>
      </c>
      <c r="T142" s="35">
        <f t="shared" si="11"/>
        <v>17.782828282828284</v>
      </c>
      <c r="U142" s="2">
        <v>50.26548245743669</v>
      </c>
      <c r="V142" s="14">
        <f t="shared" si="12"/>
        <v>3.5377812792081031</v>
      </c>
      <c r="W142" s="2">
        <f t="shared" si="13"/>
        <v>260.5575912136768</v>
      </c>
      <c r="X142" s="2">
        <f t="shared" si="14"/>
        <v>2.6825177185455416</v>
      </c>
      <c r="Y142" s="2">
        <f t="shared" si="15"/>
        <v>197.56742997087915</v>
      </c>
      <c r="Z142" s="2">
        <f t="shared" si="16"/>
        <v>62.990161242797654</v>
      </c>
    </row>
    <row r="143" spans="1:26" x14ac:dyDescent="0.25">
      <c r="A143" s="17">
        <f t="shared" si="29"/>
        <v>0.74043803418803422</v>
      </c>
      <c r="B143" s="2">
        <f t="shared" si="18"/>
        <v>138</v>
      </c>
      <c r="C143" s="4">
        <f t="shared" si="27"/>
        <v>74.33</v>
      </c>
      <c r="D143" s="38">
        <v>12.5</v>
      </c>
      <c r="E143" s="33">
        <f t="shared" si="1"/>
        <v>8.696581196581199E-2</v>
      </c>
      <c r="F143" s="35">
        <f t="shared" si="2"/>
        <v>4.1035353535353529</v>
      </c>
      <c r="G143" s="35">
        <f t="shared" si="3"/>
        <v>16.603535353535353</v>
      </c>
      <c r="H143" s="2">
        <v>50.26548245743669</v>
      </c>
      <c r="I143" s="14">
        <f t="shared" si="4"/>
        <v>3.3031684053952395</v>
      </c>
      <c r="J143" s="2">
        <f t="shared" si="5"/>
        <v>245.52450757302813</v>
      </c>
      <c r="K143" s="2">
        <f t="shared" si="6"/>
        <v>2.811525957755372</v>
      </c>
      <c r="L143" s="2">
        <f t="shared" si="7"/>
        <v>208.98072443995679</v>
      </c>
      <c r="M143" s="2">
        <f t="shared" si="8"/>
        <v>36.543783133071344</v>
      </c>
      <c r="N143" s="18">
        <f t="shared" si="30"/>
        <v>0.72307692307692306</v>
      </c>
      <c r="O143" s="2">
        <f t="shared" si="21"/>
        <v>138</v>
      </c>
      <c r="P143" s="2">
        <f t="shared" si="28"/>
        <v>74.150000000000006</v>
      </c>
      <c r="Q143" s="38">
        <v>13</v>
      </c>
      <c r="R143" s="33">
        <f t="shared" si="9"/>
        <v>6.9604700854700829E-2</v>
      </c>
      <c r="S143" s="35">
        <f t="shared" si="10"/>
        <v>3.2828282828282824</v>
      </c>
      <c r="T143" s="35">
        <f t="shared" si="11"/>
        <v>16.282828282828284</v>
      </c>
      <c r="U143" s="2">
        <v>50.26548245743669</v>
      </c>
      <c r="V143" s="14">
        <f t="shared" si="12"/>
        <v>3.2393657609107995</v>
      </c>
      <c r="W143" s="2">
        <f t="shared" si="13"/>
        <v>240.19897117153582</v>
      </c>
      <c r="X143" s="2">
        <f t="shared" si="14"/>
        <v>2.6825177185455416</v>
      </c>
      <c r="Y143" s="2">
        <f t="shared" si="15"/>
        <v>198.90868883015193</v>
      </c>
      <c r="Z143" s="2">
        <f t="shared" si="16"/>
        <v>41.290282341383886</v>
      </c>
    </row>
    <row r="144" spans="1:26" x14ac:dyDescent="0.25">
      <c r="A144" s="17">
        <f t="shared" si="29"/>
        <v>0.74054487179487183</v>
      </c>
      <c r="B144" s="2">
        <f t="shared" si="18"/>
        <v>139</v>
      </c>
      <c r="C144" s="4">
        <f t="shared" si="27"/>
        <v>74.83</v>
      </c>
      <c r="D144" s="38">
        <v>14</v>
      </c>
      <c r="E144" s="33">
        <f t="shared" si="1"/>
        <v>8.7072649572649596E-2</v>
      </c>
      <c r="F144" s="35">
        <f t="shared" si="2"/>
        <v>4.1035353535353529</v>
      </c>
      <c r="G144" s="35">
        <f t="shared" si="3"/>
        <v>18.103535353535353</v>
      </c>
      <c r="H144" s="2">
        <v>50.26548245743669</v>
      </c>
      <c r="I144" s="14">
        <f t="shared" si="4"/>
        <v>3.6015839236925427</v>
      </c>
      <c r="J144" s="2">
        <f t="shared" si="5"/>
        <v>269.50652500991293</v>
      </c>
      <c r="K144" s="2">
        <f t="shared" si="6"/>
        <v>2.811525957755372</v>
      </c>
      <c r="L144" s="2">
        <f t="shared" si="7"/>
        <v>210.38648741883449</v>
      </c>
      <c r="M144" s="2">
        <f t="shared" si="8"/>
        <v>59.120037591078443</v>
      </c>
      <c r="N144" s="18">
        <f t="shared" si="30"/>
        <v>0.72318376068376067</v>
      </c>
      <c r="O144" s="2">
        <f t="shared" si="21"/>
        <v>139</v>
      </c>
      <c r="P144" s="2">
        <f t="shared" si="28"/>
        <v>74.650000000000006</v>
      </c>
      <c r="Q144" s="38">
        <v>14</v>
      </c>
      <c r="R144" s="33">
        <f t="shared" si="9"/>
        <v>6.9711538461538436E-2</v>
      </c>
      <c r="S144" s="35">
        <f t="shared" si="10"/>
        <v>3.2828282828282824</v>
      </c>
      <c r="T144" s="35">
        <f t="shared" si="11"/>
        <v>17.282828282828284</v>
      </c>
      <c r="U144" s="2">
        <v>50.26548245743669</v>
      </c>
      <c r="V144" s="14">
        <f t="shared" si="12"/>
        <v>3.4383094397756686</v>
      </c>
      <c r="W144" s="2">
        <f t="shared" si="13"/>
        <v>256.66979967925369</v>
      </c>
      <c r="X144" s="2">
        <f t="shared" si="14"/>
        <v>2.6825177185455416</v>
      </c>
      <c r="Y144" s="2">
        <f t="shared" si="15"/>
        <v>200.24994768942469</v>
      </c>
      <c r="Z144" s="2">
        <f t="shared" si="16"/>
        <v>56.419851989828999</v>
      </c>
    </row>
    <row r="145" spans="1:26" x14ac:dyDescent="0.25">
      <c r="A145" s="17">
        <f t="shared" si="29"/>
        <v>0.74065170940170943</v>
      </c>
      <c r="B145" s="2">
        <f t="shared" si="18"/>
        <v>140</v>
      </c>
      <c r="C145" s="4">
        <f t="shared" si="27"/>
        <v>75.33</v>
      </c>
      <c r="D145" s="38">
        <v>13</v>
      </c>
      <c r="E145" s="33">
        <f t="shared" si="1"/>
        <v>8.7179487179487203E-2</v>
      </c>
      <c r="F145" s="35">
        <f t="shared" si="2"/>
        <v>4.1035353535353529</v>
      </c>
      <c r="G145" s="35">
        <f t="shared" si="3"/>
        <v>17.103535353535353</v>
      </c>
      <c r="H145" s="2">
        <v>50.26548245743669</v>
      </c>
      <c r="I145" s="14">
        <f t="shared" si="4"/>
        <v>3.4026402448276736</v>
      </c>
      <c r="J145" s="2">
        <f t="shared" si="5"/>
        <v>256.32088964286862</v>
      </c>
      <c r="K145" s="2">
        <f t="shared" si="6"/>
        <v>2.811525957755372</v>
      </c>
      <c r="L145" s="2">
        <f t="shared" si="7"/>
        <v>211.79225039771217</v>
      </c>
      <c r="M145" s="2">
        <f t="shared" si="8"/>
        <v>44.528639245156455</v>
      </c>
      <c r="N145" s="18">
        <f t="shared" si="30"/>
        <v>0.72329059829059827</v>
      </c>
      <c r="O145" s="2">
        <f t="shared" si="21"/>
        <v>140</v>
      </c>
      <c r="P145" s="2">
        <f t="shared" si="28"/>
        <v>75.150000000000006</v>
      </c>
      <c r="Q145" s="38">
        <v>14</v>
      </c>
      <c r="R145" s="33">
        <f t="shared" si="9"/>
        <v>6.9818376068376042E-2</v>
      </c>
      <c r="S145" s="35">
        <f t="shared" si="10"/>
        <v>3.2828282828282824</v>
      </c>
      <c r="T145" s="35">
        <f t="shared" si="11"/>
        <v>17.282828282828284</v>
      </c>
      <c r="U145" s="2">
        <v>50.26548245743669</v>
      </c>
      <c r="V145" s="14">
        <f t="shared" si="12"/>
        <v>3.4383094397756686</v>
      </c>
      <c r="W145" s="2">
        <f t="shared" si="13"/>
        <v>258.38895439914154</v>
      </c>
      <c r="X145" s="2">
        <f t="shared" si="14"/>
        <v>2.6825177185455416</v>
      </c>
      <c r="Y145" s="2">
        <f t="shared" si="15"/>
        <v>201.59120654869747</v>
      </c>
      <c r="Z145" s="2">
        <f t="shared" si="16"/>
        <v>56.797747850444068</v>
      </c>
    </row>
    <row r="146" spans="1:26" x14ac:dyDescent="0.25">
      <c r="A146" s="17">
        <f t="shared" si="29"/>
        <v>0.74075854700854704</v>
      </c>
      <c r="B146" s="2">
        <f t="shared" si="18"/>
        <v>141</v>
      </c>
      <c r="C146" s="4">
        <f t="shared" si="27"/>
        <v>75.83</v>
      </c>
      <c r="D146" s="38">
        <v>12.5</v>
      </c>
      <c r="E146" s="33">
        <f t="shared" si="1"/>
        <v>8.7286324786324809E-2</v>
      </c>
      <c r="F146" s="35">
        <f t="shared" si="2"/>
        <v>4.1035353535353529</v>
      </c>
      <c r="G146" s="35">
        <f t="shared" si="3"/>
        <v>16.603535353535353</v>
      </c>
      <c r="H146" s="2">
        <v>50.26548245743669</v>
      </c>
      <c r="I146" s="14">
        <f t="shared" si="4"/>
        <v>3.3031684053952395</v>
      </c>
      <c r="J146" s="2">
        <f t="shared" si="5"/>
        <v>250.47926018112099</v>
      </c>
      <c r="K146" s="2">
        <f t="shared" si="6"/>
        <v>2.811525957755372</v>
      </c>
      <c r="L146" s="2">
        <f t="shared" si="7"/>
        <v>213.19801337658984</v>
      </c>
      <c r="M146" s="2">
        <f t="shared" si="8"/>
        <v>37.28124680453115</v>
      </c>
      <c r="N146" s="18">
        <f t="shared" si="30"/>
        <v>0.72339743589743588</v>
      </c>
      <c r="O146" s="2">
        <f t="shared" si="21"/>
        <v>141</v>
      </c>
      <c r="P146" s="2">
        <f t="shared" si="28"/>
        <v>75.650000000000006</v>
      </c>
      <c r="Q146" s="38">
        <v>12</v>
      </c>
      <c r="R146" s="33">
        <f t="shared" si="9"/>
        <v>6.9925213675213649E-2</v>
      </c>
      <c r="S146" s="35">
        <f t="shared" si="10"/>
        <v>3.2828282828282824</v>
      </c>
      <c r="T146" s="35">
        <f t="shared" si="11"/>
        <v>15.282828282828282</v>
      </c>
      <c r="U146" s="2">
        <v>50.26548245743669</v>
      </c>
      <c r="V146" s="14">
        <f t="shared" si="12"/>
        <v>3.04042208204593</v>
      </c>
      <c r="W146" s="2">
        <f t="shared" si="13"/>
        <v>230.00793050677461</v>
      </c>
      <c r="X146" s="2">
        <f t="shared" si="14"/>
        <v>2.6825177185455416</v>
      </c>
      <c r="Y146" s="2">
        <f t="shared" si="15"/>
        <v>202.93246540797023</v>
      </c>
      <c r="Z146" s="2">
        <f t="shared" si="16"/>
        <v>27.075465098804386</v>
      </c>
    </row>
    <row r="147" spans="1:26" x14ac:dyDescent="0.25">
      <c r="A147" s="17">
        <f t="shared" si="29"/>
        <v>0.74086538461538465</v>
      </c>
      <c r="B147" s="2">
        <f t="shared" si="18"/>
        <v>142</v>
      </c>
      <c r="C147" s="4">
        <f t="shared" si="27"/>
        <v>76.33</v>
      </c>
      <c r="D147" s="38">
        <v>12</v>
      </c>
      <c r="E147" s="33">
        <f t="shared" si="1"/>
        <v>8.7393162393162416E-2</v>
      </c>
      <c r="F147" s="35">
        <f t="shared" si="2"/>
        <v>4.1035353535353529</v>
      </c>
      <c r="G147" s="35">
        <f t="shared" si="3"/>
        <v>16.103535353535353</v>
      </c>
      <c r="H147" s="2">
        <v>50.26548245743669</v>
      </c>
      <c r="I147" s="14">
        <f t="shared" si="4"/>
        <v>3.2036965659628045</v>
      </c>
      <c r="J147" s="2">
        <f t="shared" si="5"/>
        <v>244.53815887994085</v>
      </c>
      <c r="K147" s="2">
        <f t="shared" si="6"/>
        <v>2.811525957755372</v>
      </c>
      <c r="L147" s="2">
        <f t="shared" si="7"/>
        <v>214.60377635546755</v>
      </c>
      <c r="M147" s="2">
        <f t="shared" si="8"/>
        <v>29.934382524473307</v>
      </c>
      <c r="N147" s="18">
        <f t="shared" si="30"/>
        <v>0.72350427350427349</v>
      </c>
      <c r="O147" s="2">
        <f t="shared" si="21"/>
        <v>142</v>
      </c>
      <c r="P147" s="2">
        <f t="shared" si="28"/>
        <v>76.150000000000006</v>
      </c>
      <c r="Q147" s="38">
        <v>12</v>
      </c>
      <c r="R147" s="33">
        <f t="shared" si="9"/>
        <v>7.0032051282051255E-2</v>
      </c>
      <c r="S147" s="35">
        <f t="shared" si="10"/>
        <v>3.2828282828282824</v>
      </c>
      <c r="T147" s="35">
        <f t="shared" si="11"/>
        <v>15.282828282828282</v>
      </c>
      <c r="U147" s="2">
        <v>50.26548245743669</v>
      </c>
      <c r="V147" s="14">
        <f t="shared" si="12"/>
        <v>3.04042208204593</v>
      </c>
      <c r="W147" s="2">
        <f t="shared" si="13"/>
        <v>231.52814154779759</v>
      </c>
      <c r="X147" s="2">
        <f t="shared" si="14"/>
        <v>2.6825177185455416</v>
      </c>
      <c r="Y147" s="2">
        <f t="shared" si="15"/>
        <v>204.27372426724301</v>
      </c>
      <c r="Z147" s="2">
        <f t="shared" si="16"/>
        <v>27.254417280554577</v>
      </c>
    </row>
    <row r="148" spans="1:26" x14ac:dyDescent="0.25">
      <c r="A148" s="17">
        <f t="shared" si="29"/>
        <v>0.74097222222222225</v>
      </c>
      <c r="B148" s="2">
        <f t="shared" si="18"/>
        <v>143</v>
      </c>
      <c r="C148" s="4">
        <f t="shared" si="27"/>
        <v>76.83</v>
      </c>
      <c r="D148" s="40">
        <v>11.5</v>
      </c>
      <c r="E148" s="33">
        <f t="shared" si="1"/>
        <v>8.7500000000000022E-2</v>
      </c>
      <c r="F148" s="35">
        <f t="shared" si="2"/>
        <v>4.1363636363636358</v>
      </c>
      <c r="G148" s="35">
        <f t="shared" si="3"/>
        <v>15.636363636363637</v>
      </c>
      <c r="H148" s="2">
        <v>50.26548245743669</v>
      </c>
      <c r="I148" s="14">
        <f t="shared" si="4"/>
        <v>3.1107557058870454</v>
      </c>
      <c r="J148" s="2">
        <f t="shared" si="5"/>
        <v>238.9993608833017</v>
      </c>
      <c r="K148" s="2">
        <f t="shared" si="6"/>
        <v>2.811525957755372</v>
      </c>
      <c r="L148" s="2">
        <f t="shared" si="7"/>
        <v>216.00953933434522</v>
      </c>
      <c r="M148" s="2">
        <f t="shared" si="8"/>
        <v>22.989821548956485</v>
      </c>
      <c r="N148" s="18">
        <f t="shared" si="30"/>
        <v>0.72361111111111109</v>
      </c>
      <c r="O148" s="2">
        <f t="shared" si="21"/>
        <v>143</v>
      </c>
      <c r="P148" s="2">
        <f t="shared" si="28"/>
        <v>76.650000000000006</v>
      </c>
      <c r="Q148" s="38">
        <v>11</v>
      </c>
      <c r="R148" s="33">
        <f t="shared" si="9"/>
        <v>7.0138888888888862E-2</v>
      </c>
      <c r="S148" s="35">
        <f t="shared" si="10"/>
        <v>3.3156565656565653</v>
      </c>
      <c r="T148" s="35">
        <f t="shared" si="11"/>
        <v>14.315656565656566</v>
      </c>
      <c r="U148" s="2">
        <v>50.26548245743669</v>
      </c>
      <c r="V148" s="14">
        <f t="shared" si="12"/>
        <v>2.8480093825377355</v>
      </c>
      <c r="W148" s="2">
        <f t="shared" si="13"/>
        <v>218.29991917151744</v>
      </c>
      <c r="X148" s="2">
        <f t="shared" si="14"/>
        <v>2.6825177185455416</v>
      </c>
      <c r="Y148" s="2">
        <f t="shared" si="15"/>
        <v>205.61498312651577</v>
      </c>
      <c r="Z148" s="2">
        <f t="shared" si="16"/>
        <v>12.684936045001677</v>
      </c>
    </row>
    <row r="149" spans="1:26" x14ac:dyDescent="0.25">
      <c r="A149" s="17">
        <f t="shared" si="29"/>
        <v>0.74107905982905986</v>
      </c>
      <c r="B149" s="2">
        <f t="shared" si="18"/>
        <v>144</v>
      </c>
      <c r="C149" s="4">
        <f t="shared" si="27"/>
        <v>77.33</v>
      </c>
      <c r="D149" s="40">
        <v>10.5</v>
      </c>
      <c r="E149" s="33">
        <f t="shared" si="1"/>
        <v>8.7606837606837629E-2</v>
      </c>
      <c r="F149" s="35">
        <f t="shared" si="2"/>
        <v>4.1363636363636358</v>
      </c>
      <c r="G149" s="35">
        <f t="shared" si="3"/>
        <v>14.636363636363637</v>
      </c>
      <c r="H149" s="2">
        <v>50.26548245743669</v>
      </c>
      <c r="I149" s="14">
        <f t="shared" si="4"/>
        <v>2.9118120270221763</v>
      </c>
      <c r="J149" s="2">
        <f t="shared" si="5"/>
        <v>225.1704240496249</v>
      </c>
      <c r="K149" s="2">
        <f t="shared" si="6"/>
        <v>2.811525957755372</v>
      </c>
      <c r="L149" s="2">
        <f t="shared" si="7"/>
        <v>217.4153023132229</v>
      </c>
      <c r="M149" s="2">
        <f t="shared" si="8"/>
        <v>7.7551217364020033</v>
      </c>
      <c r="N149" s="18">
        <f t="shared" si="30"/>
        <v>0.7237179487179487</v>
      </c>
      <c r="O149" s="2">
        <f t="shared" si="21"/>
        <v>144</v>
      </c>
      <c r="P149" s="2">
        <f t="shared" si="28"/>
        <v>77.150000000000006</v>
      </c>
      <c r="Q149" s="38">
        <v>12</v>
      </c>
      <c r="R149" s="33">
        <f t="shared" si="9"/>
        <v>7.0245726495726468E-2</v>
      </c>
      <c r="S149" s="35">
        <f t="shared" si="10"/>
        <v>3.3156565656565653</v>
      </c>
      <c r="T149" s="35">
        <f t="shared" si="11"/>
        <v>15.315656565656566</v>
      </c>
      <c r="U149" s="2">
        <v>50.26548245743669</v>
      </c>
      <c r="V149" s="14">
        <f t="shared" si="12"/>
        <v>3.046953061402605</v>
      </c>
      <c r="W149" s="2">
        <f t="shared" si="13"/>
        <v>235.07242868721099</v>
      </c>
      <c r="X149" s="2">
        <f t="shared" si="14"/>
        <v>2.6825177185455416</v>
      </c>
      <c r="Y149" s="2">
        <f t="shared" si="15"/>
        <v>206.95624198578855</v>
      </c>
      <c r="Z149" s="2">
        <f t="shared" si="16"/>
        <v>28.116186701422436</v>
      </c>
    </row>
    <row r="150" spans="1:26" x14ac:dyDescent="0.25">
      <c r="A150" s="17">
        <f t="shared" si="29"/>
        <v>0.74118589743589747</v>
      </c>
      <c r="B150" s="2">
        <f t="shared" si="18"/>
        <v>145</v>
      </c>
      <c r="C150" s="4">
        <f t="shared" si="27"/>
        <v>77.83</v>
      </c>
      <c r="D150" s="40">
        <v>11</v>
      </c>
      <c r="E150" s="33">
        <f t="shared" si="1"/>
        <v>8.7713675213675235E-2</v>
      </c>
      <c r="F150" s="35">
        <f t="shared" si="2"/>
        <v>4.1363636363636358</v>
      </c>
      <c r="G150" s="35">
        <f t="shared" si="3"/>
        <v>15.136363636363637</v>
      </c>
      <c r="H150" s="2">
        <v>50.26548245743669</v>
      </c>
      <c r="I150" s="14">
        <f t="shared" si="4"/>
        <v>3.0112838664546109</v>
      </c>
      <c r="J150" s="2">
        <f t="shared" si="5"/>
        <v>234.36822332616237</v>
      </c>
      <c r="K150" s="2">
        <f t="shared" si="6"/>
        <v>2.811525957755372</v>
      </c>
      <c r="L150" s="2">
        <f t="shared" si="7"/>
        <v>218.8210652921006</v>
      </c>
      <c r="M150" s="2">
        <f t="shared" si="8"/>
        <v>15.547158034061766</v>
      </c>
      <c r="N150" s="18">
        <f t="shared" si="30"/>
        <v>0.72382478632478631</v>
      </c>
      <c r="O150" s="2">
        <f t="shared" si="21"/>
        <v>145</v>
      </c>
      <c r="P150" s="2">
        <f t="shared" si="28"/>
        <v>77.650000000000006</v>
      </c>
      <c r="Q150" s="38">
        <v>11.5</v>
      </c>
      <c r="R150" s="33">
        <f t="shared" si="9"/>
        <v>7.0352564102564075E-2</v>
      </c>
      <c r="S150" s="35">
        <f t="shared" si="10"/>
        <v>3.3156565656565653</v>
      </c>
      <c r="T150" s="35">
        <f t="shared" si="11"/>
        <v>14.815656565656566</v>
      </c>
      <c r="U150" s="2">
        <v>50.26548245743669</v>
      </c>
      <c r="V150" s="14">
        <f t="shared" si="12"/>
        <v>2.94748122197017</v>
      </c>
      <c r="W150" s="2">
        <f t="shared" si="13"/>
        <v>228.87191688598372</v>
      </c>
      <c r="X150" s="2">
        <f t="shared" si="14"/>
        <v>2.6825177185455416</v>
      </c>
      <c r="Y150" s="2">
        <f t="shared" si="15"/>
        <v>208.29750084506131</v>
      </c>
      <c r="Z150" s="2">
        <f t="shared" si="16"/>
        <v>20.574416040922415</v>
      </c>
    </row>
    <row r="151" spans="1:26" x14ac:dyDescent="0.25">
      <c r="A151" s="17">
        <f t="shared" si="29"/>
        <v>0.74129273504273507</v>
      </c>
      <c r="B151" s="2">
        <f t="shared" si="18"/>
        <v>146</v>
      </c>
      <c r="C151" s="4">
        <f t="shared" si="27"/>
        <v>78.33</v>
      </c>
      <c r="D151" s="38">
        <v>11.5</v>
      </c>
      <c r="E151" s="33">
        <f t="shared" si="1"/>
        <v>8.7820512820512842E-2</v>
      </c>
      <c r="F151" s="35">
        <f t="shared" si="2"/>
        <v>4.1363636363636358</v>
      </c>
      <c r="G151" s="35">
        <f t="shared" si="3"/>
        <v>15.636363636363637</v>
      </c>
      <c r="H151" s="2">
        <v>50.26548245743669</v>
      </c>
      <c r="I151" s="14">
        <f t="shared" si="4"/>
        <v>3.1107557058870454</v>
      </c>
      <c r="J151" s="2">
        <f t="shared" si="5"/>
        <v>243.66549444213226</v>
      </c>
      <c r="K151" s="2">
        <f t="shared" si="6"/>
        <v>2.811525957755372</v>
      </c>
      <c r="L151" s="2">
        <f t="shared" si="7"/>
        <v>220.22682827097827</v>
      </c>
      <c r="M151" s="2">
        <f t="shared" si="8"/>
        <v>23.438666171153983</v>
      </c>
      <c r="N151" s="18">
        <f t="shared" si="30"/>
        <v>0.72393162393162391</v>
      </c>
      <c r="O151" s="2">
        <f t="shared" si="21"/>
        <v>146</v>
      </c>
      <c r="P151" s="2">
        <f t="shared" si="28"/>
        <v>78.150000000000006</v>
      </c>
      <c r="Q151" s="38">
        <v>12</v>
      </c>
      <c r="R151" s="33">
        <f t="shared" si="9"/>
        <v>7.0459401709401681E-2</v>
      </c>
      <c r="S151" s="35">
        <f t="shared" si="10"/>
        <v>3.3156565656565653</v>
      </c>
      <c r="T151" s="35">
        <f t="shared" si="11"/>
        <v>15.315656565656566</v>
      </c>
      <c r="U151" s="2">
        <v>50.26548245743669</v>
      </c>
      <c r="V151" s="14">
        <f t="shared" si="12"/>
        <v>3.046953061402605</v>
      </c>
      <c r="W151" s="2">
        <f t="shared" si="13"/>
        <v>238.11938174861359</v>
      </c>
      <c r="X151" s="2">
        <f t="shared" si="14"/>
        <v>2.6825177185455416</v>
      </c>
      <c r="Y151" s="2">
        <f t="shared" si="15"/>
        <v>209.63875970433409</v>
      </c>
      <c r="Z151" s="2">
        <f t="shared" si="16"/>
        <v>28.4806220442795</v>
      </c>
    </row>
    <row r="152" spans="1:26" x14ac:dyDescent="0.25">
      <c r="A152" s="17">
        <f t="shared" si="29"/>
        <v>0.74139957264957268</v>
      </c>
      <c r="B152" s="2">
        <f t="shared" si="18"/>
        <v>147</v>
      </c>
      <c r="C152" s="4">
        <f t="shared" si="27"/>
        <v>78.83</v>
      </c>
      <c r="D152" s="38">
        <v>11</v>
      </c>
      <c r="E152" s="33">
        <f t="shared" si="1"/>
        <v>8.7927350427350448E-2</v>
      </c>
      <c r="F152" s="35">
        <f t="shared" si="2"/>
        <v>4.1363636363636358</v>
      </c>
      <c r="G152" s="35">
        <f t="shared" si="3"/>
        <v>15.136363636363637</v>
      </c>
      <c r="H152" s="2">
        <v>50.26548245743669</v>
      </c>
      <c r="I152" s="14">
        <f t="shared" si="4"/>
        <v>3.0112838664546109</v>
      </c>
      <c r="J152" s="2">
        <f t="shared" si="5"/>
        <v>237.37950719261698</v>
      </c>
      <c r="K152" s="2">
        <f t="shared" si="6"/>
        <v>2.811525957755372</v>
      </c>
      <c r="L152" s="2">
        <f t="shared" si="7"/>
        <v>221.63259124985598</v>
      </c>
      <c r="M152" s="2">
        <f t="shared" si="8"/>
        <v>15.746915942761007</v>
      </c>
      <c r="N152" s="18">
        <f t="shared" si="30"/>
        <v>0.72403846153846152</v>
      </c>
      <c r="O152" s="2">
        <f t="shared" si="21"/>
        <v>147</v>
      </c>
      <c r="P152" s="2">
        <f t="shared" si="28"/>
        <v>78.650000000000006</v>
      </c>
      <c r="Q152" s="38">
        <v>10.5</v>
      </c>
      <c r="R152" s="33">
        <f t="shared" si="9"/>
        <v>7.0566239316239288E-2</v>
      </c>
      <c r="S152" s="35">
        <f t="shared" si="10"/>
        <v>3.3156565656565653</v>
      </c>
      <c r="T152" s="35">
        <f t="shared" si="11"/>
        <v>13.815656565656566</v>
      </c>
      <c r="U152" s="2">
        <v>50.26548245743669</v>
      </c>
      <c r="V152" s="14">
        <f t="shared" si="12"/>
        <v>2.748537543105301</v>
      </c>
      <c r="W152" s="2">
        <f t="shared" si="13"/>
        <v>216.17247776523195</v>
      </c>
      <c r="X152" s="2">
        <f t="shared" si="14"/>
        <v>2.6825177185455416</v>
      </c>
      <c r="Y152" s="2">
        <f t="shared" si="15"/>
        <v>210.98001856360685</v>
      </c>
      <c r="Z152" s="2">
        <f t="shared" si="16"/>
        <v>5.1924592016250983</v>
      </c>
    </row>
    <row r="153" spans="1:26" x14ac:dyDescent="0.25">
      <c r="A153" s="17">
        <f t="shared" si="29"/>
        <v>0.74150641025641029</v>
      </c>
      <c r="B153" s="2">
        <f t="shared" si="18"/>
        <v>148</v>
      </c>
      <c r="C153" s="4">
        <f t="shared" si="27"/>
        <v>79.33</v>
      </c>
      <c r="D153" s="38">
        <v>10.5</v>
      </c>
      <c r="E153" s="33">
        <f t="shared" si="1"/>
        <v>8.8034188034188054E-2</v>
      </c>
      <c r="F153" s="35">
        <f t="shared" si="2"/>
        <v>4.1363636363636358</v>
      </c>
      <c r="G153" s="35">
        <f t="shared" si="3"/>
        <v>14.636363636363637</v>
      </c>
      <c r="H153" s="2">
        <v>50.26548245743669</v>
      </c>
      <c r="I153" s="14">
        <f t="shared" si="4"/>
        <v>2.9118120270221763</v>
      </c>
      <c r="J153" s="2">
        <f t="shared" si="5"/>
        <v>230.99404810366926</v>
      </c>
      <c r="K153" s="2">
        <f t="shared" si="6"/>
        <v>2.811525957755372</v>
      </c>
      <c r="L153" s="2">
        <f t="shared" si="7"/>
        <v>223.03835422873365</v>
      </c>
      <c r="M153" s="2">
        <f t="shared" si="8"/>
        <v>7.955693874935605</v>
      </c>
      <c r="N153" s="18">
        <f t="shared" si="30"/>
        <v>0.72414529914529913</v>
      </c>
      <c r="O153" s="2">
        <f t="shared" si="21"/>
        <v>148</v>
      </c>
      <c r="P153" s="2">
        <f t="shared" si="28"/>
        <v>79.150000000000006</v>
      </c>
      <c r="Q153" s="38">
        <v>10.5</v>
      </c>
      <c r="R153" s="33">
        <f t="shared" si="9"/>
        <v>7.0673076923076894E-2</v>
      </c>
      <c r="S153" s="35">
        <f t="shared" si="10"/>
        <v>3.3156565656565653</v>
      </c>
      <c r="T153" s="35">
        <f t="shared" si="11"/>
        <v>13.815656565656566</v>
      </c>
      <c r="U153" s="2">
        <v>50.26548245743669</v>
      </c>
      <c r="V153" s="14">
        <f t="shared" si="12"/>
        <v>2.748537543105301</v>
      </c>
      <c r="W153" s="2">
        <f t="shared" si="13"/>
        <v>217.54674653678458</v>
      </c>
      <c r="X153" s="2">
        <f t="shared" si="14"/>
        <v>2.6825177185455416</v>
      </c>
      <c r="Y153" s="2">
        <f t="shared" si="15"/>
        <v>212.32127742287963</v>
      </c>
      <c r="Z153" s="2">
        <f t="shared" si="16"/>
        <v>5.2254691139049498</v>
      </c>
    </row>
    <row r="154" spans="1:26" x14ac:dyDescent="0.25">
      <c r="A154" s="17">
        <f t="shared" si="29"/>
        <v>0.74161324786324789</v>
      </c>
      <c r="B154" s="2">
        <f t="shared" si="18"/>
        <v>149</v>
      </c>
      <c r="C154" s="4">
        <f t="shared" si="27"/>
        <v>79.83</v>
      </c>
      <c r="D154" s="38">
        <v>8.5</v>
      </c>
      <c r="E154" s="33">
        <f t="shared" si="1"/>
        <v>8.8141025641025661E-2</v>
      </c>
      <c r="F154" s="35">
        <f t="shared" si="2"/>
        <v>4.1363636363636358</v>
      </c>
      <c r="G154" s="35">
        <f t="shared" si="3"/>
        <v>12.636363636363637</v>
      </c>
      <c r="H154" s="2">
        <v>50.26548245743669</v>
      </c>
      <c r="I154" s="14">
        <f t="shared" si="4"/>
        <v>2.5139246692924377</v>
      </c>
      <c r="J154" s="2">
        <f t="shared" si="5"/>
        <v>200.68660634961529</v>
      </c>
      <c r="K154" s="2">
        <f t="shared" si="6"/>
        <v>2.811525957755372</v>
      </c>
      <c r="L154" s="2">
        <f t="shared" si="7"/>
        <v>224.44411720761133</v>
      </c>
      <c r="M154" s="2">
        <f t="shared" si="8"/>
        <v>23.757510857996039</v>
      </c>
      <c r="N154" s="18">
        <f t="shared" si="30"/>
        <v>0.72425213675213673</v>
      </c>
      <c r="O154" s="2">
        <f t="shared" si="21"/>
        <v>149</v>
      </c>
      <c r="P154" s="2">
        <f t="shared" si="28"/>
        <v>79.650000000000006</v>
      </c>
      <c r="Q154" s="38">
        <v>9</v>
      </c>
      <c r="R154" s="33">
        <f t="shared" si="9"/>
        <v>7.07799145299145E-2</v>
      </c>
      <c r="S154" s="35">
        <f t="shared" si="10"/>
        <v>3.3156565656565653</v>
      </c>
      <c r="T154" s="35">
        <f t="shared" si="11"/>
        <v>12.315656565656566</v>
      </c>
      <c r="U154" s="2">
        <v>50.26548245743669</v>
      </c>
      <c r="V154" s="14">
        <f t="shared" si="12"/>
        <v>2.4501220248079973</v>
      </c>
      <c r="W154" s="2">
        <f t="shared" si="13"/>
        <v>195.15221927595701</v>
      </c>
      <c r="X154" s="2">
        <f t="shared" si="14"/>
        <v>2.6825177185455416</v>
      </c>
      <c r="Y154" s="2">
        <f t="shared" si="15"/>
        <v>213.66253628215239</v>
      </c>
      <c r="Z154" s="2">
        <f t="shared" si="16"/>
        <v>18.510317006195379</v>
      </c>
    </row>
    <row r="155" spans="1:26" x14ac:dyDescent="0.25">
      <c r="A155" s="17">
        <f t="shared" si="29"/>
        <v>0.7417200854700855</v>
      </c>
      <c r="B155" s="2">
        <f t="shared" si="18"/>
        <v>150</v>
      </c>
      <c r="C155" s="4">
        <f t="shared" si="27"/>
        <v>80.33</v>
      </c>
      <c r="D155" s="38">
        <v>10</v>
      </c>
      <c r="E155" s="33">
        <f t="shared" si="1"/>
        <v>8.8247863247863267E-2</v>
      </c>
      <c r="F155" s="35">
        <f t="shared" si="2"/>
        <v>4.1691919191919187</v>
      </c>
      <c r="G155" s="35">
        <f t="shared" si="3"/>
        <v>14.169191919191919</v>
      </c>
      <c r="H155" s="2">
        <v>50.26548245743669</v>
      </c>
      <c r="I155" s="14">
        <f t="shared" si="4"/>
        <v>2.8188711669464168</v>
      </c>
      <c r="J155" s="2">
        <f t="shared" si="5"/>
        <v>226.43992084080566</v>
      </c>
      <c r="K155" s="2">
        <f t="shared" si="6"/>
        <v>2.811525957755372</v>
      </c>
      <c r="L155" s="2">
        <f t="shared" si="7"/>
        <v>225.84988018648903</v>
      </c>
      <c r="M155" s="2">
        <f t="shared" si="8"/>
        <v>0.59004065431662411</v>
      </c>
      <c r="N155" s="18">
        <f t="shared" si="30"/>
        <v>0.72435897435897434</v>
      </c>
      <c r="O155" s="2">
        <f t="shared" si="21"/>
        <v>150</v>
      </c>
      <c r="P155" s="2">
        <f t="shared" si="28"/>
        <v>80.150000000000006</v>
      </c>
      <c r="Q155" s="38">
        <v>12</v>
      </c>
      <c r="R155" s="33">
        <f t="shared" si="9"/>
        <v>7.0886752136752107E-2</v>
      </c>
      <c r="S155" s="35">
        <f t="shared" si="10"/>
        <v>3.3484848484848482</v>
      </c>
      <c r="T155" s="35">
        <f t="shared" si="11"/>
        <v>15.348484848484848</v>
      </c>
      <c r="U155" s="2">
        <v>50.26548245743669</v>
      </c>
      <c r="V155" s="14">
        <f t="shared" si="12"/>
        <v>3.05348404075928</v>
      </c>
      <c r="W155" s="2">
        <f t="shared" si="13"/>
        <v>244.73674586685632</v>
      </c>
      <c r="X155" s="2">
        <f t="shared" si="14"/>
        <v>2.6825177185455416</v>
      </c>
      <c r="Y155" s="2">
        <f t="shared" si="15"/>
        <v>215.00379514142517</v>
      </c>
      <c r="Z155" s="2">
        <f t="shared" si="16"/>
        <v>29.732950725431152</v>
      </c>
    </row>
    <row r="156" spans="1:26" x14ac:dyDescent="0.25">
      <c r="A156" s="17">
        <f t="shared" si="29"/>
        <v>0.74182692307692311</v>
      </c>
      <c r="B156" s="2">
        <f t="shared" si="18"/>
        <v>151</v>
      </c>
      <c r="C156" s="4">
        <f t="shared" si="27"/>
        <v>80.83</v>
      </c>
      <c r="D156" s="38">
        <v>12.5</v>
      </c>
      <c r="E156" s="33">
        <f t="shared" si="1"/>
        <v>8.8354700854700874E-2</v>
      </c>
      <c r="F156" s="35">
        <f t="shared" si="2"/>
        <v>4.1691919191919187</v>
      </c>
      <c r="G156" s="35">
        <f t="shared" si="3"/>
        <v>16.669191919191917</v>
      </c>
      <c r="H156" s="2">
        <v>50.26548245743669</v>
      </c>
      <c r="I156" s="14">
        <f t="shared" si="4"/>
        <v>3.3162303641085886</v>
      </c>
      <c r="J156" s="2">
        <f t="shared" si="5"/>
        <v>268.05090033089721</v>
      </c>
      <c r="K156" s="2">
        <f t="shared" si="6"/>
        <v>2.811525957755372</v>
      </c>
      <c r="L156" s="2">
        <f t="shared" si="7"/>
        <v>227.25564316536671</v>
      </c>
      <c r="M156" s="2">
        <f t="shared" si="8"/>
        <v>40.795257165530501</v>
      </c>
      <c r="N156" s="18">
        <f t="shared" si="30"/>
        <v>0.72446581196581195</v>
      </c>
      <c r="O156" s="2">
        <f t="shared" si="21"/>
        <v>151</v>
      </c>
      <c r="P156" s="2">
        <f t="shared" si="28"/>
        <v>80.650000000000006</v>
      </c>
      <c r="Q156" s="38">
        <v>12.5</v>
      </c>
      <c r="R156" s="33">
        <f t="shared" si="9"/>
        <v>7.0993589743589713E-2</v>
      </c>
      <c r="S156" s="35">
        <f t="shared" si="10"/>
        <v>3.3484848484848482</v>
      </c>
      <c r="T156" s="35">
        <f t="shared" si="11"/>
        <v>15.848484848484848</v>
      </c>
      <c r="U156" s="2">
        <v>50.26548245743669</v>
      </c>
      <c r="V156" s="14">
        <f t="shared" si="12"/>
        <v>3.1529558801917146</v>
      </c>
      <c r="W156" s="2">
        <f t="shared" si="13"/>
        <v>254.28589173746181</v>
      </c>
      <c r="X156" s="2">
        <f t="shared" si="14"/>
        <v>2.6825177185455416</v>
      </c>
      <c r="Y156" s="2">
        <f t="shared" si="15"/>
        <v>216.34505400069793</v>
      </c>
      <c r="Z156" s="2">
        <f t="shared" si="16"/>
        <v>37.940837736763882</v>
      </c>
    </row>
    <row r="157" spans="1:26" x14ac:dyDescent="0.25">
      <c r="A157" s="17">
        <f t="shared" si="29"/>
        <v>0.74193376068376071</v>
      </c>
      <c r="B157" s="2">
        <f t="shared" si="18"/>
        <v>152</v>
      </c>
      <c r="C157" s="4">
        <f t="shared" si="27"/>
        <v>81.33</v>
      </c>
      <c r="D157" s="38">
        <v>15</v>
      </c>
      <c r="E157" s="33">
        <f t="shared" si="1"/>
        <v>8.846153846153848E-2</v>
      </c>
      <c r="F157" s="35">
        <f t="shared" si="2"/>
        <v>4.1691919191919187</v>
      </c>
      <c r="G157" s="35">
        <f t="shared" si="3"/>
        <v>19.169191919191917</v>
      </c>
      <c r="H157" s="2">
        <v>50.26548245743669</v>
      </c>
      <c r="I157" s="14">
        <f t="shared" si="4"/>
        <v>3.8135895612707622</v>
      </c>
      <c r="J157" s="2">
        <f t="shared" si="5"/>
        <v>310.15923901815108</v>
      </c>
      <c r="K157" s="2">
        <f t="shared" si="6"/>
        <v>2.811525957755372</v>
      </c>
      <c r="L157" s="2">
        <f t="shared" si="7"/>
        <v>228.66140614424441</v>
      </c>
      <c r="M157" s="2">
        <f t="shared" si="8"/>
        <v>81.497832873906674</v>
      </c>
      <c r="N157" s="18">
        <f t="shared" si="30"/>
        <v>0.72457264957264955</v>
      </c>
      <c r="O157" s="2">
        <f t="shared" si="21"/>
        <v>152</v>
      </c>
      <c r="P157" s="2">
        <f t="shared" si="28"/>
        <v>81.150000000000006</v>
      </c>
      <c r="Q157" s="38">
        <v>12</v>
      </c>
      <c r="R157" s="33">
        <f t="shared" si="9"/>
        <v>7.110042735042732E-2</v>
      </c>
      <c r="S157" s="35">
        <f t="shared" si="10"/>
        <v>3.3484848484848482</v>
      </c>
      <c r="T157" s="35">
        <f t="shared" si="11"/>
        <v>15.348484848484848</v>
      </c>
      <c r="U157" s="2">
        <v>50.26548245743669</v>
      </c>
      <c r="V157" s="14">
        <f t="shared" si="12"/>
        <v>3.05348404075928</v>
      </c>
      <c r="W157" s="2">
        <f t="shared" si="13"/>
        <v>247.79022990761558</v>
      </c>
      <c r="X157" s="2">
        <f t="shared" si="14"/>
        <v>2.6825177185455416</v>
      </c>
      <c r="Y157" s="2">
        <f t="shared" si="15"/>
        <v>217.68631285997071</v>
      </c>
      <c r="Z157" s="2">
        <f t="shared" si="16"/>
        <v>30.10391704764487</v>
      </c>
    </row>
    <row r="158" spans="1:26" x14ac:dyDescent="0.25">
      <c r="A158" s="17">
        <f t="shared" si="29"/>
        <v>0.74204059829059832</v>
      </c>
      <c r="B158" s="2">
        <f t="shared" si="18"/>
        <v>153</v>
      </c>
      <c r="C158" s="4">
        <f t="shared" si="27"/>
        <v>81.83</v>
      </c>
      <c r="D158" s="38">
        <v>12.5</v>
      </c>
      <c r="E158" s="33">
        <f t="shared" si="1"/>
        <v>8.8568376068376087E-2</v>
      </c>
      <c r="F158" s="35">
        <f t="shared" si="2"/>
        <v>4.1691919191919187</v>
      </c>
      <c r="G158" s="35">
        <f t="shared" si="3"/>
        <v>16.669191919191917</v>
      </c>
      <c r="H158" s="2">
        <v>50.26548245743669</v>
      </c>
      <c r="I158" s="14">
        <f t="shared" si="4"/>
        <v>3.3162303641085886</v>
      </c>
      <c r="J158" s="2">
        <f t="shared" si="5"/>
        <v>271.36713069500581</v>
      </c>
      <c r="K158" s="2">
        <f t="shared" si="6"/>
        <v>2.811525957755372</v>
      </c>
      <c r="L158" s="2">
        <f t="shared" si="7"/>
        <v>230.06716912312208</v>
      </c>
      <c r="M158" s="2">
        <f t="shared" si="8"/>
        <v>41.299961571883728</v>
      </c>
      <c r="N158" s="18">
        <f t="shared" si="30"/>
        <v>0.72467948717948716</v>
      </c>
      <c r="O158" s="2">
        <f t="shared" si="21"/>
        <v>153</v>
      </c>
      <c r="P158" s="2">
        <f t="shared" si="28"/>
        <v>81.650000000000006</v>
      </c>
      <c r="Q158" s="38">
        <v>16.5</v>
      </c>
      <c r="R158" s="33">
        <f t="shared" si="9"/>
        <v>7.1207264957264926E-2</v>
      </c>
      <c r="S158" s="35">
        <f t="shared" si="10"/>
        <v>3.3484848484848482</v>
      </c>
      <c r="T158" s="35">
        <f t="shared" si="11"/>
        <v>19.848484848484848</v>
      </c>
      <c r="U158" s="2">
        <v>50.26548245743669</v>
      </c>
      <c r="V158" s="14">
        <f t="shared" si="12"/>
        <v>3.9487305956511909</v>
      </c>
      <c r="W158" s="2">
        <f t="shared" si="13"/>
        <v>322.41385313491975</v>
      </c>
      <c r="X158" s="2">
        <f t="shared" si="14"/>
        <v>2.6825177185455416</v>
      </c>
      <c r="Y158" s="2">
        <f t="shared" si="15"/>
        <v>219.0275717192435</v>
      </c>
      <c r="Z158" s="2">
        <f t="shared" si="16"/>
        <v>103.38628141567625</v>
      </c>
    </row>
    <row r="159" spans="1:26" x14ac:dyDescent="0.25">
      <c r="A159" s="17">
        <f t="shared" si="29"/>
        <v>0.74214743589743593</v>
      </c>
      <c r="B159" s="2">
        <f t="shared" si="18"/>
        <v>154</v>
      </c>
      <c r="C159" s="4">
        <f t="shared" si="27"/>
        <v>82.33</v>
      </c>
      <c r="D159" s="38">
        <v>22</v>
      </c>
      <c r="E159" s="33">
        <f t="shared" si="1"/>
        <v>8.8675213675213693E-2</v>
      </c>
      <c r="F159" s="35">
        <f t="shared" si="2"/>
        <v>4.1691919191919187</v>
      </c>
      <c r="G159" s="35">
        <f t="shared" si="3"/>
        <v>26.169191919191917</v>
      </c>
      <c r="H159" s="2">
        <v>50.26548245743669</v>
      </c>
      <c r="I159" s="14">
        <f t="shared" si="4"/>
        <v>5.2061953133248462</v>
      </c>
      <c r="J159" s="2">
        <f t="shared" si="5"/>
        <v>428.6260601460346</v>
      </c>
      <c r="K159" s="2">
        <f t="shared" si="6"/>
        <v>2.811525957755372</v>
      </c>
      <c r="L159" s="2">
        <f t="shared" si="7"/>
        <v>231.47293210199976</v>
      </c>
      <c r="M159" s="2">
        <f t="shared" si="8"/>
        <v>197.15312804403484</v>
      </c>
      <c r="N159" s="18">
        <f t="shared" si="30"/>
        <v>0.72478632478632476</v>
      </c>
      <c r="O159" s="2">
        <f t="shared" si="21"/>
        <v>154</v>
      </c>
      <c r="P159" s="2">
        <f t="shared" si="28"/>
        <v>82.15</v>
      </c>
      <c r="Q159" s="38">
        <v>20</v>
      </c>
      <c r="R159" s="33">
        <f t="shared" si="9"/>
        <v>7.1314102564102533E-2</v>
      </c>
      <c r="S159" s="35">
        <f t="shared" si="10"/>
        <v>3.3484848484848482</v>
      </c>
      <c r="T159" s="35">
        <f t="shared" si="11"/>
        <v>23.348484848484848</v>
      </c>
      <c r="U159" s="2">
        <v>50.26548245743669</v>
      </c>
      <c r="V159" s="14">
        <f t="shared" si="12"/>
        <v>4.6450334716782331</v>
      </c>
      <c r="W159" s="2">
        <f t="shared" si="13"/>
        <v>381.58949969836686</v>
      </c>
      <c r="X159" s="2">
        <f t="shared" si="14"/>
        <v>2.6825177185455416</v>
      </c>
      <c r="Y159" s="2">
        <f t="shared" si="15"/>
        <v>220.36883057851625</v>
      </c>
      <c r="Z159" s="2">
        <f t="shared" si="16"/>
        <v>161.22066911985061</v>
      </c>
    </row>
    <row r="160" spans="1:26" x14ac:dyDescent="0.25">
      <c r="A160" s="17">
        <f t="shared" si="29"/>
        <v>0.74225427350427353</v>
      </c>
      <c r="B160" s="2">
        <f t="shared" si="18"/>
        <v>155</v>
      </c>
      <c r="C160" s="4">
        <f t="shared" si="27"/>
        <v>82.83</v>
      </c>
      <c r="D160" s="38">
        <v>10.5</v>
      </c>
      <c r="E160" s="33">
        <f t="shared" si="1"/>
        <v>8.87820512820513E-2</v>
      </c>
      <c r="F160" s="35">
        <f t="shared" si="2"/>
        <v>4.1691919191919187</v>
      </c>
      <c r="G160" s="35">
        <f t="shared" si="3"/>
        <v>14.669191919191919</v>
      </c>
      <c r="H160" s="2">
        <v>50.26548245743669</v>
      </c>
      <c r="I160" s="14">
        <f t="shared" si="4"/>
        <v>2.9183430063788514</v>
      </c>
      <c r="J160" s="2">
        <f t="shared" si="5"/>
        <v>241.72635121836026</v>
      </c>
      <c r="K160" s="2">
        <f t="shared" si="6"/>
        <v>2.811525957755372</v>
      </c>
      <c r="L160" s="2">
        <f t="shared" si="7"/>
        <v>232.87869508087746</v>
      </c>
      <c r="M160" s="2">
        <f t="shared" si="8"/>
        <v>8.8476561374828009</v>
      </c>
      <c r="N160" s="18">
        <f t="shared" si="30"/>
        <v>0.72489316239316237</v>
      </c>
      <c r="O160" s="2">
        <f t="shared" si="21"/>
        <v>155</v>
      </c>
      <c r="P160" s="2">
        <f t="shared" si="28"/>
        <v>82.65</v>
      </c>
      <c r="Q160" s="38">
        <v>12.5</v>
      </c>
      <c r="R160" s="33">
        <f t="shared" si="9"/>
        <v>7.1420940170940139E-2</v>
      </c>
      <c r="S160" s="35">
        <f t="shared" si="10"/>
        <v>3.3484848484848482</v>
      </c>
      <c r="T160" s="35">
        <f t="shared" si="11"/>
        <v>15.848484848484848</v>
      </c>
      <c r="U160" s="2">
        <v>50.26548245743669</v>
      </c>
      <c r="V160" s="14">
        <f t="shared" si="12"/>
        <v>3.1529558801917146</v>
      </c>
      <c r="W160" s="2">
        <f t="shared" si="13"/>
        <v>260.59180349784521</v>
      </c>
      <c r="X160" s="2">
        <f t="shared" si="14"/>
        <v>2.6825177185455416</v>
      </c>
      <c r="Y160" s="2">
        <f t="shared" si="15"/>
        <v>221.71008943778904</v>
      </c>
      <c r="Z160" s="2">
        <f t="shared" si="16"/>
        <v>38.881714060056169</v>
      </c>
    </row>
    <row r="161" spans="1:26" x14ac:dyDescent="0.25">
      <c r="A161" s="13">
        <v>0.74236111111111114</v>
      </c>
      <c r="B161" s="2">
        <f t="shared" si="18"/>
        <v>156</v>
      </c>
      <c r="C161" s="4">
        <f t="shared" si="27"/>
        <v>83.33</v>
      </c>
      <c r="D161" s="38">
        <v>12.5</v>
      </c>
      <c r="E161" s="33">
        <f t="shared" si="1"/>
        <v>8.8888888888888906E-2</v>
      </c>
      <c r="F161" s="35">
        <f t="shared" si="2"/>
        <v>4.2020202020202015</v>
      </c>
      <c r="G161" s="35">
        <f t="shared" si="3"/>
        <v>16.702020202020201</v>
      </c>
      <c r="H161" s="2">
        <v>50.26548245743669</v>
      </c>
      <c r="I161" s="14">
        <f t="shared" si="4"/>
        <v>3.3227613434652641</v>
      </c>
      <c r="J161" s="2">
        <f t="shared" si="5"/>
        <v>276.88570275096043</v>
      </c>
      <c r="K161" s="2">
        <f t="shared" si="6"/>
        <v>2.811525957755372</v>
      </c>
      <c r="L161" s="2">
        <f t="shared" si="7"/>
        <v>234.28445805975514</v>
      </c>
      <c r="M161" s="2">
        <f t="shared" si="8"/>
        <v>42.601244691205295</v>
      </c>
      <c r="N161" s="15">
        <v>0.72499999999999998</v>
      </c>
      <c r="O161" s="2">
        <f t="shared" si="21"/>
        <v>156</v>
      </c>
      <c r="P161" s="2">
        <f t="shared" si="28"/>
        <v>83.15</v>
      </c>
      <c r="Q161" s="38">
        <v>14</v>
      </c>
      <c r="R161" s="33">
        <f t="shared" si="9"/>
        <v>7.1527777777777746E-2</v>
      </c>
      <c r="S161" s="35">
        <f t="shared" si="10"/>
        <v>3.381313131313131</v>
      </c>
      <c r="T161" s="35">
        <f t="shared" si="11"/>
        <v>17.381313131313131</v>
      </c>
      <c r="U161" s="2">
        <v>50.26548245743669</v>
      </c>
      <c r="V161" s="14">
        <f t="shared" si="12"/>
        <v>3.4579023778456937</v>
      </c>
      <c r="W161" s="2">
        <f t="shared" si="13"/>
        <v>287.52458271786946</v>
      </c>
      <c r="X161" s="2">
        <f t="shared" si="14"/>
        <v>2.6825177185455416</v>
      </c>
      <c r="Y161" s="2">
        <f t="shared" si="15"/>
        <v>223.05134829706179</v>
      </c>
      <c r="Z161" s="2">
        <f t="shared" si="16"/>
        <v>64.473234420807671</v>
      </c>
    </row>
    <row r="162" spans="1:26" x14ac:dyDescent="0.25">
      <c r="A162" s="13">
        <v>0.74236111111111114</v>
      </c>
      <c r="B162" s="2">
        <f t="shared" si="18"/>
        <v>157</v>
      </c>
      <c r="C162" s="4">
        <f t="shared" si="27"/>
        <v>83.83</v>
      </c>
      <c r="D162" s="38">
        <v>16.5</v>
      </c>
      <c r="E162" s="33">
        <f t="shared" si="1"/>
        <v>8.8888888888888906E-2</v>
      </c>
      <c r="F162" s="35">
        <f t="shared" si="2"/>
        <v>4.2020202020202015</v>
      </c>
      <c r="G162" s="35">
        <f t="shared" si="3"/>
        <v>20.702020202020201</v>
      </c>
      <c r="H162" s="2">
        <v>50.26548245743669</v>
      </c>
      <c r="I162" s="14">
        <f t="shared" si="4"/>
        <v>4.1185360589247413</v>
      </c>
      <c r="J162" s="2">
        <f t="shared" si="5"/>
        <v>345.25687781966104</v>
      </c>
      <c r="K162" s="2">
        <f t="shared" si="6"/>
        <v>2.811525957755372</v>
      </c>
      <c r="L162" s="2">
        <f t="shared" si="7"/>
        <v>235.69022103863281</v>
      </c>
      <c r="M162" s="2">
        <f t="shared" si="8"/>
        <v>109.56665678102823</v>
      </c>
      <c r="N162" s="15">
        <v>0.72499999999999998</v>
      </c>
      <c r="O162" s="2">
        <f t="shared" si="21"/>
        <v>157</v>
      </c>
      <c r="P162" s="2">
        <f t="shared" si="28"/>
        <v>83.65</v>
      </c>
      <c r="Q162" s="38">
        <v>10</v>
      </c>
      <c r="R162" s="33">
        <f t="shared" si="9"/>
        <v>7.1527777777777746E-2</v>
      </c>
      <c r="S162" s="35">
        <f t="shared" si="10"/>
        <v>3.381313131313131</v>
      </c>
      <c r="T162" s="35">
        <f t="shared" si="11"/>
        <v>13.381313131313131</v>
      </c>
      <c r="U162" s="2">
        <v>50.26548245743669</v>
      </c>
      <c r="V162" s="14">
        <f t="shared" si="12"/>
        <v>2.6621276623862169</v>
      </c>
      <c r="W162" s="2">
        <f t="shared" si="13"/>
        <v>222.68697895860706</v>
      </c>
      <c r="X162" s="2">
        <f t="shared" si="14"/>
        <v>2.6825177185455416</v>
      </c>
      <c r="Y162" s="2">
        <f t="shared" si="15"/>
        <v>224.39260715633458</v>
      </c>
      <c r="Z162" s="2">
        <f t="shared" si="16"/>
        <v>1.7056281977275205</v>
      </c>
    </row>
    <row r="163" spans="1:26" x14ac:dyDescent="0.25">
      <c r="A163" s="13"/>
      <c r="C163" s="4"/>
      <c r="E163" s="33"/>
      <c r="F163" s="35"/>
      <c r="G163" s="35"/>
      <c r="I163" s="14"/>
      <c r="N163" s="15"/>
      <c r="R163" s="33"/>
      <c r="S163" s="35"/>
      <c r="T163" s="35"/>
      <c r="V163" s="14"/>
    </row>
    <row r="164" spans="1:26" x14ac:dyDescent="0.25">
      <c r="A164" s="13"/>
      <c r="C164" s="4"/>
      <c r="E164" s="33"/>
      <c r="F164" s="35"/>
      <c r="G164" s="35"/>
      <c r="I164" s="14"/>
      <c r="N164" s="15"/>
      <c r="R164" s="33"/>
      <c r="S164" s="35"/>
      <c r="T164" s="35"/>
      <c r="V164" s="14"/>
    </row>
    <row r="165" spans="1:26" x14ac:dyDescent="0.25">
      <c r="A165" s="13"/>
      <c r="C165" s="4"/>
      <c r="E165" s="33"/>
      <c r="F165" s="35"/>
      <c r="G165" s="35"/>
      <c r="I165" s="14"/>
      <c r="N165" s="15"/>
      <c r="R165" s="33"/>
      <c r="S165" s="35"/>
      <c r="T165" s="35"/>
      <c r="V165" s="14"/>
    </row>
    <row r="166" spans="1:26" x14ac:dyDescent="0.25">
      <c r="C166" s="4"/>
      <c r="I166" s="14"/>
      <c r="N166" s="30"/>
      <c r="V166" s="14"/>
    </row>
    <row r="167" spans="1:26" x14ac:dyDescent="0.25">
      <c r="C167" s="4"/>
      <c r="I167" s="14"/>
      <c r="N167" s="30"/>
      <c r="V167" s="14"/>
    </row>
    <row r="168" spans="1:26" x14ac:dyDescent="0.25">
      <c r="C168" s="4"/>
      <c r="I168" s="14"/>
      <c r="N168" s="30"/>
      <c r="V168" s="14"/>
    </row>
    <row r="169" spans="1:26" x14ac:dyDescent="0.25">
      <c r="C169" s="4"/>
      <c r="I169" s="14"/>
      <c r="N169" s="30"/>
      <c r="V169" s="14"/>
    </row>
    <row r="170" spans="1:26" x14ac:dyDescent="0.25">
      <c r="C170" s="4"/>
      <c r="I170" s="14"/>
      <c r="N170" s="30"/>
      <c r="V170" s="14"/>
    </row>
    <row r="171" spans="1:26" x14ac:dyDescent="0.25">
      <c r="C171" s="4"/>
      <c r="I171" s="14"/>
      <c r="N171" s="30"/>
      <c r="V171" s="14"/>
    </row>
    <row r="172" spans="1:26" x14ac:dyDescent="0.25">
      <c r="C172" s="4"/>
      <c r="I172" s="14"/>
      <c r="N172" s="30"/>
      <c r="V172" s="14"/>
    </row>
    <row r="173" spans="1:26" x14ac:dyDescent="0.25">
      <c r="C173" s="4"/>
      <c r="I173" s="14"/>
      <c r="N173" s="30"/>
      <c r="V173" s="14"/>
    </row>
    <row r="174" spans="1:26" x14ac:dyDescent="0.25">
      <c r="A174" s="17"/>
      <c r="C174" s="4"/>
      <c r="I174" s="14"/>
      <c r="N174" s="18"/>
      <c r="V174" s="14"/>
    </row>
  </sheetData>
  <mergeCells count="30">
    <mergeCell ref="AB15:AC15"/>
    <mergeCell ref="AB16:AC16"/>
    <mergeCell ref="AB17:AC17"/>
    <mergeCell ref="AB25:AD25"/>
    <mergeCell ref="AB26:AD26"/>
    <mergeCell ref="AB18:AC18"/>
    <mergeCell ref="AB19:AD19"/>
    <mergeCell ref="AC20:AD20"/>
    <mergeCell ref="AB21:AC21"/>
    <mergeCell ref="AB22:AC22"/>
    <mergeCell ref="AB23:AD23"/>
    <mergeCell ref="AB24:AD24"/>
    <mergeCell ref="AB10:AC10"/>
    <mergeCell ref="AB11:AC11"/>
    <mergeCell ref="AB12:AC12"/>
    <mergeCell ref="AB13:AC13"/>
    <mergeCell ref="AB14:AC14"/>
    <mergeCell ref="AB5:AC5"/>
    <mergeCell ref="AB6:AC6"/>
    <mergeCell ref="AB7:AC7"/>
    <mergeCell ref="AB8:AD8"/>
    <mergeCell ref="AB9:AC9"/>
    <mergeCell ref="A3:I3"/>
    <mergeCell ref="N3:V3"/>
    <mergeCell ref="AB3:AD3"/>
    <mergeCell ref="B4:C4"/>
    <mergeCell ref="H4:I4"/>
    <mergeCell ref="O4:P4"/>
    <mergeCell ref="U4:V4"/>
    <mergeCell ref="AB4:AC4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AH174"/>
  <sheetViews>
    <sheetView workbookViewId="0"/>
  </sheetViews>
  <sheetFormatPr defaultColWidth="12.6640625" defaultRowHeight="15.75" customHeight="1" x14ac:dyDescent="0.25"/>
  <sheetData>
    <row r="1" spans="1:34" x14ac:dyDescent="0.25">
      <c r="A1" s="1"/>
      <c r="B1" s="1"/>
      <c r="C1" s="1"/>
      <c r="D1" s="1"/>
      <c r="E1" s="1"/>
      <c r="F1" s="1"/>
      <c r="G1" s="1"/>
      <c r="H1" s="1"/>
      <c r="I1" s="2" t="s">
        <v>0</v>
      </c>
      <c r="J1" s="2" t="s">
        <v>1</v>
      </c>
      <c r="K1" s="2" t="s">
        <v>2</v>
      </c>
      <c r="L1" s="3" t="s">
        <v>3</v>
      </c>
      <c r="M1" s="2" t="s">
        <v>4</v>
      </c>
      <c r="N1" s="1"/>
      <c r="O1" s="1"/>
      <c r="P1" s="1"/>
      <c r="Q1" s="1"/>
      <c r="R1" s="1"/>
      <c r="S1" s="1"/>
      <c r="T1" s="1"/>
      <c r="U1" s="1"/>
      <c r="V1" s="2" t="s">
        <v>0</v>
      </c>
      <c r="W1" s="2" t="s">
        <v>1</v>
      </c>
      <c r="X1" s="2" t="s">
        <v>2</v>
      </c>
      <c r="Y1" s="3" t="s">
        <v>3</v>
      </c>
      <c r="Z1" s="2" t="s">
        <v>4</v>
      </c>
    </row>
    <row r="2" spans="1:34" x14ac:dyDescent="0.25">
      <c r="A2" s="1"/>
      <c r="B2" s="1"/>
      <c r="C2" s="1"/>
      <c r="D2" s="1"/>
      <c r="E2" s="1"/>
      <c r="F2" s="1"/>
      <c r="G2" s="1"/>
      <c r="H2" s="1"/>
      <c r="I2" s="2">
        <f>SUM(J6:J174)</f>
        <v>20560.952555765129</v>
      </c>
      <c r="J2" s="4">
        <f>SUM(C6:C174)</f>
        <v>6934.3099999999931</v>
      </c>
      <c r="K2" s="2">
        <f>I2/J2</f>
        <v>2.9651043226745197</v>
      </c>
      <c r="L2" s="2">
        <f>SUM(M6:M174)</f>
        <v>2656.9576127422447</v>
      </c>
      <c r="M2" s="2">
        <f>(1-(L2/(I2)))*100</f>
        <v>87.077653111955385</v>
      </c>
      <c r="N2" s="1"/>
      <c r="O2" s="1"/>
      <c r="P2" s="1"/>
      <c r="Q2" s="1"/>
      <c r="R2" s="1"/>
      <c r="S2" s="1"/>
      <c r="T2" s="1"/>
      <c r="U2" s="1"/>
      <c r="V2" s="2">
        <f>SUM(W6:W174)</f>
        <v>19283.577966664754</v>
      </c>
      <c r="W2" s="2">
        <f>SUM(P6:P174)</f>
        <v>6906.0499999999911</v>
      </c>
      <c r="X2" s="2">
        <f>V2/W2</f>
        <v>2.792273146974722</v>
      </c>
      <c r="Y2" s="2">
        <f>SUM(Z6:Z174)</f>
        <v>2886.1862991473517</v>
      </c>
      <c r="Z2" s="2">
        <f>(1-(Y2/(V2)))*100</f>
        <v>85.032931626399105</v>
      </c>
    </row>
    <row r="3" spans="1:34" x14ac:dyDescent="0.25">
      <c r="A3" s="42" t="s">
        <v>5</v>
      </c>
      <c r="B3" s="43"/>
      <c r="C3" s="43"/>
      <c r="D3" s="43"/>
      <c r="E3" s="43"/>
      <c r="F3" s="43"/>
      <c r="G3" s="43"/>
      <c r="H3" s="43"/>
      <c r="I3" s="43"/>
      <c r="J3" s="1"/>
      <c r="K3" s="1"/>
      <c r="L3" s="1"/>
      <c r="M3" s="1"/>
      <c r="N3" s="44" t="s">
        <v>5</v>
      </c>
      <c r="O3" s="43"/>
      <c r="P3" s="43"/>
      <c r="Q3" s="43"/>
      <c r="R3" s="43"/>
      <c r="S3" s="43"/>
      <c r="T3" s="43"/>
      <c r="U3" s="43"/>
      <c r="V3" s="43"/>
      <c r="AB3" s="45" t="s">
        <v>6</v>
      </c>
      <c r="AC3" s="46"/>
      <c r="AD3" s="47"/>
      <c r="AG3" s="6" t="s">
        <v>7</v>
      </c>
      <c r="AH3" s="7">
        <f>AD13-AD9</f>
        <v>0.13194444444444442</v>
      </c>
    </row>
    <row r="4" spans="1:34" x14ac:dyDescent="0.25">
      <c r="A4" s="1" t="s">
        <v>8</v>
      </c>
      <c r="B4" s="42" t="s">
        <v>9</v>
      </c>
      <c r="C4" s="43"/>
      <c r="D4" s="1" t="s">
        <v>10</v>
      </c>
      <c r="E4" s="21"/>
      <c r="F4" s="21"/>
      <c r="G4" s="21"/>
      <c r="H4" s="61" t="s">
        <v>110</v>
      </c>
      <c r="I4" s="47"/>
      <c r="J4" s="1"/>
      <c r="K4" s="1"/>
      <c r="L4" s="1"/>
      <c r="M4" s="1"/>
      <c r="N4" s="5" t="s">
        <v>8</v>
      </c>
      <c r="O4" s="42" t="s">
        <v>12</v>
      </c>
      <c r="P4" s="43"/>
      <c r="Q4" s="1" t="s">
        <v>10</v>
      </c>
      <c r="R4" s="21"/>
      <c r="S4" s="21"/>
      <c r="T4" s="21"/>
      <c r="U4" s="61" t="s">
        <v>110</v>
      </c>
      <c r="V4" s="47"/>
      <c r="AB4" s="45" t="s">
        <v>13</v>
      </c>
      <c r="AC4" s="47"/>
      <c r="AD4" s="8" t="s">
        <v>110</v>
      </c>
      <c r="AG4" s="6" t="s">
        <v>14</v>
      </c>
      <c r="AH4" s="9">
        <f t="shared" ref="AH4:AH6" si="0">AD10-AD14</f>
        <v>6</v>
      </c>
    </row>
    <row r="5" spans="1:34" x14ac:dyDescent="0.25">
      <c r="A5" s="1" t="s">
        <v>15</v>
      </c>
      <c r="B5" s="1" t="s">
        <v>16</v>
      </c>
      <c r="C5" s="10" t="s">
        <v>17</v>
      </c>
      <c r="D5" s="1" t="s">
        <v>18</v>
      </c>
      <c r="E5" s="34" t="s">
        <v>62</v>
      </c>
      <c r="F5" s="34" t="s">
        <v>63</v>
      </c>
      <c r="G5" s="34" t="s">
        <v>64</v>
      </c>
      <c r="H5" s="11" t="s">
        <v>19</v>
      </c>
      <c r="I5" s="1" t="s">
        <v>20</v>
      </c>
      <c r="J5" s="2" t="s">
        <v>21</v>
      </c>
      <c r="K5" s="2" t="s">
        <v>2</v>
      </c>
      <c r="L5" s="2" t="s">
        <v>22</v>
      </c>
      <c r="M5" s="2" t="s">
        <v>23</v>
      </c>
      <c r="N5" s="5" t="s">
        <v>15</v>
      </c>
      <c r="O5" s="1" t="s">
        <v>16</v>
      </c>
      <c r="P5" s="10" t="s">
        <v>17</v>
      </c>
      <c r="Q5" s="1" t="s">
        <v>18</v>
      </c>
      <c r="R5" s="34" t="s">
        <v>62</v>
      </c>
      <c r="S5" s="34" t="s">
        <v>63</v>
      </c>
      <c r="T5" s="34" t="s">
        <v>64</v>
      </c>
      <c r="U5" s="11" t="s">
        <v>19</v>
      </c>
      <c r="V5" s="1" t="s">
        <v>20</v>
      </c>
      <c r="W5" s="2" t="s">
        <v>21</v>
      </c>
      <c r="X5" s="2" t="s">
        <v>2</v>
      </c>
      <c r="Y5" s="2" t="s">
        <v>22</v>
      </c>
      <c r="Z5" s="2" t="s">
        <v>23</v>
      </c>
      <c r="AB5" s="45" t="s">
        <v>24</v>
      </c>
      <c r="AC5" s="47"/>
      <c r="AD5" s="36">
        <v>45938</v>
      </c>
      <c r="AG5" s="6" t="s">
        <v>25</v>
      </c>
      <c r="AH5" s="9">
        <f t="shared" si="0"/>
        <v>6</v>
      </c>
    </row>
    <row r="6" spans="1:34" x14ac:dyDescent="0.25">
      <c r="A6" s="13">
        <v>0.44930555555555557</v>
      </c>
      <c r="B6" s="2">
        <v>1</v>
      </c>
      <c r="C6" s="4">
        <v>4.83</v>
      </c>
      <c r="D6" s="38">
        <v>4</v>
      </c>
      <c r="E6" s="33">
        <f t="shared" ref="E6:E162" si="1">A6-$AD$9</f>
        <v>0.1111111111111111</v>
      </c>
      <c r="F6" s="35">
        <f t="shared" ref="F6:F162" si="2">$AH$8*(MINUTE(E6)+HOUR(E6)*60)</f>
        <v>5.333333333333333</v>
      </c>
      <c r="G6" s="35">
        <f t="shared" ref="G6:G162" si="3">D6+F6</f>
        <v>9.3333333333333321</v>
      </c>
      <c r="H6" s="2">
        <v>50.26548245743669</v>
      </c>
      <c r="I6" s="14">
        <f t="shared" ref="I6:I162" si="4">(G6/H6)*10</f>
        <v>1.8568076694054452</v>
      </c>
      <c r="J6" s="2">
        <f t="shared" ref="J6:J162" si="5">I6*C6</f>
        <v>8.9683810432283</v>
      </c>
      <c r="K6" s="2">
        <f t="shared" ref="K6:K162" si="6">$K$2</f>
        <v>2.9651043226745197</v>
      </c>
      <c r="L6" s="2">
        <f t="shared" ref="L6:L162" si="7">K6*C6</f>
        <v>14.32145387851793</v>
      </c>
      <c r="M6" s="2">
        <f t="shared" ref="M6:M162" si="8">ABS(J6-L6)</f>
        <v>5.3530728352896304</v>
      </c>
      <c r="N6" s="15">
        <v>0.4284722222222222</v>
      </c>
      <c r="O6" s="2">
        <v>1</v>
      </c>
      <c r="P6" s="2">
        <v>4.6500000000000004</v>
      </c>
      <c r="Q6" s="38">
        <v>3.5</v>
      </c>
      <c r="R6" s="33">
        <f t="shared" ref="R6:R162" si="9">N6-$AD$9</f>
        <v>9.0277777777777735E-2</v>
      </c>
      <c r="S6" s="35">
        <f t="shared" ref="S6:S162" si="10">$AH$8*(MINUTE(R6)+HOUR(R6)*60)</f>
        <v>4.333333333333333</v>
      </c>
      <c r="T6" s="35">
        <f t="shared" ref="T6:T162" si="11">Q6+S6</f>
        <v>7.833333333333333</v>
      </c>
      <c r="U6" s="2">
        <v>50.26548245743669</v>
      </c>
      <c r="V6" s="14">
        <f t="shared" ref="V6:V162" si="12">(T6/U6)*10</f>
        <v>1.558392151108142</v>
      </c>
      <c r="W6" s="2">
        <f t="shared" ref="W6:W162" si="13">V6*P6</f>
        <v>7.2465235026528605</v>
      </c>
      <c r="X6" s="2">
        <f t="shared" ref="X6:X162" si="14">$X$2</f>
        <v>2.792273146974722</v>
      </c>
      <c r="Y6" s="2">
        <f t="shared" ref="Y6:Y162" si="15">X6*P6</f>
        <v>12.984070133432459</v>
      </c>
      <c r="Z6" s="2">
        <f t="shared" ref="Z6:Z162" si="16">ABS(W6-Y6)</f>
        <v>5.7375466307795984</v>
      </c>
      <c r="AB6" s="48" t="s">
        <v>26</v>
      </c>
      <c r="AC6" s="47"/>
      <c r="AD6" s="16" t="s">
        <v>111</v>
      </c>
      <c r="AG6" s="6" t="s">
        <v>27</v>
      </c>
      <c r="AH6" s="9">
        <f t="shared" si="0"/>
        <v>7</v>
      </c>
    </row>
    <row r="7" spans="1:34" x14ac:dyDescent="0.25">
      <c r="A7" s="33">
        <f t="shared" ref="A7:A43" si="17">IF(AND($A$6&lt;&gt;"",$A$44&lt;&gt;""), $A$6 + (B7 - $B$6) * (($A$44 - $A$6) / ($B$44 - $B$6)), "")</f>
        <v>0.4494152046783626</v>
      </c>
      <c r="B7" s="2">
        <f t="shared" ref="B7:B162" si="18">B6+1</f>
        <v>2</v>
      </c>
      <c r="C7" s="4">
        <f t="shared" ref="C7:C109" si="19">C6+0.5</f>
        <v>5.33</v>
      </c>
      <c r="D7" s="38">
        <v>6.5</v>
      </c>
      <c r="E7" s="33">
        <f t="shared" si="1"/>
        <v>0.11122076023391814</v>
      </c>
      <c r="F7" s="35">
        <f t="shared" si="2"/>
        <v>5.333333333333333</v>
      </c>
      <c r="G7" s="35">
        <f t="shared" si="3"/>
        <v>11.833333333333332</v>
      </c>
      <c r="H7" s="2">
        <v>50.26548245743669</v>
      </c>
      <c r="I7" s="14">
        <f t="shared" si="4"/>
        <v>2.3541668665676183</v>
      </c>
      <c r="J7" s="2">
        <f t="shared" si="5"/>
        <v>12.547709398805406</v>
      </c>
      <c r="K7" s="2">
        <f t="shared" si="6"/>
        <v>2.9651043226745197</v>
      </c>
      <c r="L7" s="2">
        <f t="shared" si="7"/>
        <v>15.80400603985519</v>
      </c>
      <c r="M7" s="2">
        <f t="shared" si="8"/>
        <v>3.2562966410497847</v>
      </c>
      <c r="N7" s="18">
        <f t="shared" ref="N7:N43" si="20">IF(AND($N$6&lt;&gt;"",$N$44&lt;&gt;""), $N$6 + (O7 - $O$6) * (($N$44 - $N$6) / ($O$44 - $O$6)), "")</f>
        <v>0.42858187134502923</v>
      </c>
      <c r="O7" s="2">
        <f t="shared" ref="O7:O162" si="21">O6+1</f>
        <v>2</v>
      </c>
      <c r="P7" s="2">
        <f t="shared" ref="P7:P109" si="22">P6+0.5</f>
        <v>5.15</v>
      </c>
      <c r="Q7" s="38">
        <v>6</v>
      </c>
      <c r="R7" s="33">
        <f t="shared" si="9"/>
        <v>9.0387426900584766E-2</v>
      </c>
      <c r="S7" s="35">
        <f t="shared" si="10"/>
        <v>4.333333333333333</v>
      </c>
      <c r="T7" s="35">
        <f t="shared" si="11"/>
        <v>10.333333333333332</v>
      </c>
      <c r="U7" s="2">
        <v>50.26548245743669</v>
      </c>
      <c r="V7" s="14">
        <f t="shared" si="12"/>
        <v>2.0557513482703147</v>
      </c>
      <c r="W7" s="2">
        <f t="shared" si="13"/>
        <v>10.587119443592121</v>
      </c>
      <c r="X7" s="2">
        <f t="shared" si="14"/>
        <v>2.792273146974722</v>
      </c>
      <c r="Y7" s="2">
        <f t="shared" si="15"/>
        <v>14.38020670691982</v>
      </c>
      <c r="Z7" s="2">
        <f t="shared" si="16"/>
        <v>3.7930872633276991</v>
      </c>
      <c r="AB7" s="48" t="s">
        <v>28</v>
      </c>
      <c r="AC7" s="47"/>
      <c r="AD7" s="8" t="s">
        <v>112</v>
      </c>
      <c r="AG7" s="6" t="s">
        <v>29</v>
      </c>
      <c r="AH7" s="9">
        <f>AVERAGE(AH4:AH6)</f>
        <v>6.333333333333333</v>
      </c>
    </row>
    <row r="8" spans="1:34" x14ac:dyDescent="0.25">
      <c r="A8" s="33">
        <f t="shared" si="17"/>
        <v>0.44952485380116958</v>
      </c>
      <c r="B8" s="2">
        <f t="shared" si="18"/>
        <v>3</v>
      </c>
      <c r="C8" s="4">
        <f t="shared" si="19"/>
        <v>5.83</v>
      </c>
      <c r="D8" s="38">
        <v>7.5</v>
      </c>
      <c r="E8" s="33">
        <f t="shared" si="1"/>
        <v>0.11133040935672511</v>
      </c>
      <c r="F8" s="35">
        <f t="shared" si="2"/>
        <v>5.333333333333333</v>
      </c>
      <c r="G8" s="35">
        <f t="shared" si="3"/>
        <v>12.833333333333332</v>
      </c>
      <c r="H8" s="2">
        <v>50.26548245743669</v>
      </c>
      <c r="I8" s="14">
        <f t="shared" si="4"/>
        <v>2.5531105454324878</v>
      </c>
      <c r="J8" s="2">
        <f t="shared" si="5"/>
        <v>14.884634479871405</v>
      </c>
      <c r="K8" s="2">
        <f t="shared" si="6"/>
        <v>2.9651043226745197</v>
      </c>
      <c r="L8" s="2">
        <f t="shared" si="7"/>
        <v>17.286558201192449</v>
      </c>
      <c r="M8" s="2">
        <f t="shared" si="8"/>
        <v>2.4019237213210438</v>
      </c>
      <c r="N8" s="18">
        <f t="shared" si="20"/>
        <v>0.42869152046783626</v>
      </c>
      <c r="O8" s="2">
        <f t="shared" si="21"/>
        <v>3</v>
      </c>
      <c r="P8" s="2">
        <f t="shared" si="22"/>
        <v>5.65</v>
      </c>
      <c r="Q8" s="38">
        <v>6.5</v>
      </c>
      <c r="R8" s="33">
        <f t="shared" si="9"/>
        <v>9.0497076023391798E-2</v>
      </c>
      <c r="S8" s="35">
        <f t="shared" si="10"/>
        <v>4.333333333333333</v>
      </c>
      <c r="T8" s="35">
        <f t="shared" si="11"/>
        <v>10.833333333333332</v>
      </c>
      <c r="U8" s="2">
        <v>50.26548245743669</v>
      </c>
      <c r="V8" s="14">
        <f t="shared" si="12"/>
        <v>2.1552231877027492</v>
      </c>
      <c r="W8" s="2">
        <f t="shared" si="13"/>
        <v>12.177011010520534</v>
      </c>
      <c r="X8" s="2">
        <f t="shared" si="14"/>
        <v>2.792273146974722</v>
      </c>
      <c r="Y8" s="2">
        <f t="shared" si="15"/>
        <v>15.776343280407181</v>
      </c>
      <c r="Z8" s="2">
        <f t="shared" si="16"/>
        <v>3.5993322698866468</v>
      </c>
      <c r="AB8" s="45" t="s">
        <v>30</v>
      </c>
      <c r="AC8" s="46"/>
      <c r="AD8" s="47"/>
      <c r="AG8" s="6" t="s">
        <v>31</v>
      </c>
      <c r="AH8" s="9">
        <f>AH7/(MINUTE(AH3)+(HOUR(AH3)*60))</f>
        <v>3.3333333333333333E-2</v>
      </c>
    </row>
    <row r="9" spans="1:34" x14ac:dyDescent="0.25">
      <c r="A9" s="33">
        <f t="shared" si="17"/>
        <v>0.44963450292397661</v>
      </c>
      <c r="B9" s="2">
        <f t="shared" si="18"/>
        <v>4</v>
      </c>
      <c r="C9" s="4">
        <f t="shared" si="19"/>
        <v>6.33</v>
      </c>
      <c r="D9" s="38">
        <v>8.5</v>
      </c>
      <c r="E9" s="33">
        <f t="shared" si="1"/>
        <v>0.11144005847953214</v>
      </c>
      <c r="F9" s="35">
        <f t="shared" si="2"/>
        <v>5.333333333333333</v>
      </c>
      <c r="G9" s="35">
        <f t="shared" si="3"/>
        <v>13.833333333333332</v>
      </c>
      <c r="H9" s="2">
        <v>50.26548245743669</v>
      </c>
      <c r="I9" s="14">
        <f t="shared" si="4"/>
        <v>2.7520542242973569</v>
      </c>
      <c r="J9" s="2">
        <f t="shared" si="5"/>
        <v>17.420503239802269</v>
      </c>
      <c r="K9" s="2">
        <f t="shared" si="6"/>
        <v>2.9651043226745197</v>
      </c>
      <c r="L9" s="2">
        <f t="shared" si="7"/>
        <v>18.769110362529709</v>
      </c>
      <c r="M9" s="2">
        <f t="shared" si="8"/>
        <v>1.3486071227274401</v>
      </c>
      <c r="N9" s="18">
        <f t="shared" si="20"/>
        <v>0.42880116959064324</v>
      </c>
      <c r="O9" s="2">
        <f t="shared" si="21"/>
        <v>4</v>
      </c>
      <c r="P9" s="2">
        <f t="shared" si="22"/>
        <v>6.15</v>
      </c>
      <c r="Q9" s="38">
        <v>8.5</v>
      </c>
      <c r="R9" s="33">
        <f t="shared" si="9"/>
        <v>9.0606725146198774E-2</v>
      </c>
      <c r="S9" s="35">
        <f t="shared" si="10"/>
        <v>4.333333333333333</v>
      </c>
      <c r="T9" s="35">
        <f t="shared" si="11"/>
        <v>12.833333333333332</v>
      </c>
      <c r="U9" s="2">
        <v>50.26548245743669</v>
      </c>
      <c r="V9" s="14">
        <f t="shared" si="12"/>
        <v>2.5531105454324878</v>
      </c>
      <c r="W9" s="2">
        <f t="shared" si="13"/>
        <v>15.7016298544098</v>
      </c>
      <c r="X9" s="2">
        <f t="shared" si="14"/>
        <v>2.792273146974722</v>
      </c>
      <c r="Y9" s="2">
        <f t="shared" si="15"/>
        <v>17.17247985389454</v>
      </c>
      <c r="Z9" s="2">
        <f t="shared" si="16"/>
        <v>1.4708499994847397</v>
      </c>
      <c r="AB9" s="45" t="s">
        <v>32</v>
      </c>
      <c r="AC9" s="47"/>
      <c r="AD9" s="19">
        <v>0.33819444444444446</v>
      </c>
      <c r="AG9" s="20"/>
      <c r="AH9" s="20"/>
    </row>
    <row r="10" spans="1:34" x14ac:dyDescent="0.25">
      <c r="A10" s="33">
        <f t="shared" si="17"/>
        <v>0.44974415204678364</v>
      </c>
      <c r="B10" s="2">
        <f t="shared" si="18"/>
        <v>5</v>
      </c>
      <c r="C10" s="4">
        <f t="shared" si="19"/>
        <v>6.83</v>
      </c>
      <c r="D10" s="38">
        <v>10</v>
      </c>
      <c r="E10" s="33">
        <f t="shared" si="1"/>
        <v>0.11154970760233918</v>
      </c>
      <c r="F10" s="35">
        <f t="shared" si="2"/>
        <v>5.333333333333333</v>
      </c>
      <c r="G10" s="35">
        <f t="shared" si="3"/>
        <v>15.333333333333332</v>
      </c>
      <c r="H10" s="2">
        <v>50.26548245743669</v>
      </c>
      <c r="I10" s="14">
        <f t="shared" si="4"/>
        <v>3.0504697425946601</v>
      </c>
      <c r="J10" s="2">
        <f t="shared" si="5"/>
        <v>20.83470834192153</v>
      </c>
      <c r="K10" s="2">
        <f t="shared" si="6"/>
        <v>2.9651043226745197</v>
      </c>
      <c r="L10" s="2">
        <f t="shared" si="7"/>
        <v>20.251662523866969</v>
      </c>
      <c r="M10" s="2">
        <f t="shared" si="8"/>
        <v>0.58304581805456124</v>
      </c>
      <c r="N10" s="18">
        <f t="shared" si="20"/>
        <v>0.42891081871345027</v>
      </c>
      <c r="O10" s="2">
        <f t="shared" si="21"/>
        <v>5</v>
      </c>
      <c r="P10" s="2">
        <f t="shared" si="22"/>
        <v>6.65</v>
      </c>
      <c r="Q10" s="38">
        <v>9</v>
      </c>
      <c r="R10" s="33">
        <f t="shared" si="9"/>
        <v>9.0716374269005806E-2</v>
      </c>
      <c r="S10" s="35">
        <f t="shared" si="10"/>
        <v>4.333333333333333</v>
      </c>
      <c r="T10" s="35">
        <f t="shared" si="11"/>
        <v>13.333333333333332</v>
      </c>
      <c r="U10" s="2">
        <v>50.26548245743669</v>
      </c>
      <c r="V10" s="14">
        <f t="shared" si="12"/>
        <v>2.6525823848649219</v>
      </c>
      <c r="W10" s="2">
        <f t="shared" si="13"/>
        <v>17.63967285935173</v>
      </c>
      <c r="X10" s="2">
        <f t="shared" si="14"/>
        <v>2.792273146974722</v>
      </c>
      <c r="Y10" s="2">
        <f t="shared" si="15"/>
        <v>18.568616427381901</v>
      </c>
      <c r="Z10" s="2">
        <f t="shared" si="16"/>
        <v>0.92894356803017075</v>
      </c>
      <c r="AB10" s="45" t="s">
        <v>33</v>
      </c>
      <c r="AC10" s="47"/>
      <c r="AD10" s="8">
        <v>50</v>
      </c>
      <c r="AG10" s="20"/>
      <c r="AH10" s="20"/>
    </row>
    <row r="11" spans="1:34" x14ac:dyDescent="0.25">
      <c r="A11" s="33">
        <f t="shared" si="17"/>
        <v>0.44985380116959067</v>
      </c>
      <c r="B11" s="2">
        <f t="shared" si="18"/>
        <v>6</v>
      </c>
      <c r="C11" s="4">
        <f t="shared" si="19"/>
        <v>7.33</v>
      </c>
      <c r="D11" s="38">
        <v>12</v>
      </c>
      <c r="E11" s="33">
        <f t="shared" si="1"/>
        <v>0.11165935672514621</v>
      </c>
      <c r="F11" s="35">
        <f t="shared" si="2"/>
        <v>5.333333333333333</v>
      </c>
      <c r="G11" s="35">
        <f t="shared" si="3"/>
        <v>17.333333333333332</v>
      </c>
      <c r="H11" s="2">
        <v>50.26548245743669</v>
      </c>
      <c r="I11" s="14">
        <f t="shared" si="4"/>
        <v>3.4483571003243991</v>
      </c>
      <c r="J11" s="2">
        <f t="shared" si="5"/>
        <v>25.276457545377845</v>
      </c>
      <c r="K11" s="2">
        <f t="shared" si="6"/>
        <v>2.9651043226745197</v>
      </c>
      <c r="L11" s="2">
        <f t="shared" si="7"/>
        <v>21.734214685204229</v>
      </c>
      <c r="M11" s="2">
        <f t="shared" si="8"/>
        <v>3.5422428601736158</v>
      </c>
      <c r="N11" s="18">
        <f t="shared" si="20"/>
        <v>0.4290204678362573</v>
      </c>
      <c r="O11" s="2">
        <f t="shared" si="21"/>
        <v>6</v>
      </c>
      <c r="P11" s="2">
        <f t="shared" si="22"/>
        <v>7.15</v>
      </c>
      <c r="Q11" s="38">
        <v>11</v>
      </c>
      <c r="R11" s="33">
        <f t="shared" si="9"/>
        <v>9.0826023391812838E-2</v>
      </c>
      <c r="S11" s="35">
        <f t="shared" si="10"/>
        <v>4.333333333333333</v>
      </c>
      <c r="T11" s="35">
        <f t="shared" si="11"/>
        <v>15.333333333333332</v>
      </c>
      <c r="U11" s="2">
        <v>50.26548245743669</v>
      </c>
      <c r="V11" s="14">
        <f t="shared" si="12"/>
        <v>3.0504697425946601</v>
      </c>
      <c r="W11" s="2">
        <f t="shared" si="13"/>
        <v>21.810858659551819</v>
      </c>
      <c r="X11" s="2">
        <f t="shared" si="14"/>
        <v>2.792273146974722</v>
      </c>
      <c r="Y11" s="2">
        <f t="shared" si="15"/>
        <v>19.964753000869262</v>
      </c>
      <c r="Z11" s="2">
        <f t="shared" si="16"/>
        <v>1.846105658682557</v>
      </c>
      <c r="AB11" s="45" t="s">
        <v>34</v>
      </c>
      <c r="AC11" s="47"/>
      <c r="AD11" s="8">
        <v>50</v>
      </c>
      <c r="AG11" s="20"/>
      <c r="AH11" s="21">
        <f>(AH6/AC20)*10</f>
        <v>1.3926057520540844</v>
      </c>
    </row>
    <row r="12" spans="1:34" x14ac:dyDescent="0.25">
      <c r="A12" s="33">
        <f t="shared" si="17"/>
        <v>0.44996345029239765</v>
      </c>
      <c r="B12" s="2">
        <f t="shared" si="18"/>
        <v>7</v>
      </c>
      <c r="C12" s="4">
        <f t="shared" si="19"/>
        <v>7.83</v>
      </c>
      <c r="D12" s="38">
        <v>14.5</v>
      </c>
      <c r="E12" s="33">
        <f t="shared" si="1"/>
        <v>0.11176900584795318</v>
      </c>
      <c r="F12" s="35">
        <f t="shared" si="2"/>
        <v>5.333333333333333</v>
      </c>
      <c r="G12" s="35">
        <f t="shared" si="3"/>
        <v>19.833333333333332</v>
      </c>
      <c r="H12" s="2">
        <v>50.26548245743669</v>
      </c>
      <c r="I12" s="14">
        <f t="shared" si="4"/>
        <v>3.9457162974865718</v>
      </c>
      <c r="J12" s="2">
        <f t="shared" si="5"/>
        <v>30.894958609319858</v>
      </c>
      <c r="K12" s="2">
        <f t="shared" si="6"/>
        <v>2.9651043226745197</v>
      </c>
      <c r="L12" s="2">
        <f t="shared" si="7"/>
        <v>23.216766846541489</v>
      </c>
      <c r="M12" s="2">
        <f t="shared" si="8"/>
        <v>7.6781917627783685</v>
      </c>
      <c r="N12" s="18">
        <f t="shared" si="20"/>
        <v>0.42913011695906433</v>
      </c>
      <c r="O12" s="2">
        <f t="shared" si="21"/>
        <v>7</v>
      </c>
      <c r="P12" s="2">
        <f t="shared" si="22"/>
        <v>7.65</v>
      </c>
      <c r="Q12" s="38">
        <v>14</v>
      </c>
      <c r="R12" s="33">
        <f t="shared" si="9"/>
        <v>9.093567251461987E-2</v>
      </c>
      <c r="S12" s="35">
        <f t="shared" si="10"/>
        <v>4.333333333333333</v>
      </c>
      <c r="T12" s="35">
        <f t="shared" si="11"/>
        <v>18.333333333333332</v>
      </c>
      <c r="U12" s="2">
        <v>50.26548245743669</v>
      </c>
      <c r="V12" s="14">
        <f t="shared" si="12"/>
        <v>3.6473007791892682</v>
      </c>
      <c r="W12" s="2">
        <f t="shared" si="13"/>
        <v>27.901850960797905</v>
      </c>
      <c r="X12" s="2">
        <f t="shared" si="14"/>
        <v>2.792273146974722</v>
      </c>
      <c r="Y12" s="2">
        <f t="shared" si="15"/>
        <v>21.360889574356623</v>
      </c>
      <c r="Z12" s="2">
        <f t="shared" si="16"/>
        <v>6.5409613864412819</v>
      </c>
      <c r="AB12" s="45" t="s">
        <v>35</v>
      </c>
      <c r="AC12" s="47"/>
      <c r="AD12" s="8">
        <v>50</v>
      </c>
    </row>
    <row r="13" spans="1:34" x14ac:dyDescent="0.25">
      <c r="A13" s="33">
        <f t="shared" si="17"/>
        <v>0.45007309941520468</v>
      </c>
      <c r="B13" s="2">
        <f t="shared" si="18"/>
        <v>8</v>
      </c>
      <c r="C13" s="4">
        <f t="shared" si="19"/>
        <v>8.33</v>
      </c>
      <c r="D13" s="38">
        <v>13.5</v>
      </c>
      <c r="E13" s="33">
        <f t="shared" si="1"/>
        <v>0.11187865497076022</v>
      </c>
      <c r="F13" s="35">
        <f t="shared" si="2"/>
        <v>5.3666666666666663</v>
      </c>
      <c r="G13" s="35">
        <f t="shared" si="3"/>
        <v>18.866666666666667</v>
      </c>
      <c r="H13" s="2">
        <v>50.26548245743669</v>
      </c>
      <c r="I13" s="14">
        <f t="shared" si="4"/>
        <v>3.7534040745838655</v>
      </c>
      <c r="J13" s="2">
        <f t="shared" si="5"/>
        <v>31.265855941283601</v>
      </c>
      <c r="K13" s="2">
        <f t="shared" si="6"/>
        <v>2.9651043226745197</v>
      </c>
      <c r="L13" s="2">
        <f t="shared" si="7"/>
        <v>24.699319007878749</v>
      </c>
      <c r="M13" s="2">
        <f t="shared" si="8"/>
        <v>6.5665369334048513</v>
      </c>
      <c r="N13" s="18">
        <f t="shared" si="20"/>
        <v>0.42923976608187131</v>
      </c>
      <c r="O13" s="2">
        <f t="shared" si="21"/>
        <v>8</v>
      </c>
      <c r="P13" s="2">
        <f t="shared" si="22"/>
        <v>8.15</v>
      </c>
      <c r="Q13" s="38">
        <v>15</v>
      </c>
      <c r="R13" s="33">
        <f t="shared" si="9"/>
        <v>9.1045321637426846E-2</v>
      </c>
      <c r="S13" s="35">
        <f t="shared" si="10"/>
        <v>4.3666666666666663</v>
      </c>
      <c r="T13" s="35">
        <f t="shared" si="11"/>
        <v>19.366666666666667</v>
      </c>
      <c r="U13" s="2">
        <v>50.26548245743669</v>
      </c>
      <c r="V13" s="14">
        <f t="shared" si="12"/>
        <v>3.8528759140163</v>
      </c>
      <c r="W13" s="2">
        <f t="shared" si="13"/>
        <v>31.400938699232846</v>
      </c>
      <c r="X13" s="2">
        <f t="shared" si="14"/>
        <v>2.792273146974722</v>
      </c>
      <c r="Y13" s="2">
        <f t="shared" si="15"/>
        <v>22.757026147843984</v>
      </c>
      <c r="Z13" s="2">
        <f t="shared" si="16"/>
        <v>8.6439125513888619</v>
      </c>
      <c r="AB13" s="45" t="s">
        <v>36</v>
      </c>
      <c r="AC13" s="47"/>
      <c r="AD13" s="19">
        <v>0.47013888888888888</v>
      </c>
    </row>
    <row r="14" spans="1:34" x14ac:dyDescent="0.25">
      <c r="A14" s="33">
        <f t="shared" si="17"/>
        <v>0.45018274853801171</v>
      </c>
      <c r="B14" s="2">
        <f t="shared" si="18"/>
        <v>9</v>
      </c>
      <c r="C14" s="4">
        <f t="shared" si="19"/>
        <v>8.83</v>
      </c>
      <c r="D14" s="38">
        <v>14</v>
      </c>
      <c r="E14" s="33">
        <f t="shared" si="1"/>
        <v>0.11198830409356725</v>
      </c>
      <c r="F14" s="35">
        <f t="shared" si="2"/>
        <v>5.3666666666666663</v>
      </c>
      <c r="G14" s="35">
        <f t="shared" si="3"/>
        <v>19.366666666666667</v>
      </c>
      <c r="H14" s="2">
        <v>50.26548245743669</v>
      </c>
      <c r="I14" s="14">
        <f t="shared" si="4"/>
        <v>3.8528759140163</v>
      </c>
      <c r="J14" s="2">
        <f t="shared" si="5"/>
        <v>34.020894320763929</v>
      </c>
      <c r="K14" s="2">
        <f t="shared" si="6"/>
        <v>2.9651043226745197</v>
      </c>
      <c r="L14" s="2">
        <f t="shared" si="7"/>
        <v>26.181871169216009</v>
      </c>
      <c r="M14" s="2">
        <f t="shared" si="8"/>
        <v>7.8390231515479201</v>
      </c>
      <c r="N14" s="18">
        <f t="shared" si="20"/>
        <v>0.42934941520467834</v>
      </c>
      <c r="O14" s="2">
        <f t="shared" si="21"/>
        <v>9</v>
      </c>
      <c r="P14" s="2">
        <f t="shared" si="22"/>
        <v>8.65</v>
      </c>
      <c r="Q14" s="38">
        <v>14.5</v>
      </c>
      <c r="R14" s="33">
        <f t="shared" si="9"/>
        <v>9.1154970760233878E-2</v>
      </c>
      <c r="S14" s="35">
        <f t="shared" si="10"/>
        <v>4.3666666666666663</v>
      </c>
      <c r="T14" s="35">
        <f t="shared" si="11"/>
        <v>18.866666666666667</v>
      </c>
      <c r="U14" s="2">
        <v>50.26548245743669</v>
      </c>
      <c r="V14" s="14">
        <f t="shared" si="12"/>
        <v>3.7534040745838655</v>
      </c>
      <c r="W14" s="2">
        <f t="shared" si="13"/>
        <v>32.466945245150441</v>
      </c>
      <c r="X14" s="2">
        <f t="shared" si="14"/>
        <v>2.792273146974722</v>
      </c>
      <c r="Y14" s="2">
        <f t="shared" si="15"/>
        <v>24.153162721331345</v>
      </c>
      <c r="Z14" s="2">
        <f t="shared" si="16"/>
        <v>8.3137825238190963</v>
      </c>
      <c r="AB14" s="45" t="s">
        <v>37</v>
      </c>
      <c r="AC14" s="47"/>
      <c r="AD14" s="41">
        <v>44</v>
      </c>
    </row>
    <row r="15" spans="1:34" x14ac:dyDescent="0.25">
      <c r="A15" s="33">
        <f t="shared" si="17"/>
        <v>0.45029239766081874</v>
      </c>
      <c r="B15" s="2">
        <f t="shared" si="18"/>
        <v>10</v>
      </c>
      <c r="C15" s="4">
        <f t="shared" si="19"/>
        <v>9.33</v>
      </c>
      <c r="D15" s="38">
        <v>17</v>
      </c>
      <c r="E15" s="33">
        <f t="shared" si="1"/>
        <v>0.11209795321637428</v>
      </c>
      <c r="F15" s="35">
        <f t="shared" si="2"/>
        <v>5.3666666666666663</v>
      </c>
      <c r="G15" s="35">
        <f t="shared" si="3"/>
        <v>22.366666666666667</v>
      </c>
      <c r="H15" s="2">
        <v>50.26548245743669</v>
      </c>
      <c r="I15" s="14">
        <f t="shared" si="4"/>
        <v>4.4497069506109073</v>
      </c>
      <c r="J15" s="2">
        <f t="shared" si="5"/>
        <v>41.515765849199767</v>
      </c>
      <c r="K15" s="2">
        <f t="shared" si="6"/>
        <v>2.9651043226745197</v>
      </c>
      <c r="L15" s="2">
        <f t="shared" si="7"/>
        <v>27.664423330553269</v>
      </c>
      <c r="M15" s="2">
        <f t="shared" si="8"/>
        <v>13.851342518646497</v>
      </c>
      <c r="N15" s="18">
        <f t="shared" si="20"/>
        <v>0.42945906432748537</v>
      </c>
      <c r="O15" s="2">
        <f t="shared" si="21"/>
        <v>10</v>
      </c>
      <c r="P15" s="2">
        <f t="shared" si="22"/>
        <v>9.15</v>
      </c>
      <c r="Q15" s="38">
        <v>17</v>
      </c>
      <c r="R15" s="33">
        <f t="shared" si="9"/>
        <v>9.1264619883040909E-2</v>
      </c>
      <c r="S15" s="35">
        <f t="shared" si="10"/>
        <v>4.3666666666666663</v>
      </c>
      <c r="T15" s="35">
        <f t="shared" si="11"/>
        <v>21.366666666666667</v>
      </c>
      <c r="U15" s="2">
        <v>50.26548245743669</v>
      </c>
      <c r="V15" s="14">
        <f t="shared" si="12"/>
        <v>4.2507632717460382</v>
      </c>
      <c r="W15" s="2">
        <f t="shared" si="13"/>
        <v>38.894483936476249</v>
      </c>
      <c r="X15" s="2">
        <f t="shared" si="14"/>
        <v>2.792273146974722</v>
      </c>
      <c r="Y15" s="2">
        <f t="shared" si="15"/>
        <v>25.549299294818706</v>
      </c>
      <c r="Z15" s="2">
        <f t="shared" si="16"/>
        <v>13.345184641657543</v>
      </c>
      <c r="AB15" s="45" t="s">
        <v>38</v>
      </c>
      <c r="AC15" s="47"/>
      <c r="AD15" s="41">
        <v>44</v>
      </c>
    </row>
    <row r="16" spans="1:34" x14ac:dyDescent="0.25">
      <c r="A16" s="33">
        <f t="shared" si="17"/>
        <v>0.45040204678362572</v>
      </c>
      <c r="B16" s="2">
        <f t="shared" si="18"/>
        <v>11</v>
      </c>
      <c r="C16" s="4">
        <f t="shared" si="19"/>
        <v>9.83</v>
      </c>
      <c r="D16" s="38">
        <v>18</v>
      </c>
      <c r="E16" s="33">
        <f t="shared" si="1"/>
        <v>0.11220760233918126</v>
      </c>
      <c r="F16" s="35">
        <f t="shared" si="2"/>
        <v>5.3666666666666663</v>
      </c>
      <c r="G16" s="35">
        <f t="shared" si="3"/>
        <v>23.366666666666667</v>
      </c>
      <c r="H16" s="2">
        <v>50.26548245743669</v>
      </c>
      <c r="I16" s="14">
        <f t="shared" si="4"/>
        <v>4.6486506294757763</v>
      </c>
      <c r="J16" s="2">
        <f t="shared" si="5"/>
        <v>45.696235687746885</v>
      </c>
      <c r="K16" s="2">
        <f t="shared" si="6"/>
        <v>2.9651043226745197</v>
      </c>
      <c r="L16" s="2">
        <f t="shared" si="7"/>
        <v>29.146975491890529</v>
      </c>
      <c r="M16" s="2">
        <f t="shared" si="8"/>
        <v>16.549260195856355</v>
      </c>
      <c r="N16" s="18">
        <f t="shared" si="20"/>
        <v>0.42956871345029241</v>
      </c>
      <c r="O16" s="2">
        <f t="shared" si="21"/>
        <v>11</v>
      </c>
      <c r="P16" s="2">
        <f t="shared" si="22"/>
        <v>9.65</v>
      </c>
      <c r="Q16" s="38">
        <v>18.5</v>
      </c>
      <c r="R16" s="33">
        <f t="shared" si="9"/>
        <v>9.1374269005847941E-2</v>
      </c>
      <c r="S16" s="35">
        <f t="shared" si="10"/>
        <v>4.3666666666666663</v>
      </c>
      <c r="T16" s="35">
        <f t="shared" si="11"/>
        <v>22.866666666666667</v>
      </c>
      <c r="U16" s="2">
        <v>50.26548245743669</v>
      </c>
      <c r="V16" s="14">
        <f t="shared" si="12"/>
        <v>4.5491787900433414</v>
      </c>
      <c r="W16" s="2">
        <f t="shared" si="13"/>
        <v>43.899575323918249</v>
      </c>
      <c r="X16" s="2">
        <f t="shared" si="14"/>
        <v>2.792273146974722</v>
      </c>
      <c r="Y16" s="2">
        <f t="shared" si="15"/>
        <v>26.945435868306067</v>
      </c>
      <c r="Z16" s="2">
        <f t="shared" si="16"/>
        <v>16.954139455612182</v>
      </c>
      <c r="AB16" s="45" t="s">
        <v>39</v>
      </c>
      <c r="AC16" s="47"/>
      <c r="AD16" s="41">
        <v>43</v>
      </c>
    </row>
    <row r="17" spans="1:30" x14ac:dyDescent="0.25">
      <c r="A17" s="33">
        <f t="shared" si="17"/>
        <v>0.45051169590643275</v>
      </c>
      <c r="B17" s="2">
        <f t="shared" si="18"/>
        <v>12</v>
      </c>
      <c r="C17" s="4">
        <f t="shared" si="19"/>
        <v>10.33</v>
      </c>
      <c r="D17" s="38">
        <v>20</v>
      </c>
      <c r="E17" s="33">
        <f t="shared" si="1"/>
        <v>0.11231725146198829</v>
      </c>
      <c r="F17" s="35">
        <f t="shared" si="2"/>
        <v>5.3666666666666663</v>
      </c>
      <c r="G17" s="35">
        <f t="shared" si="3"/>
        <v>25.366666666666667</v>
      </c>
      <c r="H17" s="2">
        <v>50.26548245743669</v>
      </c>
      <c r="I17" s="14">
        <f t="shared" si="4"/>
        <v>5.0465379872055145</v>
      </c>
      <c r="J17" s="2">
        <f t="shared" si="5"/>
        <v>52.130737407832967</v>
      </c>
      <c r="K17" s="2">
        <f t="shared" si="6"/>
        <v>2.9651043226745197</v>
      </c>
      <c r="L17" s="2">
        <f t="shared" si="7"/>
        <v>30.62952765322779</v>
      </c>
      <c r="M17" s="2">
        <f t="shared" si="8"/>
        <v>21.501209754605178</v>
      </c>
      <c r="N17" s="18">
        <f t="shared" si="20"/>
        <v>0.42967836257309938</v>
      </c>
      <c r="O17" s="2">
        <f t="shared" si="21"/>
        <v>12</v>
      </c>
      <c r="P17" s="2">
        <f t="shared" si="22"/>
        <v>10.15</v>
      </c>
      <c r="Q17" s="38">
        <v>21.5</v>
      </c>
      <c r="R17" s="33">
        <f t="shared" si="9"/>
        <v>9.1483918128654917E-2</v>
      </c>
      <c r="S17" s="35">
        <f t="shared" si="10"/>
        <v>4.3666666666666663</v>
      </c>
      <c r="T17" s="35">
        <f t="shared" si="11"/>
        <v>25.866666666666667</v>
      </c>
      <c r="U17" s="2">
        <v>50.26548245743669</v>
      </c>
      <c r="V17" s="14">
        <f t="shared" si="12"/>
        <v>5.1460098266379495</v>
      </c>
      <c r="W17" s="2">
        <f t="shared" si="13"/>
        <v>52.231999740375187</v>
      </c>
      <c r="X17" s="2">
        <f t="shared" si="14"/>
        <v>2.792273146974722</v>
      </c>
      <c r="Y17" s="2">
        <f t="shared" si="15"/>
        <v>28.341572441793428</v>
      </c>
      <c r="Z17" s="2">
        <f t="shared" si="16"/>
        <v>23.890427298581759</v>
      </c>
      <c r="AB17" s="49" t="s">
        <v>40</v>
      </c>
      <c r="AC17" s="47"/>
      <c r="AD17" s="22">
        <f>((AD10-AD14)+(AD11-AD15)+(AD12-AD16))/3</f>
        <v>6.333333333333333</v>
      </c>
    </row>
    <row r="18" spans="1:30" x14ac:dyDescent="0.25">
      <c r="A18" s="33">
        <f t="shared" si="17"/>
        <v>0.45062134502923978</v>
      </c>
      <c r="B18" s="2">
        <f t="shared" si="18"/>
        <v>13</v>
      </c>
      <c r="C18" s="4">
        <f t="shared" si="19"/>
        <v>10.83</v>
      </c>
      <c r="D18" s="38">
        <v>17.5</v>
      </c>
      <c r="E18" s="33">
        <f t="shared" si="1"/>
        <v>0.11242690058479532</v>
      </c>
      <c r="F18" s="35">
        <f t="shared" si="2"/>
        <v>5.3666666666666663</v>
      </c>
      <c r="G18" s="35">
        <f t="shared" si="3"/>
        <v>22.866666666666667</v>
      </c>
      <c r="H18" s="2">
        <v>50.26548245743669</v>
      </c>
      <c r="I18" s="14">
        <f t="shared" si="4"/>
        <v>4.5491787900433414</v>
      </c>
      <c r="J18" s="2">
        <f t="shared" si="5"/>
        <v>49.26760629616939</v>
      </c>
      <c r="K18" s="2">
        <f t="shared" si="6"/>
        <v>2.9651043226745197</v>
      </c>
      <c r="L18" s="2">
        <f t="shared" si="7"/>
        <v>32.11207981456505</v>
      </c>
      <c r="M18" s="2">
        <f t="shared" si="8"/>
        <v>17.15552648160434</v>
      </c>
      <c r="N18" s="18">
        <f t="shared" si="20"/>
        <v>0.42978801169590641</v>
      </c>
      <c r="O18" s="2">
        <f t="shared" si="21"/>
        <v>13</v>
      </c>
      <c r="P18" s="2">
        <f t="shared" si="22"/>
        <v>10.65</v>
      </c>
      <c r="Q18" s="38">
        <v>20</v>
      </c>
      <c r="R18" s="33">
        <f t="shared" si="9"/>
        <v>9.1593567251461949E-2</v>
      </c>
      <c r="S18" s="35">
        <f t="shared" si="10"/>
        <v>4.3666666666666663</v>
      </c>
      <c r="T18" s="35">
        <f t="shared" si="11"/>
        <v>24.366666666666667</v>
      </c>
      <c r="U18" s="2">
        <v>50.26548245743669</v>
      </c>
      <c r="V18" s="14">
        <f t="shared" si="12"/>
        <v>4.8475943083406463</v>
      </c>
      <c r="W18" s="2">
        <f t="shared" si="13"/>
        <v>51.626879383827884</v>
      </c>
      <c r="X18" s="2">
        <f t="shared" si="14"/>
        <v>2.792273146974722</v>
      </c>
      <c r="Y18" s="2">
        <f t="shared" si="15"/>
        <v>29.737709015280789</v>
      </c>
      <c r="Z18" s="2">
        <f t="shared" si="16"/>
        <v>21.889170368547095</v>
      </c>
      <c r="AB18" s="49" t="s">
        <v>41</v>
      </c>
      <c r="AC18" s="47"/>
      <c r="AD18" s="23" t="s">
        <v>48</v>
      </c>
    </row>
    <row r="19" spans="1:30" x14ac:dyDescent="0.25">
      <c r="A19" s="33">
        <f t="shared" si="17"/>
        <v>0.45073099415204682</v>
      </c>
      <c r="B19" s="2">
        <f t="shared" si="18"/>
        <v>14</v>
      </c>
      <c r="C19" s="4">
        <f t="shared" si="19"/>
        <v>11.33</v>
      </c>
      <c r="D19" s="38">
        <v>17</v>
      </c>
      <c r="E19" s="33">
        <f t="shared" si="1"/>
        <v>0.11253654970760235</v>
      </c>
      <c r="F19" s="35">
        <f t="shared" si="2"/>
        <v>5.4</v>
      </c>
      <c r="G19" s="35">
        <f t="shared" si="3"/>
        <v>22.4</v>
      </c>
      <c r="H19" s="2">
        <v>50.26548245743669</v>
      </c>
      <c r="I19" s="14">
        <f t="shared" si="4"/>
        <v>4.4563384065730691</v>
      </c>
      <c r="J19" s="2">
        <f t="shared" si="5"/>
        <v>50.490314146472876</v>
      </c>
      <c r="K19" s="2">
        <f t="shared" si="6"/>
        <v>2.9651043226745197</v>
      </c>
      <c r="L19" s="2">
        <f t="shared" si="7"/>
        <v>33.59463197590231</v>
      </c>
      <c r="M19" s="2">
        <f t="shared" si="8"/>
        <v>16.895682170570566</v>
      </c>
      <c r="N19" s="18">
        <f t="shared" si="20"/>
        <v>0.42989766081871345</v>
      </c>
      <c r="O19" s="2">
        <f t="shared" si="21"/>
        <v>14</v>
      </c>
      <c r="P19" s="2">
        <f t="shared" si="22"/>
        <v>11.15</v>
      </c>
      <c r="Q19" s="38">
        <v>18.5</v>
      </c>
      <c r="R19" s="33">
        <f t="shared" si="9"/>
        <v>9.1703216374268981E-2</v>
      </c>
      <c r="S19" s="35">
        <f t="shared" si="10"/>
        <v>4.4000000000000004</v>
      </c>
      <c r="T19" s="35">
        <f t="shared" si="11"/>
        <v>22.9</v>
      </c>
      <c r="U19" s="2">
        <v>50.26548245743669</v>
      </c>
      <c r="V19" s="14">
        <f t="shared" si="12"/>
        <v>4.5558102460055041</v>
      </c>
      <c r="W19" s="2">
        <f t="shared" si="13"/>
        <v>50.797284242961375</v>
      </c>
      <c r="X19" s="2">
        <f t="shared" si="14"/>
        <v>2.792273146974722</v>
      </c>
      <c r="Y19" s="2">
        <f t="shared" si="15"/>
        <v>31.13384558876815</v>
      </c>
      <c r="Z19" s="2">
        <f t="shared" si="16"/>
        <v>19.663438654193225</v>
      </c>
      <c r="AB19" s="50" t="s">
        <v>43</v>
      </c>
      <c r="AC19" s="46"/>
      <c r="AD19" s="47"/>
    </row>
    <row r="20" spans="1:30" x14ac:dyDescent="0.25">
      <c r="A20" s="33">
        <f t="shared" si="17"/>
        <v>0.45084064327485379</v>
      </c>
      <c r="B20" s="2">
        <f t="shared" si="18"/>
        <v>15</v>
      </c>
      <c r="C20" s="4">
        <f t="shared" si="19"/>
        <v>11.83</v>
      </c>
      <c r="D20" s="38">
        <v>18</v>
      </c>
      <c r="E20" s="33">
        <f t="shared" si="1"/>
        <v>0.11264619883040933</v>
      </c>
      <c r="F20" s="35">
        <f t="shared" si="2"/>
        <v>5.4</v>
      </c>
      <c r="G20" s="35">
        <f t="shared" si="3"/>
        <v>23.4</v>
      </c>
      <c r="H20" s="2">
        <v>50.26548245743669</v>
      </c>
      <c r="I20" s="14">
        <f t="shared" si="4"/>
        <v>4.6552820854379382</v>
      </c>
      <c r="J20" s="2">
        <f t="shared" si="5"/>
        <v>55.071987070730806</v>
      </c>
      <c r="K20" s="2">
        <f t="shared" si="6"/>
        <v>2.9651043226745197</v>
      </c>
      <c r="L20" s="2">
        <f t="shared" si="7"/>
        <v>35.07718413723957</v>
      </c>
      <c r="M20" s="2">
        <f t="shared" si="8"/>
        <v>19.994802933491236</v>
      </c>
      <c r="N20" s="18">
        <f t="shared" si="20"/>
        <v>0.43000730994152048</v>
      </c>
      <c r="O20" s="2">
        <f t="shared" si="21"/>
        <v>15</v>
      </c>
      <c r="P20" s="2">
        <f t="shared" si="22"/>
        <v>11.65</v>
      </c>
      <c r="Q20" s="38">
        <v>19.5</v>
      </c>
      <c r="R20" s="33">
        <f t="shared" si="9"/>
        <v>9.1812865497076013E-2</v>
      </c>
      <c r="S20" s="35">
        <f t="shared" si="10"/>
        <v>4.4000000000000004</v>
      </c>
      <c r="T20" s="35">
        <f t="shared" si="11"/>
        <v>23.9</v>
      </c>
      <c r="U20" s="2">
        <v>50.26548245743669</v>
      </c>
      <c r="V20" s="14">
        <f t="shared" si="12"/>
        <v>4.7547539248703732</v>
      </c>
      <c r="W20" s="2">
        <f t="shared" si="13"/>
        <v>55.392883224739847</v>
      </c>
      <c r="X20" s="2">
        <f t="shared" si="14"/>
        <v>2.792273146974722</v>
      </c>
      <c r="Y20" s="2">
        <f t="shared" si="15"/>
        <v>32.529982162255514</v>
      </c>
      <c r="Z20" s="2">
        <f t="shared" si="16"/>
        <v>22.862901062484333</v>
      </c>
      <c r="AB20" s="24" t="s">
        <v>44</v>
      </c>
      <c r="AC20" s="50">
        <f>((((80/10)/2)^2)*PI())</f>
        <v>50.26548245743669</v>
      </c>
      <c r="AD20" s="47"/>
    </row>
    <row r="21" spans="1:30" x14ac:dyDescent="0.25">
      <c r="A21" s="33">
        <f t="shared" si="17"/>
        <v>0.45095029239766082</v>
      </c>
      <c r="B21" s="2">
        <f t="shared" si="18"/>
        <v>16</v>
      </c>
      <c r="C21" s="4">
        <f t="shared" si="19"/>
        <v>12.33</v>
      </c>
      <c r="D21" s="38">
        <v>18</v>
      </c>
      <c r="E21" s="33">
        <f t="shared" si="1"/>
        <v>0.11275584795321636</v>
      </c>
      <c r="F21" s="35">
        <f t="shared" si="2"/>
        <v>5.4</v>
      </c>
      <c r="G21" s="35">
        <f t="shared" si="3"/>
        <v>23.4</v>
      </c>
      <c r="H21" s="2">
        <v>50.26548245743669</v>
      </c>
      <c r="I21" s="14">
        <f t="shared" si="4"/>
        <v>4.6552820854379382</v>
      </c>
      <c r="J21" s="2">
        <f t="shared" si="5"/>
        <v>57.399628113449779</v>
      </c>
      <c r="K21" s="2">
        <f t="shared" si="6"/>
        <v>2.9651043226745197</v>
      </c>
      <c r="L21" s="2">
        <f t="shared" si="7"/>
        <v>36.55973629857683</v>
      </c>
      <c r="M21" s="2">
        <f t="shared" si="8"/>
        <v>20.839891814872949</v>
      </c>
      <c r="N21" s="18">
        <f t="shared" si="20"/>
        <v>0.43011695906432745</v>
      </c>
      <c r="O21" s="2">
        <f t="shared" si="21"/>
        <v>16</v>
      </c>
      <c r="P21" s="2">
        <f t="shared" si="22"/>
        <v>12.15</v>
      </c>
      <c r="Q21" s="38">
        <v>19.5</v>
      </c>
      <c r="R21" s="33">
        <f t="shared" si="9"/>
        <v>9.1922514619882989E-2</v>
      </c>
      <c r="S21" s="35">
        <f t="shared" si="10"/>
        <v>4.4000000000000004</v>
      </c>
      <c r="T21" s="35">
        <f t="shared" si="11"/>
        <v>23.9</v>
      </c>
      <c r="U21" s="2">
        <v>50.26548245743669</v>
      </c>
      <c r="V21" s="14">
        <f t="shared" si="12"/>
        <v>4.7547539248703732</v>
      </c>
      <c r="W21" s="2">
        <f t="shared" si="13"/>
        <v>57.770260187175033</v>
      </c>
      <c r="X21" s="2">
        <f t="shared" si="14"/>
        <v>2.792273146974722</v>
      </c>
      <c r="Y21" s="2">
        <f t="shared" si="15"/>
        <v>33.926118735742875</v>
      </c>
      <c r="Z21" s="2">
        <f t="shared" si="16"/>
        <v>23.844141451432158</v>
      </c>
      <c r="AB21" s="50" t="s">
        <v>45</v>
      </c>
      <c r="AC21" s="47"/>
      <c r="AD21" s="25">
        <f>(M2+Z2)/2</f>
        <v>86.055292369177238</v>
      </c>
    </row>
    <row r="22" spans="1:30" x14ac:dyDescent="0.25">
      <c r="A22" s="33">
        <f t="shared" si="17"/>
        <v>0.45105994152046786</v>
      </c>
      <c r="B22" s="2">
        <f t="shared" si="18"/>
        <v>17</v>
      </c>
      <c r="C22" s="4">
        <f t="shared" si="19"/>
        <v>12.83</v>
      </c>
      <c r="D22" s="38">
        <v>16</v>
      </c>
      <c r="E22" s="33">
        <f t="shared" si="1"/>
        <v>0.11286549707602339</v>
      </c>
      <c r="F22" s="35">
        <f t="shared" si="2"/>
        <v>5.4</v>
      </c>
      <c r="G22" s="35">
        <f t="shared" si="3"/>
        <v>21.4</v>
      </c>
      <c r="H22" s="2">
        <v>50.26548245743669</v>
      </c>
      <c r="I22" s="14">
        <f t="shared" si="4"/>
        <v>4.2573947277082</v>
      </c>
      <c r="J22" s="2">
        <f t="shared" si="5"/>
        <v>54.622374356496209</v>
      </c>
      <c r="K22" s="2">
        <f t="shared" si="6"/>
        <v>2.9651043226745197</v>
      </c>
      <c r="L22" s="2">
        <f t="shared" si="7"/>
        <v>38.04228845991409</v>
      </c>
      <c r="M22" s="2">
        <f t="shared" si="8"/>
        <v>16.580085896582119</v>
      </c>
      <c r="N22" s="18">
        <f t="shared" si="20"/>
        <v>0.43022660818713448</v>
      </c>
      <c r="O22" s="2">
        <f t="shared" si="21"/>
        <v>17</v>
      </c>
      <c r="P22" s="2">
        <f t="shared" si="22"/>
        <v>12.65</v>
      </c>
      <c r="Q22" s="38">
        <v>16</v>
      </c>
      <c r="R22" s="33">
        <f t="shared" si="9"/>
        <v>9.2032163742690021E-2</v>
      </c>
      <c r="S22" s="35">
        <f t="shared" si="10"/>
        <v>4.4000000000000004</v>
      </c>
      <c r="T22" s="35">
        <f t="shared" si="11"/>
        <v>20.399999999999999</v>
      </c>
      <c r="U22" s="2">
        <v>50.26548245743669</v>
      </c>
      <c r="V22" s="14">
        <f t="shared" si="12"/>
        <v>4.058451048843331</v>
      </c>
      <c r="W22" s="2">
        <f t="shared" si="13"/>
        <v>51.339405767868136</v>
      </c>
      <c r="X22" s="2">
        <f t="shared" si="14"/>
        <v>2.792273146974722</v>
      </c>
      <c r="Y22" s="2">
        <f t="shared" si="15"/>
        <v>35.322255309230236</v>
      </c>
      <c r="Z22" s="2">
        <f t="shared" si="16"/>
        <v>16.0171504586379</v>
      </c>
      <c r="AB22" s="50" t="s">
        <v>106</v>
      </c>
      <c r="AC22" s="47"/>
      <c r="AD22" s="39">
        <f>(X2+K2)/2</f>
        <v>2.8786887348246211</v>
      </c>
    </row>
    <row r="23" spans="1:30" x14ac:dyDescent="0.25">
      <c r="A23" s="33">
        <f t="shared" si="17"/>
        <v>0.45116959064327489</v>
      </c>
      <c r="B23" s="2">
        <f t="shared" si="18"/>
        <v>18</v>
      </c>
      <c r="C23" s="4">
        <f t="shared" si="19"/>
        <v>13.33</v>
      </c>
      <c r="D23" s="38">
        <v>15</v>
      </c>
      <c r="E23" s="33">
        <f t="shared" si="1"/>
        <v>0.11297514619883042</v>
      </c>
      <c r="F23" s="35">
        <f t="shared" si="2"/>
        <v>5.4</v>
      </c>
      <c r="G23" s="35">
        <f t="shared" si="3"/>
        <v>20.399999999999999</v>
      </c>
      <c r="H23" s="2">
        <v>50.26548245743669</v>
      </c>
      <c r="I23" s="14">
        <f t="shared" si="4"/>
        <v>4.058451048843331</v>
      </c>
      <c r="J23" s="2">
        <f t="shared" si="5"/>
        <v>54.099152481081603</v>
      </c>
      <c r="K23" s="2">
        <f t="shared" si="6"/>
        <v>2.9651043226745197</v>
      </c>
      <c r="L23" s="2">
        <f t="shared" si="7"/>
        <v>39.52484062125135</v>
      </c>
      <c r="M23" s="2">
        <f t="shared" si="8"/>
        <v>14.574311859830253</v>
      </c>
      <c r="N23" s="18">
        <f t="shared" si="20"/>
        <v>0.43033625730994152</v>
      </c>
      <c r="O23" s="2">
        <f t="shared" si="21"/>
        <v>18</v>
      </c>
      <c r="P23" s="2">
        <f t="shared" si="22"/>
        <v>13.15</v>
      </c>
      <c r="Q23" s="38">
        <v>17.5</v>
      </c>
      <c r="R23" s="33">
        <f t="shared" si="9"/>
        <v>9.2141812865497053E-2</v>
      </c>
      <c r="S23" s="35">
        <f t="shared" si="10"/>
        <v>4.4000000000000004</v>
      </c>
      <c r="T23" s="35">
        <f t="shared" si="11"/>
        <v>21.9</v>
      </c>
      <c r="U23" s="2">
        <v>50.26548245743669</v>
      </c>
      <c r="V23" s="14">
        <f t="shared" si="12"/>
        <v>4.356866567140635</v>
      </c>
      <c r="W23" s="2">
        <f t="shared" si="13"/>
        <v>57.292795357899351</v>
      </c>
      <c r="X23" s="2">
        <f t="shared" si="14"/>
        <v>2.792273146974722</v>
      </c>
      <c r="Y23" s="2">
        <f t="shared" si="15"/>
        <v>36.718391882717597</v>
      </c>
      <c r="Z23" s="2">
        <f t="shared" si="16"/>
        <v>20.574403475181754</v>
      </c>
      <c r="AB23" s="45" t="s">
        <v>68</v>
      </c>
      <c r="AC23" s="46"/>
      <c r="AD23" s="47"/>
    </row>
    <row r="24" spans="1:30" x14ac:dyDescent="0.25">
      <c r="A24" s="33">
        <f t="shared" si="17"/>
        <v>0.45127923976608186</v>
      </c>
      <c r="B24" s="2">
        <f t="shared" si="18"/>
        <v>19</v>
      </c>
      <c r="C24" s="4">
        <f t="shared" si="19"/>
        <v>13.83</v>
      </c>
      <c r="D24" s="38">
        <v>14</v>
      </c>
      <c r="E24" s="33">
        <f t="shared" si="1"/>
        <v>0.1130847953216374</v>
      </c>
      <c r="F24" s="35">
        <f t="shared" si="2"/>
        <v>5.4</v>
      </c>
      <c r="G24" s="35">
        <f t="shared" si="3"/>
        <v>19.399999999999999</v>
      </c>
      <c r="H24" s="2">
        <v>50.26548245743669</v>
      </c>
      <c r="I24" s="14">
        <f t="shared" si="4"/>
        <v>3.8595073699784614</v>
      </c>
      <c r="J24" s="2">
        <f t="shared" si="5"/>
        <v>53.376986926802125</v>
      </c>
      <c r="K24" s="2">
        <f t="shared" si="6"/>
        <v>2.9651043226745197</v>
      </c>
      <c r="L24" s="2">
        <f t="shared" si="7"/>
        <v>41.00739278258861</v>
      </c>
      <c r="M24" s="2">
        <f t="shared" si="8"/>
        <v>12.369594144213515</v>
      </c>
      <c r="N24" s="18">
        <f t="shared" si="20"/>
        <v>0.43044590643274855</v>
      </c>
      <c r="O24" s="2">
        <f t="shared" si="21"/>
        <v>19</v>
      </c>
      <c r="P24" s="2">
        <f t="shared" si="22"/>
        <v>13.65</v>
      </c>
      <c r="Q24" s="38">
        <v>14</v>
      </c>
      <c r="R24" s="33">
        <f t="shared" si="9"/>
        <v>9.2251461988304084E-2</v>
      </c>
      <c r="S24" s="35">
        <f t="shared" si="10"/>
        <v>4.4000000000000004</v>
      </c>
      <c r="T24" s="35">
        <f t="shared" si="11"/>
        <v>18.399999999999999</v>
      </c>
      <c r="U24" s="2">
        <v>50.26548245743669</v>
      </c>
      <c r="V24" s="14">
        <f t="shared" si="12"/>
        <v>3.6605636911135924</v>
      </c>
      <c r="W24" s="2">
        <f t="shared" si="13"/>
        <v>49.966694383700535</v>
      </c>
      <c r="X24" s="2">
        <f t="shared" si="14"/>
        <v>2.792273146974722</v>
      </c>
      <c r="Y24" s="2">
        <f t="shared" si="15"/>
        <v>38.114528456204958</v>
      </c>
      <c r="Z24" s="2">
        <f t="shared" si="16"/>
        <v>11.852165927495577</v>
      </c>
      <c r="AB24" s="60" t="s">
        <v>69</v>
      </c>
      <c r="AC24" s="46"/>
      <c r="AD24" s="47"/>
    </row>
    <row r="25" spans="1:30" x14ac:dyDescent="0.25">
      <c r="A25" s="33">
        <f t="shared" si="17"/>
        <v>0.4513888888888889</v>
      </c>
      <c r="B25" s="2">
        <f t="shared" si="18"/>
        <v>20</v>
      </c>
      <c r="C25" s="4">
        <f t="shared" si="19"/>
        <v>14.33</v>
      </c>
      <c r="D25" s="38">
        <v>14.5</v>
      </c>
      <c r="E25" s="33">
        <f t="shared" si="1"/>
        <v>0.11319444444444443</v>
      </c>
      <c r="F25" s="35">
        <f t="shared" si="2"/>
        <v>5.4333333333333336</v>
      </c>
      <c r="G25" s="35">
        <f t="shared" si="3"/>
        <v>19.933333333333334</v>
      </c>
      <c r="H25" s="2">
        <v>50.26548245743669</v>
      </c>
      <c r="I25" s="14">
        <f t="shared" si="4"/>
        <v>3.9656106653730587</v>
      </c>
      <c r="J25" s="2">
        <f t="shared" si="5"/>
        <v>56.827200834795931</v>
      </c>
      <c r="K25" s="2">
        <f t="shared" si="6"/>
        <v>2.9651043226745197</v>
      </c>
      <c r="L25" s="2">
        <f t="shared" si="7"/>
        <v>42.48994494392587</v>
      </c>
      <c r="M25" s="2">
        <f t="shared" si="8"/>
        <v>14.337255890870061</v>
      </c>
      <c r="N25" s="18">
        <f t="shared" si="20"/>
        <v>0.43055555555555558</v>
      </c>
      <c r="O25" s="2">
        <f t="shared" si="21"/>
        <v>20</v>
      </c>
      <c r="P25" s="2">
        <f t="shared" si="22"/>
        <v>14.15</v>
      </c>
      <c r="Q25" s="38">
        <v>24</v>
      </c>
      <c r="R25" s="33">
        <f t="shared" si="9"/>
        <v>9.2361111111111116E-2</v>
      </c>
      <c r="S25" s="35">
        <f t="shared" si="10"/>
        <v>4.4333333333333336</v>
      </c>
      <c r="T25" s="35">
        <f t="shared" si="11"/>
        <v>28.433333333333334</v>
      </c>
      <c r="U25" s="2">
        <v>50.26548245743669</v>
      </c>
      <c r="V25" s="14">
        <f t="shared" si="12"/>
        <v>5.6566319357244463</v>
      </c>
      <c r="W25" s="2">
        <f t="shared" si="13"/>
        <v>80.041341890500917</v>
      </c>
      <c r="X25" s="2">
        <f t="shared" si="14"/>
        <v>2.792273146974722</v>
      </c>
      <c r="Y25" s="2">
        <f t="shared" si="15"/>
        <v>39.510665029692319</v>
      </c>
      <c r="Z25" s="2">
        <f t="shared" si="16"/>
        <v>40.530676860808597</v>
      </c>
      <c r="AB25" s="45" t="s">
        <v>70</v>
      </c>
      <c r="AC25" s="46"/>
      <c r="AD25" s="47"/>
    </row>
    <row r="26" spans="1:30" x14ac:dyDescent="0.25">
      <c r="A26" s="33">
        <f t="shared" si="17"/>
        <v>0.45149853801169593</v>
      </c>
      <c r="B26" s="2">
        <f t="shared" si="18"/>
        <v>21</v>
      </c>
      <c r="C26" s="4">
        <f t="shared" si="19"/>
        <v>14.83</v>
      </c>
      <c r="D26" s="38">
        <v>14</v>
      </c>
      <c r="E26" s="33">
        <f t="shared" si="1"/>
        <v>0.11330409356725146</v>
      </c>
      <c r="F26" s="35">
        <f t="shared" si="2"/>
        <v>5.4333333333333336</v>
      </c>
      <c r="G26" s="35">
        <f t="shared" si="3"/>
        <v>19.433333333333334</v>
      </c>
      <c r="H26" s="2">
        <v>50.26548245743669</v>
      </c>
      <c r="I26" s="14">
        <f t="shared" si="4"/>
        <v>3.8661388259406242</v>
      </c>
      <c r="J26" s="2">
        <f t="shared" si="5"/>
        <v>57.334838788699457</v>
      </c>
      <c r="K26" s="2">
        <f t="shared" si="6"/>
        <v>2.9651043226745197</v>
      </c>
      <c r="L26" s="2">
        <f t="shared" si="7"/>
        <v>43.97249710526313</v>
      </c>
      <c r="M26" s="2">
        <f t="shared" si="8"/>
        <v>13.362341683436327</v>
      </c>
      <c r="N26" s="18">
        <f t="shared" si="20"/>
        <v>0.43066520467836256</v>
      </c>
      <c r="O26" s="2">
        <f t="shared" si="21"/>
        <v>21</v>
      </c>
      <c r="P26" s="2">
        <f t="shared" si="22"/>
        <v>14.65</v>
      </c>
      <c r="Q26" s="38">
        <v>13.5</v>
      </c>
      <c r="R26" s="33">
        <f t="shared" si="9"/>
        <v>9.2470760233918092E-2</v>
      </c>
      <c r="S26" s="35">
        <f t="shared" si="10"/>
        <v>4.4333333333333336</v>
      </c>
      <c r="T26" s="35">
        <f t="shared" si="11"/>
        <v>17.933333333333334</v>
      </c>
      <c r="U26" s="2">
        <v>50.26548245743669</v>
      </c>
      <c r="V26" s="14">
        <f t="shared" si="12"/>
        <v>3.5677233076433206</v>
      </c>
      <c r="W26" s="2">
        <f t="shared" si="13"/>
        <v>52.26714645697465</v>
      </c>
      <c r="X26" s="2">
        <f t="shared" si="14"/>
        <v>2.792273146974722</v>
      </c>
      <c r="Y26" s="2">
        <f t="shared" si="15"/>
        <v>40.90680160317968</v>
      </c>
      <c r="Z26" s="2">
        <f t="shared" si="16"/>
        <v>11.36034485379497</v>
      </c>
      <c r="AB26" s="60" t="s">
        <v>71</v>
      </c>
      <c r="AC26" s="46"/>
      <c r="AD26" s="47"/>
    </row>
    <row r="27" spans="1:30" x14ac:dyDescent="0.25">
      <c r="A27" s="33">
        <f t="shared" si="17"/>
        <v>0.4516081871345029</v>
      </c>
      <c r="B27" s="2">
        <f t="shared" si="18"/>
        <v>22</v>
      </c>
      <c r="C27" s="4">
        <f t="shared" si="19"/>
        <v>15.33</v>
      </c>
      <c r="D27" s="38">
        <v>12.5</v>
      </c>
      <c r="E27" s="33">
        <f t="shared" si="1"/>
        <v>0.11341374269005844</v>
      </c>
      <c r="F27" s="35">
        <f t="shared" si="2"/>
        <v>5.4333333333333336</v>
      </c>
      <c r="G27" s="35">
        <f t="shared" si="3"/>
        <v>17.933333333333334</v>
      </c>
      <c r="H27" s="2">
        <v>50.26548245743669</v>
      </c>
      <c r="I27" s="14">
        <f t="shared" si="4"/>
        <v>3.5677233076433206</v>
      </c>
      <c r="J27" s="2">
        <f t="shared" si="5"/>
        <v>54.693198306172107</v>
      </c>
      <c r="K27" s="2">
        <f t="shared" si="6"/>
        <v>2.9651043226745197</v>
      </c>
      <c r="L27" s="2">
        <f t="shared" si="7"/>
        <v>45.45504926660039</v>
      </c>
      <c r="M27" s="2">
        <f t="shared" si="8"/>
        <v>9.2381490395717165</v>
      </c>
      <c r="N27" s="18">
        <f t="shared" si="20"/>
        <v>0.43077485380116959</v>
      </c>
      <c r="O27" s="2">
        <f t="shared" si="21"/>
        <v>22</v>
      </c>
      <c r="P27" s="2">
        <f t="shared" si="22"/>
        <v>15.15</v>
      </c>
      <c r="Q27" s="38">
        <v>14</v>
      </c>
      <c r="R27" s="33">
        <f t="shared" si="9"/>
        <v>9.2580409356725124E-2</v>
      </c>
      <c r="S27" s="35">
        <f t="shared" si="10"/>
        <v>4.4333333333333336</v>
      </c>
      <c r="T27" s="35">
        <f t="shared" si="11"/>
        <v>18.433333333333334</v>
      </c>
      <c r="U27" s="2">
        <v>50.26548245743669</v>
      </c>
      <c r="V27" s="14">
        <f t="shared" si="12"/>
        <v>3.6671951470757551</v>
      </c>
      <c r="W27" s="2">
        <f t="shared" si="13"/>
        <v>55.55800647819769</v>
      </c>
      <c r="X27" s="2">
        <f t="shared" si="14"/>
        <v>2.792273146974722</v>
      </c>
      <c r="Y27" s="2">
        <f t="shared" si="15"/>
        <v>42.302938176667041</v>
      </c>
      <c r="Z27" s="2">
        <f t="shared" si="16"/>
        <v>13.255068301530649</v>
      </c>
      <c r="AB27" s="20"/>
      <c r="AC27" s="20"/>
      <c r="AD27" s="20"/>
    </row>
    <row r="28" spans="1:30" x14ac:dyDescent="0.25">
      <c r="A28" s="33">
        <f t="shared" si="17"/>
        <v>0.45171783625730993</v>
      </c>
      <c r="B28" s="2">
        <f t="shared" si="18"/>
        <v>23</v>
      </c>
      <c r="C28" s="4">
        <f t="shared" si="19"/>
        <v>15.83</v>
      </c>
      <c r="D28" s="38">
        <v>11.5</v>
      </c>
      <c r="E28" s="33">
        <f t="shared" si="1"/>
        <v>0.11352339181286547</v>
      </c>
      <c r="F28" s="35">
        <f t="shared" si="2"/>
        <v>5.4333333333333336</v>
      </c>
      <c r="G28" s="35">
        <f t="shared" si="3"/>
        <v>16.933333333333334</v>
      </c>
      <c r="H28" s="2">
        <v>50.26548245743669</v>
      </c>
      <c r="I28" s="14">
        <f t="shared" si="4"/>
        <v>3.3687796287784515</v>
      </c>
      <c r="J28" s="2">
        <f t="shared" si="5"/>
        <v>53.327781523562891</v>
      </c>
      <c r="K28" s="2">
        <f t="shared" si="6"/>
        <v>2.9651043226745197</v>
      </c>
      <c r="L28" s="2">
        <f t="shared" si="7"/>
        <v>46.937601427937651</v>
      </c>
      <c r="M28" s="2">
        <f t="shared" si="8"/>
        <v>6.3901800956252401</v>
      </c>
      <c r="N28" s="18">
        <f t="shared" si="20"/>
        <v>0.43088450292397662</v>
      </c>
      <c r="O28" s="2">
        <f t="shared" si="21"/>
        <v>23</v>
      </c>
      <c r="P28" s="2">
        <f t="shared" si="22"/>
        <v>15.65</v>
      </c>
      <c r="Q28" s="38">
        <v>12.5</v>
      </c>
      <c r="R28" s="33">
        <f t="shared" si="9"/>
        <v>9.2690058479532156E-2</v>
      </c>
      <c r="S28" s="35">
        <f t="shared" si="10"/>
        <v>4.4333333333333336</v>
      </c>
      <c r="T28" s="35">
        <f t="shared" si="11"/>
        <v>16.933333333333334</v>
      </c>
      <c r="U28" s="2">
        <v>50.26548245743669</v>
      </c>
      <c r="V28" s="14">
        <f t="shared" si="12"/>
        <v>3.3687796287784515</v>
      </c>
      <c r="W28" s="2">
        <f t="shared" si="13"/>
        <v>52.721401190382764</v>
      </c>
      <c r="X28" s="2">
        <f t="shared" si="14"/>
        <v>2.792273146974722</v>
      </c>
      <c r="Y28" s="2">
        <f t="shared" si="15"/>
        <v>43.699074750154402</v>
      </c>
      <c r="Z28" s="2">
        <f t="shared" si="16"/>
        <v>9.0223264402283618</v>
      </c>
      <c r="AB28" s="9" t="s">
        <v>72</v>
      </c>
      <c r="AC28" s="9" t="s">
        <v>73</v>
      </c>
      <c r="AD28" s="20"/>
    </row>
    <row r="29" spans="1:30" x14ac:dyDescent="0.25">
      <c r="A29" s="33">
        <f t="shared" si="17"/>
        <v>0.45182748538011697</v>
      </c>
      <c r="B29" s="2">
        <f t="shared" si="18"/>
        <v>24</v>
      </c>
      <c r="C29" s="4">
        <f t="shared" si="19"/>
        <v>16.329999999999998</v>
      </c>
      <c r="D29" s="38">
        <v>11</v>
      </c>
      <c r="E29" s="33">
        <f t="shared" si="1"/>
        <v>0.1136330409356725</v>
      </c>
      <c r="F29" s="35">
        <f t="shared" si="2"/>
        <v>5.4333333333333336</v>
      </c>
      <c r="G29" s="35">
        <f t="shared" si="3"/>
        <v>16.433333333333334</v>
      </c>
      <c r="H29" s="2">
        <v>50.26548245743669</v>
      </c>
      <c r="I29" s="14">
        <f t="shared" si="4"/>
        <v>3.269307789346017</v>
      </c>
      <c r="J29" s="2">
        <f t="shared" si="5"/>
        <v>53.387796200020453</v>
      </c>
      <c r="K29" s="2">
        <f t="shared" si="6"/>
        <v>2.9651043226745197</v>
      </c>
      <c r="L29" s="2">
        <f t="shared" si="7"/>
        <v>48.420153589274904</v>
      </c>
      <c r="M29" s="2">
        <f t="shared" si="8"/>
        <v>4.9676426107455498</v>
      </c>
      <c r="N29" s="18">
        <f t="shared" si="20"/>
        <v>0.43099415204678365</v>
      </c>
      <c r="O29" s="2">
        <f t="shared" si="21"/>
        <v>24</v>
      </c>
      <c r="P29" s="2">
        <f t="shared" si="22"/>
        <v>16.149999999999999</v>
      </c>
      <c r="Q29" s="38">
        <v>12.5</v>
      </c>
      <c r="R29" s="33">
        <f t="shared" si="9"/>
        <v>9.2799707602339188E-2</v>
      </c>
      <c r="S29" s="35">
        <f t="shared" si="10"/>
        <v>4.4333333333333336</v>
      </c>
      <c r="T29" s="35">
        <f t="shared" si="11"/>
        <v>16.933333333333334</v>
      </c>
      <c r="U29" s="2">
        <v>50.26548245743669</v>
      </c>
      <c r="V29" s="14">
        <f t="shared" si="12"/>
        <v>3.3687796287784515</v>
      </c>
      <c r="W29" s="2">
        <f t="shared" si="13"/>
        <v>54.405791004771984</v>
      </c>
      <c r="X29" s="2">
        <f t="shared" si="14"/>
        <v>2.792273146974722</v>
      </c>
      <c r="Y29" s="2">
        <f t="shared" si="15"/>
        <v>45.095211323641756</v>
      </c>
      <c r="Z29" s="2">
        <f t="shared" si="16"/>
        <v>9.3105796811302284</v>
      </c>
      <c r="AB29" s="9">
        <f>MAX(D4:D160)</f>
        <v>20</v>
      </c>
      <c r="AC29" s="9">
        <f>MAX(Q4:Q160)</f>
        <v>24</v>
      </c>
      <c r="AD29" s="20"/>
    </row>
    <row r="30" spans="1:30" x14ac:dyDescent="0.25">
      <c r="A30" s="33">
        <f t="shared" si="17"/>
        <v>0.451937134502924</v>
      </c>
      <c r="B30" s="2">
        <f t="shared" si="18"/>
        <v>25</v>
      </c>
      <c r="C30" s="4">
        <f t="shared" si="19"/>
        <v>16.829999999999998</v>
      </c>
      <c r="D30" s="38">
        <v>12.5</v>
      </c>
      <c r="E30" s="33">
        <f t="shared" si="1"/>
        <v>0.11374269005847953</v>
      </c>
      <c r="F30" s="35">
        <f t="shared" si="2"/>
        <v>5.4333333333333336</v>
      </c>
      <c r="G30" s="35">
        <f t="shared" si="3"/>
        <v>17.933333333333334</v>
      </c>
      <c r="H30" s="2">
        <v>50.26548245743669</v>
      </c>
      <c r="I30" s="14">
        <f t="shared" si="4"/>
        <v>3.5677233076433206</v>
      </c>
      <c r="J30" s="2">
        <f t="shared" si="5"/>
        <v>60.044783267637079</v>
      </c>
      <c r="K30" s="2">
        <f t="shared" si="6"/>
        <v>2.9651043226745197</v>
      </c>
      <c r="L30" s="2">
        <f t="shared" si="7"/>
        <v>49.902705750612164</v>
      </c>
      <c r="M30" s="2">
        <f t="shared" si="8"/>
        <v>10.142077517024916</v>
      </c>
      <c r="N30" s="18">
        <f t="shared" si="20"/>
        <v>0.43110380116959063</v>
      </c>
      <c r="O30" s="2">
        <f t="shared" si="21"/>
        <v>25</v>
      </c>
      <c r="P30" s="2">
        <f t="shared" si="22"/>
        <v>16.649999999999999</v>
      </c>
      <c r="Q30" s="38">
        <v>13.5</v>
      </c>
      <c r="R30" s="33">
        <f t="shared" si="9"/>
        <v>9.2909356725146164E-2</v>
      </c>
      <c r="S30" s="35">
        <f t="shared" si="10"/>
        <v>4.4333333333333336</v>
      </c>
      <c r="T30" s="35">
        <f t="shared" si="11"/>
        <v>17.933333333333334</v>
      </c>
      <c r="U30" s="2">
        <v>50.26548245743669</v>
      </c>
      <c r="V30" s="14">
        <f t="shared" si="12"/>
        <v>3.5677233076433206</v>
      </c>
      <c r="W30" s="2">
        <f t="shared" si="13"/>
        <v>59.402593072261283</v>
      </c>
      <c r="X30" s="2">
        <f t="shared" si="14"/>
        <v>2.792273146974722</v>
      </c>
      <c r="Y30" s="2">
        <f t="shared" si="15"/>
        <v>46.491347897129117</v>
      </c>
      <c r="Z30" s="2">
        <f t="shared" si="16"/>
        <v>12.911245175132166</v>
      </c>
      <c r="AB30" s="9" t="s">
        <v>16</v>
      </c>
      <c r="AC30" s="9" t="s">
        <v>16</v>
      </c>
      <c r="AD30" s="20"/>
    </row>
    <row r="31" spans="1:30" x14ac:dyDescent="0.25">
      <c r="A31" s="33">
        <f t="shared" si="17"/>
        <v>0.45204678362573097</v>
      </c>
      <c r="B31" s="2">
        <f t="shared" si="18"/>
        <v>26</v>
      </c>
      <c r="C31" s="4">
        <f t="shared" si="19"/>
        <v>17.329999999999998</v>
      </c>
      <c r="D31" s="38">
        <v>11.5</v>
      </c>
      <c r="E31" s="33">
        <f t="shared" si="1"/>
        <v>0.11385233918128651</v>
      </c>
      <c r="F31" s="35">
        <f t="shared" si="2"/>
        <v>5.4333333333333336</v>
      </c>
      <c r="G31" s="35">
        <f t="shared" si="3"/>
        <v>16.933333333333334</v>
      </c>
      <c r="H31" s="2">
        <v>50.26548245743669</v>
      </c>
      <c r="I31" s="14">
        <f t="shared" si="4"/>
        <v>3.3687796287784515</v>
      </c>
      <c r="J31" s="2">
        <f t="shared" si="5"/>
        <v>58.380950966730559</v>
      </c>
      <c r="K31" s="2">
        <f t="shared" si="6"/>
        <v>2.9651043226745197</v>
      </c>
      <c r="L31" s="2">
        <f t="shared" si="7"/>
        <v>51.385257911949424</v>
      </c>
      <c r="M31" s="2">
        <f t="shared" si="8"/>
        <v>6.9956930547811353</v>
      </c>
      <c r="N31" s="18">
        <f t="shared" si="20"/>
        <v>0.43121345029239766</v>
      </c>
      <c r="O31" s="2">
        <f t="shared" si="21"/>
        <v>26</v>
      </c>
      <c r="P31" s="2">
        <f t="shared" si="22"/>
        <v>17.149999999999999</v>
      </c>
      <c r="Q31" s="38">
        <v>12</v>
      </c>
      <c r="R31" s="33">
        <f t="shared" si="9"/>
        <v>9.3019005847953196E-2</v>
      </c>
      <c r="S31" s="35">
        <f t="shared" si="10"/>
        <v>4.4333333333333336</v>
      </c>
      <c r="T31" s="35">
        <f t="shared" si="11"/>
        <v>16.433333333333334</v>
      </c>
      <c r="U31" s="2">
        <v>50.26548245743669</v>
      </c>
      <c r="V31" s="14">
        <f t="shared" si="12"/>
        <v>3.269307789346017</v>
      </c>
      <c r="W31" s="2">
        <f t="shared" si="13"/>
        <v>56.068628587284188</v>
      </c>
      <c r="X31" s="2">
        <f t="shared" si="14"/>
        <v>2.792273146974722</v>
      </c>
      <c r="Y31" s="2">
        <f t="shared" si="15"/>
        <v>47.887484470616478</v>
      </c>
      <c r="Z31" s="2">
        <f t="shared" si="16"/>
        <v>8.1811441166677099</v>
      </c>
      <c r="AB31" s="9">
        <f t="array" ref="AB31">INDEX(B4:B160, MATCH(MAX(D4:D160), D4:D160, 0))</f>
        <v>12</v>
      </c>
      <c r="AC31" s="9">
        <f t="array" ref="AC31">INDEX(O4:O160, MATCH(MAX(Q4:Q160), Q4:Q160, 0))</f>
        <v>20</v>
      </c>
      <c r="AD31" s="20"/>
    </row>
    <row r="32" spans="1:30" x14ac:dyDescent="0.25">
      <c r="A32" s="33">
        <f t="shared" si="17"/>
        <v>0.45215643274853801</v>
      </c>
      <c r="B32" s="2">
        <f t="shared" si="18"/>
        <v>27</v>
      </c>
      <c r="C32" s="4">
        <f t="shared" si="19"/>
        <v>17.829999999999998</v>
      </c>
      <c r="D32" s="38">
        <v>12.5</v>
      </c>
      <c r="E32" s="33">
        <f t="shared" si="1"/>
        <v>0.11396198830409354</v>
      </c>
      <c r="F32" s="35">
        <f t="shared" si="2"/>
        <v>5.4666666666666668</v>
      </c>
      <c r="G32" s="35">
        <f t="shared" si="3"/>
        <v>17.966666666666669</v>
      </c>
      <c r="H32" s="2">
        <v>50.26548245743669</v>
      </c>
      <c r="I32" s="14">
        <f t="shared" si="4"/>
        <v>3.5743547636054833</v>
      </c>
      <c r="J32" s="2">
        <f t="shared" si="5"/>
        <v>63.730745435085758</v>
      </c>
      <c r="K32" s="2">
        <f t="shared" si="6"/>
        <v>2.9651043226745197</v>
      </c>
      <c r="L32" s="2">
        <f t="shared" si="7"/>
        <v>52.867810073286684</v>
      </c>
      <c r="M32" s="2">
        <f t="shared" si="8"/>
        <v>10.862935361799074</v>
      </c>
      <c r="N32" s="18">
        <f t="shared" si="20"/>
        <v>0.43132309941520469</v>
      </c>
      <c r="O32" s="2">
        <f t="shared" si="21"/>
        <v>27</v>
      </c>
      <c r="P32" s="2">
        <f t="shared" si="22"/>
        <v>17.649999999999999</v>
      </c>
      <c r="Q32" s="38">
        <v>11.5</v>
      </c>
      <c r="R32" s="33">
        <f t="shared" si="9"/>
        <v>9.3128654970760227E-2</v>
      </c>
      <c r="S32" s="35">
        <f t="shared" si="10"/>
        <v>4.4666666666666668</v>
      </c>
      <c r="T32" s="35">
        <f t="shared" si="11"/>
        <v>15.966666666666667</v>
      </c>
      <c r="U32" s="2">
        <v>50.26548245743669</v>
      </c>
      <c r="V32" s="14">
        <f t="shared" si="12"/>
        <v>3.1764674058757447</v>
      </c>
      <c r="W32" s="2">
        <f t="shared" si="13"/>
        <v>56.064649713706892</v>
      </c>
      <c r="X32" s="2">
        <f t="shared" si="14"/>
        <v>2.792273146974722</v>
      </c>
      <c r="Y32" s="2">
        <f t="shared" si="15"/>
        <v>49.283621044103839</v>
      </c>
      <c r="Z32" s="2">
        <f t="shared" si="16"/>
        <v>6.7810286696030531</v>
      </c>
    </row>
    <row r="33" spans="1:26" x14ac:dyDescent="0.25">
      <c r="A33" s="33">
        <f t="shared" si="17"/>
        <v>0.45226608187134504</v>
      </c>
      <c r="B33" s="2">
        <f t="shared" si="18"/>
        <v>28</v>
      </c>
      <c r="C33" s="4">
        <f t="shared" si="19"/>
        <v>18.329999999999998</v>
      </c>
      <c r="D33" s="38">
        <v>14</v>
      </c>
      <c r="E33" s="33">
        <f t="shared" si="1"/>
        <v>0.11407163742690057</v>
      </c>
      <c r="F33" s="35">
        <f t="shared" si="2"/>
        <v>5.4666666666666668</v>
      </c>
      <c r="G33" s="35">
        <f t="shared" si="3"/>
        <v>19.466666666666669</v>
      </c>
      <c r="H33" s="2">
        <v>50.26548245743669</v>
      </c>
      <c r="I33" s="14">
        <f t="shared" si="4"/>
        <v>3.8727702819027869</v>
      </c>
      <c r="J33" s="2">
        <f t="shared" si="5"/>
        <v>70.987879267278075</v>
      </c>
      <c r="K33" s="2">
        <f t="shared" si="6"/>
        <v>2.9651043226745197</v>
      </c>
      <c r="L33" s="2">
        <f t="shared" si="7"/>
        <v>54.350362234623944</v>
      </c>
      <c r="M33" s="2">
        <f t="shared" si="8"/>
        <v>16.637517032654131</v>
      </c>
      <c r="N33" s="18">
        <f t="shared" si="20"/>
        <v>0.43143274853801172</v>
      </c>
      <c r="O33" s="2">
        <f t="shared" si="21"/>
        <v>28</v>
      </c>
      <c r="P33" s="2">
        <f t="shared" si="22"/>
        <v>18.149999999999999</v>
      </c>
      <c r="Q33" s="38">
        <v>13</v>
      </c>
      <c r="R33" s="33">
        <f t="shared" si="9"/>
        <v>9.3238304093567259E-2</v>
      </c>
      <c r="S33" s="35">
        <f t="shared" si="10"/>
        <v>4.4666666666666668</v>
      </c>
      <c r="T33" s="35">
        <f t="shared" si="11"/>
        <v>17.466666666666669</v>
      </c>
      <c r="U33" s="2">
        <v>50.26548245743669</v>
      </c>
      <c r="V33" s="14">
        <f t="shared" si="12"/>
        <v>3.4748829241730488</v>
      </c>
      <c r="W33" s="2">
        <f t="shared" si="13"/>
        <v>63.069125073740828</v>
      </c>
      <c r="X33" s="2">
        <f t="shared" si="14"/>
        <v>2.792273146974722</v>
      </c>
      <c r="Y33" s="2">
        <f t="shared" si="15"/>
        <v>50.6797576175912</v>
      </c>
      <c r="Z33" s="2">
        <f t="shared" si="16"/>
        <v>12.389367456149628</v>
      </c>
    </row>
    <row r="34" spans="1:26" x14ac:dyDescent="0.25">
      <c r="A34" s="33">
        <f t="shared" si="17"/>
        <v>0.45237573099415207</v>
      </c>
      <c r="B34" s="2">
        <f t="shared" si="18"/>
        <v>29</v>
      </c>
      <c r="C34" s="4">
        <f t="shared" si="19"/>
        <v>18.829999999999998</v>
      </c>
      <c r="D34" s="38">
        <v>15</v>
      </c>
      <c r="E34" s="33">
        <f t="shared" si="1"/>
        <v>0.11418128654970761</v>
      </c>
      <c r="F34" s="35">
        <f t="shared" si="2"/>
        <v>5.4666666666666668</v>
      </c>
      <c r="G34" s="35">
        <f t="shared" si="3"/>
        <v>20.466666666666669</v>
      </c>
      <c r="H34" s="2">
        <v>50.26548245743669</v>
      </c>
      <c r="I34" s="14">
        <f t="shared" si="4"/>
        <v>4.0717139607676565</v>
      </c>
      <c r="J34" s="2">
        <f t="shared" si="5"/>
        <v>76.67037388125496</v>
      </c>
      <c r="K34" s="2">
        <f t="shared" si="6"/>
        <v>2.9651043226745197</v>
      </c>
      <c r="L34" s="2">
        <f t="shared" si="7"/>
        <v>55.832914395961204</v>
      </c>
      <c r="M34" s="2">
        <f t="shared" si="8"/>
        <v>20.837459485293756</v>
      </c>
      <c r="N34" s="18">
        <f t="shared" si="20"/>
        <v>0.4315423976608187</v>
      </c>
      <c r="O34" s="2">
        <f t="shared" si="21"/>
        <v>29</v>
      </c>
      <c r="P34" s="2">
        <f t="shared" si="22"/>
        <v>18.649999999999999</v>
      </c>
      <c r="Q34" s="38">
        <v>13</v>
      </c>
      <c r="R34" s="33">
        <f t="shared" si="9"/>
        <v>9.3347953216374235E-2</v>
      </c>
      <c r="S34" s="35">
        <f t="shared" si="10"/>
        <v>4.4666666666666668</v>
      </c>
      <c r="T34" s="35">
        <f t="shared" si="11"/>
        <v>17.466666666666669</v>
      </c>
      <c r="U34" s="2">
        <v>50.26548245743669</v>
      </c>
      <c r="V34" s="14">
        <f t="shared" si="12"/>
        <v>3.4748829241730488</v>
      </c>
      <c r="W34" s="2">
        <f t="shared" si="13"/>
        <v>64.806566535827358</v>
      </c>
      <c r="X34" s="2">
        <f t="shared" si="14"/>
        <v>2.792273146974722</v>
      </c>
      <c r="Y34" s="2">
        <f t="shared" si="15"/>
        <v>52.075894191078561</v>
      </c>
      <c r="Z34" s="2">
        <f t="shared" si="16"/>
        <v>12.730672344748797</v>
      </c>
    </row>
    <row r="35" spans="1:26" x14ac:dyDescent="0.25">
      <c r="A35" s="33">
        <f t="shared" si="17"/>
        <v>0.45248538011695905</v>
      </c>
      <c r="B35" s="2">
        <f t="shared" si="18"/>
        <v>30</v>
      </c>
      <c r="C35" s="4">
        <f t="shared" si="19"/>
        <v>19.329999999999998</v>
      </c>
      <c r="D35" s="38">
        <v>11</v>
      </c>
      <c r="E35" s="33">
        <f t="shared" si="1"/>
        <v>0.11429093567251458</v>
      </c>
      <c r="F35" s="35">
        <f t="shared" si="2"/>
        <v>5.4666666666666668</v>
      </c>
      <c r="G35" s="35">
        <f t="shared" si="3"/>
        <v>16.466666666666669</v>
      </c>
      <c r="H35" s="2">
        <v>50.26548245743669</v>
      </c>
      <c r="I35" s="14">
        <f t="shared" si="4"/>
        <v>3.2759392453081793</v>
      </c>
      <c r="J35" s="2">
        <f t="shared" si="5"/>
        <v>63.323905611807099</v>
      </c>
      <c r="K35" s="2">
        <f t="shared" si="6"/>
        <v>2.9651043226745197</v>
      </c>
      <c r="L35" s="2">
        <f t="shared" si="7"/>
        <v>57.315466557298464</v>
      </c>
      <c r="M35" s="2">
        <f t="shared" si="8"/>
        <v>6.008439054508635</v>
      </c>
      <c r="N35" s="18">
        <f t="shared" si="20"/>
        <v>0.43165204678362573</v>
      </c>
      <c r="O35" s="2">
        <f t="shared" si="21"/>
        <v>30</v>
      </c>
      <c r="P35" s="2">
        <f t="shared" si="22"/>
        <v>19.149999999999999</v>
      </c>
      <c r="Q35" s="38">
        <v>12.5</v>
      </c>
      <c r="R35" s="33">
        <f t="shared" si="9"/>
        <v>9.3457602339181267E-2</v>
      </c>
      <c r="S35" s="35">
        <f t="shared" si="10"/>
        <v>4.4666666666666668</v>
      </c>
      <c r="T35" s="35">
        <f t="shared" si="11"/>
        <v>16.966666666666669</v>
      </c>
      <c r="U35" s="2">
        <v>50.26548245743669</v>
      </c>
      <c r="V35" s="14">
        <f t="shared" si="12"/>
        <v>3.3754110847406142</v>
      </c>
      <c r="W35" s="2">
        <f t="shared" si="13"/>
        <v>64.639122272782757</v>
      </c>
      <c r="X35" s="2">
        <f t="shared" si="14"/>
        <v>2.792273146974722</v>
      </c>
      <c r="Y35" s="2">
        <f t="shared" si="15"/>
        <v>53.472030764565922</v>
      </c>
      <c r="Z35" s="2">
        <f t="shared" si="16"/>
        <v>11.167091508216835</v>
      </c>
    </row>
    <row r="36" spans="1:26" x14ac:dyDescent="0.25">
      <c r="A36" s="33">
        <f t="shared" si="17"/>
        <v>0.45259502923976608</v>
      </c>
      <c r="B36" s="2">
        <f t="shared" si="18"/>
        <v>31</v>
      </c>
      <c r="C36" s="4">
        <f t="shared" si="19"/>
        <v>19.829999999999998</v>
      </c>
      <c r="D36" s="38">
        <v>10</v>
      </c>
      <c r="E36" s="33">
        <f t="shared" si="1"/>
        <v>0.11440058479532161</v>
      </c>
      <c r="F36" s="35">
        <f t="shared" si="2"/>
        <v>5.4666666666666668</v>
      </c>
      <c r="G36" s="35">
        <f t="shared" si="3"/>
        <v>15.466666666666667</v>
      </c>
      <c r="H36" s="2">
        <v>50.26548245743669</v>
      </c>
      <c r="I36" s="14">
        <f t="shared" si="4"/>
        <v>3.0769955664433102</v>
      </c>
      <c r="J36" s="2">
        <f t="shared" si="5"/>
        <v>61.016822082570833</v>
      </c>
      <c r="K36" s="2">
        <f t="shared" si="6"/>
        <v>2.9651043226745197</v>
      </c>
      <c r="L36" s="2">
        <f t="shared" si="7"/>
        <v>58.798018718635724</v>
      </c>
      <c r="M36" s="2">
        <f t="shared" si="8"/>
        <v>2.218803363935109</v>
      </c>
      <c r="N36" s="18">
        <f t="shared" si="20"/>
        <v>0.43176169590643276</v>
      </c>
      <c r="O36" s="2">
        <f t="shared" si="21"/>
        <v>31</v>
      </c>
      <c r="P36" s="2">
        <f t="shared" si="22"/>
        <v>19.649999999999999</v>
      </c>
      <c r="Q36" s="38">
        <v>11</v>
      </c>
      <c r="R36" s="33">
        <f t="shared" si="9"/>
        <v>9.3567251461988299E-2</v>
      </c>
      <c r="S36" s="35">
        <f t="shared" si="10"/>
        <v>4.4666666666666668</v>
      </c>
      <c r="T36" s="35">
        <f t="shared" si="11"/>
        <v>15.466666666666667</v>
      </c>
      <c r="U36" s="2">
        <v>50.26548245743669</v>
      </c>
      <c r="V36" s="14">
        <f t="shared" si="12"/>
        <v>3.0769955664433102</v>
      </c>
      <c r="W36" s="2">
        <f t="shared" si="13"/>
        <v>60.462962880611038</v>
      </c>
      <c r="X36" s="2">
        <f t="shared" si="14"/>
        <v>2.792273146974722</v>
      </c>
      <c r="Y36" s="2">
        <f t="shared" si="15"/>
        <v>54.868167338053283</v>
      </c>
      <c r="Z36" s="2">
        <f t="shared" si="16"/>
        <v>5.5947955425577547</v>
      </c>
    </row>
    <row r="37" spans="1:26" x14ac:dyDescent="0.25">
      <c r="A37" s="33">
        <f t="shared" si="17"/>
        <v>0.45270467836257311</v>
      </c>
      <c r="B37" s="2">
        <f t="shared" si="18"/>
        <v>32</v>
      </c>
      <c r="C37" s="4">
        <f t="shared" si="19"/>
        <v>20.329999999999998</v>
      </c>
      <c r="D37" s="38">
        <v>11.5</v>
      </c>
      <c r="E37" s="33">
        <f t="shared" si="1"/>
        <v>0.11451023391812865</v>
      </c>
      <c r="F37" s="35">
        <f t="shared" si="2"/>
        <v>5.4666666666666668</v>
      </c>
      <c r="G37" s="35">
        <f t="shared" si="3"/>
        <v>16.966666666666669</v>
      </c>
      <c r="H37" s="2">
        <v>50.26548245743669</v>
      </c>
      <c r="I37" s="14">
        <f t="shared" si="4"/>
        <v>3.3754110847406142</v>
      </c>
      <c r="J37" s="2">
        <f t="shared" si="5"/>
        <v>68.622107352776681</v>
      </c>
      <c r="K37" s="2">
        <f t="shared" si="6"/>
        <v>2.9651043226745197</v>
      </c>
      <c r="L37" s="2">
        <f t="shared" si="7"/>
        <v>60.280570879972984</v>
      </c>
      <c r="M37" s="2">
        <f t="shared" si="8"/>
        <v>8.3415364728036963</v>
      </c>
      <c r="N37" s="18">
        <f t="shared" si="20"/>
        <v>0.43187134502923979</v>
      </c>
      <c r="O37" s="29">
        <f t="shared" si="21"/>
        <v>32</v>
      </c>
      <c r="P37" s="29">
        <f t="shared" si="22"/>
        <v>20.149999999999999</v>
      </c>
      <c r="Q37" s="38">
        <v>11</v>
      </c>
      <c r="R37" s="33">
        <f t="shared" si="9"/>
        <v>9.3676900584795331E-2</v>
      </c>
      <c r="S37" s="35">
        <f t="shared" si="10"/>
        <v>4.4666666666666668</v>
      </c>
      <c r="T37" s="35">
        <f t="shared" si="11"/>
        <v>15.466666666666667</v>
      </c>
      <c r="U37" s="2">
        <v>50.26548245743669</v>
      </c>
      <c r="V37" s="14">
        <f t="shared" si="12"/>
        <v>3.0769955664433102</v>
      </c>
      <c r="W37" s="2">
        <f t="shared" si="13"/>
        <v>62.001460663832695</v>
      </c>
      <c r="X37" s="2">
        <f t="shared" si="14"/>
        <v>2.792273146974722</v>
      </c>
      <c r="Y37" s="2">
        <f t="shared" si="15"/>
        <v>56.264303911540644</v>
      </c>
      <c r="Z37" s="2">
        <f t="shared" si="16"/>
        <v>5.7371567522920515</v>
      </c>
    </row>
    <row r="38" spans="1:26" x14ac:dyDescent="0.25">
      <c r="A38" s="33">
        <f t="shared" si="17"/>
        <v>0.45281432748538014</v>
      </c>
      <c r="B38" s="2">
        <f t="shared" si="18"/>
        <v>33</v>
      </c>
      <c r="C38" s="4">
        <f t="shared" si="19"/>
        <v>20.83</v>
      </c>
      <c r="D38" s="38">
        <v>12</v>
      </c>
      <c r="E38" s="33">
        <f t="shared" si="1"/>
        <v>0.11461988304093568</v>
      </c>
      <c r="F38" s="35">
        <f t="shared" si="2"/>
        <v>5.5</v>
      </c>
      <c r="G38" s="35">
        <f t="shared" si="3"/>
        <v>17.5</v>
      </c>
      <c r="H38" s="2">
        <v>50.26548245743669</v>
      </c>
      <c r="I38" s="14">
        <f t="shared" si="4"/>
        <v>3.4815143801352106</v>
      </c>
      <c r="J38" s="2">
        <f t="shared" si="5"/>
        <v>72.519944538216436</v>
      </c>
      <c r="K38" s="2">
        <f t="shared" si="6"/>
        <v>2.9651043226745197</v>
      </c>
      <c r="L38" s="2">
        <f t="shared" si="7"/>
        <v>61.763123041310244</v>
      </c>
      <c r="M38" s="2">
        <f t="shared" si="8"/>
        <v>10.756821496906191</v>
      </c>
      <c r="N38" s="18">
        <f t="shared" si="20"/>
        <v>0.43198099415204677</v>
      </c>
      <c r="O38" s="2">
        <f t="shared" si="21"/>
        <v>33</v>
      </c>
      <c r="P38" s="2">
        <f t="shared" si="22"/>
        <v>20.65</v>
      </c>
      <c r="Q38" s="38">
        <v>15.5</v>
      </c>
      <c r="R38" s="33">
        <f t="shared" si="9"/>
        <v>9.3786549707602307E-2</v>
      </c>
      <c r="S38" s="35">
        <f t="shared" si="10"/>
        <v>4.5</v>
      </c>
      <c r="T38" s="35">
        <f t="shared" si="11"/>
        <v>20</v>
      </c>
      <c r="U38" s="2">
        <v>50.26548245743669</v>
      </c>
      <c r="V38" s="14">
        <f t="shared" si="12"/>
        <v>3.9788735772973838</v>
      </c>
      <c r="W38" s="2">
        <f t="shared" si="13"/>
        <v>82.163739371190971</v>
      </c>
      <c r="X38" s="2">
        <f t="shared" si="14"/>
        <v>2.792273146974722</v>
      </c>
      <c r="Y38" s="2">
        <f t="shared" si="15"/>
        <v>57.660440485028005</v>
      </c>
      <c r="Z38" s="2">
        <f t="shared" si="16"/>
        <v>24.503298886162966</v>
      </c>
    </row>
    <row r="39" spans="1:26" x14ac:dyDescent="0.25">
      <c r="A39" s="33">
        <f t="shared" si="17"/>
        <v>0.45292397660818712</v>
      </c>
      <c r="B39" s="2">
        <f t="shared" si="18"/>
        <v>34</v>
      </c>
      <c r="C39" s="4">
        <f t="shared" si="19"/>
        <v>21.33</v>
      </c>
      <c r="D39" s="38">
        <v>11</v>
      </c>
      <c r="E39" s="33">
        <f t="shared" si="1"/>
        <v>0.11472953216374265</v>
      </c>
      <c r="F39" s="35">
        <f t="shared" si="2"/>
        <v>5.5</v>
      </c>
      <c r="G39" s="35">
        <f t="shared" si="3"/>
        <v>16.5</v>
      </c>
      <c r="H39" s="2">
        <v>50.26548245743669</v>
      </c>
      <c r="I39" s="14">
        <f t="shared" si="4"/>
        <v>3.2825707012703416</v>
      </c>
      <c r="J39" s="2">
        <f t="shared" si="5"/>
        <v>70.01723305809638</v>
      </c>
      <c r="K39" s="2">
        <f t="shared" si="6"/>
        <v>2.9651043226745197</v>
      </c>
      <c r="L39" s="2">
        <f t="shared" si="7"/>
        <v>63.245675202647497</v>
      </c>
      <c r="M39" s="2">
        <f t="shared" si="8"/>
        <v>6.7715578554488829</v>
      </c>
      <c r="N39" s="18">
        <f t="shared" si="20"/>
        <v>0.4320906432748538</v>
      </c>
      <c r="O39" s="2">
        <f t="shared" si="21"/>
        <v>34</v>
      </c>
      <c r="P39" s="2">
        <f t="shared" si="22"/>
        <v>21.15</v>
      </c>
      <c r="Q39" s="38">
        <v>12</v>
      </c>
      <c r="R39" s="33">
        <f t="shared" si="9"/>
        <v>9.3896198830409339E-2</v>
      </c>
      <c r="S39" s="35">
        <f t="shared" si="10"/>
        <v>4.5</v>
      </c>
      <c r="T39" s="35">
        <f t="shared" si="11"/>
        <v>16.5</v>
      </c>
      <c r="U39" s="2">
        <v>50.26548245743669</v>
      </c>
      <c r="V39" s="14">
        <f t="shared" si="12"/>
        <v>3.2825707012703416</v>
      </c>
      <c r="W39" s="2">
        <f t="shared" si="13"/>
        <v>69.426370331867716</v>
      </c>
      <c r="X39" s="2">
        <f t="shared" si="14"/>
        <v>2.792273146974722</v>
      </c>
      <c r="Y39" s="2">
        <f t="shared" si="15"/>
        <v>59.056577058515366</v>
      </c>
      <c r="Z39" s="2">
        <f t="shared" si="16"/>
        <v>10.36979327335235</v>
      </c>
    </row>
    <row r="40" spans="1:26" x14ac:dyDescent="0.25">
      <c r="A40" s="33">
        <f t="shared" si="17"/>
        <v>0.45303362573099415</v>
      </c>
      <c r="B40" s="2">
        <f t="shared" si="18"/>
        <v>35</v>
      </c>
      <c r="C40" s="4">
        <f t="shared" si="19"/>
        <v>21.83</v>
      </c>
      <c r="D40" s="38">
        <v>10.5</v>
      </c>
      <c r="E40" s="33">
        <f t="shared" si="1"/>
        <v>0.11483918128654969</v>
      </c>
      <c r="F40" s="35">
        <f t="shared" si="2"/>
        <v>5.5</v>
      </c>
      <c r="G40" s="35">
        <f t="shared" si="3"/>
        <v>16</v>
      </c>
      <c r="H40" s="2">
        <v>50.26548245743669</v>
      </c>
      <c r="I40" s="14">
        <f t="shared" si="4"/>
        <v>3.183098861837907</v>
      </c>
      <c r="J40" s="2">
        <f t="shared" si="5"/>
        <v>69.487048153921506</v>
      </c>
      <c r="K40" s="2">
        <f t="shared" si="6"/>
        <v>2.9651043226745197</v>
      </c>
      <c r="L40" s="2">
        <f t="shared" si="7"/>
        <v>64.728227363984757</v>
      </c>
      <c r="M40" s="2">
        <f t="shared" si="8"/>
        <v>4.758820789936749</v>
      </c>
      <c r="N40" s="18">
        <f t="shared" si="20"/>
        <v>0.43220029239766083</v>
      </c>
      <c r="O40" s="2">
        <f t="shared" si="21"/>
        <v>35</v>
      </c>
      <c r="P40" s="2">
        <f t="shared" si="22"/>
        <v>21.65</v>
      </c>
      <c r="Q40" s="38">
        <v>11</v>
      </c>
      <c r="R40" s="33">
        <f t="shared" si="9"/>
        <v>9.400584795321637E-2</v>
      </c>
      <c r="S40" s="35">
        <f t="shared" si="10"/>
        <v>4.5</v>
      </c>
      <c r="T40" s="35">
        <f t="shared" si="11"/>
        <v>15.5</v>
      </c>
      <c r="U40" s="2">
        <v>50.26548245743669</v>
      </c>
      <c r="V40" s="14">
        <f t="shared" si="12"/>
        <v>3.0836270224054725</v>
      </c>
      <c r="W40" s="2">
        <f t="shared" si="13"/>
        <v>66.760525035078473</v>
      </c>
      <c r="X40" s="2">
        <f t="shared" si="14"/>
        <v>2.792273146974722</v>
      </c>
      <c r="Y40" s="2">
        <f t="shared" si="15"/>
        <v>60.452713632002727</v>
      </c>
      <c r="Z40" s="2">
        <f t="shared" si="16"/>
        <v>6.3078114030757462</v>
      </c>
    </row>
    <row r="41" spans="1:26" x14ac:dyDescent="0.25">
      <c r="A41" s="33">
        <f t="shared" si="17"/>
        <v>0.45314327485380118</v>
      </c>
      <c r="B41" s="2">
        <f t="shared" si="18"/>
        <v>36</v>
      </c>
      <c r="C41" s="4">
        <f t="shared" si="19"/>
        <v>22.33</v>
      </c>
      <c r="D41" s="38">
        <v>11.5</v>
      </c>
      <c r="E41" s="33">
        <f t="shared" si="1"/>
        <v>0.11494883040935672</v>
      </c>
      <c r="F41" s="35">
        <f t="shared" si="2"/>
        <v>5.5</v>
      </c>
      <c r="G41" s="35">
        <f t="shared" si="3"/>
        <v>17</v>
      </c>
      <c r="H41" s="2">
        <v>50.26548245743669</v>
      </c>
      <c r="I41" s="14">
        <f t="shared" si="4"/>
        <v>3.3820425407027761</v>
      </c>
      <c r="J41" s="2">
        <f t="shared" si="5"/>
        <v>75.521009933892984</v>
      </c>
      <c r="K41" s="2">
        <f t="shared" si="6"/>
        <v>2.9651043226745197</v>
      </c>
      <c r="L41" s="2">
        <f t="shared" si="7"/>
        <v>66.210779525322025</v>
      </c>
      <c r="M41" s="2">
        <f t="shared" si="8"/>
        <v>9.3102304085709591</v>
      </c>
      <c r="N41" s="18">
        <f t="shared" si="20"/>
        <v>0.43230994152046787</v>
      </c>
      <c r="O41" s="2">
        <f t="shared" si="21"/>
        <v>36</v>
      </c>
      <c r="P41" s="2">
        <f t="shared" si="22"/>
        <v>22.15</v>
      </c>
      <c r="Q41" s="38">
        <v>12</v>
      </c>
      <c r="R41" s="33">
        <f t="shared" si="9"/>
        <v>9.4115497076023402E-2</v>
      </c>
      <c r="S41" s="35">
        <f t="shared" si="10"/>
        <v>4.5</v>
      </c>
      <c r="T41" s="35">
        <f t="shared" si="11"/>
        <v>16.5</v>
      </c>
      <c r="U41" s="2">
        <v>50.26548245743669</v>
      </c>
      <c r="V41" s="14">
        <f t="shared" si="12"/>
        <v>3.2825707012703416</v>
      </c>
      <c r="W41" s="2">
        <f t="shared" si="13"/>
        <v>72.708941033138061</v>
      </c>
      <c r="X41" s="2">
        <f t="shared" si="14"/>
        <v>2.792273146974722</v>
      </c>
      <c r="Y41" s="2">
        <f t="shared" si="15"/>
        <v>61.848850205490088</v>
      </c>
      <c r="Z41" s="2">
        <f t="shared" si="16"/>
        <v>10.860090827647973</v>
      </c>
    </row>
    <row r="42" spans="1:26" x14ac:dyDescent="0.25">
      <c r="A42" s="33">
        <f t="shared" si="17"/>
        <v>0.45325292397660821</v>
      </c>
      <c r="B42" s="2">
        <f t="shared" si="18"/>
        <v>37</v>
      </c>
      <c r="C42" s="4">
        <f t="shared" si="19"/>
        <v>22.83</v>
      </c>
      <c r="D42" s="38">
        <v>17</v>
      </c>
      <c r="E42" s="33">
        <f t="shared" si="1"/>
        <v>0.11505847953216375</v>
      </c>
      <c r="F42" s="35">
        <f t="shared" si="2"/>
        <v>5.5</v>
      </c>
      <c r="G42" s="35">
        <f t="shared" si="3"/>
        <v>22.5</v>
      </c>
      <c r="H42" s="2">
        <v>50.26548245743669</v>
      </c>
      <c r="I42" s="14">
        <f t="shared" si="4"/>
        <v>4.4762327744595565</v>
      </c>
      <c r="J42" s="2">
        <f t="shared" si="5"/>
        <v>102.19239424091167</v>
      </c>
      <c r="K42" s="2">
        <f t="shared" si="6"/>
        <v>2.9651043226745197</v>
      </c>
      <c r="L42" s="2">
        <f t="shared" si="7"/>
        <v>67.693331686659278</v>
      </c>
      <c r="M42" s="2">
        <f t="shared" si="8"/>
        <v>34.49906255425239</v>
      </c>
      <c r="N42" s="18">
        <f t="shared" si="20"/>
        <v>0.43241959064327484</v>
      </c>
      <c r="O42" s="2">
        <f t="shared" si="21"/>
        <v>37</v>
      </c>
      <c r="P42" s="2">
        <f t="shared" si="22"/>
        <v>22.65</v>
      </c>
      <c r="Q42" s="38">
        <v>12</v>
      </c>
      <c r="R42" s="33">
        <f t="shared" si="9"/>
        <v>9.4225146198830378E-2</v>
      </c>
      <c r="S42" s="35">
        <f t="shared" si="10"/>
        <v>4.5</v>
      </c>
      <c r="T42" s="35">
        <f t="shared" si="11"/>
        <v>16.5</v>
      </c>
      <c r="U42" s="2">
        <v>50.26548245743669</v>
      </c>
      <c r="V42" s="14">
        <f t="shared" si="12"/>
        <v>3.2825707012703416</v>
      </c>
      <c r="W42" s="2">
        <f t="shared" si="13"/>
        <v>74.350226383773233</v>
      </c>
      <c r="X42" s="2">
        <f t="shared" si="14"/>
        <v>2.792273146974722</v>
      </c>
      <c r="Y42" s="2">
        <f t="shared" si="15"/>
        <v>63.244986778977449</v>
      </c>
      <c r="Z42" s="2">
        <f t="shared" si="16"/>
        <v>11.105239604795784</v>
      </c>
    </row>
    <row r="43" spans="1:26" x14ac:dyDescent="0.25">
      <c r="A43" s="33">
        <f t="shared" si="17"/>
        <v>0.45336257309941519</v>
      </c>
      <c r="B43" s="2">
        <f t="shared" si="18"/>
        <v>38</v>
      </c>
      <c r="C43" s="4">
        <f t="shared" si="19"/>
        <v>23.33</v>
      </c>
      <c r="D43" s="38">
        <v>11</v>
      </c>
      <c r="E43" s="33">
        <f t="shared" si="1"/>
        <v>0.11516812865497073</v>
      </c>
      <c r="F43" s="35">
        <f t="shared" si="2"/>
        <v>5.5</v>
      </c>
      <c r="G43" s="35">
        <f t="shared" si="3"/>
        <v>16.5</v>
      </c>
      <c r="H43" s="2">
        <v>50.26548245743669</v>
      </c>
      <c r="I43" s="14">
        <f t="shared" si="4"/>
        <v>3.2825707012703416</v>
      </c>
      <c r="J43" s="2">
        <f t="shared" si="5"/>
        <v>76.58237446063707</v>
      </c>
      <c r="K43" s="2">
        <f t="shared" si="6"/>
        <v>2.9651043226745197</v>
      </c>
      <c r="L43" s="2">
        <f t="shared" si="7"/>
        <v>69.175883847996545</v>
      </c>
      <c r="M43" s="2">
        <f t="shared" si="8"/>
        <v>7.4064906126405248</v>
      </c>
      <c r="N43" s="18">
        <f t="shared" si="20"/>
        <v>0.43252923976608187</v>
      </c>
      <c r="O43" s="2">
        <f t="shared" si="21"/>
        <v>38</v>
      </c>
      <c r="P43" s="2">
        <f t="shared" si="22"/>
        <v>23.15</v>
      </c>
      <c r="Q43" s="38">
        <v>12.5</v>
      </c>
      <c r="R43" s="33">
        <f t="shared" si="9"/>
        <v>9.433479532163741E-2</v>
      </c>
      <c r="S43" s="35">
        <f t="shared" si="10"/>
        <v>4.5</v>
      </c>
      <c r="T43" s="35">
        <f t="shared" si="11"/>
        <v>17</v>
      </c>
      <c r="U43" s="2">
        <v>50.26548245743669</v>
      </c>
      <c r="V43" s="14">
        <f t="shared" si="12"/>
        <v>3.3820425407027761</v>
      </c>
      <c r="W43" s="2">
        <f t="shared" si="13"/>
        <v>78.294284817269258</v>
      </c>
      <c r="X43" s="2">
        <f t="shared" si="14"/>
        <v>2.792273146974722</v>
      </c>
      <c r="Y43" s="2">
        <f t="shared" si="15"/>
        <v>64.641123352464803</v>
      </c>
      <c r="Z43" s="2">
        <f t="shared" si="16"/>
        <v>13.653161464804455</v>
      </c>
    </row>
    <row r="44" spans="1:26" x14ac:dyDescent="0.25">
      <c r="A44" s="13">
        <v>0.45347222222222222</v>
      </c>
      <c r="B44" s="2">
        <f t="shared" si="18"/>
        <v>39</v>
      </c>
      <c r="C44" s="4">
        <f t="shared" si="19"/>
        <v>23.83</v>
      </c>
      <c r="D44" s="38">
        <v>11</v>
      </c>
      <c r="E44" s="33">
        <f t="shared" si="1"/>
        <v>0.11527777777777776</v>
      </c>
      <c r="F44" s="35">
        <f t="shared" si="2"/>
        <v>5.5333333333333332</v>
      </c>
      <c r="G44" s="35">
        <f t="shared" si="3"/>
        <v>16.533333333333331</v>
      </c>
      <c r="H44" s="2">
        <v>50.26548245743669</v>
      </c>
      <c r="I44" s="14">
        <f t="shared" si="4"/>
        <v>3.289202157232503</v>
      </c>
      <c r="J44" s="2">
        <f t="shared" si="5"/>
        <v>78.381687406850546</v>
      </c>
      <c r="K44" s="2">
        <f t="shared" si="6"/>
        <v>2.9651043226745197</v>
      </c>
      <c r="L44" s="2">
        <f t="shared" si="7"/>
        <v>70.658436009333798</v>
      </c>
      <c r="M44" s="2">
        <f t="shared" si="8"/>
        <v>7.7232513975167478</v>
      </c>
      <c r="N44" s="15">
        <v>0.43263888888888891</v>
      </c>
      <c r="O44" s="2">
        <f t="shared" si="21"/>
        <v>39</v>
      </c>
      <c r="P44" s="2">
        <f t="shared" si="22"/>
        <v>23.65</v>
      </c>
      <c r="Q44" s="38">
        <v>11</v>
      </c>
      <c r="R44" s="33">
        <f t="shared" si="9"/>
        <v>9.4444444444444442E-2</v>
      </c>
      <c r="S44" s="35">
        <f t="shared" si="10"/>
        <v>4.5333333333333332</v>
      </c>
      <c r="T44" s="35">
        <f t="shared" si="11"/>
        <v>15.533333333333333</v>
      </c>
      <c r="U44" s="2">
        <v>50.26548245743669</v>
      </c>
      <c r="V44" s="14">
        <f t="shared" si="12"/>
        <v>3.0902584783676348</v>
      </c>
      <c r="W44" s="2">
        <f t="shared" si="13"/>
        <v>73.084613013394559</v>
      </c>
      <c r="X44" s="2">
        <f t="shared" si="14"/>
        <v>2.792273146974722</v>
      </c>
      <c r="Y44" s="2">
        <f t="shared" si="15"/>
        <v>66.037259925952171</v>
      </c>
      <c r="Z44" s="2">
        <f t="shared" si="16"/>
        <v>7.0473530874423886</v>
      </c>
    </row>
    <row r="45" spans="1:26" x14ac:dyDescent="0.25">
      <c r="A45" s="17">
        <f t="shared" ref="A45:A82" si="23">IF(AND($A$44&lt;&gt;"",$A$83&lt;&gt;""), $A$44 + (B45 - $B$44) * (($A$83 - $A$44) / ($B$83 - $B$44)), "")</f>
        <v>0.45359686609686611</v>
      </c>
      <c r="B45" s="2">
        <f t="shared" si="18"/>
        <v>40</v>
      </c>
      <c r="C45" s="4">
        <f t="shared" si="19"/>
        <v>24.33</v>
      </c>
      <c r="D45" s="38">
        <v>12</v>
      </c>
      <c r="E45" s="33">
        <f t="shared" si="1"/>
        <v>0.11540242165242165</v>
      </c>
      <c r="F45" s="35">
        <f t="shared" si="2"/>
        <v>5.5333333333333332</v>
      </c>
      <c r="G45" s="35">
        <f t="shared" si="3"/>
        <v>17.533333333333331</v>
      </c>
      <c r="H45" s="2">
        <v>50.26548245743669</v>
      </c>
      <c r="I45" s="14">
        <f t="shared" si="4"/>
        <v>3.4881458360973729</v>
      </c>
      <c r="J45" s="2">
        <f t="shared" si="5"/>
        <v>84.866588192249083</v>
      </c>
      <c r="K45" s="2">
        <f t="shared" si="6"/>
        <v>2.9651043226745197</v>
      </c>
      <c r="L45" s="2">
        <f t="shared" si="7"/>
        <v>72.140988170671065</v>
      </c>
      <c r="M45" s="2">
        <f t="shared" si="8"/>
        <v>12.725600021578018</v>
      </c>
      <c r="N45" s="18">
        <f t="shared" ref="N45:N82" si="24">IF(AND($N$44&lt;&gt;"",$N$83&lt;&gt;""), $N$44 + (O45 - $O$44) * (($N$83 - $N$44) / ($O$83 - $O$44)), "")</f>
        <v>0.43274572649572651</v>
      </c>
      <c r="O45" s="2">
        <f t="shared" si="21"/>
        <v>40</v>
      </c>
      <c r="P45" s="2">
        <f t="shared" si="22"/>
        <v>24.15</v>
      </c>
      <c r="Q45" s="38">
        <v>11.5</v>
      </c>
      <c r="R45" s="33">
        <f t="shared" si="9"/>
        <v>9.4551282051282048E-2</v>
      </c>
      <c r="S45" s="35">
        <f t="shared" si="10"/>
        <v>4.5333333333333332</v>
      </c>
      <c r="T45" s="35">
        <f t="shared" si="11"/>
        <v>16.033333333333331</v>
      </c>
      <c r="U45" s="2">
        <v>50.26548245743669</v>
      </c>
      <c r="V45" s="14">
        <f t="shared" si="12"/>
        <v>3.1897303178000684</v>
      </c>
      <c r="W45" s="2">
        <f t="shared" si="13"/>
        <v>77.031987174871645</v>
      </c>
      <c r="X45" s="2">
        <f t="shared" si="14"/>
        <v>2.792273146974722</v>
      </c>
      <c r="Y45" s="2">
        <f t="shared" si="15"/>
        <v>67.433396499439525</v>
      </c>
      <c r="Z45" s="2">
        <f t="shared" si="16"/>
        <v>9.5985906754321206</v>
      </c>
    </row>
    <row r="46" spans="1:26" x14ac:dyDescent="0.25">
      <c r="A46" s="17">
        <f t="shared" si="23"/>
        <v>0.45372150997150995</v>
      </c>
      <c r="B46" s="2">
        <f t="shared" si="18"/>
        <v>41</v>
      </c>
      <c r="C46" s="4">
        <f t="shared" si="19"/>
        <v>24.83</v>
      </c>
      <c r="D46" s="38">
        <v>12.5</v>
      </c>
      <c r="E46" s="33">
        <f t="shared" si="1"/>
        <v>0.11552706552706549</v>
      </c>
      <c r="F46" s="35">
        <f t="shared" si="2"/>
        <v>5.5333333333333332</v>
      </c>
      <c r="G46" s="35">
        <f t="shared" si="3"/>
        <v>18.033333333333331</v>
      </c>
      <c r="H46" s="2">
        <v>50.26548245743669</v>
      </c>
      <c r="I46" s="14">
        <f t="shared" si="4"/>
        <v>3.587617675529807</v>
      </c>
      <c r="J46" s="2">
        <f t="shared" si="5"/>
        <v>89.080546883405106</v>
      </c>
      <c r="K46" s="2">
        <f t="shared" si="6"/>
        <v>2.9651043226745197</v>
      </c>
      <c r="L46" s="2">
        <f t="shared" si="7"/>
        <v>73.623540332008318</v>
      </c>
      <c r="M46" s="2">
        <f t="shared" si="8"/>
        <v>15.457006551396788</v>
      </c>
      <c r="N46" s="18">
        <f t="shared" si="24"/>
        <v>0.43285256410256412</v>
      </c>
      <c r="O46" s="2">
        <f t="shared" si="21"/>
        <v>41</v>
      </c>
      <c r="P46" s="2">
        <f t="shared" si="22"/>
        <v>24.65</v>
      </c>
      <c r="Q46" s="38">
        <v>13</v>
      </c>
      <c r="R46" s="33">
        <f t="shared" si="9"/>
        <v>9.4658119658119655E-2</v>
      </c>
      <c r="S46" s="35">
        <f t="shared" si="10"/>
        <v>4.5333333333333332</v>
      </c>
      <c r="T46" s="35">
        <f t="shared" si="11"/>
        <v>17.533333333333331</v>
      </c>
      <c r="U46" s="2">
        <v>50.26548245743669</v>
      </c>
      <c r="V46" s="14">
        <f t="shared" si="12"/>
        <v>3.4881458360973729</v>
      </c>
      <c r="W46" s="2">
        <f t="shared" si="13"/>
        <v>85.982794859800237</v>
      </c>
      <c r="X46" s="2">
        <f t="shared" si="14"/>
        <v>2.792273146974722</v>
      </c>
      <c r="Y46" s="2">
        <f t="shared" si="15"/>
        <v>68.829533072926893</v>
      </c>
      <c r="Z46" s="2">
        <f t="shared" si="16"/>
        <v>17.153261786873344</v>
      </c>
    </row>
    <row r="47" spans="1:26" x14ac:dyDescent="0.25">
      <c r="A47" s="17">
        <f t="shared" si="23"/>
        <v>0.45384615384615384</v>
      </c>
      <c r="B47" s="2">
        <f t="shared" si="18"/>
        <v>42</v>
      </c>
      <c r="C47" s="4">
        <f t="shared" si="19"/>
        <v>25.33</v>
      </c>
      <c r="D47" s="38">
        <v>11.5</v>
      </c>
      <c r="E47" s="33">
        <f t="shared" si="1"/>
        <v>0.11565170940170938</v>
      </c>
      <c r="F47" s="35">
        <f t="shared" si="2"/>
        <v>5.5333333333333332</v>
      </c>
      <c r="G47" s="35">
        <f t="shared" si="3"/>
        <v>17.033333333333331</v>
      </c>
      <c r="H47" s="2">
        <v>50.26548245743669</v>
      </c>
      <c r="I47" s="14">
        <f t="shared" si="4"/>
        <v>3.388673996664938</v>
      </c>
      <c r="J47" s="2">
        <f t="shared" si="5"/>
        <v>85.835112335522879</v>
      </c>
      <c r="K47" s="2">
        <f t="shared" si="6"/>
        <v>2.9651043226745197</v>
      </c>
      <c r="L47" s="2">
        <f t="shared" si="7"/>
        <v>75.106092493345585</v>
      </c>
      <c r="M47" s="2">
        <f t="shared" si="8"/>
        <v>10.729019842177294</v>
      </c>
      <c r="N47" s="18">
        <f t="shared" si="24"/>
        <v>0.43295940170940173</v>
      </c>
      <c r="O47" s="2">
        <f t="shared" si="21"/>
        <v>42</v>
      </c>
      <c r="P47" s="2">
        <f t="shared" si="22"/>
        <v>25.15</v>
      </c>
      <c r="Q47" s="38">
        <v>13.5</v>
      </c>
      <c r="R47" s="33">
        <f t="shared" si="9"/>
        <v>9.4764957264957261E-2</v>
      </c>
      <c r="S47" s="35">
        <f t="shared" si="10"/>
        <v>4.5333333333333332</v>
      </c>
      <c r="T47" s="35">
        <f t="shared" si="11"/>
        <v>18.033333333333331</v>
      </c>
      <c r="U47" s="2">
        <v>50.26548245743669</v>
      </c>
      <c r="V47" s="14">
        <f t="shared" si="12"/>
        <v>3.587617675529807</v>
      </c>
      <c r="W47" s="2">
        <f t="shared" si="13"/>
        <v>90.228584539574641</v>
      </c>
      <c r="X47" s="2">
        <f t="shared" si="14"/>
        <v>2.792273146974722</v>
      </c>
      <c r="Y47" s="2">
        <f t="shared" si="15"/>
        <v>70.225669646414246</v>
      </c>
      <c r="Z47" s="2">
        <f t="shared" si="16"/>
        <v>20.002914893160394</v>
      </c>
    </row>
    <row r="48" spans="1:26" x14ac:dyDescent="0.25">
      <c r="A48" s="17">
        <f t="shared" si="23"/>
        <v>0.45397079772079774</v>
      </c>
      <c r="B48" s="2">
        <f t="shared" si="18"/>
        <v>43</v>
      </c>
      <c r="C48" s="4">
        <f t="shared" si="19"/>
        <v>25.83</v>
      </c>
      <c r="D48" s="38">
        <v>10.5</v>
      </c>
      <c r="E48" s="33">
        <f t="shared" si="1"/>
        <v>0.11577635327635327</v>
      </c>
      <c r="F48" s="35">
        <f t="shared" si="2"/>
        <v>5.5333333333333332</v>
      </c>
      <c r="G48" s="35">
        <f t="shared" si="3"/>
        <v>16.033333333333331</v>
      </c>
      <c r="H48" s="2">
        <v>50.26548245743669</v>
      </c>
      <c r="I48" s="14">
        <f t="shared" si="4"/>
        <v>3.1897303178000684</v>
      </c>
      <c r="J48" s="2">
        <f t="shared" si="5"/>
        <v>82.39073410877576</v>
      </c>
      <c r="K48" s="2">
        <f t="shared" si="6"/>
        <v>2.9651043226745197</v>
      </c>
      <c r="L48" s="2">
        <f t="shared" si="7"/>
        <v>76.588644654682838</v>
      </c>
      <c r="M48" s="2">
        <f t="shared" si="8"/>
        <v>5.802089454092922</v>
      </c>
      <c r="N48" s="18">
        <f t="shared" si="24"/>
        <v>0.43306623931623933</v>
      </c>
      <c r="O48" s="2">
        <f t="shared" si="21"/>
        <v>43</v>
      </c>
      <c r="P48" s="2">
        <f t="shared" si="22"/>
        <v>25.65</v>
      </c>
      <c r="Q48" s="38">
        <v>12.5</v>
      </c>
      <c r="R48" s="33">
        <f t="shared" si="9"/>
        <v>9.4871794871794868E-2</v>
      </c>
      <c r="S48" s="35">
        <f t="shared" si="10"/>
        <v>4.5333333333333332</v>
      </c>
      <c r="T48" s="35">
        <f t="shared" si="11"/>
        <v>17.033333333333331</v>
      </c>
      <c r="U48" s="2">
        <v>50.26548245743669</v>
      </c>
      <c r="V48" s="14">
        <f t="shared" si="12"/>
        <v>3.388673996664938</v>
      </c>
      <c r="W48" s="2">
        <f t="shared" si="13"/>
        <v>86.919488014455652</v>
      </c>
      <c r="X48" s="2">
        <f t="shared" si="14"/>
        <v>2.792273146974722</v>
      </c>
      <c r="Y48" s="2">
        <f t="shared" si="15"/>
        <v>71.621806219901615</v>
      </c>
      <c r="Z48" s="2">
        <f t="shared" si="16"/>
        <v>15.297681794554038</v>
      </c>
    </row>
    <row r="49" spans="1:26" x14ac:dyDescent="0.25">
      <c r="A49" s="17">
        <f t="shared" si="23"/>
        <v>0.45409544159544157</v>
      </c>
      <c r="B49" s="2">
        <f t="shared" si="18"/>
        <v>44</v>
      </c>
      <c r="C49" s="4">
        <f t="shared" si="19"/>
        <v>26.33</v>
      </c>
      <c r="D49" s="38">
        <v>10.5</v>
      </c>
      <c r="E49" s="33">
        <f t="shared" si="1"/>
        <v>0.11590099715099711</v>
      </c>
      <c r="F49" s="35">
        <f t="shared" si="2"/>
        <v>5.5333333333333332</v>
      </c>
      <c r="G49" s="35">
        <f t="shared" si="3"/>
        <v>16.033333333333331</v>
      </c>
      <c r="H49" s="2">
        <v>50.26548245743669</v>
      </c>
      <c r="I49" s="14">
        <f t="shared" si="4"/>
        <v>3.1897303178000684</v>
      </c>
      <c r="J49" s="2">
        <f t="shared" si="5"/>
        <v>83.985599267675795</v>
      </c>
      <c r="K49" s="2">
        <f t="shared" si="6"/>
        <v>2.9651043226745197</v>
      </c>
      <c r="L49" s="2">
        <f t="shared" si="7"/>
        <v>78.071196816020105</v>
      </c>
      <c r="M49" s="2">
        <f t="shared" si="8"/>
        <v>5.9144024516556897</v>
      </c>
      <c r="N49" s="18">
        <f t="shared" si="24"/>
        <v>0.43317307692307694</v>
      </c>
      <c r="O49" s="2">
        <f t="shared" si="21"/>
        <v>44</v>
      </c>
      <c r="P49" s="2">
        <f t="shared" si="22"/>
        <v>26.15</v>
      </c>
      <c r="Q49" s="38">
        <v>9.5</v>
      </c>
      <c r="R49" s="33">
        <f t="shared" si="9"/>
        <v>9.4978632478632474E-2</v>
      </c>
      <c r="S49" s="35">
        <f t="shared" si="10"/>
        <v>4.5333333333333332</v>
      </c>
      <c r="T49" s="35">
        <f t="shared" si="11"/>
        <v>14.033333333333333</v>
      </c>
      <c r="U49" s="2">
        <v>50.26548245743669</v>
      </c>
      <c r="V49" s="14">
        <f t="shared" si="12"/>
        <v>2.7918429600703307</v>
      </c>
      <c r="W49" s="2">
        <f t="shared" si="13"/>
        <v>73.006693405839144</v>
      </c>
      <c r="X49" s="2">
        <f t="shared" si="14"/>
        <v>2.792273146974722</v>
      </c>
      <c r="Y49" s="2">
        <f t="shared" si="15"/>
        <v>73.017942793388968</v>
      </c>
      <c r="Z49" s="2">
        <f t="shared" si="16"/>
        <v>1.1249387549824519E-2</v>
      </c>
    </row>
    <row r="50" spans="1:26" x14ac:dyDescent="0.25">
      <c r="A50" s="17">
        <f t="shared" si="23"/>
        <v>0.45422008547008547</v>
      </c>
      <c r="B50" s="2">
        <f t="shared" si="18"/>
        <v>45</v>
      </c>
      <c r="C50" s="4">
        <f t="shared" si="19"/>
        <v>26.83</v>
      </c>
      <c r="D50" s="38">
        <v>11</v>
      </c>
      <c r="E50" s="33">
        <f t="shared" si="1"/>
        <v>0.116025641025641</v>
      </c>
      <c r="F50" s="35">
        <f t="shared" si="2"/>
        <v>5.5666666666666664</v>
      </c>
      <c r="G50" s="35">
        <f t="shared" si="3"/>
        <v>16.566666666666666</v>
      </c>
      <c r="H50" s="2">
        <v>50.26548245743669</v>
      </c>
      <c r="I50" s="14">
        <f t="shared" si="4"/>
        <v>3.2958336131946657</v>
      </c>
      <c r="J50" s="2">
        <f t="shared" si="5"/>
        <v>88.42721584201287</v>
      </c>
      <c r="K50" s="2">
        <f t="shared" si="6"/>
        <v>2.9651043226745197</v>
      </c>
      <c r="L50" s="2">
        <f t="shared" si="7"/>
        <v>79.553748977357358</v>
      </c>
      <c r="M50" s="2">
        <f t="shared" si="8"/>
        <v>8.8734668646555122</v>
      </c>
      <c r="N50" s="18">
        <f t="shared" si="24"/>
        <v>0.43327991452991454</v>
      </c>
      <c r="O50" s="2">
        <f t="shared" si="21"/>
        <v>45</v>
      </c>
      <c r="P50" s="2">
        <f t="shared" si="22"/>
        <v>26.65</v>
      </c>
      <c r="Q50" s="38">
        <v>11.5</v>
      </c>
      <c r="R50" s="33">
        <f t="shared" si="9"/>
        <v>9.5085470085470081E-2</v>
      </c>
      <c r="S50" s="35">
        <f t="shared" si="10"/>
        <v>4.5333333333333332</v>
      </c>
      <c r="T50" s="35">
        <f t="shared" si="11"/>
        <v>16.033333333333331</v>
      </c>
      <c r="U50" s="2">
        <v>50.26548245743669</v>
      </c>
      <c r="V50" s="14">
        <f t="shared" si="12"/>
        <v>3.1897303178000684</v>
      </c>
      <c r="W50" s="2">
        <f t="shared" si="13"/>
        <v>85.00631296937182</v>
      </c>
      <c r="X50" s="2">
        <f t="shared" si="14"/>
        <v>2.792273146974722</v>
      </c>
      <c r="Y50" s="2">
        <f t="shared" si="15"/>
        <v>74.414079366876337</v>
      </c>
      <c r="Z50" s="2">
        <f t="shared" si="16"/>
        <v>10.592233602495483</v>
      </c>
    </row>
    <row r="51" spans="1:26" x14ac:dyDescent="0.25">
      <c r="A51" s="17">
        <f t="shared" si="23"/>
        <v>0.45434472934472936</v>
      </c>
      <c r="B51" s="2">
        <f t="shared" si="18"/>
        <v>46</v>
      </c>
      <c r="C51" s="4">
        <f t="shared" si="19"/>
        <v>27.33</v>
      </c>
      <c r="D51" s="38">
        <v>12</v>
      </c>
      <c r="E51" s="33">
        <f t="shared" si="1"/>
        <v>0.11615028490028489</v>
      </c>
      <c r="F51" s="35">
        <f t="shared" si="2"/>
        <v>5.5666666666666664</v>
      </c>
      <c r="G51" s="35">
        <f t="shared" si="3"/>
        <v>17.566666666666666</v>
      </c>
      <c r="H51" s="2">
        <v>50.26548245743669</v>
      </c>
      <c r="I51" s="14">
        <f t="shared" si="4"/>
        <v>3.4947772920595348</v>
      </c>
      <c r="J51" s="2">
        <f t="shared" si="5"/>
        <v>95.512263391987076</v>
      </c>
      <c r="K51" s="2">
        <f t="shared" si="6"/>
        <v>2.9651043226745197</v>
      </c>
      <c r="L51" s="2">
        <f t="shared" si="7"/>
        <v>81.036301138694625</v>
      </c>
      <c r="M51" s="2">
        <f t="shared" si="8"/>
        <v>14.475962253292451</v>
      </c>
      <c r="N51" s="18">
        <f t="shared" si="24"/>
        <v>0.43338675213675215</v>
      </c>
      <c r="O51" s="2">
        <f t="shared" si="21"/>
        <v>46</v>
      </c>
      <c r="P51" s="2">
        <f t="shared" si="22"/>
        <v>27.15</v>
      </c>
      <c r="Q51" s="38">
        <v>12.5</v>
      </c>
      <c r="R51" s="33">
        <f t="shared" si="9"/>
        <v>9.5192307692307687E-2</v>
      </c>
      <c r="S51" s="35">
        <f t="shared" si="10"/>
        <v>4.5666666666666664</v>
      </c>
      <c r="T51" s="35">
        <f t="shared" si="11"/>
        <v>17.066666666666666</v>
      </c>
      <c r="U51" s="2">
        <v>50.26548245743669</v>
      </c>
      <c r="V51" s="14">
        <f t="shared" si="12"/>
        <v>3.3953054526271003</v>
      </c>
      <c r="W51" s="2">
        <f t="shared" si="13"/>
        <v>92.18254303882577</v>
      </c>
      <c r="X51" s="2">
        <f t="shared" si="14"/>
        <v>2.792273146974722</v>
      </c>
      <c r="Y51" s="2">
        <f t="shared" si="15"/>
        <v>75.81021594036369</v>
      </c>
      <c r="Z51" s="2">
        <f t="shared" si="16"/>
        <v>16.37232709846208</v>
      </c>
    </row>
    <row r="52" spans="1:26" x14ac:dyDescent="0.25">
      <c r="A52" s="17">
        <f t="shared" si="23"/>
        <v>0.4544693732193732</v>
      </c>
      <c r="B52" s="2">
        <f t="shared" si="18"/>
        <v>47</v>
      </c>
      <c r="C52" s="4">
        <f t="shared" si="19"/>
        <v>27.83</v>
      </c>
      <c r="D52" s="38">
        <v>11</v>
      </c>
      <c r="E52" s="33">
        <f t="shared" si="1"/>
        <v>0.11627492877492873</v>
      </c>
      <c r="F52" s="35">
        <f t="shared" si="2"/>
        <v>5.5666666666666664</v>
      </c>
      <c r="G52" s="35">
        <f t="shared" si="3"/>
        <v>16.566666666666666</v>
      </c>
      <c r="H52" s="2">
        <v>50.26548245743669</v>
      </c>
      <c r="I52" s="14">
        <f t="shared" si="4"/>
        <v>3.2958336131946657</v>
      </c>
      <c r="J52" s="2">
        <f t="shared" si="5"/>
        <v>91.723049455207544</v>
      </c>
      <c r="K52" s="2">
        <f t="shared" si="6"/>
        <v>2.9651043226745197</v>
      </c>
      <c r="L52" s="2">
        <f t="shared" si="7"/>
        <v>82.518853300031878</v>
      </c>
      <c r="M52" s="2">
        <f t="shared" si="8"/>
        <v>9.2041961551756657</v>
      </c>
      <c r="N52" s="18">
        <f t="shared" si="24"/>
        <v>0.43349358974358976</v>
      </c>
      <c r="O52" s="2">
        <f t="shared" si="21"/>
        <v>47</v>
      </c>
      <c r="P52" s="2">
        <f t="shared" si="22"/>
        <v>27.65</v>
      </c>
      <c r="Q52" s="38">
        <v>11.5</v>
      </c>
      <c r="R52" s="33">
        <f t="shared" si="9"/>
        <v>9.5299145299145294E-2</v>
      </c>
      <c r="S52" s="35">
        <f t="shared" si="10"/>
        <v>4.5666666666666664</v>
      </c>
      <c r="T52" s="35">
        <f t="shared" si="11"/>
        <v>16.066666666666666</v>
      </c>
      <c r="U52" s="2">
        <v>50.26548245743669</v>
      </c>
      <c r="V52" s="14">
        <f t="shared" si="12"/>
        <v>3.1963617737622312</v>
      </c>
      <c r="W52" s="2">
        <f t="shared" si="13"/>
        <v>88.379403044525688</v>
      </c>
      <c r="X52" s="2">
        <f t="shared" si="14"/>
        <v>2.792273146974722</v>
      </c>
      <c r="Y52" s="2">
        <f t="shared" si="15"/>
        <v>77.206352513851058</v>
      </c>
      <c r="Z52" s="2">
        <f t="shared" si="16"/>
        <v>11.173050530674629</v>
      </c>
    </row>
    <row r="53" spans="1:26" x14ac:dyDescent="0.25">
      <c r="A53" s="17">
        <f t="shared" si="23"/>
        <v>0.45459401709401709</v>
      </c>
      <c r="B53" s="2">
        <f t="shared" si="18"/>
        <v>48</v>
      </c>
      <c r="C53" s="4">
        <f t="shared" si="19"/>
        <v>28.33</v>
      </c>
      <c r="D53" s="38">
        <v>11.5</v>
      </c>
      <c r="E53" s="33">
        <f t="shared" si="1"/>
        <v>0.11639957264957262</v>
      </c>
      <c r="F53" s="35">
        <f t="shared" si="2"/>
        <v>5.5666666666666664</v>
      </c>
      <c r="G53" s="35">
        <f t="shared" si="3"/>
        <v>17.066666666666666</v>
      </c>
      <c r="H53" s="2">
        <v>50.26548245743669</v>
      </c>
      <c r="I53" s="14">
        <f t="shared" si="4"/>
        <v>3.3953054526271003</v>
      </c>
      <c r="J53" s="2">
        <f t="shared" si="5"/>
        <v>96.189003472925748</v>
      </c>
      <c r="K53" s="2">
        <f t="shared" si="6"/>
        <v>2.9651043226745197</v>
      </c>
      <c r="L53" s="2">
        <f t="shared" si="7"/>
        <v>84.001405461369146</v>
      </c>
      <c r="M53" s="2">
        <f t="shared" si="8"/>
        <v>12.187598011556602</v>
      </c>
      <c r="N53" s="18">
        <f t="shared" si="24"/>
        <v>0.43360042735042736</v>
      </c>
      <c r="O53" s="2">
        <f t="shared" si="21"/>
        <v>48</v>
      </c>
      <c r="P53" s="2">
        <f t="shared" si="22"/>
        <v>28.15</v>
      </c>
      <c r="Q53" s="38">
        <v>12</v>
      </c>
      <c r="R53" s="33">
        <f t="shared" si="9"/>
        <v>9.54059829059829E-2</v>
      </c>
      <c r="S53" s="35">
        <f t="shared" si="10"/>
        <v>4.5666666666666664</v>
      </c>
      <c r="T53" s="35">
        <f t="shared" si="11"/>
        <v>16.566666666666666</v>
      </c>
      <c r="U53" s="2">
        <v>50.26548245743669</v>
      </c>
      <c r="V53" s="14">
        <f t="shared" si="12"/>
        <v>3.2958336131946657</v>
      </c>
      <c r="W53" s="2">
        <f t="shared" si="13"/>
        <v>92.777716211429833</v>
      </c>
      <c r="X53" s="2">
        <f t="shared" si="14"/>
        <v>2.792273146974722</v>
      </c>
      <c r="Y53" s="2">
        <f t="shared" si="15"/>
        <v>78.602489087338412</v>
      </c>
      <c r="Z53" s="2">
        <f t="shared" si="16"/>
        <v>14.175227124091421</v>
      </c>
    </row>
    <row r="54" spans="1:26" x14ac:dyDescent="0.25">
      <c r="A54" s="17">
        <f t="shared" si="23"/>
        <v>0.45471866096866098</v>
      </c>
      <c r="B54" s="2">
        <f t="shared" si="18"/>
        <v>49</v>
      </c>
      <c r="C54" s="4">
        <f t="shared" si="19"/>
        <v>28.83</v>
      </c>
      <c r="D54" s="38">
        <v>12.5</v>
      </c>
      <c r="E54" s="33">
        <f t="shared" si="1"/>
        <v>0.11652421652421652</v>
      </c>
      <c r="F54" s="35">
        <f t="shared" si="2"/>
        <v>5.5666666666666664</v>
      </c>
      <c r="G54" s="35">
        <f t="shared" si="3"/>
        <v>18.066666666666666</v>
      </c>
      <c r="H54" s="2">
        <v>50.26548245743669</v>
      </c>
      <c r="I54" s="14">
        <f t="shared" si="4"/>
        <v>3.5942491314919698</v>
      </c>
      <c r="J54" s="2">
        <f t="shared" si="5"/>
        <v>103.62220246091348</v>
      </c>
      <c r="K54" s="2">
        <f t="shared" si="6"/>
        <v>2.9651043226745197</v>
      </c>
      <c r="L54" s="2">
        <f t="shared" si="7"/>
        <v>85.483957622706399</v>
      </c>
      <c r="M54" s="2">
        <f t="shared" si="8"/>
        <v>18.138244838207086</v>
      </c>
      <c r="N54" s="18">
        <f t="shared" si="24"/>
        <v>0.43370726495726497</v>
      </c>
      <c r="O54" s="2">
        <f t="shared" si="21"/>
        <v>49</v>
      </c>
      <c r="P54" s="2">
        <f t="shared" si="22"/>
        <v>28.65</v>
      </c>
      <c r="Q54" s="38">
        <v>11.5</v>
      </c>
      <c r="R54" s="33">
        <f t="shared" si="9"/>
        <v>9.5512820512820507E-2</v>
      </c>
      <c r="S54" s="35">
        <f t="shared" si="10"/>
        <v>4.5666666666666664</v>
      </c>
      <c r="T54" s="35">
        <f t="shared" si="11"/>
        <v>16.066666666666666</v>
      </c>
      <c r="U54" s="2">
        <v>50.26548245743669</v>
      </c>
      <c r="V54" s="14">
        <f t="shared" si="12"/>
        <v>3.1963617737622312</v>
      </c>
      <c r="W54" s="2">
        <f t="shared" si="13"/>
        <v>91.575764818287922</v>
      </c>
      <c r="X54" s="2">
        <f t="shared" si="14"/>
        <v>2.792273146974722</v>
      </c>
      <c r="Y54" s="2">
        <f t="shared" si="15"/>
        <v>79.99862566082578</v>
      </c>
      <c r="Z54" s="2">
        <f t="shared" si="16"/>
        <v>11.577139157462142</v>
      </c>
    </row>
    <row r="55" spans="1:26" x14ac:dyDescent="0.25">
      <c r="A55" s="17">
        <f t="shared" si="23"/>
        <v>0.45484330484330482</v>
      </c>
      <c r="B55" s="2">
        <f t="shared" si="18"/>
        <v>50</v>
      </c>
      <c r="C55" s="4">
        <f t="shared" si="19"/>
        <v>29.33</v>
      </c>
      <c r="D55" s="38">
        <v>12.5</v>
      </c>
      <c r="E55" s="33">
        <f t="shared" si="1"/>
        <v>0.11664886039886035</v>
      </c>
      <c r="F55" s="35">
        <f t="shared" si="2"/>
        <v>5.5666666666666664</v>
      </c>
      <c r="G55" s="35">
        <f t="shared" si="3"/>
        <v>18.066666666666666</v>
      </c>
      <c r="H55" s="2">
        <v>50.26548245743669</v>
      </c>
      <c r="I55" s="14">
        <f t="shared" si="4"/>
        <v>3.5942491314919698</v>
      </c>
      <c r="J55" s="2">
        <f t="shared" si="5"/>
        <v>105.41932702665947</v>
      </c>
      <c r="K55" s="2">
        <f t="shared" si="6"/>
        <v>2.9651043226745197</v>
      </c>
      <c r="L55" s="2">
        <f t="shared" si="7"/>
        <v>86.966509784043652</v>
      </c>
      <c r="M55" s="2">
        <f t="shared" si="8"/>
        <v>18.452817242615822</v>
      </c>
      <c r="N55" s="18">
        <f t="shared" si="24"/>
        <v>0.43381410256410258</v>
      </c>
      <c r="O55" s="2">
        <f t="shared" si="21"/>
        <v>50</v>
      </c>
      <c r="P55" s="2">
        <f t="shared" si="22"/>
        <v>29.15</v>
      </c>
      <c r="Q55" s="38">
        <v>18</v>
      </c>
      <c r="R55" s="33">
        <f t="shared" si="9"/>
        <v>9.5619658119658113E-2</v>
      </c>
      <c r="S55" s="35">
        <f t="shared" si="10"/>
        <v>4.5666666666666664</v>
      </c>
      <c r="T55" s="35">
        <f t="shared" si="11"/>
        <v>22.566666666666666</v>
      </c>
      <c r="U55" s="2">
        <v>50.26548245743669</v>
      </c>
      <c r="V55" s="14">
        <f t="shared" si="12"/>
        <v>4.4894956863838811</v>
      </c>
      <c r="W55" s="2">
        <f t="shared" si="13"/>
        <v>130.86879925809012</v>
      </c>
      <c r="X55" s="2">
        <f t="shared" si="14"/>
        <v>2.792273146974722</v>
      </c>
      <c r="Y55" s="2">
        <f t="shared" si="15"/>
        <v>81.394762234313134</v>
      </c>
      <c r="Z55" s="2">
        <f t="shared" si="16"/>
        <v>49.474037023776987</v>
      </c>
    </row>
    <row r="56" spans="1:26" x14ac:dyDescent="0.25">
      <c r="A56" s="17">
        <f t="shared" si="23"/>
        <v>0.45496794871794871</v>
      </c>
      <c r="B56" s="2">
        <f t="shared" si="18"/>
        <v>51</v>
      </c>
      <c r="C56" s="4">
        <f t="shared" si="19"/>
        <v>29.83</v>
      </c>
      <c r="D56" s="38">
        <v>12</v>
      </c>
      <c r="E56" s="33">
        <f t="shared" si="1"/>
        <v>0.11677350427350425</v>
      </c>
      <c r="F56" s="35">
        <f t="shared" si="2"/>
        <v>5.6</v>
      </c>
      <c r="G56" s="35">
        <f t="shared" si="3"/>
        <v>17.600000000000001</v>
      </c>
      <c r="H56" s="2">
        <v>50.26548245743669</v>
      </c>
      <c r="I56" s="14">
        <f t="shared" si="4"/>
        <v>3.5014087480216975</v>
      </c>
      <c r="J56" s="2">
        <f t="shared" si="5"/>
        <v>104.44702295348723</v>
      </c>
      <c r="K56" s="2">
        <f t="shared" si="6"/>
        <v>2.9651043226745197</v>
      </c>
      <c r="L56" s="2">
        <f t="shared" si="7"/>
        <v>88.449061945380919</v>
      </c>
      <c r="M56" s="2">
        <f t="shared" si="8"/>
        <v>15.997961008106316</v>
      </c>
      <c r="N56" s="18">
        <f t="shared" si="24"/>
        <v>0.43392094017094018</v>
      </c>
      <c r="O56" s="2">
        <f t="shared" si="21"/>
        <v>51</v>
      </c>
      <c r="P56" s="2">
        <f t="shared" si="22"/>
        <v>29.65</v>
      </c>
      <c r="Q56" s="38">
        <v>13</v>
      </c>
      <c r="R56" s="33">
        <f t="shared" si="9"/>
        <v>9.5726495726495719E-2</v>
      </c>
      <c r="S56" s="35">
        <f t="shared" si="10"/>
        <v>4.5666666666666664</v>
      </c>
      <c r="T56" s="35">
        <f t="shared" si="11"/>
        <v>17.566666666666666</v>
      </c>
      <c r="U56" s="2">
        <v>50.26548245743669</v>
      </c>
      <c r="V56" s="14">
        <f t="shared" si="12"/>
        <v>3.4947772920595348</v>
      </c>
      <c r="W56" s="2">
        <f t="shared" si="13"/>
        <v>103.6201467095652</v>
      </c>
      <c r="X56" s="2">
        <f t="shared" si="14"/>
        <v>2.792273146974722</v>
      </c>
      <c r="Y56" s="2">
        <f t="shared" si="15"/>
        <v>82.790898807800502</v>
      </c>
      <c r="Z56" s="2">
        <f t="shared" si="16"/>
        <v>20.829247901764703</v>
      </c>
    </row>
    <row r="57" spans="1:26" x14ac:dyDescent="0.25">
      <c r="A57" s="17">
        <f t="shared" si="23"/>
        <v>0.4550925925925926</v>
      </c>
      <c r="B57" s="2">
        <f t="shared" si="18"/>
        <v>52</v>
      </c>
      <c r="C57" s="4">
        <f t="shared" si="19"/>
        <v>30.33</v>
      </c>
      <c r="D57" s="38">
        <v>11.5</v>
      </c>
      <c r="E57" s="33">
        <f t="shared" si="1"/>
        <v>0.11689814814814814</v>
      </c>
      <c r="F57" s="35">
        <f t="shared" si="2"/>
        <v>5.6</v>
      </c>
      <c r="G57" s="35">
        <f t="shared" si="3"/>
        <v>17.100000000000001</v>
      </c>
      <c r="H57" s="2">
        <v>50.26548245743669</v>
      </c>
      <c r="I57" s="14">
        <f t="shared" si="4"/>
        <v>3.401936908589263</v>
      </c>
      <c r="J57" s="2">
        <f t="shared" si="5"/>
        <v>103.18074643751234</v>
      </c>
      <c r="K57" s="2">
        <f t="shared" si="6"/>
        <v>2.9651043226745197</v>
      </c>
      <c r="L57" s="2">
        <f t="shared" si="7"/>
        <v>89.931614106718172</v>
      </c>
      <c r="M57" s="2">
        <f t="shared" si="8"/>
        <v>13.249132330794168</v>
      </c>
      <c r="N57" s="18">
        <f t="shared" si="24"/>
        <v>0.43402777777777779</v>
      </c>
      <c r="O57" s="2">
        <f t="shared" si="21"/>
        <v>52</v>
      </c>
      <c r="P57" s="2">
        <f t="shared" si="22"/>
        <v>30.15</v>
      </c>
      <c r="Q57" s="38">
        <v>13.5</v>
      </c>
      <c r="R57" s="33">
        <f t="shared" si="9"/>
        <v>9.5833333333333326E-2</v>
      </c>
      <c r="S57" s="35">
        <f t="shared" si="10"/>
        <v>4.5999999999999996</v>
      </c>
      <c r="T57" s="35">
        <f t="shared" si="11"/>
        <v>18.100000000000001</v>
      </c>
      <c r="U57" s="2">
        <v>50.26548245743669</v>
      </c>
      <c r="V57" s="14">
        <f t="shared" si="12"/>
        <v>3.6008805874541321</v>
      </c>
      <c r="W57" s="2">
        <f t="shared" si="13"/>
        <v>108.56654971174208</v>
      </c>
      <c r="X57" s="2">
        <f t="shared" si="14"/>
        <v>2.792273146974722</v>
      </c>
      <c r="Y57" s="2">
        <f t="shared" si="15"/>
        <v>84.187035381287856</v>
      </c>
      <c r="Z57" s="2">
        <f t="shared" si="16"/>
        <v>24.379514330454228</v>
      </c>
    </row>
    <row r="58" spans="1:26" x14ac:dyDescent="0.25">
      <c r="A58" s="17">
        <f t="shared" si="23"/>
        <v>0.45521723646723644</v>
      </c>
      <c r="B58" s="2">
        <f t="shared" si="18"/>
        <v>53</v>
      </c>
      <c r="C58" s="4">
        <f t="shared" si="19"/>
        <v>30.83</v>
      </c>
      <c r="D58" s="38">
        <v>11</v>
      </c>
      <c r="E58" s="33">
        <f t="shared" si="1"/>
        <v>0.11702279202279198</v>
      </c>
      <c r="F58" s="35">
        <f t="shared" si="2"/>
        <v>5.6</v>
      </c>
      <c r="G58" s="35">
        <f t="shared" si="3"/>
        <v>16.600000000000001</v>
      </c>
      <c r="H58" s="2">
        <v>50.26548245743669</v>
      </c>
      <c r="I58" s="14">
        <f t="shared" si="4"/>
        <v>3.3024650691568285</v>
      </c>
      <c r="J58" s="2">
        <f t="shared" si="5"/>
        <v>101.81499808210502</v>
      </c>
      <c r="K58" s="2">
        <f t="shared" si="6"/>
        <v>2.9651043226745197</v>
      </c>
      <c r="L58" s="2">
        <f t="shared" si="7"/>
        <v>91.414166268055439</v>
      </c>
      <c r="M58" s="2">
        <f t="shared" si="8"/>
        <v>10.400831814049582</v>
      </c>
      <c r="N58" s="18">
        <f t="shared" si="24"/>
        <v>0.4341346153846154</v>
      </c>
      <c r="O58" s="2">
        <f t="shared" si="21"/>
        <v>53</v>
      </c>
      <c r="P58" s="2">
        <f t="shared" si="22"/>
        <v>30.65</v>
      </c>
      <c r="Q58" s="38">
        <v>12.5</v>
      </c>
      <c r="R58" s="33">
        <f t="shared" si="9"/>
        <v>9.5940170940170932E-2</v>
      </c>
      <c r="S58" s="35">
        <f t="shared" si="10"/>
        <v>4.5999999999999996</v>
      </c>
      <c r="T58" s="35">
        <f t="shared" si="11"/>
        <v>17.100000000000001</v>
      </c>
      <c r="U58" s="2">
        <v>50.26548245743669</v>
      </c>
      <c r="V58" s="14">
        <f t="shared" si="12"/>
        <v>3.401936908589263</v>
      </c>
      <c r="W58" s="2">
        <f t="shared" si="13"/>
        <v>104.26936624826091</v>
      </c>
      <c r="X58" s="2">
        <f t="shared" si="14"/>
        <v>2.792273146974722</v>
      </c>
      <c r="Y58" s="2">
        <f t="shared" si="15"/>
        <v>85.583171954775224</v>
      </c>
      <c r="Z58" s="2">
        <f t="shared" si="16"/>
        <v>18.686194293485684</v>
      </c>
    </row>
    <row r="59" spans="1:26" x14ac:dyDescent="0.25">
      <c r="A59" s="17">
        <f t="shared" si="23"/>
        <v>0.45534188034188033</v>
      </c>
      <c r="B59" s="2">
        <f t="shared" si="18"/>
        <v>54</v>
      </c>
      <c r="C59" s="4">
        <f t="shared" si="19"/>
        <v>31.33</v>
      </c>
      <c r="D59" s="38">
        <v>16</v>
      </c>
      <c r="E59" s="33">
        <f t="shared" si="1"/>
        <v>0.11714743589743587</v>
      </c>
      <c r="F59" s="35">
        <f t="shared" si="2"/>
        <v>5.6</v>
      </c>
      <c r="G59" s="35">
        <f t="shared" si="3"/>
        <v>21.6</v>
      </c>
      <c r="H59" s="2">
        <v>50.26548245743669</v>
      </c>
      <c r="I59" s="14">
        <f t="shared" si="4"/>
        <v>4.2971834634811747</v>
      </c>
      <c r="J59" s="2">
        <f t="shared" si="5"/>
        <v>134.63075791086519</v>
      </c>
      <c r="K59" s="2">
        <f t="shared" si="6"/>
        <v>2.9651043226745197</v>
      </c>
      <c r="L59" s="2">
        <f t="shared" si="7"/>
        <v>92.896718429392692</v>
      </c>
      <c r="M59" s="2">
        <f t="shared" si="8"/>
        <v>41.734039481472493</v>
      </c>
      <c r="N59" s="18">
        <f t="shared" si="24"/>
        <v>0.434241452991453</v>
      </c>
      <c r="O59" s="2">
        <f t="shared" si="21"/>
        <v>54</v>
      </c>
      <c r="P59" s="2">
        <f t="shared" si="22"/>
        <v>31.15</v>
      </c>
      <c r="Q59" s="38">
        <v>11.5</v>
      </c>
      <c r="R59" s="33">
        <f t="shared" si="9"/>
        <v>9.6047008547008539E-2</v>
      </c>
      <c r="S59" s="35">
        <f t="shared" si="10"/>
        <v>4.5999999999999996</v>
      </c>
      <c r="T59" s="35">
        <f t="shared" si="11"/>
        <v>16.100000000000001</v>
      </c>
      <c r="U59" s="2">
        <v>50.26548245743669</v>
      </c>
      <c r="V59" s="14">
        <f t="shared" si="12"/>
        <v>3.2029932297243939</v>
      </c>
      <c r="W59" s="2">
        <f t="shared" si="13"/>
        <v>99.773239105914868</v>
      </c>
      <c r="X59" s="2">
        <f t="shared" si="14"/>
        <v>2.792273146974722</v>
      </c>
      <c r="Y59" s="2">
        <f t="shared" si="15"/>
        <v>86.979308528262578</v>
      </c>
      <c r="Z59" s="2">
        <f t="shared" si="16"/>
        <v>12.79393057765229</v>
      </c>
    </row>
    <row r="60" spans="1:26" x14ac:dyDescent="0.25">
      <c r="A60" s="17">
        <f t="shared" si="23"/>
        <v>0.45546652421652423</v>
      </c>
      <c r="B60" s="2">
        <f t="shared" si="18"/>
        <v>55</v>
      </c>
      <c r="C60" s="4">
        <f t="shared" si="19"/>
        <v>31.83</v>
      </c>
      <c r="D60" s="38">
        <v>10.5</v>
      </c>
      <c r="E60" s="33">
        <f t="shared" si="1"/>
        <v>0.11727207977207976</v>
      </c>
      <c r="F60" s="35">
        <f t="shared" si="2"/>
        <v>5.6</v>
      </c>
      <c r="G60" s="35">
        <f t="shared" si="3"/>
        <v>16.100000000000001</v>
      </c>
      <c r="H60" s="2">
        <v>50.26548245743669</v>
      </c>
      <c r="I60" s="14">
        <f t="shared" si="4"/>
        <v>3.2029932297243939</v>
      </c>
      <c r="J60" s="2">
        <f t="shared" si="5"/>
        <v>101.95127450212745</v>
      </c>
      <c r="K60" s="2">
        <f t="shared" si="6"/>
        <v>2.9651043226745197</v>
      </c>
      <c r="L60" s="2">
        <f t="shared" si="7"/>
        <v>94.379270590729959</v>
      </c>
      <c r="M60" s="2">
        <f t="shared" si="8"/>
        <v>7.5720039113974877</v>
      </c>
      <c r="N60" s="18">
        <f t="shared" si="24"/>
        <v>0.43434829059829061</v>
      </c>
      <c r="O60" s="2">
        <f t="shared" si="21"/>
        <v>55</v>
      </c>
      <c r="P60" s="2">
        <f t="shared" si="22"/>
        <v>31.65</v>
      </c>
      <c r="Q60" s="38">
        <v>11.5</v>
      </c>
      <c r="R60" s="33">
        <f t="shared" si="9"/>
        <v>9.6153846153846145E-2</v>
      </c>
      <c r="S60" s="35">
        <f t="shared" si="10"/>
        <v>4.5999999999999996</v>
      </c>
      <c r="T60" s="35">
        <f t="shared" si="11"/>
        <v>16.100000000000001</v>
      </c>
      <c r="U60" s="2">
        <v>50.26548245743669</v>
      </c>
      <c r="V60" s="14">
        <f t="shared" si="12"/>
        <v>3.2029932297243939</v>
      </c>
      <c r="W60" s="2">
        <f t="shared" si="13"/>
        <v>101.37473572077707</v>
      </c>
      <c r="X60" s="2">
        <f t="shared" si="14"/>
        <v>2.792273146974722</v>
      </c>
      <c r="Y60" s="2">
        <f t="shared" si="15"/>
        <v>88.375445101749946</v>
      </c>
      <c r="Z60" s="2">
        <f t="shared" si="16"/>
        <v>12.999290619027121</v>
      </c>
    </row>
    <row r="61" spans="1:26" x14ac:dyDescent="0.25">
      <c r="A61" s="17">
        <f t="shared" si="23"/>
        <v>0.45559116809116806</v>
      </c>
      <c r="B61" s="2">
        <f t="shared" si="18"/>
        <v>56</v>
      </c>
      <c r="C61" s="4">
        <f t="shared" si="19"/>
        <v>32.33</v>
      </c>
      <c r="D61" s="38">
        <v>11.5</v>
      </c>
      <c r="E61" s="33">
        <f t="shared" si="1"/>
        <v>0.1173967236467236</v>
      </c>
      <c r="F61" s="35">
        <f t="shared" si="2"/>
        <v>5.6333333333333329</v>
      </c>
      <c r="G61" s="35">
        <f t="shared" si="3"/>
        <v>17.133333333333333</v>
      </c>
      <c r="H61" s="2">
        <v>50.26548245743669</v>
      </c>
      <c r="I61" s="14">
        <f t="shared" si="4"/>
        <v>3.4085683645514253</v>
      </c>
      <c r="J61" s="2">
        <f t="shared" si="5"/>
        <v>110.19901522594758</v>
      </c>
      <c r="K61" s="2">
        <f t="shared" si="6"/>
        <v>2.9651043226745197</v>
      </c>
      <c r="L61" s="2">
        <f t="shared" si="7"/>
        <v>95.861822752067212</v>
      </c>
      <c r="M61" s="2">
        <f t="shared" si="8"/>
        <v>14.337192473880364</v>
      </c>
      <c r="N61" s="18">
        <f t="shared" si="24"/>
        <v>0.43445512820512822</v>
      </c>
      <c r="O61" s="2">
        <f t="shared" si="21"/>
        <v>56</v>
      </c>
      <c r="P61" s="2">
        <f t="shared" si="22"/>
        <v>32.15</v>
      </c>
      <c r="Q61" s="38">
        <v>10.5</v>
      </c>
      <c r="R61" s="33">
        <f t="shared" si="9"/>
        <v>9.6260683760683752E-2</v>
      </c>
      <c r="S61" s="35">
        <f t="shared" si="10"/>
        <v>4.5999999999999996</v>
      </c>
      <c r="T61" s="35">
        <f t="shared" si="11"/>
        <v>15.1</v>
      </c>
      <c r="U61" s="2">
        <v>50.26548245743669</v>
      </c>
      <c r="V61" s="14">
        <f t="shared" si="12"/>
        <v>3.0040495508595244</v>
      </c>
      <c r="W61" s="2">
        <f t="shared" si="13"/>
        <v>96.580193060133709</v>
      </c>
      <c r="X61" s="2">
        <f t="shared" si="14"/>
        <v>2.792273146974722</v>
      </c>
      <c r="Y61" s="2">
        <f t="shared" si="15"/>
        <v>89.7715816752373</v>
      </c>
      <c r="Z61" s="2">
        <f t="shared" si="16"/>
        <v>6.8086113848964089</v>
      </c>
    </row>
    <row r="62" spans="1:26" x14ac:dyDescent="0.25">
      <c r="A62" s="17">
        <f t="shared" si="23"/>
        <v>0.45571581196581196</v>
      </c>
      <c r="B62" s="2">
        <f t="shared" si="18"/>
        <v>57</v>
      </c>
      <c r="C62" s="4">
        <f t="shared" si="19"/>
        <v>32.83</v>
      </c>
      <c r="D62" s="38">
        <v>11.5</v>
      </c>
      <c r="E62" s="33">
        <f t="shared" si="1"/>
        <v>0.11752136752136749</v>
      </c>
      <c r="F62" s="35">
        <f t="shared" si="2"/>
        <v>5.6333333333333329</v>
      </c>
      <c r="G62" s="35">
        <f t="shared" si="3"/>
        <v>17.133333333333333</v>
      </c>
      <c r="H62" s="2">
        <v>50.26548245743669</v>
      </c>
      <c r="I62" s="14">
        <f t="shared" si="4"/>
        <v>3.4085683645514253</v>
      </c>
      <c r="J62" s="2">
        <f t="shared" si="5"/>
        <v>111.90329940822329</v>
      </c>
      <c r="K62" s="2">
        <f t="shared" si="6"/>
        <v>2.9651043226745197</v>
      </c>
      <c r="L62" s="2">
        <f t="shared" si="7"/>
        <v>97.344374913404479</v>
      </c>
      <c r="M62" s="2">
        <f t="shared" si="8"/>
        <v>14.558924494818811</v>
      </c>
      <c r="N62" s="18">
        <f t="shared" si="24"/>
        <v>0.43456196581196582</v>
      </c>
      <c r="O62" s="2">
        <f t="shared" si="21"/>
        <v>57</v>
      </c>
      <c r="P62" s="2">
        <f t="shared" si="22"/>
        <v>32.65</v>
      </c>
      <c r="Q62" s="38">
        <v>11</v>
      </c>
      <c r="R62" s="33">
        <f t="shared" si="9"/>
        <v>9.6367521367521358E-2</v>
      </c>
      <c r="S62" s="35">
        <f t="shared" si="10"/>
        <v>4.5999999999999996</v>
      </c>
      <c r="T62" s="35">
        <f t="shared" si="11"/>
        <v>15.6</v>
      </c>
      <c r="U62" s="2">
        <v>50.26548245743669</v>
      </c>
      <c r="V62" s="14">
        <f t="shared" si="12"/>
        <v>3.1035213902919589</v>
      </c>
      <c r="W62" s="2">
        <f t="shared" si="13"/>
        <v>101.32997339303246</v>
      </c>
      <c r="X62" s="2">
        <f t="shared" si="14"/>
        <v>2.792273146974722</v>
      </c>
      <c r="Y62" s="2">
        <f t="shared" si="15"/>
        <v>91.167718248724668</v>
      </c>
      <c r="Z62" s="2">
        <f t="shared" si="16"/>
        <v>10.162255144307792</v>
      </c>
    </row>
    <row r="63" spans="1:26" x14ac:dyDescent="0.25">
      <c r="A63" s="17">
        <f t="shared" si="23"/>
        <v>0.45584045584045585</v>
      </c>
      <c r="B63" s="2">
        <f t="shared" si="18"/>
        <v>58</v>
      </c>
      <c r="C63" s="4">
        <f t="shared" si="19"/>
        <v>33.33</v>
      </c>
      <c r="D63" s="38">
        <v>17.5</v>
      </c>
      <c r="E63" s="33">
        <f t="shared" si="1"/>
        <v>0.11764601139601139</v>
      </c>
      <c r="F63" s="35">
        <f t="shared" si="2"/>
        <v>5.6333333333333329</v>
      </c>
      <c r="G63" s="35">
        <f t="shared" si="3"/>
        <v>23.133333333333333</v>
      </c>
      <c r="H63" s="2">
        <v>50.26548245743669</v>
      </c>
      <c r="I63" s="14">
        <f t="shared" si="4"/>
        <v>4.6022304377406407</v>
      </c>
      <c r="J63" s="2">
        <f t="shared" si="5"/>
        <v>153.39234048989556</v>
      </c>
      <c r="K63" s="2">
        <f t="shared" si="6"/>
        <v>2.9651043226745197</v>
      </c>
      <c r="L63" s="2">
        <f t="shared" si="7"/>
        <v>98.826927074741732</v>
      </c>
      <c r="M63" s="2">
        <f t="shared" si="8"/>
        <v>54.565413415153827</v>
      </c>
      <c r="N63" s="18">
        <f t="shared" si="24"/>
        <v>0.43466880341880343</v>
      </c>
      <c r="O63" s="2">
        <f t="shared" si="21"/>
        <v>58</v>
      </c>
      <c r="P63" s="2">
        <f t="shared" si="22"/>
        <v>33.15</v>
      </c>
      <c r="Q63" s="38">
        <v>11.5</v>
      </c>
      <c r="R63" s="33">
        <f t="shared" si="9"/>
        <v>9.6474358974358965E-2</v>
      </c>
      <c r="S63" s="35">
        <f t="shared" si="10"/>
        <v>4.5999999999999996</v>
      </c>
      <c r="T63" s="35">
        <f t="shared" si="11"/>
        <v>16.100000000000001</v>
      </c>
      <c r="U63" s="2">
        <v>50.26548245743669</v>
      </c>
      <c r="V63" s="14">
        <f t="shared" si="12"/>
        <v>3.2029932297243939</v>
      </c>
      <c r="W63" s="2">
        <f t="shared" si="13"/>
        <v>106.17922556536365</v>
      </c>
      <c r="X63" s="2">
        <f t="shared" si="14"/>
        <v>2.792273146974722</v>
      </c>
      <c r="Y63" s="2">
        <f t="shared" si="15"/>
        <v>92.563854822212022</v>
      </c>
      <c r="Z63" s="2">
        <f t="shared" si="16"/>
        <v>13.61537074315163</v>
      </c>
    </row>
    <row r="64" spans="1:26" x14ac:dyDescent="0.25">
      <c r="A64" s="17">
        <f t="shared" si="23"/>
        <v>0.45596509971509969</v>
      </c>
      <c r="B64" s="2">
        <f t="shared" si="18"/>
        <v>59</v>
      </c>
      <c r="C64" s="4">
        <f t="shared" si="19"/>
        <v>33.83</v>
      </c>
      <c r="D64" s="38">
        <v>11.5</v>
      </c>
      <c r="E64" s="33">
        <f t="shared" si="1"/>
        <v>0.11777065527065522</v>
      </c>
      <c r="F64" s="35">
        <f t="shared" si="2"/>
        <v>5.6333333333333329</v>
      </c>
      <c r="G64" s="35">
        <f t="shared" si="3"/>
        <v>17.133333333333333</v>
      </c>
      <c r="H64" s="2">
        <v>50.26548245743669</v>
      </c>
      <c r="I64" s="14">
        <f t="shared" si="4"/>
        <v>3.4085683645514253</v>
      </c>
      <c r="J64" s="2">
        <f t="shared" si="5"/>
        <v>115.31186777277472</v>
      </c>
      <c r="K64" s="2">
        <f t="shared" si="6"/>
        <v>2.9651043226745197</v>
      </c>
      <c r="L64" s="2">
        <f t="shared" si="7"/>
        <v>100.309479236079</v>
      </c>
      <c r="M64" s="2">
        <f t="shared" si="8"/>
        <v>15.002388536695719</v>
      </c>
      <c r="N64" s="18">
        <f t="shared" si="24"/>
        <v>0.43477564102564104</v>
      </c>
      <c r="O64" s="2">
        <f t="shared" si="21"/>
        <v>59</v>
      </c>
      <c r="P64" s="2">
        <f t="shared" si="22"/>
        <v>33.65</v>
      </c>
      <c r="Q64" s="38">
        <v>12.5</v>
      </c>
      <c r="R64" s="33">
        <f t="shared" si="9"/>
        <v>9.6581196581196571E-2</v>
      </c>
      <c r="S64" s="35">
        <f t="shared" si="10"/>
        <v>4.6333333333333329</v>
      </c>
      <c r="T64" s="35">
        <f t="shared" si="11"/>
        <v>17.133333333333333</v>
      </c>
      <c r="U64" s="2">
        <v>50.26548245743669</v>
      </c>
      <c r="V64" s="14">
        <f t="shared" si="12"/>
        <v>3.4085683645514253</v>
      </c>
      <c r="W64" s="2">
        <f t="shared" si="13"/>
        <v>114.69832546715546</v>
      </c>
      <c r="X64" s="2">
        <f t="shared" si="14"/>
        <v>2.792273146974722</v>
      </c>
      <c r="Y64" s="2">
        <f t="shared" si="15"/>
        <v>93.95999139569939</v>
      </c>
      <c r="Z64" s="2">
        <f t="shared" si="16"/>
        <v>20.738334071456066</v>
      </c>
    </row>
    <row r="65" spans="1:26" x14ac:dyDescent="0.25">
      <c r="A65" s="17">
        <f t="shared" si="23"/>
        <v>0.45608974358974358</v>
      </c>
      <c r="B65" s="2">
        <f t="shared" si="18"/>
        <v>60</v>
      </c>
      <c r="C65" s="4">
        <f t="shared" si="19"/>
        <v>34.33</v>
      </c>
      <c r="D65" s="38">
        <v>10.5</v>
      </c>
      <c r="E65" s="33">
        <f t="shared" si="1"/>
        <v>0.11789529914529912</v>
      </c>
      <c r="F65" s="35">
        <f t="shared" si="2"/>
        <v>5.6333333333333329</v>
      </c>
      <c r="G65" s="35">
        <f t="shared" si="3"/>
        <v>16.133333333333333</v>
      </c>
      <c r="H65" s="2">
        <v>50.26548245743669</v>
      </c>
      <c r="I65" s="14">
        <f t="shared" si="4"/>
        <v>3.2096246856865562</v>
      </c>
      <c r="J65" s="2">
        <f t="shared" si="5"/>
        <v>110.18641545961947</v>
      </c>
      <c r="K65" s="2">
        <f t="shared" si="6"/>
        <v>2.9651043226745197</v>
      </c>
      <c r="L65" s="2">
        <f t="shared" si="7"/>
        <v>101.79203139741625</v>
      </c>
      <c r="M65" s="2">
        <f t="shared" si="8"/>
        <v>8.3943840622032155</v>
      </c>
      <c r="N65" s="18">
        <f t="shared" si="24"/>
        <v>0.43488247863247864</v>
      </c>
      <c r="O65" s="2">
        <f t="shared" si="21"/>
        <v>60</v>
      </c>
      <c r="P65" s="2">
        <f t="shared" si="22"/>
        <v>34.15</v>
      </c>
      <c r="Q65" s="38">
        <v>11.5</v>
      </c>
      <c r="R65" s="33">
        <f t="shared" si="9"/>
        <v>9.6688034188034178E-2</v>
      </c>
      <c r="S65" s="35">
        <f t="shared" si="10"/>
        <v>4.6333333333333329</v>
      </c>
      <c r="T65" s="35">
        <f t="shared" si="11"/>
        <v>16.133333333333333</v>
      </c>
      <c r="U65" s="2">
        <v>50.26548245743669</v>
      </c>
      <c r="V65" s="14">
        <f t="shared" si="12"/>
        <v>3.2096246856865562</v>
      </c>
      <c r="W65" s="2">
        <f t="shared" si="13"/>
        <v>109.6086830161959</v>
      </c>
      <c r="X65" s="2">
        <f t="shared" si="14"/>
        <v>2.792273146974722</v>
      </c>
      <c r="Y65" s="2">
        <f t="shared" si="15"/>
        <v>95.356127969186744</v>
      </c>
      <c r="Z65" s="2">
        <f t="shared" si="16"/>
        <v>14.252555047009153</v>
      </c>
    </row>
    <row r="66" spans="1:26" x14ac:dyDescent="0.25">
      <c r="A66" s="17">
        <f t="shared" si="23"/>
        <v>0.45621438746438747</v>
      </c>
      <c r="B66" s="2">
        <f t="shared" si="18"/>
        <v>61</v>
      </c>
      <c r="C66" s="4">
        <f t="shared" si="19"/>
        <v>34.83</v>
      </c>
      <c r="D66" s="38">
        <v>11.5</v>
      </c>
      <c r="E66" s="33">
        <f t="shared" si="1"/>
        <v>0.11801994301994301</v>
      </c>
      <c r="F66" s="35">
        <f t="shared" si="2"/>
        <v>5.6333333333333329</v>
      </c>
      <c r="G66" s="35">
        <f t="shared" si="3"/>
        <v>17.133333333333333</v>
      </c>
      <c r="H66" s="2">
        <v>50.26548245743669</v>
      </c>
      <c r="I66" s="14">
        <f t="shared" si="4"/>
        <v>3.4085683645514253</v>
      </c>
      <c r="J66" s="2">
        <f t="shared" si="5"/>
        <v>118.72043613732613</v>
      </c>
      <c r="K66" s="2">
        <f t="shared" si="6"/>
        <v>2.9651043226745197</v>
      </c>
      <c r="L66" s="2">
        <f t="shared" si="7"/>
        <v>103.27458355875352</v>
      </c>
      <c r="M66" s="2">
        <f t="shared" si="8"/>
        <v>15.445852578572612</v>
      </c>
      <c r="N66" s="18">
        <f t="shared" si="24"/>
        <v>0.43498931623931625</v>
      </c>
      <c r="O66" s="2">
        <f t="shared" si="21"/>
        <v>61</v>
      </c>
      <c r="P66" s="2">
        <f t="shared" si="22"/>
        <v>34.65</v>
      </c>
      <c r="Q66" s="38">
        <v>11.5</v>
      </c>
      <c r="R66" s="33">
        <f t="shared" si="9"/>
        <v>9.6794871794871784E-2</v>
      </c>
      <c r="S66" s="35">
        <f t="shared" si="10"/>
        <v>4.6333333333333329</v>
      </c>
      <c r="T66" s="35">
        <f t="shared" si="11"/>
        <v>16.133333333333333</v>
      </c>
      <c r="U66" s="2">
        <v>50.26548245743669</v>
      </c>
      <c r="V66" s="14">
        <f t="shared" si="12"/>
        <v>3.2096246856865562</v>
      </c>
      <c r="W66" s="2">
        <f t="shared" si="13"/>
        <v>111.21349535903917</v>
      </c>
      <c r="X66" s="2">
        <f t="shared" si="14"/>
        <v>2.792273146974722</v>
      </c>
      <c r="Y66" s="2">
        <f t="shared" si="15"/>
        <v>96.752264542674112</v>
      </c>
      <c r="Z66" s="2">
        <f t="shared" si="16"/>
        <v>14.46123081636506</v>
      </c>
    </row>
    <row r="67" spans="1:26" x14ac:dyDescent="0.25">
      <c r="A67" s="17">
        <f t="shared" si="23"/>
        <v>0.45633903133903131</v>
      </c>
      <c r="B67" s="2">
        <f t="shared" si="18"/>
        <v>62</v>
      </c>
      <c r="C67" s="4">
        <f t="shared" si="19"/>
        <v>35.33</v>
      </c>
      <c r="D67" s="38">
        <v>12</v>
      </c>
      <c r="E67" s="33">
        <f t="shared" si="1"/>
        <v>0.11814458689458684</v>
      </c>
      <c r="F67" s="35">
        <f t="shared" si="2"/>
        <v>5.666666666666667</v>
      </c>
      <c r="G67" s="35">
        <f t="shared" si="3"/>
        <v>17.666666666666668</v>
      </c>
      <c r="H67" s="2">
        <v>50.26548245743669</v>
      </c>
      <c r="I67" s="14">
        <f t="shared" si="4"/>
        <v>3.5146716599460226</v>
      </c>
      <c r="J67" s="2">
        <f t="shared" si="5"/>
        <v>124.17334974589298</v>
      </c>
      <c r="K67" s="2">
        <f t="shared" si="6"/>
        <v>2.9651043226745197</v>
      </c>
      <c r="L67" s="2">
        <f t="shared" si="7"/>
        <v>104.75713572009077</v>
      </c>
      <c r="M67" s="2">
        <f t="shared" si="8"/>
        <v>19.416214025802205</v>
      </c>
      <c r="N67" s="18">
        <f t="shared" si="24"/>
        <v>0.43509615384615385</v>
      </c>
      <c r="O67" s="2">
        <f t="shared" si="21"/>
        <v>62</v>
      </c>
      <c r="P67" s="2">
        <f t="shared" si="22"/>
        <v>35.15</v>
      </c>
      <c r="Q67" s="38">
        <v>13</v>
      </c>
      <c r="R67" s="33">
        <f t="shared" si="9"/>
        <v>9.6901709401709391E-2</v>
      </c>
      <c r="S67" s="35">
        <f t="shared" si="10"/>
        <v>4.6333333333333329</v>
      </c>
      <c r="T67" s="35">
        <f t="shared" si="11"/>
        <v>17.633333333333333</v>
      </c>
      <c r="U67" s="2">
        <v>50.26548245743669</v>
      </c>
      <c r="V67" s="14">
        <f t="shared" si="12"/>
        <v>3.5080402039838599</v>
      </c>
      <c r="W67" s="2">
        <f t="shared" si="13"/>
        <v>123.30761317003267</v>
      </c>
      <c r="X67" s="2">
        <f t="shared" si="14"/>
        <v>2.792273146974722</v>
      </c>
      <c r="Y67" s="2">
        <f t="shared" si="15"/>
        <v>98.148401116161466</v>
      </c>
      <c r="Z67" s="2">
        <f t="shared" si="16"/>
        <v>25.159212053871201</v>
      </c>
    </row>
    <row r="68" spans="1:26" x14ac:dyDescent="0.25">
      <c r="A68" s="17">
        <f t="shared" si="23"/>
        <v>0.4564636752136752</v>
      </c>
      <c r="B68" s="2">
        <f t="shared" si="18"/>
        <v>63</v>
      </c>
      <c r="C68" s="4">
        <f t="shared" si="19"/>
        <v>35.83</v>
      </c>
      <c r="D68" s="38">
        <v>12</v>
      </c>
      <c r="E68" s="33">
        <f t="shared" si="1"/>
        <v>0.11826923076923074</v>
      </c>
      <c r="F68" s="35">
        <f t="shared" si="2"/>
        <v>5.666666666666667</v>
      </c>
      <c r="G68" s="35">
        <f t="shared" si="3"/>
        <v>17.666666666666668</v>
      </c>
      <c r="H68" s="2">
        <v>50.26548245743669</v>
      </c>
      <c r="I68" s="14">
        <f t="shared" si="4"/>
        <v>3.5146716599460226</v>
      </c>
      <c r="J68" s="2">
        <f t="shared" si="5"/>
        <v>125.93068557586598</v>
      </c>
      <c r="K68" s="2">
        <f t="shared" si="6"/>
        <v>2.9651043226745197</v>
      </c>
      <c r="L68" s="2">
        <f t="shared" si="7"/>
        <v>106.23968788142804</v>
      </c>
      <c r="M68" s="2">
        <f t="shared" si="8"/>
        <v>19.690997694437939</v>
      </c>
      <c r="N68" s="18">
        <f t="shared" si="24"/>
        <v>0.43520299145299146</v>
      </c>
      <c r="O68" s="2">
        <f t="shared" si="21"/>
        <v>63</v>
      </c>
      <c r="P68" s="2">
        <f t="shared" si="22"/>
        <v>35.65</v>
      </c>
      <c r="Q68" s="38">
        <v>12</v>
      </c>
      <c r="R68" s="33">
        <f t="shared" si="9"/>
        <v>9.7008547008546997E-2</v>
      </c>
      <c r="S68" s="35">
        <f t="shared" si="10"/>
        <v>4.6333333333333329</v>
      </c>
      <c r="T68" s="35">
        <f t="shared" si="11"/>
        <v>16.633333333333333</v>
      </c>
      <c r="U68" s="2">
        <v>50.26548245743669</v>
      </c>
      <c r="V68" s="14">
        <f t="shared" si="12"/>
        <v>3.3090965251189908</v>
      </c>
      <c r="W68" s="2">
        <f t="shared" si="13"/>
        <v>117.96929112049202</v>
      </c>
      <c r="X68" s="2">
        <f t="shared" si="14"/>
        <v>2.792273146974722</v>
      </c>
      <c r="Y68" s="2">
        <f t="shared" si="15"/>
        <v>99.544537689648834</v>
      </c>
      <c r="Z68" s="2">
        <f t="shared" si="16"/>
        <v>18.424753430843182</v>
      </c>
    </row>
    <row r="69" spans="1:26" x14ac:dyDescent="0.25">
      <c r="A69" s="17">
        <f t="shared" si="23"/>
        <v>0.45658831908831909</v>
      </c>
      <c r="B69" s="2">
        <f t="shared" si="18"/>
        <v>64</v>
      </c>
      <c r="C69" s="4">
        <f t="shared" si="19"/>
        <v>36.33</v>
      </c>
      <c r="D69" s="38">
        <v>11</v>
      </c>
      <c r="E69" s="33">
        <f t="shared" si="1"/>
        <v>0.11839387464387463</v>
      </c>
      <c r="F69" s="35">
        <f t="shared" si="2"/>
        <v>5.666666666666667</v>
      </c>
      <c r="G69" s="35">
        <f t="shared" si="3"/>
        <v>16.666666666666668</v>
      </c>
      <c r="H69" s="2">
        <v>50.26548245743669</v>
      </c>
      <c r="I69" s="14">
        <f t="shared" si="4"/>
        <v>3.3157279810811531</v>
      </c>
      <c r="J69" s="2">
        <f t="shared" si="5"/>
        <v>120.46039755267829</v>
      </c>
      <c r="K69" s="2">
        <f t="shared" si="6"/>
        <v>2.9651043226745197</v>
      </c>
      <c r="L69" s="2">
        <f t="shared" si="7"/>
        <v>107.72224004276529</v>
      </c>
      <c r="M69" s="2">
        <f t="shared" si="8"/>
        <v>12.738157509912995</v>
      </c>
      <c r="N69" s="18">
        <f t="shared" si="24"/>
        <v>0.43530982905982907</v>
      </c>
      <c r="O69" s="2">
        <f t="shared" si="21"/>
        <v>64</v>
      </c>
      <c r="P69" s="2">
        <f t="shared" si="22"/>
        <v>36.15</v>
      </c>
      <c r="Q69" s="38">
        <v>13</v>
      </c>
      <c r="R69" s="33">
        <f t="shared" si="9"/>
        <v>9.7115384615384603E-2</v>
      </c>
      <c r="S69" s="35">
        <f t="shared" si="10"/>
        <v>4.6333333333333329</v>
      </c>
      <c r="T69" s="35">
        <f t="shared" si="11"/>
        <v>17.633333333333333</v>
      </c>
      <c r="U69" s="2">
        <v>50.26548245743669</v>
      </c>
      <c r="V69" s="14">
        <f t="shared" si="12"/>
        <v>3.5080402039838599</v>
      </c>
      <c r="W69" s="2">
        <f t="shared" si="13"/>
        <v>126.81565337401653</v>
      </c>
      <c r="X69" s="2">
        <f t="shared" si="14"/>
        <v>2.792273146974722</v>
      </c>
      <c r="Y69" s="2">
        <f t="shared" si="15"/>
        <v>100.94067426313619</v>
      </c>
      <c r="Z69" s="2">
        <f t="shared" si="16"/>
        <v>25.874979110880346</v>
      </c>
    </row>
    <row r="70" spans="1:26" x14ac:dyDescent="0.25">
      <c r="A70" s="17">
        <f t="shared" si="23"/>
        <v>0.45671296296296293</v>
      </c>
      <c r="B70" s="2">
        <f t="shared" si="18"/>
        <v>65</v>
      </c>
      <c r="C70" s="4">
        <f t="shared" si="19"/>
        <v>36.83</v>
      </c>
      <c r="D70" s="38">
        <v>12.5</v>
      </c>
      <c r="E70" s="33">
        <f t="shared" si="1"/>
        <v>0.11851851851851847</v>
      </c>
      <c r="F70" s="35">
        <f t="shared" si="2"/>
        <v>5.666666666666667</v>
      </c>
      <c r="G70" s="35">
        <f t="shared" si="3"/>
        <v>18.166666666666668</v>
      </c>
      <c r="H70" s="2">
        <v>50.26548245743669</v>
      </c>
      <c r="I70" s="14">
        <f t="shared" si="4"/>
        <v>3.6141434993784571</v>
      </c>
      <c r="J70" s="2">
        <f t="shared" si="5"/>
        <v>133.10890508210858</v>
      </c>
      <c r="K70" s="2">
        <f t="shared" si="6"/>
        <v>2.9651043226745197</v>
      </c>
      <c r="L70" s="2">
        <f t="shared" si="7"/>
        <v>109.20479220410256</v>
      </c>
      <c r="M70" s="2">
        <f t="shared" si="8"/>
        <v>23.904112878006018</v>
      </c>
      <c r="N70" s="18">
        <f t="shared" si="24"/>
        <v>0.43541666666666667</v>
      </c>
      <c r="O70" s="2">
        <f t="shared" si="21"/>
        <v>65</v>
      </c>
      <c r="P70" s="2">
        <f t="shared" si="22"/>
        <v>36.65</v>
      </c>
      <c r="Q70" s="38">
        <v>12</v>
      </c>
      <c r="R70" s="33">
        <f t="shared" si="9"/>
        <v>9.722222222222221E-2</v>
      </c>
      <c r="S70" s="35">
        <f t="shared" si="10"/>
        <v>4.666666666666667</v>
      </c>
      <c r="T70" s="35">
        <f t="shared" si="11"/>
        <v>16.666666666666668</v>
      </c>
      <c r="U70" s="2">
        <v>50.26548245743669</v>
      </c>
      <c r="V70" s="14">
        <f t="shared" si="12"/>
        <v>3.3157279810811531</v>
      </c>
      <c r="W70" s="2">
        <f t="shared" si="13"/>
        <v>121.52143050662426</v>
      </c>
      <c r="X70" s="2">
        <f t="shared" si="14"/>
        <v>2.792273146974722</v>
      </c>
      <c r="Y70" s="2">
        <f t="shared" si="15"/>
        <v>102.33681083662356</v>
      </c>
      <c r="Z70" s="2">
        <f t="shared" si="16"/>
        <v>19.1846196700007</v>
      </c>
    </row>
    <row r="71" spans="1:26" x14ac:dyDescent="0.25">
      <c r="A71" s="17">
        <f t="shared" si="23"/>
        <v>0.45683760683760682</v>
      </c>
      <c r="B71" s="2">
        <f t="shared" si="18"/>
        <v>66</v>
      </c>
      <c r="C71" s="4">
        <f t="shared" si="19"/>
        <v>37.33</v>
      </c>
      <c r="D71" s="38">
        <v>11</v>
      </c>
      <c r="E71" s="33">
        <f t="shared" si="1"/>
        <v>0.11864316239316236</v>
      </c>
      <c r="F71" s="35">
        <f t="shared" si="2"/>
        <v>5.666666666666667</v>
      </c>
      <c r="G71" s="35">
        <f t="shared" si="3"/>
        <v>16.666666666666668</v>
      </c>
      <c r="H71" s="2">
        <v>50.26548245743669</v>
      </c>
      <c r="I71" s="14">
        <f t="shared" si="4"/>
        <v>3.3157279810811531</v>
      </c>
      <c r="J71" s="2">
        <f t="shared" si="5"/>
        <v>123.77612553375944</v>
      </c>
      <c r="K71" s="2">
        <f t="shared" si="6"/>
        <v>2.9651043226745197</v>
      </c>
      <c r="L71" s="2">
        <f t="shared" si="7"/>
        <v>110.68734436543981</v>
      </c>
      <c r="M71" s="2">
        <f t="shared" si="8"/>
        <v>13.088781168319628</v>
      </c>
      <c r="N71" s="18">
        <f t="shared" si="24"/>
        <v>0.43552350427350428</v>
      </c>
      <c r="O71" s="2">
        <f t="shared" si="21"/>
        <v>66</v>
      </c>
      <c r="P71" s="2">
        <f t="shared" si="22"/>
        <v>37.15</v>
      </c>
      <c r="Q71" s="38">
        <v>11.5</v>
      </c>
      <c r="R71" s="33">
        <f t="shared" si="9"/>
        <v>9.7329059829059816E-2</v>
      </c>
      <c r="S71" s="35">
        <f t="shared" si="10"/>
        <v>4.666666666666667</v>
      </c>
      <c r="T71" s="35">
        <f t="shared" si="11"/>
        <v>16.166666666666668</v>
      </c>
      <c r="U71" s="2">
        <v>50.26548245743669</v>
      </c>
      <c r="V71" s="14">
        <f t="shared" si="12"/>
        <v>3.2162561416487185</v>
      </c>
      <c r="W71" s="2">
        <f t="shared" si="13"/>
        <v>119.48391566224988</v>
      </c>
      <c r="X71" s="2">
        <f t="shared" si="14"/>
        <v>2.792273146974722</v>
      </c>
      <c r="Y71" s="2">
        <f t="shared" si="15"/>
        <v>103.73294741011091</v>
      </c>
      <c r="Z71" s="2">
        <f t="shared" si="16"/>
        <v>15.750968252138975</v>
      </c>
    </row>
    <row r="72" spans="1:26" x14ac:dyDescent="0.25">
      <c r="A72" s="17">
        <f t="shared" si="23"/>
        <v>0.45696225071225072</v>
      </c>
      <c r="B72" s="2">
        <f t="shared" si="18"/>
        <v>67</v>
      </c>
      <c r="C72" s="4">
        <f t="shared" si="19"/>
        <v>37.83</v>
      </c>
      <c r="D72" s="38">
        <v>11</v>
      </c>
      <c r="E72" s="33">
        <f t="shared" si="1"/>
        <v>0.11876780626780625</v>
      </c>
      <c r="F72" s="35">
        <f t="shared" si="2"/>
        <v>5.7</v>
      </c>
      <c r="G72" s="35">
        <f t="shared" si="3"/>
        <v>16.7</v>
      </c>
      <c r="H72" s="2">
        <v>50.26548245743669</v>
      </c>
      <c r="I72" s="14">
        <f t="shared" si="4"/>
        <v>3.3223594370433149</v>
      </c>
      <c r="J72" s="2">
        <f t="shared" si="5"/>
        <v>125.6848575033486</v>
      </c>
      <c r="K72" s="2">
        <f t="shared" si="6"/>
        <v>2.9651043226745197</v>
      </c>
      <c r="L72" s="2">
        <f t="shared" si="7"/>
        <v>112.16989652677708</v>
      </c>
      <c r="M72" s="2">
        <f t="shared" si="8"/>
        <v>13.514960976571516</v>
      </c>
      <c r="N72" s="18">
        <f t="shared" si="24"/>
        <v>0.43563034188034189</v>
      </c>
      <c r="O72" s="2">
        <f t="shared" si="21"/>
        <v>67</v>
      </c>
      <c r="P72" s="2">
        <f t="shared" si="22"/>
        <v>37.65</v>
      </c>
      <c r="Q72" s="38">
        <v>14.5</v>
      </c>
      <c r="R72" s="33">
        <f t="shared" si="9"/>
        <v>9.7435897435897423E-2</v>
      </c>
      <c r="S72" s="35">
        <f t="shared" si="10"/>
        <v>4.666666666666667</v>
      </c>
      <c r="T72" s="35">
        <f t="shared" si="11"/>
        <v>19.166666666666668</v>
      </c>
      <c r="U72" s="2">
        <v>50.26548245743669</v>
      </c>
      <c r="V72" s="14">
        <f t="shared" si="12"/>
        <v>3.8130871782433262</v>
      </c>
      <c r="W72" s="2">
        <f t="shared" si="13"/>
        <v>143.56273226086122</v>
      </c>
      <c r="X72" s="2">
        <f t="shared" si="14"/>
        <v>2.792273146974722</v>
      </c>
      <c r="Y72" s="2">
        <f t="shared" si="15"/>
        <v>105.12908398359828</v>
      </c>
      <c r="Z72" s="2">
        <f t="shared" si="16"/>
        <v>38.433648277262947</v>
      </c>
    </row>
    <row r="73" spans="1:26" x14ac:dyDescent="0.25">
      <c r="A73" s="17">
        <f t="shared" si="23"/>
        <v>0.45708689458689455</v>
      </c>
      <c r="B73" s="2">
        <f t="shared" si="18"/>
        <v>68</v>
      </c>
      <c r="C73" s="4">
        <f t="shared" si="19"/>
        <v>38.33</v>
      </c>
      <c r="D73" s="38">
        <v>11</v>
      </c>
      <c r="E73" s="33">
        <f t="shared" si="1"/>
        <v>0.11889245014245009</v>
      </c>
      <c r="F73" s="35">
        <f t="shared" si="2"/>
        <v>5.7</v>
      </c>
      <c r="G73" s="35">
        <f t="shared" si="3"/>
        <v>16.7</v>
      </c>
      <c r="H73" s="2">
        <v>50.26548245743669</v>
      </c>
      <c r="I73" s="14">
        <f t="shared" si="4"/>
        <v>3.3223594370433149</v>
      </c>
      <c r="J73" s="2">
        <f t="shared" si="5"/>
        <v>127.34603722187026</v>
      </c>
      <c r="K73" s="2">
        <f t="shared" si="6"/>
        <v>2.9651043226745197</v>
      </c>
      <c r="L73" s="2">
        <f t="shared" si="7"/>
        <v>113.65244868811433</v>
      </c>
      <c r="M73" s="2">
        <f t="shared" si="8"/>
        <v>13.693588533755928</v>
      </c>
      <c r="N73" s="18">
        <f t="shared" si="24"/>
        <v>0.43573717948717949</v>
      </c>
      <c r="O73" s="2">
        <f t="shared" si="21"/>
        <v>68</v>
      </c>
      <c r="P73" s="2">
        <f t="shared" si="22"/>
        <v>38.15</v>
      </c>
      <c r="Q73" s="38">
        <v>10.5</v>
      </c>
      <c r="R73" s="33">
        <f t="shared" si="9"/>
        <v>9.7542735042735029E-2</v>
      </c>
      <c r="S73" s="35">
        <f t="shared" si="10"/>
        <v>4.666666666666667</v>
      </c>
      <c r="T73" s="35">
        <f t="shared" si="11"/>
        <v>15.166666666666668</v>
      </c>
      <c r="U73" s="2">
        <v>50.26548245743669</v>
      </c>
      <c r="V73" s="14">
        <f t="shared" si="12"/>
        <v>3.0173124627838495</v>
      </c>
      <c r="W73" s="2">
        <f t="shared" si="13"/>
        <v>115.11047045520385</v>
      </c>
      <c r="X73" s="2">
        <f t="shared" si="14"/>
        <v>2.792273146974722</v>
      </c>
      <c r="Y73" s="2">
        <f t="shared" si="15"/>
        <v>106.52522055708563</v>
      </c>
      <c r="Z73" s="2">
        <f t="shared" si="16"/>
        <v>8.5852498981182208</v>
      </c>
    </row>
    <row r="74" spans="1:26" x14ac:dyDescent="0.25">
      <c r="A74" s="17">
        <f t="shared" si="23"/>
        <v>0.45721153846153845</v>
      </c>
      <c r="B74" s="2">
        <f t="shared" si="18"/>
        <v>69</v>
      </c>
      <c r="C74" s="4">
        <f t="shared" si="19"/>
        <v>38.83</v>
      </c>
      <c r="D74" s="38">
        <v>12</v>
      </c>
      <c r="E74" s="33">
        <f t="shared" si="1"/>
        <v>0.11901709401709398</v>
      </c>
      <c r="F74" s="35">
        <f t="shared" si="2"/>
        <v>5.7</v>
      </c>
      <c r="G74" s="35">
        <f t="shared" si="3"/>
        <v>17.7</v>
      </c>
      <c r="H74" s="2">
        <v>50.26548245743669</v>
      </c>
      <c r="I74" s="14">
        <f t="shared" si="4"/>
        <v>3.521303115908184</v>
      </c>
      <c r="J74" s="2">
        <f t="shared" si="5"/>
        <v>136.73219999071478</v>
      </c>
      <c r="K74" s="2">
        <f t="shared" si="6"/>
        <v>2.9651043226745197</v>
      </c>
      <c r="L74" s="2">
        <f t="shared" si="7"/>
        <v>115.1350008494516</v>
      </c>
      <c r="M74" s="2">
        <f t="shared" si="8"/>
        <v>21.597199141263175</v>
      </c>
      <c r="N74" s="18">
        <f t="shared" si="24"/>
        <v>0.4358440170940171</v>
      </c>
      <c r="O74" s="2">
        <f t="shared" si="21"/>
        <v>69</v>
      </c>
      <c r="P74" s="2">
        <f t="shared" si="22"/>
        <v>38.65</v>
      </c>
      <c r="Q74" s="38">
        <v>11.5</v>
      </c>
      <c r="R74" s="33">
        <f t="shared" si="9"/>
        <v>9.7649572649572636E-2</v>
      </c>
      <c r="S74" s="35">
        <f t="shared" si="10"/>
        <v>4.666666666666667</v>
      </c>
      <c r="T74" s="35">
        <f t="shared" si="11"/>
        <v>16.166666666666668</v>
      </c>
      <c r="U74" s="2">
        <v>50.26548245743669</v>
      </c>
      <c r="V74" s="14">
        <f t="shared" si="12"/>
        <v>3.2162561416487185</v>
      </c>
      <c r="W74" s="2">
        <f t="shared" si="13"/>
        <v>124.30829987472296</v>
      </c>
      <c r="X74" s="2">
        <f t="shared" si="14"/>
        <v>2.792273146974722</v>
      </c>
      <c r="Y74" s="2">
        <f t="shared" si="15"/>
        <v>107.921357130573</v>
      </c>
      <c r="Z74" s="2">
        <f t="shared" si="16"/>
        <v>16.386942744149962</v>
      </c>
    </row>
    <row r="75" spans="1:26" x14ac:dyDescent="0.25">
      <c r="A75" s="17">
        <f t="shared" si="23"/>
        <v>0.45733618233618234</v>
      </c>
      <c r="B75" s="2">
        <f t="shared" si="18"/>
        <v>70</v>
      </c>
      <c r="C75" s="4">
        <f t="shared" si="19"/>
        <v>39.33</v>
      </c>
      <c r="D75" s="38">
        <v>11.5</v>
      </c>
      <c r="E75" s="33">
        <f t="shared" si="1"/>
        <v>0.11914173789173788</v>
      </c>
      <c r="F75" s="35">
        <f t="shared" si="2"/>
        <v>5.7</v>
      </c>
      <c r="G75" s="35">
        <f t="shared" si="3"/>
        <v>17.2</v>
      </c>
      <c r="H75" s="2">
        <v>50.26548245743669</v>
      </c>
      <c r="I75" s="14">
        <f t="shared" si="4"/>
        <v>3.4218312764757499</v>
      </c>
      <c r="J75" s="2">
        <f t="shared" si="5"/>
        <v>134.58062410379125</v>
      </c>
      <c r="K75" s="2">
        <f t="shared" si="6"/>
        <v>2.9651043226745197</v>
      </c>
      <c r="L75" s="2">
        <f t="shared" si="7"/>
        <v>116.61755301078885</v>
      </c>
      <c r="M75" s="2">
        <f t="shared" si="8"/>
        <v>17.963071093002398</v>
      </c>
      <c r="N75" s="18">
        <f t="shared" si="24"/>
        <v>0.43595085470085471</v>
      </c>
      <c r="O75" s="2">
        <f t="shared" si="21"/>
        <v>70</v>
      </c>
      <c r="P75" s="2">
        <f t="shared" si="22"/>
        <v>39.15</v>
      </c>
      <c r="Q75" s="38">
        <v>12.5</v>
      </c>
      <c r="R75" s="33">
        <f t="shared" si="9"/>
        <v>9.7756410256410242E-2</v>
      </c>
      <c r="S75" s="35">
        <f t="shared" si="10"/>
        <v>4.666666666666667</v>
      </c>
      <c r="T75" s="35">
        <f t="shared" si="11"/>
        <v>17.166666666666668</v>
      </c>
      <c r="U75" s="2">
        <v>50.26548245743669</v>
      </c>
      <c r="V75" s="14">
        <f t="shared" si="12"/>
        <v>3.4151998205135881</v>
      </c>
      <c r="W75" s="2">
        <f t="shared" si="13"/>
        <v>133.70507297310698</v>
      </c>
      <c r="X75" s="2">
        <f t="shared" si="14"/>
        <v>2.792273146974722</v>
      </c>
      <c r="Y75" s="2">
        <f t="shared" si="15"/>
        <v>109.31749370406035</v>
      </c>
      <c r="Z75" s="2">
        <f t="shared" si="16"/>
        <v>24.387579269046626</v>
      </c>
    </row>
    <row r="76" spans="1:26" x14ac:dyDescent="0.25">
      <c r="A76" s="17">
        <f t="shared" si="23"/>
        <v>0.45746082621082618</v>
      </c>
      <c r="B76" s="2">
        <f t="shared" si="18"/>
        <v>71</v>
      </c>
      <c r="C76" s="4">
        <f t="shared" si="19"/>
        <v>39.83</v>
      </c>
      <c r="D76" s="38">
        <v>12.5</v>
      </c>
      <c r="E76" s="33">
        <f t="shared" si="1"/>
        <v>0.11926638176638171</v>
      </c>
      <c r="F76" s="35">
        <f t="shared" si="2"/>
        <v>5.7</v>
      </c>
      <c r="G76" s="35">
        <f t="shared" si="3"/>
        <v>18.2</v>
      </c>
      <c r="H76" s="2">
        <v>50.26548245743669</v>
      </c>
      <c r="I76" s="14">
        <f t="shared" si="4"/>
        <v>3.620774955340619</v>
      </c>
      <c r="J76" s="2">
        <f t="shared" si="5"/>
        <v>144.21546647121684</v>
      </c>
      <c r="K76" s="2">
        <f t="shared" si="6"/>
        <v>2.9651043226745197</v>
      </c>
      <c r="L76" s="2">
        <f t="shared" si="7"/>
        <v>118.10010517212612</v>
      </c>
      <c r="M76" s="2">
        <f t="shared" si="8"/>
        <v>26.115361299090722</v>
      </c>
      <c r="N76" s="18">
        <f t="shared" si="24"/>
        <v>0.43605769230769231</v>
      </c>
      <c r="O76" s="2">
        <f t="shared" si="21"/>
        <v>71</v>
      </c>
      <c r="P76" s="2">
        <f t="shared" si="22"/>
        <v>39.65</v>
      </c>
      <c r="Q76" s="38">
        <v>12.5</v>
      </c>
      <c r="R76" s="33">
        <f t="shared" si="9"/>
        <v>9.7863247863247849E-2</v>
      </c>
      <c r="S76" s="35">
        <f t="shared" si="10"/>
        <v>4.666666666666667</v>
      </c>
      <c r="T76" s="35">
        <f t="shared" si="11"/>
        <v>17.166666666666668</v>
      </c>
      <c r="U76" s="2">
        <v>50.26548245743669</v>
      </c>
      <c r="V76" s="14">
        <f t="shared" si="12"/>
        <v>3.4151998205135881</v>
      </c>
      <c r="W76" s="2">
        <f t="shared" si="13"/>
        <v>135.41267288336377</v>
      </c>
      <c r="X76" s="2">
        <f t="shared" si="14"/>
        <v>2.792273146974722</v>
      </c>
      <c r="Y76" s="2">
        <f t="shared" si="15"/>
        <v>110.71363027754772</v>
      </c>
      <c r="Z76" s="2">
        <f t="shared" si="16"/>
        <v>24.699042605816047</v>
      </c>
    </row>
    <row r="77" spans="1:26" x14ac:dyDescent="0.25">
      <c r="A77" s="17">
        <f t="shared" si="23"/>
        <v>0.45758547008547007</v>
      </c>
      <c r="B77" s="2">
        <f t="shared" si="18"/>
        <v>72</v>
      </c>
      <c r="C77" s="4">
        <f t="shared" si="19"/>
        <v>40.33</v>
      </c>
      <c r="D77" s="38">
        <v>11</v>
      </c>
      <c r="E77" s="33">
        <f t="shared" si="1"/>
        <v>0.11939102564102561</v>
      </c>
      <c r="F77" s="35">
        <f t="shared" si="2"/>
        <v>5.7</v>
      </c>
      <c r="G77" s="35">
        <f t="shared" si="3"/>
        <v>16.7</v>
      </c>
      <c r="H77" s="2">
        <v>50.26548245743669</v>
      </c>
      <c r="I77" s="14">
        <f t="shared" si="4"/>
        <v>3.3223594370433149</v>
      </c>
      <c r="J77" s="2">
        <f t="shared" si="5"/>
        <v>133.9907560959569</v>
      </c>
      <c r="K77" s="2">
        <f t="shared" si="6"/>
        <v>2.9651043226745197</v>
      </c>
      <c r="L77" s="2">
        <f t="shared" si="7"/>
        <v>119.58265733346337</v>
      </c>
      <c r="M77" s="2">
        <f t="shared" si="8"/>
        <v>14.408098762493523</v>
      </c>
      <c r="N77" s="18">
        <f t="shared" si="24"/>
        <v>0.43616452991452992</v>
      </c>
      <c r="O77" s="2">
        <f t="shared" si="21"/>
        <v>72</v>
      </c>
      <c r="P77" s="2">
        <f t="shared" si="22"/>
        <v>40.15</v>
      </c>
      <c r="Q77" s="38">
        <v>11.5</v>
      </c>
      <c r="R77" s="33">
        <f t="shared" si="9"/>
        <v>9.7970085470085455E-2</v>
      </c>
      <c r="S77" s="35">
        <f t="shared" si="10"/>
        <v>4.7</v>
      </c>
      <c r="T77" s="35">
        <f t="shared" si="11"/>
        <v>16.2</v>
      </c>
      <c r="U77" s="2">
        <v>50.26548245743669</v>
      </c>
      <c r="V77" s="14">
        <f t="shared" si="12"/>
        <v>3.2228875976108808</v>
      </c>
      <c r="W77" s="2">
        <f t="shared" si="13"/>
        <v>129.39893704407686</v>
      </c>
      <c r="X77" s="2">
        <f t="shared" si="14"/>
        <v>2.792273146974722</v>
      </c>
      <c r="Y77" s="2">
        <f t="shared" si="15"/>
        <v>112.10976685103508</v>
      </c>
      <c r="Z77" s="2">
        <f t="shared" si="16"/>
        <v>17.289170193041784</v>
      </c>
    </row>
    <row r="78" spans="1:26" x14ac:dyDescent="0.25">
      <c r="A78" s="17">
        <f t="shared" si="23"/>
        <v>0.45771011396011396</v>
      </c>
      <c r="B78" s="2">
        <f t="shared" si="18"/>
        <v>73</v>
      </c>
      <c r="C78" s="4">
        <f t="shared" si="19"/>
        <v>40.83</v>
      </c>
      <c r="D78" s="38">
        <v>11</v>
      </c>
      <c r="E78" s="33">
        <f t="shared" si="1"/>
        <v>0.1195156695156695</v>
      </c>
      <c r="F78" s="35">
        <f t="shared" si="2"/>
        <v>5.7333333333333334</v>
      </c>
      <c r="G78" s="35">
        <f t="shared" si="3"/>
        <v>16.733333333333334</v>
      </c>
      <c r="H78" s="2">
        <v>50.26548245743669</v>
      </c>
      <c r="I78" s="14">
        <f t="shared" si="4"/>
        <v>3.3289908930054777</v>
      </c>
      <c r="J78" s="2">
        <f t="shared" si="5"/>
        <v>135.92269816141365</v>
      </c>
      <c r="K78" s="2">
        <f t="shared" si="6"/>
        <v>2.9651043226745197</v>
      </c>
      <c r="L78" s="2">
        <f t="shared" si="7"/>
        <v>121.06520949480064</v>
      </c>
      <c r="M78" s="2">
        <f t="shared" si="8"/>
        <v>14.857488666613008</v>
      </c>
      <c r="N78" s="18">
        <f t="shared" si="24"/>
        <v>0.43627136752136753</v>
      </c>
      <c r="O78" s="2">
        <f t="shared" si="21"/>
        <v>73</v>
      </c>
      <c r="P78" s="2">
        <f t="shared" si="22"/>
        <v>40.65</v>
      </c>
      <c r="Q78" s="38">
        <v>12</v>
      </c>
      <c r="R78" s="33">
        <f t="shared" si="9"/>
        <v>9.8076923076923062E-2</v>
      </c>
      <c r="S78" s="35">
        <f t="shared" si="10"/>
        <v>4.7</v>
      </c>
      <c r="T78" s="35">
        <f t="shared" si="11"/>
        <v>16.7</v>
      </c>
      <c r="U78" s="2">
        <v>50.26548245743669</v>
      </c>
      <c r="V78" s="14">
        <f t="shared" si="12"/>
        <v>3.3223594370433149</v>
      </c>
      <c r="W78" s="2">
        <f t="shared" si="13"/>
        <v>135.05391111581073</v>
      </c>
      <c r="X78" s="2">
        <f t="shared" si="14"/>
        <v>2.792273146974722</v>
      </c>
      <c r="Y78" s="2">
        <f t="shared" si="15"/>
        <v>113.50590342452244</v>
      </c>
      <c r="Z78" s="2">
        <f t="shared" si="16"/>
        <v>21.548007691288291</v>
      </c>
    </row>
    <row r="79" spans="1:26" x14ac:dyDescent="0.25">
      <c r="A79" s="17">
        <f t="shared" si="23"/>
        <v>0.4578347578347578</v>
      </c>
      <c r="B79" s="2">
        <f t="shared" si="18"/>
        <v>74</v>
      </c>
      <c r="C79" s="4">
        <f t="shared" si="19"/>
        <v>41.33</v>
      </c>
      <c r="D79" s="38">
        <v>12.5</v>
      </c>
      <c r="E79" s="33">
        <f t="shared" si="1"/>
        <v>0.11964031339031334</v>
      </c>
      <c r="F79" s="35">
        <f t="shared" si="2"/>
        <v>5.7333333333333334</v>
      </c>
      <c r="G79" s="35">
        <f t="shared" si="3"/>
        <v>18.233333333333334</v>
      </c>
      <c r="H79" s="2">
        <v>50.26548245743669</v>
      </c>
      <c r="I79" s="14">
        <f t="shared" si="4"/>
        <v>3.6274064113027817</v>
      </c>
      <c r="J79" s="2">
        <f t="shared" si="5"/>
        <v>149.92070697914397</v>
      </c>
      <c r="K79" s="2">
        <f t="shared" si="6"/>
        <v>2.9651043226745197</v>
      </c>
      <c r="L79" s="2">
        <f t="shared" si="7"/>
        <v>122.54776165613789</v>
      </c>
      <c r="M79" s="2">
        <f t="shared" si="8"/>
        <v>27.372945323006078</v>
      </c>
      <c r="N79" s="18">
        <f t="shared" si="24"/>
        <v>0.43637820512820513</v>
      </c>
      <c r="O79" s="2">
        <f t="shared" si="21"/>
        <v>74</v>
      </c>
      <c r="P79" s="2">
        <f t="shared" si="22"/>
        <v>41.15</v>
      </c>
      <c r="Q79" s="38">
        <v>11.5</v>
      </c>
      <c r="R79" s="33">
        <f t="shared" si="9"/>
        <v>9.8183760683760668E-2</v>
      </c>
      <c r="S79" s="35">
        <f t="shared" si="10"/>
        <v>4.7</v>
      </c>
      <c r="T79" s="35">
        <f t="shared" si="11"/>
        <v>16.2</v>
      </c>
      <c r="U79" s="2">
        <v>50.26548245743669</v>
      </c>
      <c r="V79" s="14">
        <f t="shared" si="12"/>
        <v>3.2228875976108808</v>
      </c>
      <c r="W79" s="2">
        <f t="shared" si="13"/>
        <v>132.62182464168774</v>
      </c>
      <c r="X79" s="2">
        <f t="shared" si="14"/>
        <v>2.792273146974722</v>
      </c>
      <c r="Y79" s="2">
        <f t="shared" si="15"/>
        <v>114.9020399980098</v>
      </c>
      <c r="Z79" s="2">
        <f t="shared" si="16"/>
        <v>17.71978464367794</v>
      </c>
    </row>
    <row r="80" spans="1:26" x14ac:dyDescent="0.25">
      <c r="A80" s="17">
        <f t="shared" si="23"/>
        <v>0.45795940170940169</v>
      </c>
      <c r="B80" s="2">
        <f t="shared" si="18"/>
        <v>75</v>
      </c>
      <c r="C80" s="4">
        <f t="shared" si="19"/>
        <v>41.83</v>
      </c>
      <c r="D80" s="38">
        <v>14.5</v>
      </c>
      <c r="E80" s="33">
        <f t="shared" si="1"/>
        <v>0.11976495726495723</v>
      </c>
      <c r="F80" s="35">
        <f t="shared" si="2"/>
        <v>5.7333333333333334</v>
      </c>
      <c r="G80" s="35">
        <f t="shared" si="3"/>
        <v>20.233333333333334</v>
      </c>
      <c r="H80" s="2">
        <v>50.26548245743669</v>
      </c>
      <c r="I80" s="14">
        <f t="shared" si="4"/>
        <v>4.0252937690325199</v>
      </c>
      <c r="J80" s="2">
        <f t="shared" si="5"/>
        <v>168.37803835863031</v>
      </c>
      <c r="K80" s="2">
        <f t="shared" si="6"/>
        <v>2.9651043226745197</v>
      </c>
      <c r="L80" s="2">
        <f t="shared" si="7"/>
        <v>124.03031381747516</v>
      </c>
      <c r="M80" s="2">
        <f t="shared" si="8"/>
        <v>44.347724541155145</v>
      </c>
      <c r="N80" s="18">
        <f t="shared" si="24"/>
        <v>0.43648504273504274</v>
      </c>
      <c r="O80" s="2">
        <f t="shared" si="21"/>
        <v>75</v>
      </c>
      <c r="P80" s="2">
        <f t="shared" si="22"/>
        <v>41.65</v>
      </c>
      <c r="Q80" s="38">
        <v>12.5</v>
      </c>
      <c r="R80" s="33">
        <f t="shared" si="9"/>
        <v>9.8290598290598274E-2</v>
      </c>
      <c r="S80" s="35">
        <f t="shared" si="10"/>
        <v>4.7</v>
      </c>
      <c r="T80" s="35">
        <f t="shared" si="11"/>
        <v>17.2</v>
      </c>
      <c r="U80" s="2">
        <v>50.26548245743669</v>
      </c>
      <c r="V80" s="14">
        <f t="shared" si="12"/>
        <v>3.4218312764757499</v>
      </c>
      <c r="W80" s="2">
        <f t="shared" si="13"/>
        <v>142.51927266521497</v>
      </c>
      <c r="X80" s="2">
        <f t="shared" si="14"/>
        <v>2.792273146974722</v>
      </c>
      <c r="Y80" s="2">
        <f t="shared" si="15"/>
        <v>116.29817657149717</v>
      </c>
      <c r="Z80" s="2">
        <f t="shared" si="16"/>
        <v>26.221096093717804</v>
      </c>
    </row>
    <row r="81" spans="1:26" x14ac:dyDescent="0.25">
      <c r="A81" s="17">
        <f t="shared" si="23"/>
        <v>0.45808404558404558</v>
      </c>
      <c r="B81" s="2">
        <f t="shared" si="18"/>
        <v>76</v>
      </c>
      <c r="C81" s="4">
        <f t="shared" si="19"/>
        <v>42.33</v>
      </c>
      <c r="D81" s="38">
        <v>12</v>
      </c>
      <c r="E81" s="33">
        <f t="shared" si="1"/>
        <v>0.11988960113960112</v>
      </c>
      <c r="F81" s="35">
        <f t="shared" si="2"/>
        <v>5.7333333333333334</v>
      </c>
      <c r="G81" s="35">
        <f t="shared" si="3"/>
        <v>17.733333333333334</v>
      </c>
      <c r="H81" s="2">
        <v>50.26548245743669</v>
      </c>
      <c r="I81" s="14">
        <f t="shared" si="4"/>
        <v>3.5279345718703468</v>
      </c>
      <c r="J81" s="2">
        <f t="shared" si="5"/>
        <v>149.33747042727177</v>
      </c>
      <c r="K81" s="2">
        <f t="shared" si="6"/>
        <v>2.9651043226745197</v>
      </c>
      <c r="L81" s="2">
        <f t="shared" si="7"/>
        <v>125.51286597881241</v>
      </c>
      <c r="M81" s="2">
        <f t="shared" si="8"/>
        <v>23.824604448459354</v>
      </c>
      <c r="N81" s="18">
        <f t="shared" si="24"/>
        <v>0.43659188034188035</v>
      </c>
      <c r="O81" s="2">
        <f t="shared" si="21"/>
        <v>76</v>
      </c>
      <c r="P81" s="2">
        <f t="shared" si="22"/>
        <v>42.15</v>
      </c>
      <c r="Q81" s="38">
        <v>12</v>
      </c>
      <c r="R81" s="33">
        <f t="shared" si="9"/>
        <v>9.8397435897435881E-2</v>
      </c>
      <c r="S81" s="35">
        <f t="shared" si="10"/>
        <v>4.7</v>
      </c>
      <c r="T81" s="35">
        <f t="shared" si="11"/>
        <v>16.7</v>
      </c>
      <c r="U81" s="2">
        <v>50.26548245743669</v>
      </c>
      <c r="V81" s="14">
        <f t="shared" si="12"/>
        <v>3.3223594370433149</v>
      </c>
      <c r="W81" s="2">
        <f t="shared" si="13"/>
        <v>140.03745027137572</v>
      </c>
      <c r="X81" s="2">
        <f t="shared" si="14"/>
        <v>2.792273146974722</v>
      </c>
      <c r="Y81" s="2">
        <f t="shared" si="15"/>
        <v>117.69431314498452</v>
      </c>
      <c r="Z81" s="2">
        <f t="shared" si="16"/>
        <v>22.343137126391198</v>
      </c>
    </row>
    <row r="82" spans="1:26" x14ac:dyDescent="0.25">
      <c r="A82" s="17">
        <f t="shared" si="23"/>
        <v>0.45820868945868942</v>
      </c>
      <c r="B82" s="2">
        <f t="shared" si="18"/>
        <v>77</v>
      </c>
      <c r="C82" s="4">
        <f t="shared" si="19"/>
        <v>42.83</v>
      </c>
      <c r="D82" s="38">
        <v>10.5</v>
      </c>
      <c r="E82" s="33">
        <f t="shared" si="1"/>
        <v>0.12001424501424496</v>
      </c>
      <c r="F82" s="35">
        <f t="shared" si="2"/>
        <v>5.7333333333333334</v>
      </c>
      <c r="G82" s="35">
        <f t="shared" si="3"/>
        <v>16.233333333333334</v>
      </c>
      <c r="H82" s="2">
        <v>50.26548245743669</v>
      </c>
      <c r="I82" s="14">
        <f t="shared" si="4"/>
        <v>3.2295190535730436</v>
      </c>
      <c r="J82" s="2">
        <f t="shared" si="5"/>
        <v>138.32030106453345</v>
      </c>
      <c r="K82" s="2">
        <f t="shared" si="6"/>
        <v>2.9651043226745197</v>
      </c>
      <c r="L82" s="2">
        <f t="shared" si="7"/>
        <v>126.99541814014968</v>
      </c>
      <c r="M82" s="2">
        <f t="shared" si="8"/>
        <v>11.324882924383772</v>
      </c>
      <c r="N82" s="18">
        <f t="shared" si="24"/>
        <v>0.43669871794871795</v>
      </c>
      <c r="O82" s="2">
        <f t="shared" si="21"/>
        <v>77</v>
      </c>
      <c r="P82" s="2">
        <f t="shared" si="22"/>
        <v>42.65</v>
      </c>
      <c r="Q82" s="38">
        <v>11.5</v>
      </c>
      <c r="R82" s="33">
        <f t="shared" si="9"/>
        <v>9.8504273504273487E-2</v>
      </c>
      <c r="S82" s="35">
        <f t="shared" si="10"/>
        <v>4.7</v>
      </c>
      <c r="T82" s="35">
        <f t="shared" si="11"/>
        <v>16.2</v>
      </c>
      <c r="U82" s="2">
        <v>50.26548245743669</v>
      </c>
      <c r="V82" s="14">
        <f t="shared" si="12"/>
        <v>3.2228875976108808</v>
      </c>
      <c r="W82" s="2">
        <f t="shared" si="13"/>
        <v>137.45615603810407</v>
      </c>
      <c r="X82" s="2">
        <f t="shared" si="14"/>
        <v>2.792273146974722</v>
      </c>
      <c r="Y82" s="2">
        <f t="shared" si="15"/>
        <v>119.09044971847189</v>
      </c>
      <c r="Z82" s="2">
        <f t="shared" si="16"/>
        <v>18.365706319632181</v>
      </c>
    </row>
    <row r="83" spans="1:26" x14ac:dyDescent="0.25">
      <c r="A83" s="13">
        <v>0.45833333333333331</v>
      </c>
      <c r="B83" s="2">
        <f t="shared" si="18"/>
        <v>78</v>
      </c>
      <c r="C83" s="4">
        <f t="shared" si="19"/>
        <v>43.33</v>
      </c>
      <c r="D83" s="38">
        <v>11</v>
      </c>
      <c r="E83" s="33">
        <f t="shared" si="1"/>
        <v>0.12013888888888885</v>
      </c>
      <c r="F83" s="35">
        <f t="shared" si="2"/>
        <v>5.7666666666666666</v>
      </c>
      <c r="G83" s="35">
        <f t="shared" si="3"/>
        <v>16.766666666666666</v>
      </c>
      <c r="H83" s="2">
        <v>50.26548245743669</v>
      </c>
      <c r="I83" s="14">
        <f t="shared" si="4"/>
        <v>3.3356223489676395</v>
      </c>
      <c r="J83" s="2">
        <f t="shared" si="5"/>
        <v>144.53251638076782</v>
      </c>
      <c r="K83" s="2">
        <f t="shared" si="6"/>
        <v>2.9651043226745197</v>
      </c>
      <c r="L83" s="2">
        <f t="shared" si="7"/>
        <v>128.47797030148695</v>
      </c>
      <c r="M83" s="2">
        <f t="shared" si="8"/>
        <v>16.054546079280868</v>
      </c>
      <c r="N83" s="15">
        <v>0.43680555555555556</v>
      </c>
      <c r="O83" s="2">
        <f t="shared" si="21"/>
        <v>78</v>
      </c>
      <c r="P83" s="2">
        <f t="shared" si="22"/>
        <v>43.15</v>
      </c>
      <c r="Q83" s="38">
        <v>11.5</v>
      </c>
      <c r="R83" s="33">
        <f t="shared" si="9"/>
        <v>9.8611111111111094E-2</v>
      </c>
      <c r="S83" s="35">
        <f t="shared" si="10"/>
        <v>4.7333333333333334</v>
      </c>
      <c r="T83" s="35">
        <f t="shared" si="11"/>
        <v>16.233333333333334</v>
      </c>
      <c r="U83" s="2">
        <v>50.26548245743669</v>
      </c>
      <c r="V83" s="14">
        <f t="shared" si="12"/>
        <v>3.2295190535730436</v>
      </c>
      <c r="W83" s="2">
        <f t="shared" si="13"/>
        <v>139.35374716167684</v>
      </c>
      <c r="X83" s="2">
        <f t="shared" si="14"/>
        <v>2.792273146974722</v>
      </c>
      <c r="Y83" s="2">
        <f t="shared" si="15"/>
        <v>120.48658629195924</v>
      </c>
      <c r="Z83" s="2">
        <f t="shared" si="16"/>
        <v>18.867160869717594</v>
      </c>
    </row>
    <row r="84" spans="1:26" x14ac:dyDescent="0.25">
      <c r="A84" s="17">
        <f t="shared" ref="A84:A121" si="25">IF(AND($A$83&lt;&gt;"",$A$122&lt;&gt;""), $A$83 + (B84 - $B$83) * (($A$122 - $A$83) / ($B$122 - $B$83)), "")</f>
        <v>0.45845797720797721</v>
      </c>
      <c r="B84" s="2">
        <f t="shared" si="18"/>
        <v>79</v>
      </c>
      <c r="C84" s="4">
        <f t="shared" si="19"/>
        <v>43.83</v>
      </c>
      <c r="D84" s="38">
        <v>12.5</v>
      </c>
      <c r="E84" s="33">
        <f t="shared" si="1"/>
        <v>0.12026353276353274</v>
      </c>
      <c r="F84" s="35">
        <f t="shared" si="2"/>
        <v>5.7666666666666666</v>
      </c>
      <c r="G84" s="35">
        <f t="shared" si="3"/>
        <v>18.266666666666666</v>
      </c>
      <c r="H84" s="2">
        <v>50.26548245743669</v>
      </c>
      <c r="I84" s="14">
        <f t="shared" si="4"/>
        <v>3.6340378672649436</v>
      </c>
      <c r="J84" s="2">
        <f t="shared" si="5"/>
        <v>159.27987972222246</v>
      </c>
      <c r="K84" s="2">
        <f t="shared" si="6"/>
        <v>2.9651043226745197</v>
      </c>
      <c r="L84" s="2">
        <f t="shared" si="7"/>
        <v>129.9605224628242</v>
      </c>
      <c r="M84" s="2">
        <f t="shared" si="8"/>
        <v>29.319357259398259</v>
      </c>
      <c r="N84" s="18">
        <f t="shared" ref="N84:N121" si="26">IF(AND($N$83&lt;&gt;"",$N$122&lt;&gt;""), $N$83 + (O84 - $O$83) * (($N$122 - $N$83) / ($O$122 - $O$83)), "")</f>
        <v>0.43693019943019945</v>
      </c>
      <c r="O84" s="2">
        <f t="shared" si="21"/>
        <v>79</v>
      </c>
      <c r="P84" s="2">
        <f t="shared" si="22"/>
        <v>43.65</v>
      </c>
      <c r="Q84" s="38">
        <v>12.5</v>
      </c>
      <c r="R84" s="33">
        <f t="shared" si="9"/>
        <v>9.8735754985754987E-2</v>
      </c>
      <c r="S84" s="35">
        <f t="shared" si="10"/>
        <v>4.7333333333333334</v>
      </c>
      <c r="T84" s="35">
        <f t="shared" si="11"/>
        <v>17.233333333333334</v>
      </c>
      <c r="U84" s="2">
        <v>50.26548245743669</v>
      </c>
      <c r="V84" s="14">
        <f t="shared" si="12"/>
        <v>3.4284627324379127</v>
      </c>
      <c r="W84" s="2">
        <f t="shared" si="13"/>
        <v>149.65239827091489</v>
      </c>
      <c r="X84" s="2">
        <f t="shared" si="14"/>
        <v>2.792273146974722</v>
      </c>
      <c r="Y84" s="2">
        <f t="shared" si="15"/>
        <v>121.88272286544661</v>
      </c>
      <c r="Z84" s="2">
        <f t="shared" si="16"/>
        <v>27.769675405468277</v>
      </c>
    </row>
    <row r="85" spans="1:26" x14ac:dyDescent="0.25">
      <c r="A85" s="17">
        <f t="shared" si="25"/>
        <v>0.45858262108262104</v>
      </c>
      <c r="B85" s="2">
        <f t="shared" si="18"/>
        <v>80</v>
      </c>
      <c r="C85" s="4">
        <f t="shared" si="19"/>
        <v>44.33</v>
      </c>
      <c r="D85" s="38">
        <v>11.5</v>
      </c>
      <c r="E85" s="33">
        <f t="shared" si="1"/>
        <v>0.12038817663817658</v>
      </c>
      <c r="F85" s="35">
        <f t="shared" si="2"/>
        <v>5.7666666666666666</v>
      </c>
      <c r="G85" s="35">
        <f t="shared" si="3"/>
        <v>17.266666666666666</v>
      </c>
      <c r="H85" s="2">
        <v>50.26548245743669</v>
      </c>
      <c r="I85" s="14">
        <f t="shared" si="4"/>
        <v>3.4350941884000741</v>
      </c>
      <c r="J85" s="2">
        <f t="shared" si="5"/>
        <v>152.27772537177529</v>
      </c>
      <c r="K85" s="2">
        <f t="shared" si="6"/>
        <v>2.9651043226745197</v>
      </c>
      <c r="L85" s="2">
        <f t="shared" si="7"/>
        <v>131.44307462416145</v>
      </c>
      <c r="M85" s="2">
        <f t="shared" si="8"/>
        <v>20.834650747613836</v>
      </c>
      <c r="N85" s="18">
        <f t="shared" si="26"/>
        <v>0.43705484330484329</v>
      </c>
      <c r="O85" s="2">
        <f t="shared" si="21"/>
        <v>80</v>
      </c>
      <c r="P85" s="2">
        <f t="shared" si="22"/>
        <v>44.15</v>
      </c>
      <c r="Q85" s="38">
        <v>12.5</v>
      </c>
      <c r="R85" s="33">
        <f t="shared" si="9"/>
        <v>9.8860398860398824E-2</v>
      </c>
      <c r="S85" s="35">
        <f t="shared" si="10"/>
        <v>4.7333333333333334</v>
      </c>
      <c r="T85" s="35">
        <f t="shared" si="11"/>
        <v>17.233333333333334</v>
      </c>
      <c r="U85" s="2">
        <v>50.26548245743669</v>
      </c>
      <c r="V85" s="14">
        <f t="shared" si="12"/>
        <v>3.4284627324379127</v>
      </c>
      <c r="W85" s="2">
        <f t="shared" si="13"/>
        <v>151.36662963713383</v>
      </c>
      <c r="X85" s="2">
        <f t="shared" si="14"/>
        <v>2.792273146974722</v>
      </c>
      <c r="Y85" s="2">
        <f t="shared" si="15"/>
        <v>123.27885943893396</v>
      </c>
      <c r="Z85" s="2">
        <f t="shared" si="16"/>
        <v>28.087770198199863</v>
      </c>
    </row>
    <row r="86" spans="1:26" x14ac:dyDescent="0.25">
      <c r="A86" s="17">
        <f t="shared" si="25"/>
        <v>0.45870726495726494</v>
      </c>
      <c r="B86" s="2">
        <f t="shared" si="18"/>
        <v>81</v>
      </c>
      <c r="C86" s="4">
        <f t="shared" si="19"/>
        <v>44.83</v>
      </c>
      <c r="D86" s="38">
        <v>12.5</v>
      </c>
      <c r="E86" s="33">
        <f t="shared" si="1"/>
        <v>0.12051282051282047</v>
      </c>
      <c r="F86" s="35">
        <f t="shared" si="2"/>
        <v>5.7666666666666666</v>
      </c>
      <c r="G86" s="35">
        <f t="shared" si="3"/>
        <v>18.266666666666666</v>
      </c>
      <c r="H86" s="2">
        <v>50.26548245743669</v>
      </c>
      <c r="I86" s="14">
        <f t="shared" si="4"/>
        <v>3.6340378672649436</v>
      </c>
      <c r="J86" s="2">
        <f t="shared" si="5"/>
        <v>162.91391758948743</v>
      </c>
      <c r="K86" s="2">
        <f t="shared" si="6"/>
        <v>2.9651043226745197</v>
      </c>
      <c r="L86" s="2">
        <f t="shared" si="7"/>
        <v>132.92562678549871</v>
      </c>
      <c r="M86" s="2">
        <f t="shared" si="8"/>
        <v>29.988290803988718</v>
      </c>
      <c r="N86" s="18">
        <f t="shared" si="26"/>
        <v>0.43717948717948718</v>
      </c>
      <c r="O86" s="2">
        <f t="shared" si="21"/>
        <v>81</v>
      </c>
      <c r="P86" s="2">
        <f t="shared" si="22"/>
        <v>44.65</v>
      </c>
      <c r="Q86" s="38">
        <v>13</v>
      </c>
      <c r="R86" s="33">
        <f t="shared" si="9"/>
        <v>9.8985042735042716E-2</v>
      </c>
      <c r="S86" s="35">
        <f t="shared" si="10"/>
        <v>4.7333333333333334</v>
      </c>
      <c r="T86" s="35">
        <f t="shared" si="11"/>
        <v>17.733333333333334</v>
      </c>
      <c r="U86" s="2">
        <v>50.26548245743669</v>
      </c>
      <c r="V86" s="14">
        <f t="shared" si="12"/>
        <v>3.5279345718703468</v>
      </c>
      <c r="W86" s="2">
        <f t="shared" si="13"/>
        <v>157.52227863401097</v>
      </c>
      <c r="X86" s="2">
        <f t="shared" si="14"/>
        <v>2.792273146974722</v>
      </c>
      <c r="Y86" s="2">
        <f t="shared" si="15"/>
        <v>124.67499601242133</v>
      </c>
      <c r="Z86" s="2">
        <f t="shared" si="16"/>
        <v>32.847282621589642</v>
      </c>
    </row>
    <row r="87" spans="1:26" x14ac:dyDescent="0.25">
      <c r="A87" s="17">
        <f t="shared" si="25"/>
        <v>0.45883190883190883</v>
      </c>
      <c r="B87" s="2">
        <f t="shared" si="18"/>
        <v>82</v>
      </c>
      <c r="C87" s="4">
        <f t="shared" si="19"/>
        <v>45.33</v>
      </c>
      <c r="D87" s="38">
        <v>11.5</v>
      </c>
      <c r="E87" s="33">
        <f t="shared" si="1"/>
        <v>0.12063746438746437</v>
      </c>
      <c r="F87" s="35">
        <f t="shared" si="2"/>
        <v>5.7666666666666666</v>
      </c>
      <c r="G87" s="35">
        <f t="shared" si="3"/>
        <v>17.266666666666666</v>
      </c>
      <c r="H87" s="2">
        <v>50.26548245743669</v>
      </c>
      <c r="I87" s="14">
        <f t="shared" si="4"/>
        <v>3.4350941884000741</v>
      </c>
      <c r="J87" s="2">
        <f t="shared" si="5"/>
        <v>155.71281956017535</v>
      </c>
      <c r="K87" s="2">
        <f t="shared" si="6"/>
        <v>2.9651043226745197</v>
      </c>
      <c r="L87" s="2">
        <f t="shared" si="7"/>
        <v>134.40817894683596</v>
      </c>
      <c r="M87" s="2">
        <f t="shared" si="8"/>
        <v>21.304640613339387</v>
      </c>
      <c r="N87" s="18">
        <f t="shared" si="26"/>
        <v>0.43730413105413107</v>
      </c>
      <c r="O87" s="2">
        <f t="shared" si="21"/>
        <v>82</v>
      </c>
      <c r="P87" s="2">
        <f t="shared" si="22"/>
        <v>45.15</v>
      </c>
      <c r="Q87" s="38">
        <v>12</v>
      </c>
      <c r="R87" s="33">
        <f t="shared" si="9"/>
        <v>9.9109686609686609E-2</v>
      </c>
      <c r="S87" s="35">
        <f t="shared" si="10"/>
        <v>4.7333333333333334</v>
      </c>
      <c r="T87" s="35">
        <f t="shared" si="11"/>
        <v>16.733333333333334</v>
      </c>
      <c r="U87" s="2">
        <v>50.26548245743669</v>
      </c>
      <c r="V87" s="14">
        <f t="shared" si="12"/>
        <v>3.3289908930054777</v>
      </c>
      <c r="W87" s="2">
        <f t="shared" si="13"/>
        <v>150.3039388191973</v>
      </c>
      <c r="X87" s="2">
        <f t="shared" si="14"/>
        <v>2.792273146974722</v>
      </c>
      <c r="Y87" s="2">
        <f t="shared" si="15"/>
        <v>126.07113258590869</v>
      </c>
      <c r="Z87" s="2">
        <f t="shared" si="16"/>
        <v>24.232806233288613</v>
      </c>
    </row>
    <row r="88" spans="1:26" x14ac:dyDescent="0.25">
      <c r="A88" s="17">
        <f t="shared" si="25"/>
        <v>0.45895655270655267</v>
      </c>
      <c r="B88" s="2">
        <f t="shared" si="18"/>
        <v>83</v>
      </c>
      <c r="C88" s="4">
        <f t="shared" si="19"/>
        <v>45.83</v>
      </c>
      <c r="D88" s="38">
        <v>12</v>
      </c>
      <c r="E88" s="33">
        <f t="shared" si="1"/>
        <v>0.1207621082621082</v>
      </c>
      <c r="F88" s="35">
        <f t="shared" si="2"/>
        <v>5.7666666666666666</v>
      </c>
      <c r="G88" s="35">
        <f t="shared" si="3"/>
        <v>17.766666666666666</v>
      </c>
      <c r="H88" s="2">
        <v>50.26548245743669</v>
      </c>
      <c r="I88" s="14">
        <f t="shared" si="4"/>
        <v>3.5345660278325086</v>
      </c>
      <c r="J88" s="2">
        <f t="shared" si="5"/>
        <v>161.98916105556387</v>
      </c>
      <c r="K88" s="2">
        <f t="shared" si="6"/>
        <v>2.9651043226745197</v>
      </c>
      <c r="L88" s="2">
        <f t="shared" si="7"/>
        <v>135.89073110817324</v>
      </c>
      <c r="M88" s="2">
        <f t="shared" si="8"/>
        <v>26.098429947390628</v>
      </c>
      <c r="N88" s="18">
        <f t="shared" si="26"/>
        <v>0.43742877492877491</v>
      </c>
      <c r="O88" s="2">
        <f t="shared" si="21"/>
        <v>83</v>
      </c>
      <c r="P88" s="2">
        <f t="shared" si="22"/>
        <v>45.65</v>
      </c>
      <c r="Q88" s="38">
        <v>11</v>
      </c>
      <c r="R88" s="33">
        <f t="shared" si="9"/>
        <v>9.9234330484330446E-2</v>
      </c>
      <c r="S88" s="35">
        <f t="shared" si="10"/>
        <v>4.7333333333333334</v>
      </c>
      <c r="T88" s="35">
        <f t="shared" si="11"/>
        <v>15.733333333333334</v>
      </c>
      <c r="U88" s="2">
        <v>50.26548245743669</v>
      </c>
      <c r="V88" s="14">
        <f t="shared" si="12"/>
        <v>3.1300472141406086</v>
      </c>
      <c r="W88" s="2">
        <f t="shared" si="13"/>
        <v>142.88665532551877</v>
      </c>
      <c r="X88" s="2">
        <f t="shared" si="14"/>
        <v>2.792273146974722</v>
      </c>
      <c r="Y88" s="2">
        <f t="shared" si="15"/>
        <v>127.46726915939605</v>
      </c>
      <c r="Z88" s="2">
        <f t="shared" si="16"/>
        <v>15.41938616612272</v>
      </c>
    </row>
    <row r="89" spans="1:26" x14ac:dyDescent="0.25">
      <c r="A89" s="17">
        <f t="shared" si="25"/>
        <v>0.45908119658119656</v>
      </c>
      <c r="B89" s="2">
        <f t="shared" si="18"/>
        <v>84</v>
      </c>
      <c r="C89" s="4">
        <f t="shared" si="19"/>
        <v>46.33</v>
      </c>
      <c r="D89" s="38">
        <v>11.5</v>
      </c>
      <c r="E89" s="33">
        <f t="shared" si="1"/>
        <v>0.1208867521367521</v>
      </c>
      <c r="F89" s="35">
        <f t="shared" si="2"/>
        <v>5.8</v>
      </c>
      <c r="G89" s="35">
        <f t="shared" si="3"/>
        <v>17.3</v>
      </c>
      <c r="H89" s="2">
        <v>50.26548245743669</v>
      </c>
      <c r="I89" s="14">
        <f t="shared" si="4"/>
        <v>3.4417256443622368</v>
      </c>
      <c r="J89" s="2">
        <f t="shared" si="5"/>
        <v>159.45514910330243</v>
      </c>
      <c r="K89" s="2">
        <f t="shared" si="6"/>
        <v>2.9651043226745197</v>
      </c>
      <c r="L89" s="2">
        <f t="shared" si="7"/>
        <v>137.37328326951049</v>
      </c>
      <c r="M89" s="2">
        <f t="shared" si="8"/>
        <v>22.081865833791937</v>
      </c>
      <c r="N89" s="18">
        <f t="shared" si="26"/>
        <v>0.4375534188034188</v>
      </c>
      <c r="O89" s="2">
        <f t="shared" si="21"/>
        <v>84</v>
      </c>
      <c r="P89" s="2">
        <f t="shared" si="22"/>
        <v>46.15</v>
      </c>
      <c r="Q89" s="38">
        <v>12</v>
      </c>
      <c r="R89" s="33">
        <f t="shared" si="9"/>
        <v>9.9358974358974339E-2</v>
      </c>
      <c r="S89" s="35">
        <f t="shared" si="10"/>
        <v>4.7666666666666666</v>
      </c>
      <c r="T89" s="35">
        <f t="shared" si="11"/>
        <v>16.766666666666666</v>
      </c>
      <c r="U89" s="2">
        <v>50.26548245743669</v>
      </c>
      <c r="V89" s="14">
        <f t="shared" si="12"/>
        <v>3.3356223489676395</v>
      </c>
      <c r="W89" s="2">
        <f t="shared" si="13"/>
        <v>153.93897140485657</v>
      </c>
      <c r="X89" s="2">
        <f t="shared" si="14"/>
        <v>2.792273146974722</v>
      </c>
      <c r="Y89" s="2">
        <f t="shared" si="15"/>
        <v>128.86340573288342</v>
      </c>
      <c r="Z89" s="2">
        <f t="shared" si="16"/>
        <v>25.075565671973152</v>
      </c>
    </row>
    <row r="90" spans="1:26" x14ac:dyDescent="0.25">
      <c r="A90" s="17">
        <f t="shared" si="25"/>
        <v>0.45920584045584045</v>
      </c>
      <c r="B90" s="2">
        <f t="shared" si="18"/>
        <v>85</v>
      </c>
      <c r="C90" s="4">
        <f t="shared" si="19"/>
        <v>46.83</v>
      </c>
      <c r="D90" s="38">
        <v>10</v>
      </c>
      <c r="E90" s="33">
        <f t="shared" si="1"/>
        <v>0.12101139601139599</v>
      </c>
      <c r="F90" s="35">
        <f t="shared" si="2"/>
        <v>5.8</v>
      </c>
      <c r="G90" s="35">
        <f t="shared" si="3"/>
        <v>15.8</v>
      </c>
      <c r="H90" s="2">
        <v>50.26548245743669</v>
      </c>
      <c r="I90" s="14">
        <f t="shared" si="4"/>
        <v>3.1433101260649332</v>
      </c>
      <c r="J90" s="2">
        <f t="shared" si="5"/>
        <v>147.20121320362082</v>
      </c>
      <c r="K90" s="2">
        <f t="shared" si="6"/>
        <v>2.9651043226745197</v>
      </c>
      <c r="L90" s="2">
        <f t="shared" si="7"/>
        <v>138.85583543084775</v>
      </c>
      <c r="M90" s="2">
        <f t="shared" si="8"/>
        <v>8.3453777727730767</v>
      </c>
      <c r="N90" s="18">
        <f t="shared" si="26"/>
        <v>0.4376780626780627</v>
      </c>
      <c r="O90" s="2">
        <f t="shared" si="21"/>
        <v>85</v>
      </c>
      <c r="P90" s="2">
        <f t="shared" si="22"/>
        <v>46.65</v>
      </c>
      <c r="Q90" s="38">
        <v>11.5</v>
      </c>
      <c r="R90" s="33">
        <f t="shared" si="9"/>
        <v>9.9483618233618232E-2</v>
      </c>
      <c r="S90" s="35">
        <f t="shared" si="10"/>
        <v>4.7666666666666666</v>
      </c>
      <c r="T90" s="35">
        <f t="shared" si="11"/>
        <v>16.266666666666666</v>
      </c>
      <c r="U90" s="2">
        <v>50.26548245743669</v>
      </c>
      <c r="V90" s="14">
        <f t="shared" si="12"/>
        <v>3.236150509535205</v>
      </c>
      <c r="W90" s="2">
        <f t="shared" si="13"/>
        <v>150.96642126981732</v>
      </c>
      <c r="X90" s="2">
        <f t="shared" si="14"/>
        <v>2.792273146974722</v>
      </c>
      <c r="Y90" s="2">
        <f t="shared" si="15"/>
        <v>130.25954230637078</v>
      </c>
      <c r="Z90" s="2">
        <f t="shared" si="16"/>
        <v>20.706878963446542</v>
      </c>
    </row>
    <row r="91" spans="1:26" x14ac:dyDescent="0.25">
      <c r="A91" s="17">
        <f t="shared" si="25"/>
        <v>0.45933048433048435</v>
      </c>
      <c r="B91" s="2">
        <f t="shared" si="18"/>
        <v>86</v>
      </c>
      <c r="C91" s="4">
        <f t="shared" si="19"/>
        <v>47.33</v>
      </c>
      <c r="D91" s="38">
        <v>10.5</v>
      </c>
      <c r="E91" s="33">
        <f t="shared" si="1"/>
        <v>0.12113603988603988</v>
      </c>
      <c r="F91" s="35">
        <f t="shared" si="2"/>
        <v>5.8</v>
      </c>
      <c r="G91" s="35">
        <f t="shared" si="3"/>
        <v>16.3</v>
      </c>
      <c r="H91" s="2">
        <v>50.26548245743669</v>
      </c>
      <c r="I91" s="14">
        <f t="shared" si="4"/>
        <v>3.2427819654973677</v>
      </c>
      <c r="J91" s="2">
        <f t="shared" si="5"/>
        <v>153.48087042699041</v>
      </c>
      <c r="K91" s="2">
        <f t="shared" si="6"/>
        <v>2.9651043226745197</v>
      </c>
      <c r="L91" s="2">
        <f t="shared" si="7"/>
        <v>140.338387592185</v>
      </c>
      <c r="M91" s="2">
        <f t="shared" si="8"/>
        <v>13.142482834805406</v>
      </c>
      <c r="N91" s="18">
        <f t="shared" si="26"/>
        <v>0.43780270655270653</v>
      </c>
      <c r="O91" s="2">
        <f t="shared" si="21"/>
        <v>86</v>
      </c>
      <c r="P91" s="2">
        <f t="shared" si="22"/>
        <v>47.15</v>
      </c>
      <c r="Q91" s="38">
        <v>9.5</v>
      </c>
      <c r="R91" s="33">
        <f t="shared" si="9"/>
        <v>9.9608262108262069E-2</v>
      </c>
      <c r="S91" s="35">
        <f t="shared" si="10"/>
        <v>4.7666666666666666</v>
      </c>
      <c r="T91" s="35">
        <f t="shared" si="11"/>
        <v>14.266666666666666</v>
      </c>
      <c r="U91" s="2">
        <v>50.26548245743669</v>
      </c>
      <c r="V91" s="14">
        <f t="shared" si="12"/>
        <v>2.8382631518054668</v>
      </c>
      <c r="W91" s="2">
        <f t="shared" si="13"/>
        <v>133.82410760762775</v>
      </c>
      <c r="X91" s="2">
        <f t="shared" si="14"/>
        <v>2.792273146974722</v>
      </c>
      <c r="Y91" s="2">
        <f t="shared" si="15"/>
        <v>131.65567887985813</v>
      </c>
      <c r="Z91" s="2">
        <f t="shared" si="16"/>
        <v>2.1684287277696228</v>
      </c>
    </row>
    <row r="92" spans="1:26" x14ac:dyDescent="0.25">
      <c r="A92" s="17">
        <f t="shared" si="25"/>
        <v>0.45945512820512818</v>
      </c>
      <c r="B92" s="2">
        <f t="shared" si="18"/>
        <v>87</v>
      </c>
      <c r="C92" s="4">
        <f t="shared" si="19"/>
        <v>47.83</v>
      </c>
      <c r="D92" s="38">
        <v>10.5</v>
      </c>
      <c r="E92" s="33">
        <f t="shared" si="1"/>
        <v>0.12126068376068372</v>
      </c>
      <c r="F92" s="35">
        <f t="shared" si="2"/>
        <v>5.8</v>
      </c>
      <c r="G92" s="35">
        <f t="shared" si="3"/>
        <v>16.3</v>
      </c>
      <c r="H92" s="2">
        <v>50.26548245743669</v>
      </c>
      <c r="I92" s="14">
        <f t="shared" si="4"/>
        <v>3.2427819654973677</v>
      </c>
      <c r="J92" s="2">
        <f t="shared" si="5"/>
        <v>155.1022614097391</v>
      </c>
      <c r="K92" s="2">
        <f t="shared" si="6"/>
        <v>2.9651043226745197</v>
      </c>
      <c r="L92" s="2">
        <f t="shared" si="7"/>
        <v>141.82093975352228</v>
      </c>
      <c r="M92" s="2">
        <f t="shared" si="8"/>
        <v>13.281321656216818</v>
      </c>
      <c r="N92" s="18">
        <f t="shared" si="26"/>
        <v>0.43792735042735043</v>
      </c>
      <c r="O92" s="2">
        <f t="shared" si="21"/>
        <v>87</v>
      </c>
      <c r="P92" s="2">
        <f t="shared" si="22"/>
        <v>47.65</v>
      </c>
      <c r="Q92" s="38">
        <v>10.5</v>
      </c>
      <c r="R92" s="33">
        <f t="shared" si="9"/>
        <v>9.9732905982905962E-2</v>
      </c>
      <c r="S92" s="35">
        <f t="shared" si="10"/>
        <v>4.7666666666666666</v>
      </c>
      <c r="T92" s="35">
        <f t="shared" si="11"/>
        <v>15.266666666666666</v>
      </c>
      <c r="U92" s="2">
        <v>50.26548245743669</v>
      </c>
      <c r="V92" s="14">
        <f t="shared" si="12"/>
        <v>3.0372068306703359</v>
      </c>
      <c r="W92" s="2">
        <f t="shared" si="13"/>
        <v>144.7229054814415</v>
      </c>
      <c r="X92" s="2">
        <f t="shared" si="14"/>
        <v>2.792273146974722</v>
      </c>
      <c r="Y92" s="2">
        <f t="shared" si="15"/>
        <v>133.05181545334548</v>
      </c>
      <c r="Z92" s="2">
        <f t="shared" si="16"/>
        <v>11.671090028096017</v>
      </c>
    </row>
    <row r="93" spans="1:26" x14ac:dyDescent="0.25">
      <c r="A93" s="17">
        <f t="shared" si="25"/>
        <v>0.45957977207977208</v>
      </c>
      <c r="B93" s="2">
        <f t="shared" si="18"/>
        <v>88</v>
      </c>
      <c r="C93" s="4">
        <f t="shared" si="19"/>
        <v>48.33</v>
      </c>
      <c r="D93" s="38">
        <v>9.5</v>
      </c>
      <c r="E93" s="33">
        <f t="shared" si="1"/>
        <v>0.12138532763532761</v>
      </c>
      <c r="F93" s="35">
        <f t="shared" si="2"/>
        <v>5.8</v>
      </c>
      <c r="G93" s="35">
        <f t="shared" si="3"/>
        <v>15.3</v>
      </c>
      <c r="H93" s="2">
        <v>50.26548245743669</v>
      </c>
      <c r="I93" s="14">
        <f t="shared" si="4"/>
        <v>3.0438382866324987</v>
      </c>
      <c r="J93" s="2">
        <f t="shared" si="5"/>
        <v>147.10870439294865</v>
      </c>
      <c r="K93" s="2">
        <f t="shared" si="6"/>
        <v>2.9651043226745197</v>
      </c>
      <c r="L93" s="2">
        <f t="shared" si="7"/>
        <v>143.30349191485953</v>
      </c>
      <c r="M93" s="2">
        <f t="shared" si="8"/>
        <v>3.8052124780891177</v>
      </c>
      <c r="N93" s="18">
        <f t="shared" si="26"/>
        <v>0.43805199430199432</v>
      </c>
      <c r="O93" s="2">
        <f t="shared" si="21"/>
        <v>88</v>
      </c>
      <c r="P93" s="2">
        <f t="shared" si="22"/>
        <v>48.15</v>
      </c>
      <c r="Q93" s="38">
        <v>10</v>
      </c>
      <c r="R93" s="33">
        <f t="shared" si="9"/>
        <v>9.9857549857549854E-2</v>
      </c>
      <c r="S93" s="35">
        <f t="shared" si="10"/>
        <v>4.7666666666666666</v>
      </c>
      <c r="T93" s="35">
        <f t="shared" si="11"/>
        <v>14.766666666666666</v>
      </c>
      <c r="U93" s="2">
        <v>50.26548245743669</v>
      </c>
      <c r="V93" s="14">
        <f t="shared" si="12"/>
        <v>2.9377349912379014</v>
      </c>
      <c r="W93" s="2">
        <f t="shared" si="13"/>
        <v>141.45193982810494</v>
      </c>
      <c r="X93" s="2">
        <f t="shared" si="14"/>
        <v>2.792273146974722</v>
      </c>
      <c r="Y93" s="2">
        <f t="shared" si="15"/>
        <v>134.44795202683287</v>
      </c>
      <c r="Z93" s="2">
        <f t="shared" si="16"/>
        <v>7.0039878012720749</v>
      </c>
    </row>
    <row r="94" spans="1:26" x14ac:dyDescent="0.25">
      <c r="A94" s="17">
        <f t="shared" si="25"/>
        <v>0.45970441595441597</v>
      </c>
      <c r="B94" s="2">
        <f t="shared" si="18"/>
        <v>89</v>
      </c>
      <c r="C94" s="4">
        <f t="shared" si="19"/>
        <v>48.83</v>
      </c>
      <c r="D94" s="38">
        <v>10</v>
      </c>
      <c r="E94" s="33">
        <f t="shared" si="1"/>
        <v>0.1215099715099715</v>
      </c>
      <c r="F94" s="35">
        <f t="shared" si="2"/>
        <v>5.8</v>
      </c>
      <c r="G94" s="35">
        <f t="shared" si="3"/>
        <v>15.8</v>
      </c>
      <c r="H94" s="2">
        <v>50.26548245743669</v>
      </c>
      <c r="I94" s="14">
        <f t="shared" si="4"/>
        <v>3.1433101260649332</v>
      </c>
      <c r="J94" s="2">
        <f t="shared" si="5"/>
        <v>153.48783345575069</v>
      </c>
      <c r="K94" s="2">
        <f t="shared" si="6"/>
        <v>2.9651043226745197</v>
      </c>
      <c r="L94" s="2">
        <f t="shared" si="7"/>
        <v>144.78604407619679</v>
      </c>
      <c r="M94" s="2">
        <f t="shared" si="8"/>
        <v>8.701789379553901</v>
      </c>
      <c r="N94" s="18">
        <f t="shared" si="26"/>
        <v>0.43817663817663816</v>
      </c>
      <c r="O94" s="2">
        <f t="shared" si="21"/>
        <v>89</v>
      </c>
      <c r="P94" s="2">
        <f t="shared" si="22"/>
        <v>48.65</v>
      </c>
      <c r="Q94" s="38">
        <v>9.5</v>
      </c>
      <c r="R94" s="33">
        <f t="shared" si="9"/>
        <v>9.9982193732193692E-2</v>
      </c>
      <c r="S94" s="35">
        <f t="shared" si="10"/>
        <v>4.7666666666666666</v>
      </c>
      <c r="T94" s="35">
        <f t="shared" si="11"/>
        <v>14.266666666666666</v>
      </c>
      <c r="U94" s="2">
        <v>50.26548245743669</v>
      </c>
      <c r="V94" s="14">
        <f t="shared" si="12"/>
        <v>2.8382631518054668</v>
      </c>
      <c r="W94" s="2">
        <f t="shared" si="13"/>
        <v>138.08150233533595</v>
      </c>
      <c r="X94" s="2">
        <f t="shared" si="14"/>
        <v>2.792273146974722</v>
      </c>
      <c r="Y94" s="2">
        <f t="shared" si="15"/>
        <v>135.84408860032022</v>
      </c>
      <c r="Z94" s="2">
        <f t="shared" si="16"/>
        <v>2.2374137350157355</v>
      </c>
    </row>
    <row r="95" spans="1:26" x14ac:dyDescent="0.25">
      <c r="A95" s="17">
        <f t="shared" si="25"/>
        <v>0.45982905982905981</v>
      </c>
      <c r="B95" s="2">
        <f t="shared" si="18"/>
        <v>90</v>
      </c>
      <c r="C95" s="4">
        <f t="shared" si="19"/>
        <v>49.33</v>
      </c>
      <c r="D95" s="38">
        <v>9.5</v>
      </c>
      <c r="E95" s="33">
        <f t="shared" si="1"/>
        <v>0.12163461538461534</v>
      </c>
      <c r="F95" s="35">
        <f t="shared" si="2"/>
        <v>5.833333333333333</v>
      </c>
      <c r="G95" s="35">
        <f t="shared" si="3"/>
        <v>15.333333333333332</v>
      </c>
      <c r="H95" s="2">
        <v>50.26548245743669</v>
      </c>
      <c r="I95" s="14">
        <f t="shared" si="4"/>
        <v>3.0504697425946601</v>
      </c>
      <c r="J95" s="2">
        <f t="shared" si="5"/>
        <v>150.47967240219458</v>
      </c>
      <c r="K95" s="2">
        <f t="shared" si="6"/>
        <v>2.9651043226745197</v>
      </c>
      <c r="L95" s="2">
        <f t="shared" si="7"/>
        <v>146.26859623753404</v>
      </c>
      <c r="M95" s="2">
        <f t="shared" si="8"/>
        <v>4.2110761646605397</v>
      </c>
      <c r="N95" s="18">
        <f t="shared" si="26"/>
        <v>0.43830128205128205</v>
      </c>
      <c r="O95" s="2">
        <f t="shared" si="21"/>
        <v>90</v>
      </c>
      <c r="P95" s="2">
        <f t="shared" si="22"/>
        <v>49.15</v>
      </c>
      <c r="Q95" s="38">
        <v>9</v>
      </c>
      <c r="R95" s="33">
        <f t="shared" si="9"/>
        <v>0.10010683760683758</v>
      </c>
      <c r="S95" s="35">
        <f t="shared" si="10"/>
        <v>4.8</v>
      </c>
      <c r="T95" s="35">
        <f t="shared" si="11"/>
        <v>13.8</v>
      </c>
      <c r="U95" s="2">
        <v>50.26548245743669</v>
      </c>
      <c r="V95" s="14">
        <f t="shared" si="12"/>
        <v>2.7454227683351951</v>
      </c>
      <c r="W95" s="2">
        <f t="shared" si="13"/>
        <v>134.93752906367484</v>
      </c>
      <c r="X95" s="2">
        <f t="shared" si="14"/>
        <v>2.792273146974722</v>
      </c>
      <c r="Y95" s="2">
        <f t="shared" si="15"/>
        <v>137.24022517380757</v>
      </c>
      <c r="Z95" s="2">
        <f t="shared" si="16"/>
        <v>2.3026961101327288</v>
      </c>
    </row>
    <row r="96" spans="1:26" x14ac:dyDescent="0.25">
      <c r="A96" s="17">
        <f t="shared" si="25"/>
        <v>0.4599537037037037</v>
      </c>
      <c r="B96" s="2">
        <f t="shared" si="18"/>
        <v>91</v>
      </c>
      <c r="C96" s="4">
        <f t="shared" si="19"/>
        <v>49.83</v>
      </c>
      <c r="D96" s="38">
        <v>8.5</v>
      </c>
      <c r="E96" s="33">
        <f t="shared" si="1"/>
        <v>0.12175925925925923</v>
      </c>
      <c r="F96" s="35">
        <f t="shared" si="2"/>
        <v>5.833333333333333</v>
      </c>
      <c r="G96" s="35">
        <f t="shared" si="3"/>
        <v>14.333333333333332</v>
      </c>
      <c r="H96" s="2">
        <v>50.26548245743669</v>
      </c>
      <c r="I96" s="14">
        <f t="shared" si="4"/>
        <v>2.851526063729791</v>
      </c>
      <c r="J96" s="2">
        <f t="shared" si="5"/>
        <v>142.09154375565549</v>
      </c>
      <c r="K96" s="2">
        <f t="shared" si="6"/>
        <v>2.9651043226745197</v>
      </c>
      <c r="L96" s="2">
        <f t="shared" si="7"/>
        <v>147.75114839887132</v>
      </c>
      <c r="M96" s="2">
        <f t="shared" si="8"/>
        <v>5.6596046432158289</v>
      </c>
      <c r="N96" s="18">
        <f t="shared" si="26"/>
        <v>0.43842592592592594</v>
      </c>
      <c r="O96" s="2">
        <f t="shared" si="21"/>
        <v>91</v>
      </c>
      <c r="P96" s="2">
        <f t="shared" si="22"/>
        <v>49.65</v>
      </c>
      <c r="Q96" s="38">
        <v>8</v>
      </c>
      <c r="R96" s="33">
        <f t="shared" si="9"/>
        <v>0.10023148148148148</v>
      </c>
      <c r="S96" s="35">
        <f t="shared" si="10"/>
        <v>4.8</v>
      </c>
      <c r="T96" s="35">
        <f t="shared" si="11"/>
        <v>12.8</v>
      </c>
      <c r="U96" s="2">
        <v>50.26548245743669</v>
      </c>
      <c r="V96" s="14">
        <f t="shared" si="12"/>
        <v>2.5464790894703255</v>
      </c>
      <c r="W96" s="2">
        <f t="shared" si="13"/>
        <v>126.43268679220166</v>
      </c>
      <c r="X96" s="2">
        <f t="shared" si="14"/>
        <v>2.792273146974722</v>
      </c>
      <c r="Y96" s="2">
        <f t="shared" si="15"/>
        <v>138.63636174729493</v>
      </c>
      <c r="Z96" s="2">
        <f t="shared" si="16"/>
        <v>12.203674955093263</v>
      </c>
    </row>
    <row r="97" spans="1:26" x14ac:dyDescent="0.25">
      <c r="A97" s="17">
        <f t="shared" si="25"/>
        <v>0.46007834757834759</v>
      </c>
      <c r="B97" s="2">
        <f t="shared" si="18"/>
        <v>92</v>
      </c>
      <c r="C97" s="4">
        <f t="shared" si="19"/>
        <v>50.33</v>
      </c>
      <c r="D97" s="38">
        <v>8.5</v>
      </c>
      <c r="E97" s="33">
        <f t="shared" si="1"/>
        <v>0.12188390313390313</v>
      </c>
      <c r="F97" s="35">
        <f t="shared" si="2"/>
        <v>5.833333333333333</v>
      </c>
      <c r="G97" s="35">
        <f t="shared" si="3"/>
        <v>14.333333333333332</v>
      </c>
      <c r="H97" s="2">
        <v>50.26548245743669</v>
      </c>
      <c r="I97" s="14">
        <f t="shared" si="4"/>
        <v>2.851526063729791</v>
      </c>
      <c r="J97" s="2">
        <f t="shared" si="5"/>
        <v>143.51730678752037</v>
      </c>
      <c r="K97" s="2">
        <f t="shared" si="6"/>
        <v>2.9651043226745197</v>
      </c>
      <c r="L97" s="2">
        <f t="shared" si="7"/>
        <v>149.23370056020858</v>
      </c>
      <c r="M97" s="2">
        <f t="shared" si="8"/>
        <v>5.7163937726882068</v>
      </c>
      <c r="N97" s="18">
        <f t="shared" si="26"/>
        <v>0.43855056980056978</v>
      </c>
      <c r="O97" s="2">
        <f t="shared" si="21"/>
        <v>92</v>
      </c>
      <c r="P97" s="2">
        <f t="shared" si="22"/>
        <v>50.15</v>
      </c>
      <c r="Q97" s="38">
        <v>8.5</v>
      </c>
      <c r="R97" s="33">
        <f t="shared" si="9"/>
        <v>0.10035612535612531</v>
      </c>
      <c r="S97" s="35">
        <f t="shared" si="10"/>
        <v>4.8</v>
      </c>
      <c r="T97" s="35">
        <f t="shared" si="11"/>
        <v>13.3</v>
      </c>
      <c r="U97" s="2">
        <v>50.26548245743669</v>
      </c>
      <c r="V97" s="14">
        <f t="shared" si="12"/>
        <v>2.6459509289027601</v>
      </c>
      <c r="W97" s="2">
        <f t="shared" si="13"/>
        <v>132.6944390844734</v>
      </c>
      <c r="X97" s="2">
        <f t="shared" si="14"/>
        <v>2.792273146974722</v>
      </c>
      <c r="Y97" s="2">
        <f t="shared" si="15"/>
        <v>140.03249832078231</v>
      </c>
      <c r="Z97" s="2">
        <f t="shared" si="16"/>
        <v>7.3380592363089079</v>
      </c>
    </row>
    <row r="98" spans="1:26" x14ac:dyDescent="0.25">
      <c r="A98" s="17">
        <f t="shared" si="25"/>
        <v>0.46020299145299143</v>
      </c>
      <c r="B98" s="2">
        <f t="shared" si="18"/>
        <v>93</v>
      </c>
      <c r="C98" s="4">
        <f t="shared" si="19"/>
        <v>50.83</v>
      </c>
      <c r="D98" s="38">
        <v>8.5</v>
      </c>
      <c r="E98" s="33">
        <f t="shared" si="1"/>
        <v>0.12200854700854696</v>
      </c>
      <c r="F98" s="35">
        <f t="shared" si="2"/>
        <v>5.833333333333333</v>
      </c>
      <c r="G98" s="35">
        <f t="shared" si="3"/>
        <v>14.333333333333332</v>
      </c>
      <c r="H98" s="2">
        <v>50.26548245743669</v>
      </c>
      <c r="I98" s="14">
        <f t="shared" si="4"/>
        <v>2.851526063729791</v>
      </c>
      <c r="J98" s="2">
        <f t="shared" si="5"/>
        <v>144.94306981938527</v>
      </c>
      <c r="K98" s="2">
        <f t="shared" si="6"/>
        <v>2.9651043226745197</v>
      </c>
      <c r="L98" s="2">
        <f t="shared" si="7"/>
        <v>150.71625272154583</v>
      </c>
      <c r="M98" s="2">
        <f t="shared" si="8"/>
        <v>5.7731829021605563</v>
      </c>
      <c r="N98" s="18">
        <f t="shared" si="26"/>
        <v>0.43867521367521367</v>
      </c>
      <c r="O98" s="2">
        <f t="shared" si="21"/>
        <v>93</v>
      </c>
      <c r="P98" s="2">
        <f t="shared" si="22"/>
        <v>50.65</v>
      </c>
      <c r="Q98" s="38">
        <v>9.5</v>
      </c>
      <c r="R98" s="33">
        <f t="shared" si="9"/>
        <v>0.10048076923076921</v>
      </c>
      <c r="S98" s="35">
        <f t="shared" si="10"/>
        <v>4.8</v>
      </c>
      <c r="T98" s="35">
        <f t="shared" si="11"/>
        <v>14.3</v>
      </c>
      <c r="U98" s="2">
        <v>50.26548245743669</v>
      </c>
      <c r="V98" s="14">
        <f t="shared" si="12"/>
        <v>2.8448946077676296</v>
      </c>
      <c r="W98" s="2">
        <f t="shared" si="13"/>
        <v>144.09391188343042</v>
      </c>
      <c r="X98" s="2">
        <f t="shared" si="14"/>
        <v>2.792273146974722</v>
      </c>
      <c r="Y98" s="2">
        <f t="shared" si="15"/>
        <v>141.42863489426966</v>
      </c>
      <c r="Z98" s="2">
        <f t="shared" si="16"/>
        <v>2.6652769891607591</v>
      </c>
    </row>
    <row r="99" spans="1:26" x14ac:dyDescent="0.25">
      <c r="A99" s="17">
        <f t="shared" si="25"/>
        <v>0.46032763532763532</v>
      </c>
      <c r="B99" s="2">
        <f t="shared" si="18"/>
        <v>94</v>
      </c>
      <c r="C99" s="4">
        <f t="shared" si="19"/>
        <v>51.33</v>
      </c>
      <c r="D99" s="38">
        <v>9</v>
      </c>
      <c r="E99" s="33">
        <f t="shared" si="1"/>
        <v>0.12213319088319086</v>
      </c>
      <c r="F99" s="35">
        <f t="shared" si="2"/>
        <v>5.833333333333333</v>
      </c>
      <c r="G99" s="35">
        <f t="shared" si="3"/>
        <v>14.833333333333332</v>
      </c>
      <c r="H99" s="2">
        <v>50.26548245743669</v>
      </c>
      <c r="I99" s="14">
        <f t="shared" si="4"/>
        <v>2.950997903162226</v>
      </c>
      <c r="J99" s="2">
        <f t="shared" si="5"/>
        <v>151.47472236931705</v>
      </c>
      <c r="K99" s="2">
        <f t="shared" si="6"/>
        <v>2.9651043226745197</v>
      </c>
      <c r="L99" s="2">
        <f t="shared" si="7"/>
        <v>152.19880488288308</v>
      </c>
      <c r="M99" s="2">
        <f t="shared" si="8"/>
        <v>0.72408251356603159</v>
      </c>
      <c r="N99" s="18">
        <f t="shared" si="26"/>
        <v>0.43879985754985756</v>
      </c>
      <c r="O99" s="2">
        <f t="shared" si="21"/>
        <v>94</v>
      </c>
      <c r="P99" s="2">
        <f t="shared" si="22"/>
        <v>51.15</v>
      </c>
      <c r="Q99" s="38">
        <v>8.5</v>
      </c>
      <c r="R99" s="33">
        <f t="shared" si="9"/>
        <v>0.1006054131054131</v>
      </c>
      <c r="S99" s="35">
        <f t="shared" si="10"/>
        <v>4.8</v>
      </c>
      <c r="T99" s="35">
        <f t="shared" si="11"/>
        <v>13.3</v>
      </c>
      <c r="U99" s="2">
        <v>50.26548245743669</v>
      </c>
      <c r="V99" s="14">
        <f t="shared" si="12"/>
        <v>2.6459509289027601</v>
      </c>
      <c r="W99" s="2">
        <f t="shared" si="13"/>
        <v>135.34039001337618</v>
      </c>
      <c r="X99" s="2">
        <f t="shared" si="14"/>
        <v>2.792273146974722</v>
      </c>
      <c r="Y99" s="2">
        <f t="shared" si="15"/>
        <v>142.82477146775702</v>
      </c>
      <c r="Z99" s="2">
        <f t="shared" si="16"/>
        <v>7.4843814543808378</v>
      </c>
    </row>
    <row r="100" spans="1:26" x14ac:dyDescent="0.25">
      <c r="A100" s="17">
        <f t="shared" si="25"/>
        <v>0.46045227920227921</v>
      </c>
      <c r="B100" s="2">
        <f t="shared" si="18"/>
        <v>95</v>
      </c>
      <c r="C100" s="4">
        <f t="shared" si="19"/>
        <v>51.83</v>
      </c>
      <c r="D100" s="38">
        <v>9</v>
      </c>
      <c r="E100" s="33">
        <f t="shared" si="1"/>
        <v>0.12225783475783475</v>
      </c>
      <c r="F100" s="35">
        <f t="shared" si="2"/>
        <v>5.8666666666666663</v>
      </c>
      <c r="G100" s="35">
        <f t="shared" si="3"/>
        <v>14.866666666666667</v>
      </c>
      <c r="H100" s="2">
        <v>50.26548245743669</v>
      </c>
      <c r="I100" s="14">
        <f t="shared" si="4"/>
        <v>2.9576293591243887</v>
      </c>
      <c r="J100" s="2">
        <f t="shared" si="5"/>
        <v>153.29392968341708</v>
      </c>
      <c r="K100" s="2">
        <f t="shared" si="6"/>
        <v>2.9651043226745197</v>
      </c>
      <c r="L100" s="2">
        <f t="shared" si="7"/>
        <v>153.68135704422036</v>
      </c>
      <c r="M100" s="2">
        <f t="shared" si="8"/>
        <v>0.38742736080328655</v>
      </c>
      <c r="N100" s="18">
        <f t="shared" si="26"/>
        <v>0.4389245014245014</v>
      </c>
      <c r="O100" s="2">
        <f t="shared" si="21"/>
        <v>95</v>
      </c>
      <c r="P100" s="2">
        <f t="shared" si="22"/>
        <v>51.65</v>
      </c>
      <c r="Q100" s="38">
        <v>8.5</v>
      </c>
      <c r="R100" s="33">
        <f t="shared" si="9"/>
        <v>0.10073005698005694</v>
      </c>
      <c r="S100" s="35">
        <f t="shared" si="10"/>
        <v>4.833333333333333</v>
      </c>
      <c r="T100" s="35">
        <f t="shared" si="11"/>
        <v>13.333333333333332</v>
      </c>
      <c r="U100" s="2">
        <v>50.26548245743669</v>
      </c>
      <c r="V100" s="14">
        <f t="shared" si="12"/>
        <v>2.6525823848649219</v>
      </c>
      <c r="W100" s="2">
        <f t="shared" si="13"/>
        <v>137.0058801782732</v>
      </c>
      <c r="X100" s="2">
        <f t="shared" si="14"/>
        <v>2.792273146974722</v>
      </c>
      <c r="Y100" s="2">
        <f t="shared" si="15"/>
        <v>144.22090804124437</v>
      </c>
      <c r="Z100" s="2">
        <f t="shared" si="16"/>
        <v>7.2150278629711693</v>
      </c>
    </row>
    <row r="101" spans="1:26" x14ac:dyDescent="0.25">
      <c r="A101" s="17">
        <f t="shared" si="25"/>
        <v>0.46057692307692305</v>
      </c>
      <c r="B101" s="2">
        <f t="shared" si="18"/>
        <v>96</v>
      </c>
      <c r="C101" s="4">
        <f t="shared" si="19"/>
        <v>52.33</v>
      </c>
      <c r="D101" s="38">
        <v>8.5</v>
      </c>
      <c r="E101" s="33">
        <f t="shared" si="1"/>
        <v>0.12238247863247859</v>
      </c>
      <c r="F101" s="35">
        <f t="shared" si="2"/>
        <v>5.8666666666666663</v>
      </c>
      <c r="G101" s="35">
        <f t="shared" si="3"/>
        <v>14.366666666666667</v>
      </c>
      <c r="H101" s="2">
        <v>50.26548245743669</v>
      </c>
      <c r="I101" s="14">
        <f t="shared" si="4"/>
        <v>2.8581575196919538</v>
      </c>
      <c r="J101" s="2">
        <f t="shared" si="5"/>
        <v>149.56738300547994</v>
      </c>
      <c r="K101" s="2">
        <f t="shared" si="6"/>
        <v>2.9651043226745197</v>
      </c>
      <c r="L101" s="2">
        <f t="shared" si="7"/>
        <v>155.16390920555762</v>
      </c>
      <c r="M101" s="2">
        <f t="shared" si="8"/>
        <v>5.5965262000776761</v>
      </c>
      <c r="N101" s="18">
        <f t="shared" si="26"/>
        <v>0.43904914529914529</v>
      </c>
      <c r="O101" s="2">
        <f t="shared" si="21"/>
        <v>96</v>
      </c>
      <c r="P101" s="2">
        <f t="shared" si="22"/>
        <v>52.15</v>
      </c>
      <c r="Q101" s="38">
        <v>8</v>
      </c>
      <c r="R101" s="33">
        <f t="shared" si="9"/>
        <v>0.10085470085470083</v>
      </c>
      <c r="S101" s="35">
        <f t="shared" si="10"/>
        <v>4.833333333333333</v>
      </c>
      <c r="T101" s="35">
        <f t="shared" si="11"/>
        <v>12.833333333333332</v>
      </c>
      <c r="U101" s="2">
        <v>50.26548245743669</v>
      </c>
      <c r="V101" s="14">
        <f t="shared" si="12"/>
        <v>2.5531105454324878</v>
      </c>
      <c r="W101" s="2">
        <f t="shared" si="13"/>
        <v>133.14471494430424</v>
      </c>
      <c r="X101" s="2">
        <f t="shared" si="14"/>
        <v>2.792273146974722</v>
      </c>
      <c r="Y101" s="2">
        <f t="shared" si="15"/>
        <v>145.61704461473175</v>
      </c>
      <c r="Z101" s="2">
        <f t="shared" si="16"/>
        <v>12.472329670427513</v>
      </c>
    </row>
    <row r="102" spans="1:26" x14ac:dyDescent="0.25">
      <c r="A102" s="17">
        <f t="shared" si="25"/>
        <v>0.46070156695156694</v>
      </c>
      <c r="B102" s="2">
        <f t="shared" si="18"/>
        <v>97</v>
      </c>
      <c r="C102" s="4">
        <f t="shared" si="19"/>
        <v>52.83</v>
      </c>
      <c r="D102" s="38">
        <v>8</v>
      </c>
      <c r="E102" s="33">
        <f t="shared" si="1"/>
        <v>0.12250712250712248</v>
      </c>
      <c r="F102" s="35">
        <f t="shared" si="2"/>
        <v>5.8666666666666663</v>
      </c>
      <c r="G102" s="35">
        <f t="shared" si="3"/>
        <v>13.866666666666667</v>
      </c>
      <c r="H102" s="2">
        <v>50.26548245743669</v>
      </c>
      <c r="I102" s="14">
        <f t="shared" si="4"/>
        <v>2.7586856802595197</v>
      </c>
      <c r="J102" s="2">
        <f t="shared" si="5"/>
        <v>145.74136448811041</v>
      </c>
      <c r="K102" s="2">
        <f t="shared" si="6"/>
        <v>2.9651043226745197</v>
      </c>
      <c r="L102" s="2">
        <f t="shared" si="7"/>
        <v>156.64646136689487</v>
      </c>
      <c r="M102" s="2">
        <f t="shared" si="8"/>
        <v>10.905096878784462</v>
      </c>
      <c r="N102" s="18">
        <f t="shared" si="26"/>
        <v>0.43917378917378919</v>
      </c>
      <c r="O102" s="2">
        <f t="shared" si="21"/>
        <v>97</v>
      </c>
      <c r="P102" s="2">
        <f t="shared" si="22"/>
        <v>52.65</v>
      </c>
      <c r="Q102" s="38">
        <v>8.5</v>
      </c>
      <c r="R102" s="33">
        <f t="shared" si="9"/>
        <v>0.10097934472934472</v>
      </c>
      <c r="S102" s="35">
        <f t="shared" si="10"/>
        <v>4.833333333333333</v>
      </c>
      <c r="T102" s="35">
        <f t="shared" si="11"/>
        <v>13.333333333333332</v>
      </c>
      <c r="U102" s="2">
        <v>50.26548245743669</v>
      </c>
      <c r="V102" s="14">
        <f t="shared" si="12"/>
        <v>2.6525823848649219</v>
      </c>
      <c r="W102" s="2">
        <f t="shared" si="13"/>
        <v>139.65846256313813</v>
      </c>
      <c r="X102" s="2">
        <f t="shared" si="14"/>
        <v>2.792273146974722</v>
      </c>
      <c r="Y102" s="2">
        <f t="shared" si="15"/>
        <v>147.01318118821911</v>
      </c>
      <c r="Z102" s="2">
        <f t="shared" si="16"/>
        <v>7.3547186250809773</v>
      </c>
    </row>
    <row r="103" spans="1:26" x14ac:dyDescent="0.25">
      <c r="A103" s="17">
        <f t="shared" si="25"/>
        <v>0.46082621082621084</v>
      </c>
      <c r="B103" s="2">
        <f t="shared" si="18"/>
        <v>98</v>
      </c>
      <c r="C103" s="4">
        <f t="shared" si="19"/>
        <v>53.33</v>
      </c>
      <c r="D103" s="38">
        <v>7.5</v>
      </c>
      <c r="E103" s="33">
        <f t="shared" si="1"/>
        <v>0.12263176638176637</v>
      </c>
      <c r="F103" s="35">
        <f t="shared" si="2"/>
        <v>5.8666666666666663</v>
      </c>
      <c r="G103" s="35">
        <f t="shared" si="3"/>
        <v>13.366666666666667</v>
      </c>
      <c r="H103" s="2">
        <v>50.26548245743669</v>
      </c>
      <c r="I103" s="14">
        <f t="shared" si="4"/>
        <v>2.6592138408270847</v>
      </c>
      <c r="J103" s="2">
        <f t="shared" si="5"/>
        <v>141.81587413130842</v>
      </c>
      <c r="K103" s="2">
        <f t="shared" si="6"/>
        <v>2.9651043226745197</v>
      </c>
      <c r="L103" s="2">
        <f t="shared" si="7"/>
        <v>158.12901352823212</v>
      </c>
      <c r="M103" s="2">
        <f t="shared" si="8"/>
        <v>16.313139396923702</v>
      </c>
      <c r="N103" s="18">
        <f t="shared" si="26"/>
        <v>0.43929843304843302</v>
      </c>
      <c r="O103" s="2">
        <f t="shared" si="21"/>
        <v>98</v>
      </c>
      <c r="P103" s="2">
        <f t="shared" si="22"/>
        <v>53.15</v>
      </c>
      <c r="Q103" s="38">
        <v>7.5</v>
      </c>
      <c r="R103" s="33">
        <f t="shared" si="9"/>
        <v>0.10110398860398856</v>
      </c>
      <c r="S103" s="35">
        <f t="shared" si="10"/>
        <v>4.833333333333333</v>
      </c>
      <c r="T103" s="35">
        <f t="shared" si="11"/>
        <v>12.333333333333332</v>
      </c>
      <c r="U103" s="2">
        <v>50.26548245743669</v>
      </c>
      <c r="V103" s="14">
        <f t="shared" si="12"/>
        <v>2.4536387060000528</v>
      </c>
      <c r="W103" s="2">
        <f t="shared" si="13"/>
        <v>130.41089722390279</v>
      </c>
      <c r="X103" s="2">
        <f t="shared" si="14"/>
        <v>2.792273146974722</v>
      </c>
      <c r="Y103" s="2">
        <f t="shared" si="15"/>
        <v>148.40931776170646</v>
      </c>
      <c r="Z103" s="2">
        <f t="shared" si="16"/>
        <v>17.998420537803668</v>
      </c>
    </row>
    <row r="104" spans="1:26" x14ac:dyDescent="0.25">
      <c r="A104" s="17">
        <f t="shared" si="25"/>
        <v>0.46095085470085473</v>
      </c>
      <c r="B104" s="2">
        <f t="shared" si="18"/>
        <v>99</v>
      </c>
      <c r="C104" s="4">
        <f t="shared" si="19"/>
        <v>53.83</v>
      </c>
      <c r="D104" s="38">
        <v>6.5</v>
      </c>
      <c r="E104" s="33">
        <f t="shared" si="1"/>
        <v>0.12275641025641026</v>
      </c>
      <c r="F104" s="35">
        <f t="shared" si="2"/>
        <v>5.8666666666666663</v>
      </c>
      <c r="G104" s="35">
        <f t="shared" si="3"/>
        <v>12.366666666666667</v>
      </c>
      <c r="H104" s="2">
        <v>50.26548245743669</v>
      </c>
      <c r="I104" s="14">
        <f t="shared" si="4"/>
        <v>2.4602701619622156</v>
      </c>
      <c r="J104" s="2">
        <f t="shared" si="5"/>
        <v>132.43634281842606</v>
      </c>
      <c r="K104" s="2">
        <f t="shared" si="6"/>
        <v>2.9651043226745197</v>
      </c>
      <c r="L104" s="2">
        <f t="shared" si="7"/>
        <v>159.6115656895694</v>
      </c>
      <c r="M104" s="2">
        <f t="shared" si="8"/>
        <v>27.175222871143347</v>
      </c>
      <c r="N104" s="18">
        <f t="shared" si="26"/>
        <v>0.43942307692307692</v>
      </c>
      <c r="O104" s="2">
        <f t="shared" si="21"/>
        <v>99</v>
      </c>
      <c r="P104" s="2">
        <f t="shared" si="22"/>
        <v>53.65</v>
      </c>
      <c r="Q104" s="38">
        <v>6.5</v>
      </c>
      <c r="R104" s="33">
        <f t="shared" si="9"/>
        <v>0.10122863247863245</v>
      </c>
      <c r="S104" s="35">
        <f t="shared" si="10"/>
        <v>4.833333333333333</v>
      </c>
      <c r="T104" s="35">
        <f t="shared" si="11"/>
        <v>11.333333333333332</v>
      </c>
      <c r="U104" s="2">
        <v>50.26548245743669</v>
      </c>
      <c r="V104" s="14">
        <f t="shared" si="12"/>
        <v>2.2546950271351838</v>
      </c>
      <c r="W104" s="2">
        <f t="shared" si="13"/>
        <v>120.96438820580261</v>
      </c>
      <c r="X104" s="2">
        <f t="shared" si="14"/>
        <v>2.792273146974722</v>
      </c>
      <c r="Y104" s="2">
        <f t="shared" si="15"/>
        <v>149.80545433519382</v>
      </c>
      <c r="Z104" s="2">
        <f t="shared" si="16"/>
        <v>28.841066129391209</v>
      </c>
    </row>
    <row r="105" spans="1:26" x14ac:dyDescent="0.25">
      <c r="A105" s="17">
        <f t="shared" si="25"/>
        <v>0.46107549857549857</v>
      </c>
      <c r="B105" s="2">
        <f t="shared" si="18"/>
        <v>100</v>
      </c>
      <c r="C105" s="4">
        <f t="shared" si="19"/>
        <v>54.33</v>
      </c>
      <c r="D105" s="38">
        <v>6.5</v>
      </c>
      <c r="E105" s="33">
        <f t="shared" si="1"/>
        <v>0.1228810541310541</v>
      </c>
      <c r="F105" s="35">
        <f t="shared" si="2"/>
        <v>5.8666666666666663</v>
      </c>
      <c r="G105" s="35">
        <f t="shared" si="3"/>
        <v>12.366666666666667</v>
      </c>
      <c r="H105" s="2">
        <v>50.26548245743669</v>
      </c>
      <c r="I105" s="14">
        <f t="shared" si="4"/>
        <v>2.4602701619622156</v>
      </c>
      <c r="J105" s="2">
        <f t="shared" si="5"/>
        <v>133.66647789940717</v>
      </c>
      <c r="K105" s="2">
        <f t="shared" si="6"/>
        <v>2.9651043226745197</v>
      </c>
      <c r="L105" s="2">
        <f t="shared" si="7"/>
        <v>161.09411785090666</v>
      </c>
      <c r="M105" s="2">
        <f t="shared" si="8"/>
        <v>27.427639951499486</v>
      </c>
      <c r="N105" s="18">
        <f t="shared" si="26"/>
        <v>0.43954772079772081</v>
      </c>
      <c r="O105" s="2">
        <f t="shared" si="21"/>
        <v>100</v>
      </c>
      <c r="P105" s="2">
        <f t="shared" si="22"/>
        <v>54.15</v>
      </c>
      <c r="Q105" s="38">
        <v>7</v>
      </c>
      <c r="R105" s="33">
        <f t="shared" si="9"/>
        <v>0.10135327635327634</v>
      </c>
      <c r="S105" s="35">
        <f t="shared" si="10"/>
        <v>4.833333333333333</v>
      </c>
      <c r="T105" s="35">
        <f t="shared" si="11"/>
        <v>11.833333333333332</v>
      </c>
      <c r="U105" s="2">
        <v>50.26548245743669</v>
      </c>
      <c r="V105" s="14">
        <f t="shared" si="12"/>
        <v>2.3541668665676183</v>
      </c>
      <c r="W105" s="2">
        <f t="shared" si="13"/>
        <v>127.47813582463652</v>
      </c>
      <c r="X105" s="2">
        <f t="shared" si="14"/>
        <v>2.792273146974722</v>
      </c>
      <c r="Y105" s="2">
        <f t="shared" si="15"/>
        <v>151.2015909086812</v>
      </c>
      <c r="Z105" s="2">
        <f t="shared" si="16"/>
        <v>23.723455084044673</v>
      </c>
    </row>
    <row r="106" spans="1:26" x14ac:dyDescent="0.25">
      <c r="A106" s="17">
        <f t="shared" si="25"/>
        <v>0.46120014245014246</v>
      </c>
      <c r="B106" s="2">
        <f t="shared" si="18"/>
        <v>101</v>
      </c>
      <c r="C106" s="4">
        <f t="shared" si="19"/>
        <v>54.83</v>
      </c>
      <c r="D106" s="38">
        <v>6.5</v>
      </c>
      <c r="E106" s="33">
        <f t="shared" si="1"/>
        <v>0.12300569800569799</v>
      </c>
      <c r="F106" s="35">
        <f t="shared" si="2"/>
        <v>5.9</v>
      </c>
      <c r="G106" s="35">
        <f t="shared" si="3"/>
        <v>12.4</v>
      </c>
      <c r="H106" s="2">
        <v>50.26548245743669</v>
      </c>
      <c r="I106" s="14">
        <f t="shared" si="4"/>
        <v>2.4669016179243779</v>
      </c>
      <c r="J106" s="2">
        <f t="shared" si="5"/>
        <v>135.26021571079363</v>
      </c>
      <c r="K106" s="2">
        <f t="shared" si="6"/>
        <v>2.9651043226745197</v>
      </c>
      <c r="L106" s="2">
        <f t="shared" si="7"/>
        <v>162.57667001224391</v>
      </c>
      <c r="M106" s="2">
        <f t="shared" si="8"/>
        <v>27.316454301450278</v>
      </c>
      <c r="N106" s="18">
        <f t="shared" si="26"/>
        <v>0.43967236467236465</v>
      </c>
      <c r="O106" s="2">
        <f t="shared" si="21"/>
        <v>101</v>
      </c>
      <c r="P106" s="2">
        <f t="shared" si="22"/>
        <v>54.65</v>
      </c>
      <c r="Q106" s="38">
        <v>6</v>
      </c>
      <c r="R106" s="33">
        <f t="shared" si="9"/>
        <v>0.10147792022792018</v>
      </c>
      <c r="S106" s="35">
        <f t="shared" si="10"/>
        <v>4.8666666666666663</v>
      </c>
      <c r="T106" s="35">
        <f t="shared" si="11"/>
        <v>10.866666666666667</v>
      </c>
      <c r="U106" s="2">
        <v>50.26548245743669</v>
      </c>
      <c r="V106" s="14">
        <f t="shared" si="12"/>
        <v>2.161854643664912</v>
      </c>
      <c r="W106" s="2">
        <f t="shared" si="13"/>
        <v>118.14535627628743</v>
      </c>
      <c r="X106" s="2">
        <f t="shared" si="14"/>
        <v>2.792273146974722</v>
      </c>
      <c r="Y106" s="2">
        <f t="shared" si="15"/>
        <v>152.59772748216855</v>
      </c>
      <c r="Z106" s="2">
        <f t="shared" si="16"/>
        <v>34.452371205881121</v>
      </c>
    </row>
    <row r="107" spans="1:26" x14ac:dyDescent="0.25">
      <c r="A107" s="17">
        <f t="shared" si="25"/>
        <v>0.46132478632478635</v>
      </c>
      <c r="B107" s="2">
        <f t="shared" si="18"/>
        <v>102</v>
      </c>
      <c r="C107" s="4">
        <f t="shared" si="19"/>
        <v>55.33</v>
      </c>
      <c r="D107" s="38">
        <v>3</v>
      </c>
      <c r="E107" s="33">
        <f t="shared" si="1"/>
        <v>0.12313034188034189</v>
      </c>
      <c r="F107" s="35">
        <f t="shared" si="2"/>
        <v>5.9</v>
      </c>
      <c r="G107" s="35">
        <f t="shared" si="3"/>
        <v>8.9</v>
      </c>
      <c r="H107" s="2">
        <v>50.26548245743669</v>
      </c>
      <c r="I107" s="14">
        <f t="shared" si="4"/>
        <v>1.7705987418973357</v>
      </c>
      <c r="J107" s="2">
        <f t="shared" si="5"/>
        <v>97.967228389179581</v>
      </c>
      <c r="K107" s="2">
        <f t="shared" si="6"/>
        <v>2.9651043226745197</v>
      </c>
      <c r="L107" s="2">
        <f t="shared" si="7"/>
        <v>164.05922217358116</v>
      </c>
      <c r="M107" s="2">
        <f t="shared" si="8"/>
        <v>66.091993784401581</v>
      </c>
      <c r="N107" s="18">
        <f t="shared" si="26"/>
        <v>0.43979700854700854</v>
      </c>
      <c r="O107" s="2">
        <f t="shared" si="21"/>
        <v>102</v>
      </c>
      <c r="P107" s="2">
        <f t="shared" si="22"/>
        <v>55.15</v>
      </c>
      <c r="Q107" s="38">
        <v>5.5</v>
      </c>
      <c r="R107" s="33">
        <f t="shared" si="9"/>
        <v>0.10160256410256407</v>
      </c>
      <c r="S107" s="35">
        <f t="shared" si="10"/>
        <v>4.8666666666666663</v>
      </c>
      <c r="T107" s="35">
        <f t="shared" si="11"/>
        <v>10.366666666666667</v>
      </c>
      <c r="U107" s="2">
        <v>50.26548245743669</v>
      </c>
      <c r="V107" s="14">
        <f t="shared" si="12"/>
        <v>2.062382804232477</v>
      </c>
      <c r="W107" s="2">
        <f t="shared" si="13"/>
        <v>113.74041165342111</v>
      </c>
      <c r="X107" s="2">
        <f t="shared" si="14"/>
        <v>2.792273146974722</v>
      </c>
      <c r="Y107" s="2">
        <f t="shared" si="15"/>
        <v>153.99386405565591</v>
      </c>
      <c r="Z107" s="2">
        <f t="shared" si="16"/>
        <v>40.253452402234799</v>
      </c>
    </row>
    <row r="108" spans="1:26" x14ac:dyDescent="0.25">
      <c r="A108" s="17">
        <f t="shared" si="25"/>
        <v>0.46144943019943019</v>
      </c>
      <c r="B108" s="2">
        <f t="shared" si="18"/>
        <v>103</v>
      </c>
      <c r="C108" s="4">
        <f t="shared" si="19"/>
        <v>55.83</v>
      </c>
      <c r="D108" s="38">
        <v>5.5</v>
      </c>
      <c r="E108" s="33">
        <f t="shared" si="1"/>
        <v>0.12325498575498572</v>
      </c>
      <c r="F108" s="35">
        <f t="shared" si="2"/>
        <v>5.9</v>
      </c>
      <c r="G108" s="35">
        <f t="shared" si="3"/>
        <v>11.4</v>
      </c>
      <c r="H108" s="2">
        <v>50.26548245743669</v>
      </c>
      <c r="I108" s="14">
        <f t="shared" si="4"/>
        <v>2.2679579390595088</v>
      </c>
      <c r="J108" s="2">
        <f t="shared" si="5"/>
        <v>126.62009173769238</v>
      </c>
      <c r="K108" s="2">
        <f t="shared" si="6"/>
        <v>2.9651043226745197</v>
      </c>
      <c r="L108" s="2">
        <f t="shared" si="7"/>
        <v>165.54177433491844</v>
      </c>
      <c r="M108" s="2">
        <f t="shared" si="8"/>
        <v>38.921682597226066</v>
      </c>
      <c r="N108" s="18">
        <f t="shared" si="26"/>
        <v>0.43992165242165243</v>
      </c>
      <c r="O108" s="2">
        <f t="shared" si="21"/>
        <v>103</v>
      </c>
      <c r="P108" s="2">
        <f t="shared" si="22"/>
        <v>55.65</v>
      </c>
      <c r="Q108" s="38">
        <v>4.5</v>
      </c>
      <c r="R108" s="33">
        <f t="shared" si="9"/>
        <v>0.10172720797720797</v>
      </c>
      <c r="S108" s="35">
        <f t="shared" si="10"/>
        <v>4.8666666666666663</v>
      </c>
      <c r="T108" s="35">
        <f t="shared" si="11"/>
        <v>9.3666666666666671</v>
      </c>
      <c r="U108" s="2">
        <v>50.26548245743669</v>
      </c>
      <c r="V108" s="14">
        <f t="shared" si="12"/>
        <v>1.8634391253676079</v>
      </c>
      <c r="W108" s="2">
        <f t="shared" si="13"/>
        <v>103.70038732670737</v>
      </c>
      <c r="X108" s="2">
        <f t="shared" si="14"/>
        <v>2.792273146974722</v>
      </c>
      <c r="Y108" s="2">
        <f t="shared" si="15"/>
        <v>155.39000062914326</v>
      </c>
      <c r="Z108" s="2">
        <f t="shared" si="16"/>
        <v>51.689613302435887</v>
      </c>
    </row>
    <row r="109" spans="1:26" x14ac:dyDescent="0.25">
      <c r="A109" s="17">
        <f t="shared" si="25"/>
        <v>0.46157407407407408</v>
      </c>
      <c r="B109" s="26">
        <f t="shared" si="18"/>
        <v>104</v>
      </c>
      <c r="C109" s="27">
        <f t="shared" si="19"/>
        <v>56.33</v>
      </c>
      <c r="D109" s="40">
        <v>5.5</v>
      </c>
      <c r="E109" s="33">
        <f t="shared" si="1"/>
        <v>0.12337962962962962</v>
      </c>
      <c r="F109" s="35">
        <f t="shared" si="2"/>
        <v>5.9</v>
      </c>
      <c r="G109" s="35">
        <f t="shared" si="3"/>
        <v>11.4</v>
      </c>
      <c r="H109" s="2">
        <v>50.26548245743669</v>
      </c>
      <c r="I109" s="14">
        <f t="shared" si="4"/>
        <v>2.2679579390595088</v>
      </c>
      <c r="J109" s="2">
        <f t="shared" si="5"/>
        <v>127.75407070722213</v>
      </c>
      <c r="K109" s="2">
        <f t="shared" si="6"/>
        <v>2.9651043226745197</v>
      </c>
      <c r="L109" s="2">
        <f t="shared" si="7"/>
        <v>167.0243264962557</v>
      </c>
      <c r="M109" s="2">
        <f t="shared" si="8"/>
        <v>39.27025578903357</v>
      </c>
      <c r="N109" s="18">
        <f t="shared" si="26"/>
        <v>0.44004629629629627</v>
      </c>
      <c r="O109" s="26">
        <f t="shared" si="21"/>
        <v>104</v>
      </c>
      <c r="P109" s="26">
        <f t="shared" si="22"/>
        <v>56.15</v>
      </c>
      <c r="Q109" s="40">
        <v>4.5</v>
      </c>
      <c r="R109" s="33">
        <f t="shared" si="9"/>
        <v>0.1018518518518518</v>
      </c>
      <c r="S109" s="35">
        <f t="shared" si="10"/>
        <v>4.8666666666666663</v>
      </c>
      <c r="T109" s="35">
        <f t="shared" si="11"/>
        <v>9.3666666666666671</v>
      </c>
      <c r="U109" s="2">
        <v>50.26548245743669</v>
      </c>
      <c r="V109" s="14">
        <f t="shared" si="12"/>
        <v>1.8634391253676079</v>
      </c>
      <c r="W109" s="2">
        <f t="shared" si="13"/>
        <v>104.63210688939118</v>
      </c>
      <c r="X109" s="2">
        <f t="shared" si="14"/>
        <v>2.792273146974722</v>
      </c>
      <c r="Y109" s="2">
        <f t="shared" si="15"/>
        <v>156.78613720263064</v>
      </c>
      <c r="Z109" s="2">
        <f t="shared" si="16"/>
        <v>52.15403031323946</v>
      </c>
    </row>
    <row r="110" spans="1:26" x14ac:dyDescent="0.25">
      <c r="A110" s="17">
        <f t="shared" si="25"/>
        <v>0.46169871794871797</v>
      </c>
      <c r="B110" s="26">
        <f t="shared" si="18"/>
        <v>105</v>
      </c>
      <c r="C110" s="27">
        <f>C109+1.5</f>
        <v>57.83</v>
      </c>
      <c r="D110" s="40">
        <v>6.5</v>
      </c>
      <c r="E110" s="33">
        <f t="shared" si="1"/>
        <v>0.12350427350427351</v>
      </c>
      <c r="F110" s="35">
        <f t="shared" si="2"/>
        <v>5.9</v>
      </c>
      <c r="G110" s="35">
        <f t="shared" si="3"/>
        <v>12.4</v>
      </c>
      <c r="H110" s="2">
        <v>50.26548245743669</v>
      </c>
      <c r="I110" s="14">
        <f t="shared" si="4"/>
        <v>2.4669016179243779</v>
      </c>
      <c r="J110" s="2">
        <f t="shared" si="5"/>
        <v>142.66092056456677</v>
      </c>
      <c r="K110" s="2">
        <f t="shared" si="6"/>
        <v>2.9651043226745197</v>
      </c>
      <c r="L110" s="2">
        <f t="shared" si="7"/>
        <v>171.47198298026748</v>
      </c>
      <c r="M110" s="2">
        <f t="shared" si="8"/>
        <v>28.811062415700718</v>
      </c>
      <c r="N110" s="18">
        <f t="shared" si="26"/>
        <v>0.44017094017094016</v>
      </c>
      <c r="O110" s="26">
        <f t="shared" si="21"/>
        <v>105</v>
      </c>
      <c r="P110" s="26">
        <f>P109+1.5</f>
        <v>57.65</v>
      </c>
      <c r="Q110" s="40">
        <v>6.5</v>
      </c>
      <c r="R110" s="33">
        <f t="shared" si="9"/>
        <v>0.1019764957264957</v>
      </c>
      <c r="S110" s="35">
        <f t="shared" si="10"/>
        <v>4.8666666666666663</v>
      </c>
      <c r="T110" s="35">
        <f t="shared" si="11"/>
        <v>11.366666666666667</v>
      </c>
      <c r="U110" s="2">
        <v>50.26548245743669</v>
      </c>
      <c r="V110" s="14">
        <f t="shared" si="12"/>
        <v>2.2613264830973465</v>
      </c>
      <c r="W110" s="2">
        <f t="shared" si="13"/>
        <v>130.36547175056202</v>
      </c>
      <c r="X110" s="2">
        <f t="shared" si="14"/>
        <v>2.792273146974722</v>
      </c>
      <c r="Y110" s="2">
        <f t="shared" si="15"/>
        <v>160.9745469230927</v>
      </c>
      <c r="Z110" s="2">
        <f t="shared" si="16"/>
        <v>30.60907517253068</v>
      </c>
    </row>
    <row r="111" spans="1:26" x14ac:dyDescent="0.25">
      <c r="A111" s="17">
        <f t="shared" si="25"/>
        <v>0.46182336182336181</v>
      </c>
      <c r="B111" s="26">
        <f t="shared" si="18"/>
        <v>106</v>
      </c>
      <c r="C111" s="27">
        <f t="shared" ref="C111:C162" si="27">C110+0.5</f>
        <v>58.33</v>
      </c>
      <c r="D111" s="40">
        <v>6.5</v>
      </c>
      <c r="E111" s="33">
        <f t="shared" si="1"/>
        <v>0.12362891737891735</v>
      </c>
      <c r="F111" s="35">
        <f t="shared" si="2"/>
        <v>5.9333333333333336</v>
      </c>
      <c r="G111" s="35">
        <f t="shared" si="3"/>
        <v>12.433333333333334</v>
      </c>
      <c r="H111" s="2">
        <v>50.26548245743669</v>
      </c>
      <c r="I111" s="14">
        <f t="shared" si="4"/>
        <v>2.4735330738865402</v>
      </c>
      <c r="J111" s="2">
        <f t="shared" si="5"/>
        <v>144.28118419980188</v>
      </c>
      <c r="K111" s="2">
        <f t="shared" si="6"/>
        <v>2.9651043226745197</v>
      </c>
      <c r="L111" s="2">
        <f t="shared" si="7"/>
        <v>172.95453514160474</v>
      </c>
      <c r="M111" s="2">
        <f t="shared" si="8"/>
        <v>28.673350941802852</v>
      </c>
      <c r="N111" s="18">
        <f t="shared" si="26"/>
        <v>0.44029558404558405</v>
      </c>
      <c r="O111" s="26">
        <f t="shared" si="21"/>
        <v>106</v>
      </c>
      <c r="P111" s="26">
        <f t="shared" ref="P111:P162" si="28">P110+0.5</f>
        <v>58.15</v>
      </c>
      <c r="Q111" s="40">
        <v>6</v>
      </c>
      <c r="R111" s="33">
        <f t="shared" si="9"/>
        <v>0.10210113960113959</v>
      </c>
      <c r="S111" s="35">
        <f t="shared" si="10"/>
        <v>4.9000000000000004</v>
      </c>
      <c r="T111" s="35">
        <f t="shared" si="11"/>
        <v>10.9</v>
      </c>
      <c r="U111" s="2">
        <v>50.26548245743669</v>
      </c>
      <c r="V111" s="14">
        <f t="shared" si="12"/>
        <v>2.1684860996270743</v>
      </c>
      <c r="W111" s="2">
        <f t="shared" si="13"/>
        <v>126.09746669331436</v>
      </c>
      <c r="X111" s="2">
        <f t="shared" si="14"/>
        <v>2.792273146974722</v>
      </c>
      <c r="Y111" s="2">
        <f t="shared" si="15"/>
        <v>162.37068349658009</v>
      </c>
      <c r="Z111" s="2">
        <f t="shared" si="16"/>
        <v>36.273216803265726</v>
      </c>
    </row>
    <row r="112" spans="1:26" x14ac:dyDescent="0.25">
      <c r="A112" s="17">
        <f t="shared" si="25"/>
        <v>0.4619480056980057</v>
      </c>
      <c r="B112" s="2">
        <f t="shared" si="18"/>
        <v>107</v>
      </c>
      <c r="C112" s="4">
        <f t="shared" si="27"/>
        <v>58.83</v>
      </c>
      <c r="D112" s="38">
        <v>7</v>
      </c>
      <c r="E112" s="33">
        <f t="shared" si="1"/>
        <v>0.12375356125356124</v>
      </c>
      <c r="F112" s="35">
        <f t="shared" si="2"/>
        <v>5.9333333333333336</v>
      </c>
      <c r="G112" s="35">
        <f t="shared" si="3"/>
        <v>12.933333333333334</v>
      </c>
      <c r="H112" s="2">
        <v>50.26548245743669</v>
      </c>
      <c r="I112" s="14">
        <f t="shared" si="4"/>
        <v>2.5730049133189747</v>
      </c>
      <c r="J112" s="2">
        <f t="shared" si="5"/>
        <v>151.36987905055528</v>
      </c>
      <c r="K112" s="2">
        <f t="shared" si="6"/>
        <v>2.9651043226745197</v>
      </c>
      <c r="L112" s="2">
        <f t="shared" si="7"/>
        <v>174.43708730294199</v>
      </c>
      <c r="M112" s="2">
        <f t="shared" si="8"/>
        <v>23.067208252386706</v>
      </c>
      <c r="N112" s="18">
        <f t="shared" si="26"/>
        <v>0.44042022792022789</v>
      </c>
      <c r="O112" s="2">
        <f t="shared" si="21"/>
        <v>107</v>
      </c>
      <c r="P112" s="2">
        <f t="shared" si="28"/>
        <v>58.65</v>
      </c>
      <c r="Q112" s="38">
        <v>6</v>
      </c>
      <c r="R112" s="33">
        <f t="shared" si="9"/>
        <v>0.10222578347578343</v>
      </c>
      <c r="S112" s="35">
        <f t="shared" si="10"/>
        <v>4.9000000000000004</v>
      </c>
      <c r="T112" s="35">
        <f t="shared" si="11"/>
        <v>10.9</v>
      </c>
      <c r="U112" s="2">
        <v>50.26548245743669</v>
      </c>
      <c r="V112" s="14">
        <f t="shared" si="12"/>
        <v>2.1684860996270743</v>
      </c>
      <c r="W112" s="2">
        <f t="shared" si="13"/>
        <v>127.1817097431279</v>
      </c>
      <c r="X112" s="2">
        <f t="shared" si="14"/>
        <v>2.792273146974722</v>
      </c>
      <c r="Y112" s="2">
        <f t="shared" si="15"/>
        <v>163.76682007006744</v>
      </c>
      <c r="Z112" s="2">
        <f t="shared" si="16"/>
        <v>36.585110326939542</v>
      </c>
    </row>
    <row r="113" spans="1:26" x14ac:dyDescent="0.25">
      <c r="A113" s="17">
        <f t="shared" si="25"/>
        <v>0.4620726495726496</v>
      </c>
      <c r="B113" s="2">
        <f t="shared" si="18"/>
        <v>108</v>
      </c>
      <c r="C113" s="4">
        <f t="shared" si="27"/>
        <v>59.33</v>
      </c>
      <c r="D113" s="38">
        <v>6</v>
      </c>
      <c r="E113" s="33">
        <f t="shared" si="1"/>
        <v>0.12387820512820513</v>
      </c>
      <c r="F113" s="35">
        <f t="shared" si="2"/>
        <v>5.9333333333333336</v>
      </c>
      <c r="G113" s="35">
        <f t="shared" si="3"/>
        <v>11.933333333333334</v>
      </c>
      <c r="H113" s="2">
        <v>50.26548245743669</v>
      </c>
      <c r="I113" s="14">
        <f t="shared" si="4"/>
        <v>2.3740612344541057</v>
      </c>
      <c r="J113" s="2">
        <f t="shared" si="5"/>
        <v>140.85305304016208</v>
      </c>
      <c r="K113" s="2">
        <f t="shared" si="6"/>
        <v>2.9651043226745197</v>
      </c>
      <c r="L113" s="2">
        <f t="shared" si="7"/>
        <v>175.91963946427924</v>
      </c>
      <c r="M113" s="2">
        <f t="shared" si="8"/>
        <v>35.066586424117162</v>
      </c>
      <c r="N113" s="18">
        <f t="shared" si="26"/>
        <v>0.44054487179487178</v>
      </c>
      <c r="O113" s="2">
        <f t="shared" si="21"/>
        <v>108</v>
      </c>
      <c r="P113" s="2">
        <f t="shared" si="28"/>
        <v>59.15</v>
      </c>
      <c r="Q113" s="38">
        <v>6.5</v>
      </c>
      <c r="R113" s="33">
        <f t="shared" si="9"/>
        <v>0.10235042735042732</v>
      </c>
      <c r="S113" s="35">
        <f t="shared" si="10"/>
        <v>4.9000000000000004</v>
      </c>
      <c r="T113" s="35">
        <f t="shared" si="11"/>
        <v>11.4</v>
      </c>
      <c r="U113" s="2">
        <v>50.26548245743669</v>
      </c>
      <c r="V113" s="14">
        <f t="shared" si="12"/>
        <v>2.2679579390595088</v>
      </c>
      <c r="W113" s="2">
        <f t="shared" si="13"/>
        <v>134.14971209536995</v>
      </c>
      <c r="X113" s="2">
        <f t="shared" si="14"/>
        <v>2.792273146974722</v>
      </c>
      <c r="Y113" s="2">
        <f t="shared" si="15"/>
        <v>165.16295664355479</v>
      </c>
      <c r="Z113" s="2">
        <f t="shared" si="16"/>
        <v>31.013244548184844</v>
      </c>
    </row>
    <row r="114" spans="1:26" x14ac:dyDescent="0.25">
      <c r="A114" s="17">
        <f t="shared" si="25"/>
        <v>0.46219729344729343</v>
      </c>
      <c r="B114" s="2">
        <f t="shared" si="18"/>
        <v>109</v>
      </c>
      <c r="C114" s="4">
        <f t="shared" si="27"/>
        <v>59.83</v>
      </c>
      <c r="D114" s="38">
        <v>6</v>
      </c>
      <c r="E114" s="33">
        <f t="shared" si="1"/>
        <v>0.12400284900284897</v>
      </c>
      <c r="F114" s="35">
        <f t="shared" si="2"/>
        <v>5.9333333333333336</v>
      </c>
      <c r="G114" s="35">
        <f t="shared" si="3"/>
        <v>11.933333333333334</v>
      </c>
      <c r="H114" s="2">
        <v>50.26548245743669</v>
      </c>
      <c r="I114" s="14">
        <f t="shared" si="4"/>
        <v>2.3740612344541057</v>
      </c>
      <c r="J114" s="2">
        <f t="shared" si="5"/>
        <v>142.04008365738915</v>
      </c>
      <c r="K114" s="2">
        <f t="shared" si="6"/>
        <v>2.9651043226745197</v>
      </c>
      <c r="L114" s="2">
        <f t="shared" si="7"/>
        <v>177.40219162561652</v>
      </c>
      <c r="M114" s="2">
        <f t="shared" si="8"/>
        <v>35.362107968227377</v>
      </c>
      <c r="N114" s="18">
        <f t="shared" si="26"/>
        <v>0.44066951566951568</v>
      </c>
      <c r="O114" s="2">
        <f t="shared" si="21"/>
        <v>109</v>
      </c>
      <c r="P114" s="2">
        <f t="shared" si="28"/>
        <v>59.65</v>
      </c>
      <c r="Q114" s="38">
        <v>6</v>
      </c>
      <c r="R114" s="33">
        <f t="shared" si="9"/>
        <v>0.10247507122507121</v>
      </c>
      <c r="S114" s="35">
        <f t="shared" si="10"/>
        <v>4.9000000000000004</v>
      </c>
      <c r="T114" s="35">
        <f t="shared" si="11"/>
        <v>10.9</v>
      </c>
      <c r="U114" s="2">
        <v>50.26548245743669</v>
      </c>
      <c r="V114" s="14">
        <f t="shared" si="12"/>
        <v>2.1684860996270743</v>
      </c>
      <c r="W114" s="2">
        <f t="shared" si="13"/>
        <v>129.35019584275497</v>
      </c>
      <c r="X114" s="2">
        <f t="shared" si="14"/>
        <v>2.792273146974722</v>
      </c>
      <c r="Y114" s="2">
        <f t="shared" si="15"/>
        <v>166.55909321704215</v>
      </c>
      <c r="Z114" s="2">
        <f t="shared" si="16"/>
        <v>37.208897374287176</v>
      </c>
    </row>
    <row r="115" spans="1:26" x14ac:dyDescent="0.25">
      <c r="A115" s="17">
        <f t="shared" si="25"/>
        <v>0.46232193732193733</v>
      </c>
      <c r="B115" s="2">
        <f t="shared" si="18"/>
        <v>110</v>
      </c>
      <c r="C115" s="4">
        <f t="shared" si="27"/>
        <v>60.33</v>
      </c>
      <c r="D115" s="38">
        <v>5.5</v>
      </c>
      <c r="E115" s="33">
        <f t="shared" si="1"/>
        <v>0.12412749287749286</v>
      </c>
      <c r="F115" s="35">
        <f t="shared" si="2"/>
        <v>5.9333333333333336</v>
      </c>
      <c r="G115" s="35">
        <f t="shared" si="3"/>
        <v>11.433333333333334</v>
      </c>
      <c r="H115" s="2">
        <v>50.26548245743669</v>
      </c>
      <c r="I115" s="14">
        <f t="shared" si="4"/>
        <v>2.2745893950216707</v>
      </c>
      <c r="J115" s="2">
        <f t="shared" si="5"/>
        <v>137.2259782016574</v>
      </c>
      <c r="K115" s="2">
        <f t="shared" si="6"/>
        <v>2.9651043226745197</v>
      </c>
      <c r="L115" s="2">
        <f t="shared" si="7"/>
        <v>178.88474378695378</v>
      </c>
      <c r="M115" s="2">
        <f t="shared" si="8"/>
        <v>41.658765585296379</v>
      </c>
      <c r="N115" s="18">
        <f t="shared" si="26"/>
        <v>0.44079415954415951</v>
      </c>
      <c r="O115" s="2">
        <f t="shared" si="21"/>
        <v>110</v>
      </c>
      <c r="P115" s="2">
        <f t="shared" si="28"/>
        <v>60.15</v>
      </c>
      <c r="Q115" s="38">
        <v>6</v>
      </c>
      <c r="R115" s="33">
        <f t="shared" si="9"/>
        <v>0.10259971509971505</v>
      </c>
      <c r="S115" s="35">
        <f t="shared" si="10"/>
        <v>4.9000000000000004</v>
      </c>
      <c r="T115" s="35">
        <f t="shared" si="11"/>
        <v>10.9</v>
      </c>
      <c r="U115" s="2">
        <v>50.26548245743669</v>
      </c>
      <c r="V115" s="14">
        <f t="shared" si="12"/>
        <v>2.1684860996270743</v>
      </c>
      <c r="W115" s="2">
        <f t="shared" si="13"/>
        <v>130.43443889256852</v>
      </c>
      <c r="X115" s="2">
        <f t="shared" si="14"/>
        <v>2.792273146974722</v>
      </c>
      <c r="Y115" s="2">
        <f t="shared" si="15"/>
        <v>167.95522979052953</v>
      </c>
      <c r="Z115" s="2">
        <f t="shared" si="16"/>
        <v>37.520790897961007</v>
      </c>
    </row>
    <row r="116" spans="1:26" x14ac:dyDescent="0.25">
      <c r="A116" s="17">
        <f t="shared" si="25"/>
        <v>0.46244658119658122</v>
      </c>
      <c r="B116" s="2">
        <f t="shared" si="18"/>
        <v>111</v>
      </c>
      <c r="C116" s="4">
        <f t="shared" si="27"/>
        <v>60.83</v>
      </c>
      <c r="D116" s="38">
        <v>6</v>
      </c>
      <c r="E116" s="33">
        <f t="shared" si="1"/>
        <v>0.12425213675213675</v>
      </c>
      <c r="F116" s="35">
        <f t="shared" si="2"/>
        <v>5.9333333333333336</v>
      </c>
      <c r="G116" s="35">
        <f t="shared" si="3"/>
        <v>11.933333333333334</v>
      </c>
      <c r="H116" s="2">
        <v>50.26548245743669</v>
      </c>
      <c r="I116" s="14">
        <f t="shared" si="4"/>
        <v>2.3740612344541057</v>
      </c>
      <c r="J116" s="2">
        <f t="shared" si="5"/>
        <v>144.41414489184325</v>
      </c>
      <c r="K116" s="2">
        <f t="shared" si="6"/>
        <v>2.9651043226745197</v>
      </c>
      <c r="L116" s="2">
        <f t="shared" si="7"/>
        <v>180.36729594829103</v>
      </c>
      <c r="M116" s="2">
        <f t="shared" si="8"/>
        <v>35.95315105644778</v>
      </c>
      <c r="N116" s="18">
        <f t="shared" si="26"/>
        <v>0.44091880341880341</v>
      </c>
      <c r="O116" s="2">
        <f t="shared" si="21"/>
        <v>111</v>
      </c>
      <c r="P116" s="2">
        <f t="shared" si="28"/>
        <v>60.65</v>
      </c>
      <c r="Q116" s="38">
        <v>5.5</v>
      </c>
      <c r="R116" s="33">
        <f t="shared" si="9"/>
        <v>0.10272435897435894</v>
      </c>
      <c r="S116" s="35">
        <f t="shared" si="10"/>
        <v>4.9000000000000004</v>
      </c>
      <c r="T116" s="35">
        <f t="shared" si="11"/>
        <v>10.4</v>
      </c>
      <c r="U116" s="2">
        <v>50.26548245743669</v>
      </c>
      <c r="V116" s="14">
        <f t="shared" si="12"/>
        <v>2.0690142601946397</v>
      </c>
      <c r="W116" s="2">
        <f t="shared" si="13"/>
        <v>125.48571488080489</v>
      </c>
      <c r="X116" s="2">
        <f t="shared" si="14"/>
        <v>2.792273146974722</v>
      </c>
      <c r="Y116" s="2">
        <f t="shared" si="15"/>
        <v>169.35136636401688</v>
      </c>
      <c r="Z116" s="2">
        <f t="shared" si="16"/>
        <v>43.865651483211991</v>
      </c>
    </row>
    <row r="117" spans="1:26" x14ac:dyDescent="0.25">
      <c r="A117" s="17">
        <f t="shared" si="25"/>
        <v>0.46257122507122511</v>
      </c>
      <c r="B117" s="2">
        <f t="shared" si="18"/>
        <v>112</v>
      </c>
      <c r="C117" s="4">
        <f t="shared" si="27"/>
        <v>61.33</v>
      </c>
      <c r="D117" s="38">
        <v>7</v>
      </c>
      <c r="E117" s="33">
        <f t="shared" si="1"/>
        <v>0.12437678062678065</v>
      </c>
      <c r="F117" s="35">
        <f t="shared" si="2"/>
        <v>5.9666666666666668</v>
      </c>
      <c r="G117" s="35">
        <f t="shared" si="3"/>
        <v>12.966666666666667</v>
      </c>
      <c r="H117" s="2">
        <v>50.26548245743669</v>
      </c>
      <c r="I117" s="14">
        <f t="shared" si="4"/>
        <v>2.579636369281137</v>
      </c>
      <c r="J117" s="2">
        <f t="shared" si="5"/>
        <v>158.20909852801213</v>
      </c>
      <c r="K117" s="2">
        <f t="shared" si="6"/>
        <v>2.9651043226745197</v>
      </c>
      <c r="L117" s="2">
        <f t="shared" si="7"/>
        <v>181.84984810962828</v>
      </c>
      <c r="M117" s="2">
        <f t="shared" si="8"/>
        <v>23.640749581616149</v>
      </c>
      <c r="N117" s="18">
        <f t="shared" si="26"/>
        <v>0.4410434472934473</v>
      </c>
      <c r="O117" s="2">
        <f t="shared" si="21"/>
        <v>112</v>
      </c>
      <c r="P117" s="2">
        <f t="shared" si="28"/>
        <v>61.15</v>
      </c>
      <c r="Q117" s="38">
        <v>5.5</v>
      </c>
      <c r="R117" s="33">
        <f t="shared" si="9"/>
        <v>0.10284900284900284</v>
      </c>
      <c r="S117" s="35">
        <f t="shared" si="10"/>
        <v>4.9333333333333336</v>
      </c>
      <c r="T117" s="35">
        <f t="shared" si="11"/>
        <v>10.433333333333334</v>
      </c>
      <c r="U117" s="2">
        <v>50.26548245743669</v>
      </c>
      <c r="V117" s="14">
        <f t="shared" si="12"/>
        <v>2.0756457161568016</v>
      </c>
      <c r="W117" s="2">
        <f t="shared" si="13"/>
        <v>126.92573554298842</v>
      </c>
      <c r="X117" s="2">
        <f t="shared" si="14"/>
        <v>2.792273146974722</v>
      </c>
      <c r="Y117" s="2">
        <f t="shared" si="15"/>
        <v>170.74750293750424</v>
      </c>
      <c r="Z117" s="2">
        <f t="shared" si="16"/>
        <v>43.821767394515817</v>
      </c>
    </row>
    <row r="118" spans="1:26" x14ac:dyDescent="0.25">
      <c r="A118" s="17">
        <f t="shared" si="25"/>
        <v>0.46269586894586895</v>
      </c>
      <c r="B118" s="2">
        <f t="shared" si="18"/>
        <v>113</v>
      </c>
      <c r="C118" s="4">
        <f t="shared" si="27"/>
        <v>61.83</v>
      </c>
      <c r="D118" s="38">
        <v>6</v>
      </c>
      <c r="E118" s="33">
        <f t="shared" si="1"/>
        <v>0.12450142450142448</v>
      </c>
      <c r="F118" s="35">
        <f t="shared" si="2"/>
        <v>5.9666666666666668</v>
      </c>
      <c r="G118" s="35">
        <f t="shared" si="3"/>
        <v>11.966666666666667</v>
      </c>
      <c r="H118" s="2">
        <v>50.26548245743669</v>
      </c>
      <c r="I118" s="14">
        <f t="shared" si="4"/>
        <v>2.380692690416268</v>
      </c>
      <c r="J118" s="2">
        <f t="shared" si="5"/>
        <v>147.19822904843784</v>
      </c>
      <c r="K118" s="2">
        <f t="shared" si="6"/>
        <v>2.9651043226745197</v>
      </c>
      <c r="L118" s="2">
        <f t="shared" si="7"/>
        <v>183.33240027096554</v>
      </c>
      <c r="M118" s="2">
        <f t="shared" si="8"/>
        <v>36.134171222527698</v>
      </c>
      <c r="N118" s="18">
        <f t="shared" si="26"/>
        <v>0.44116809116809114</v>
      </c>
      <c r="O118" s="2">
        <f t="shared" si="21"/>
        <v>113</v>
      </c>
      <c r="P118" s="2">
        <f t="shared" si="28"/>
        <v>61.65</v>
      </c>
      <c r="Q118" s="38">
        <v>5.5</v>
      </c>
      <c r="R118" s="33">
        <f t="shared" si="9"/>
        <v>0.10297364672364667</v>
      </c>
      <c r="S118" s="35">
        <f t="shared" si="10"/>
        <v>4.9333333333333336</v>
      </c>
      <c r="T118" s="35">
        <f t="shared" si="11"/>
        <v>10.433333333333334</v>
      </c>
      <c r="U118" s="2">
        <v>50.26548245743669</v>
      </c>
      <c r="V118" s="14">
        <f t="shared" si="12"/>
        <v>2.0756457161568016</v>
      </c>
      <c r="W118" s="2">
        <f t="shared" si="13"/>
        <v>127.96355840106682</v>
      </c>
      <c r="X118" s="2">
        <f t="shared" si="14"/>
        <v>2.792273146974722</v>
      </c>
      <c r="Y118" s="2">
        <f t="shared" si="15"/>
        <v>172.14363951099159</v>
      </c>
      <c r="Z118" s="2">
        <f t="shared" si="16"/>
        <v>44.180081109924771</v>
      </c>
    </row>
    <row r="119" spans="1:26" x14ac:dyDescent="0.25">
      <c r="A119" s="17">
        <f t="shared" si="25"/>
        <v>0.46282051282051284</v>
      </c>
      <c r="B119" s="2">
        <f t="shared" si="18"/>
        <v>114</v>
      </c>
      <c r="C119" s="4">
        <f t="shared" si="27"/>
        <v>62.33</v>
      </c>
      <c r="D119" s="38">
        <v>5</v>
      </c>
      <c r="E119" s="33">
        <f t="shared" si="1"/>
        <v>0.12462606837606838</v>
      </c>
      <c r="F119" s="35">
        <f t="shared" si="2"/>
        <v>5.9666666666666668</v>
      </c>
      <c r="G119" s="35">
        <f t="shared" si="3"/>
        <v>10.966666666666667</v>
      </c>
      <c r="H119" s="2">
        <v>50.26548245743669</v>
      </c>
      <c r="I119" s="14">
        <f t="shared" si="4"/>
        <v>2.1817490115513989</v>
      </c>
      <c r="J119" s="2">
        <f t="shared" si="5"/>
        <v>135.98841588999869</v>
      </c>
      <c r="K119" s="2">
        <f t="shared" si="6"/>
        <v>2.9651043226745197</v>
      </c>
      <c r="L119" s="2">
        <f t="shared" si="7"/>
        <v>184.81495243230282</v>
      </c>
      <c r="M119" s="2">
        <f t="shared" si="8"/>
        <v>48.826536542304126</v>
      </c>
      <c r="N119" s="18">
        <f t="shared" si="26"/>
        <v>0.44129273504273503</v>
      </c>
      <c r="O119" s="2">
        <f t="shared" si="21"/>
        <v>114</v>
      </c>
      <c r="P119" s="2">
        <f t="shared" si="28"/>
        <v>62.15</v>
      </c>
      <c r="Q119" s="38">
        <v>5</v>
      </c>
      <c r="R119" s="33">
        <f t="shared" si="9"/>
        <v>0.10309829059829057</v>
      </c>
      <c r="S119" s="35">
        <f t="shared" si="10"/>
        <v>4.9333333333333336</v>
      </c>
      <c r="T119" s="35">
        <f t="shared" si="11"/>
        <v>9.9333333333333336</v>
      </c>
      <c r="U119" s="2">
        <v>50.26548245743669</v>
      </c>
      <c r="V119" s="14">
        <f t="shared" si="12"/>
        <v>1.9761738767243673</v>
      </c>
      <c r="W119" s="2">
        <f t="shared" si="13"/>
        <v>122.81920643841943</v>
      </c>
      <c r="X119" s="2">
        <f t="shared" si="14"/>
        <v>2.792273146974722</v>
      </c>
      <c r="Y119" s="2">
        <f t="shared" si="15"/>
        <v>173.53977608447897</v>
      </c>
      <c r="Z119" s="2">
        <f t="shared" si="16"/>
        <v>50.720569646059545</v>
      </c>
    </row>
    <row r="120" spans="1:26" x14ac:dyDescent="0.25">
      <c r="A120" s="17">
        <f t="shared" si="25"/>
        <v>0.46294515669515673</v>
      </c>
      <c r="B120" s="2">
        <f t="shared" si="18"/>
        <v>115</v>
      </c>
      <c r="C120" s="4">
        <f t="shared" si="27"/>
        <v>62.83</v>
      </c>
      <c r="D120" s="38">
        <v>6</v>
      </c>
      <c r="E120" s="33">
        <f t="shared" si="1"/>
        <v>0.12475071225071227</v>
      </c>
      <c r="F120" s="35">
        <f t="shared" si="2"/>
        <v>5.9666666666666668</v>
      </c>
      <c r="G120" s="35">
        <f t="shared" si="3"/>
        <v>11.966666666666667</v>
      </c>
      <c r="H120" s="2">
        <v>50.26548245743669</v>
      </c>
      <c r="I120" s="14">
        <f t="shared" si="4"/>
        <v>2.380692690416268</v>
      </c>
      <c r="J120" s="2">
        <f t="shared" si="5"/>
        <v>149.57892173885412</v>
      </c>
      <c r="K120" s="2">
        <f t="shared" si="6"/>
        <v>2.9651043226745197</v>
      </c>
      <c r="L120" s="2">
        <f t="shared" si="7"/>
        <v>186.29750459364007</v>
      </c>
      <c r="M120" s="2">
        <f t="shared" si="8"/>
        <v>36.71858285478595</v>
      </c>
      <c r="N120" s="18">
        <f t="shared" si="26"/>
        <v>0.44141737891737892</v>
      </c>
      <c r="O120" s="2">
        <f t="shared" si="21"/>
        <v>115</v>
      </c>
      <c r="P120" s="2">
        <f t="shared" si="28"/>
        <v>62.65</v>
      </c>
      <c r="Q120" s="38">
        <v>6</v>
      </c>
      <c r="R120" s="33">
        <f t="shared" si="9"/>
        <v>0.10322293447293446</v>
      </c>
      <c r="S120" s="35">
        <f t="shared" si="10"/>
        <v>4.9333333333333336</v>
      </c>
      <c r="T120" s="35">
        <f t="shared" si="11"/>
        <v>10.933333333333334</v>
      </c>
      <c r="U120" s="2">
        <v>50.26548245743669</v>
      </c>
      <c r="V120" s="14">
        <f t="shared" si="12"/>
        <v>2.1751175555892361</v>
      </c>
      <c r="W120" s="2">
        <f t="shared" si="13"/>
        <v>136.27111485766565</v>
      </c>
      <c r="X120" s="2">
        <f t="shared" si="14"/>
        <v>2.792273146974722</v>
      </c>
      <c r="Y120" s="2">
        <f t="shared" si="15"/>
        <v>174.93591265796633</v>
      </c>
      <c r="Z120" s="2">
        <f t="shared" si="16"/>
        <v>38.664797800300676</v>
      </c>
    </row>
    <row r="121" spans="1:26" x14ac:dyDescent="0.25">
      <c r="A121" s="17">
        <f t="shared" si="25"/>
        <v>0.46306980056980057</v>
      </c>
      <c r="B121" s="2">
        <f t="shared" si="18"/>
        <v>116</v>
      </c>
      <c r="C121" s="4">
        <f t="shared" si="27"/>
        <v>63.33</v>
      </c>
      <c r="D121" s="38">
        <v>7</v>
      </c>
      <c r="E121" s="33">
        <f t="shared" si="1"/>
        <v>0.12487535612535611</v>
      </c>
      <c r="F121" s="35">
        <f t="shared" si="2"/>
        <v>5.9666666666666668</v>
      </c>
      <c r="G121" s="35">
        <f t="shared" si="3"/>
        <v>12.966666666666667</v>
      </c>
      <c r="H121" s="2">
        <v>50.26548245743669</v>
      </c>
      <c r="I121" s="14">
        <f t="shared" si="4"/>
        <v>2.579636369281137</v>
      </c>
      <c r="J121" s="2">
        <f t="shared" si="5"/>
        <v>163.3683712665744</v>
      </c>
      <c r="K121" s="2">
        <f t="shared" si="6"/>
        <v>2.9651043226745197</v>
      </c>
      <c r="L121" s="2">
        <f t="shared" si="7"/>
        <v>187.78005675497732</v>
      </c>
      <c r="M121" s="2">
        <f t="shared" si="8"/>
        <v>24.411685488402924</v>
      </c>
      <c r="N121" s="18">
        <f t="shared" si="26"/>
        <v>0.44154202279202276</v>
      </c>
      <c r="O121" s="2">
        <f t="shared" si="21"/>
        <v>116</v>
      </c>
      <c r="P121" s="2">
        <f t="shared" si="28"/>
        <v>63.15</v>
      </c>
      <c r="Q121" s="38">
        <v>9</v>
      </c>
      <c r="R121" s="33">
        <f t="shared" si="9"/>
        <v>0.10334757834757829</v>
      </c>
      <c r="S121" s="35">
        <f t="shared" si="10"/>
        <v>4.9333333333333336</v>
      </c>
      <c r="T121" s="35">
        <f t="shared" si="11"/>
        <v>13.933333333333334</v>
      </c>
      <c r="U121" s="2">
        <v>50.26548245743669</v>
      </c>
      <c r="V121" s="14">
        <f t="shared" si="12"/>
        <v>2.7719485921838438</v>
      </c>
      <c r="W121" s="2">
        <f t="shared" si="13"/>
        <v>175.04855359640973</v>
      </c>
      <c r="X121" s="2">
        <f t="shared" si="14"/>
        <v>2.792273146974722</v>
      </c>
      <c r="Y121" s="2">
        <f t="shared" si="15"/>
        <v>176.33204923145368</v>
      </c>
      <c r="Z121" s="2">
        <f t="shared" si="16"/>
        <v>1.2834956350439484</v>
      </c>
    </row>
    <row r="122" spans="1:26" x14ac:dyDescent="0.25">
      <c r="A122" s="13">
        <v>0.46319444444444446</v>
      </c>
      <c r="B122" s="2">
        <f t="shared" si="18"/>
        <v>117</v>
      </c>
      <c r="C122" s="4">
        <f t="shared" si="27"/>
        <v>63.83</v>
      </c>
      <c r="D122" s="38">
        <v>7</v>
      </c>
      <c r="E122" s="33">
        <f t="shared" si="1"/>
        <v>0.125</v>
      </c>
      <c r="F122" s="35">
        <f t="shared" si="2"/>
        <v>6</v>
      </c>
      <c r="G122" s="35">
        <f t="shared" si="3"/>
        <v>13</v>
      </c>
      <c r="H122" s="2">
        <v>50.26548245743669</v>
      </c>
      <c r="I122" s="14">
        <f t="shared" si="4"/>
        <v>2.5862678252432989</v>
      </c>
      <c r="J122" s="2">
        <f t="shared" si="5"/>
        <v>165.08147528527977</v>
      </c>
      <c r="K122" s="2">
        <f t="shared" si="6"/>
        <v>2.9651043226745197</v>
      </c>
      <c r="L122" s="2">
        <f t="shared" si="7"/>
        <v>189.26260891631458</v>
      </c>
      <c r="M122" s="2">
        <f t="shared" si="8"/>
        <v>24.181133631034811</v>
      </c>
      <c r="N122" s="15">
        <v>0.44166666666666665</v>
      </c>
      <c r="O122" s="2">
        <f t="shared" si="21"/>
        <v>117</v>
      </c>
      <c r="P122" s="2">
        <f t="shared" si="28"/>
        <v>63.65</v>
      </c>
      <c r="Q122" s="38">
        <v>7</v>
      </c>
      <c r="R122" s="33">
        <f t="shared" si="9"/>
        <v>0.10347222222222219</v>
      </c>
      <c r="S122" s="35">
        <f t="shared" si="10"/>
        <v>4.9666666666666668</v>
      </c>
      <c r="T122" s="35">
        <f t="shared" si="11"/>
        <v>11.966666666666667</v>
      </c>
      <c r="U122" s="2">
        <v>50.26548245743669</v>
      </c>
      <c r="V122" s="14">
        <f t="shared" si="12"/>
        <v>2.380692690416268</v>
      </c>
      <c r="W122" s="2">
        <f t="shared" si="13"/>
        <v>151.53108974499546</v>
      </c>
      <c r="X122" s="2">
        <f t="shared" si="14"/>
        <v>2.792273146974722</v>
      </c>
      <c r="Y122" s="2">
        <f t="shared" si="15"/>
        <v>177.72818580494103</v>
      </c>
      <c r="Z122" s="2">
        <f t="shared" si="16"/>
        <v>26.197096059945579</v>
      </c>
    </row>
    <row r="123" spans="1:26" x14ac:dyDescent="0.25">
      <c r="A123" s="17">
        <f t="shared" ref="A123:A160" si="29">IF(AND($A$122&lt;&gt;"",$A$161&lt;&gt;""), $A$122 + (B123 - $B$122) * (($A$161 - $A$122) / ($B$161 - $B$122)), "")</f>
        <v>0.46330128205128207</v>
      </c>
      <c r="B123" s="2">
        <f t="shared" si="18"/>
        <v>118</v>
      </c>
      <c r="C123" s="4">
        <f t="shared" si="27"/>
        <v>64.33</v>
      </c>
      <c r="D123" s="38">
        <v>7.5</v>
      </c>
      <c r="E123" s="33">
        <f t="shared" si="1"/>
        <v>0.12510683760683761</v>
      </c>
      <c r="F123" s="35">
        <f t="shared" si="2"/>
        <v>6</v>
      </c>
      <c r="G123" s="35">
        <f t="shared" si="3"/>
        <v>13.5</v>
      </c>
      <c r="H123" s="2">
        <v>50.26548245743669</v>
      </c>
      <c r="I123" s="14">
        <f t="shared" si="4"/>
        <v>2.6857396646757339</v>
      </c>
      <c r="J123" s="2">
        <f t="shared" si="5"/>
        <v>172.77363262858995</v>
      </c>
      <c r="K123" s="2">
        <f t="shared" si="6"/>
        <v>2.9651043226745197</v>
      </c>
      <c r="L123" s="2">
        <f t="shared" si="7"/>
        <v>190.74516107765186</v>
      </c>
      <c r="M123" s="2">
        <f t="shared" si="8"/>
        <v>17.971528449061907</v>
      </c>
      <c r="N123" s="18">
        <f t="shared" ref="N123:N160" si="30">IF(AND($N$122&lt;&gt;"",$N$161&lt;&gt;""), $N$122 + (O123 - $O$122) * (($N$161 - $N$122) / ($O$161 - $O$122)), "")</f>
        <v>0.44179131054131054</v>
      </c>
      <c r="O123" s="2">
        <f t="shared" si="21"/>
        <v>118</v>
      </c>
      <c r="P123" s="2">
        <f t="shared" si="28"/>
        <v>64.150000000000006</v>
      </c>
      <c r="Q123" s="38">
        <v>8</v>
      </c>
      <c r="R123" s="33">
        <f t="shared" si="9"/>
        <v>0.10359686609686608</v>
      </c>
      <c r="S123" s="35">
        <f t="shared" si="10"/>
        <v>4.9666666666666668</v>
      </c>
      <c r="T123" s="35">
        <f t="shared" si="11"/>
        <v>12.966666666666667</v>
      </c>
      <c r="U123" s="2">
        <v>50.26548245743669</v>
      </c>
      <c r="V123" s="14">
        <f t="shared" si="12"/>
        <v>2.579636369281137</v>
      </c>
      <c r="W123" s="2">
        <f t="shared" si="13"/>
        <v>165.48367308938495</v>
      </c>
      <c r="X123" s="2">
        <f t="shared" si="14"/>
        <v>2.792273146974722</v>
      </c>
      <c r="Y123" s="2">
        <f t="shared" si="15"/>
        <v>179.12432237842842</v>
      </c>
      <c r="Z123" s="2">
        <f t="shared" si="16"/>
        <v>13.640649289043466</v>
      </c>
    </row>
    <row r="124" spans="1:26" x14ac:dyDescent="0.25">
      <c r="A124" s="17">
        <f t="shared" si="29"/>
        <v>0.46340811965811968</v>
      </c>
      <c r="B124" s="2">
        <f t="shared" si="18"/>
        <v>119</v>
      </c>
      <c r="C124" s="4">
        <f t="shared" si="27"/>
        <v>64.83</v>
      </c>
      <c r="D124" s="38">
        <v>7.5</v>
      </c>
      <c r="E124" s="33">
        <f t="shared" si="1"/>
        <v>0.12521367521367521</v>
      </c>
      <c r="F124" s="35">
        <f t="shared" si="2"/>
        <v>6</v>
      </c>
      <c r="G124" s="35">
        <f t="shared" si="3"/>
        <v>13.5</v>
      </c>
      <c r="H124" s="2">
        <v>50.26548245743669</v>
      </c>
      <c r="I124" s="14">
        <f t="shared" si="4"/>
        <v>2.6857396646757339</v>
      </c>
      <c r="J124" s="2">
        <f t="shared" si="5"/>
        <v>174.11650246092782</v>
      </c>
      <c r="K124" s="2">
        <f t="shared" si="6"/>
        <v>2.9651043226745197</v>
      </c>
      <c r="L124" s="2">
        <f t="shared" si="7"/>
        <v>192.22771323898911</v>
      </c>
      <c r="M124" s="2">
        <f t="shared" si="8"/>
        <v>18.111210778061292</v>
      </c>
      <c r="N124" s="18">
        <f t="shared" si="30"/>
        <v>0.44191595441595438</v>
      </c>
      <c r="O124" s="2">
        <f t="shared" si="21"/>
        <v>119</v>
      </c>
      <c r="P124" s="2">
        <f t="shared" si="28"/>
        <v>64.650000000000006</v>
      </c>
      <c r="Q124" s="38">
        <v>8</v>
      </c>
      <c r="R124" s="33">
        <f t="shared" si="9"/>
        <v>0.10372150997150992</v>
      </c>
      <c r="S124" s="35">
        <f t="shared" si="10"/>
        <v>4.9666666666666668</v>
      </c>
      <c r="T124" s="35">
        <f t="shared" si="11"/>
        <v>12.966666666666667</v>
      </c>
      <c r="U124" s="2">
        <v>50.26548245743669</v>
      </c>
      <c r="V124" s="14">
        <f t="shared" si="12"/>
        <v>2.579636369281137</v>
      </c>
      <c r="W124" s="2">
        <f t="shared" si="13"/>
        <v>166.77349127402553</v>
      </c>
      <c r="X124" s="2">
        <f t="shared" si="14"/>
        <v>2.792273146974722</v>
      </c>
      <c r="Y124" s="2">
        <f t="shared" si="15"/>
        <v>180.5204589519158</v>
      </c>
      <c r="Z124" s="2">
        <f t="shared" si="16"/>
        <v>13.746967677890268</v>
      </c>
    </row>
    <row r="125" spans="1:26" x14ac:dyDescent="0.25">
      <c r="A125" s="17">
        <f t="shared" si="29"/>
        <v>0.46351495726495728</v>
      </c>
      <c r="B125" s="2">
        <f t="shared" si="18"/>
        <v>120</v>
      </c>
      <c r="C125" s="4">
        <f t="shared" si="27"/>
        <v>65.33</v>
      </c>
      <c r="D125" s="38">
        <v>8.5</v>
      </c>
      <c r="E125" s="33">
        <f t="shared" si="1"/>
        <v>0.12532051282051282</v>
      </c>
      <c r="F125" s="35">
        <f t="shared" si="2"/>
        <v>6</v>
      </c>
      <c r="G125" s="35">
        <f t="shared" si="3"/>
        <v>14.5</v>
      </c>
      <c r="H125" s="2">
        <v>50.26548245743669</v>
      </c>
      <c r="I125" s="14">
        <f t="shared" si="4"/>
        <v>2.8846833435406034</v>
      </c>
      <c r="J125" s="2">
        <f t="shared" si="5"/>
        <v>188.45636283350763</v>
      </c>
      <c r="K125" s="2">
        <f t="shared" si="6"/>
        <v>2.9651043226745197</v>
      </c>
      <c r="L125" s="2">
        <f t="shared" si="7"/>
        <v>193.71026540032636</v>
      </c>
      <c r="M125" s="2">
        <f t="shared" si="8"/>
        <v>5.2539025668187378</v>
      </c>
      <c r="N125" s="18">
        <f t="shared" si="30"/>
        <v>0.44204059829059827</v>
      </c>
      <c r="O125" s="2">
        <f t="shared" si="21"/>
        <v>120</v>
      </c>
      <c r="P125" s="2">
        <f t="shared" si="28"/>
        <v>65.150000000000006</v>
      </c>
      <c r="Q125" s="38">
        <v>9</v>
      </c>
      <c r="R125" s="33">
        <f t="shared" si="9"/>
        <v>0.10384615384615381</v>
      </c>
      <c r="S125" s="35">
        <f t="shared" si="10"/>
        <v>4.9666666666666668</v>
      </c>
      <c r="T125" s="35">
        <f t="shared" si="11"/>
        <v>13.966666666666667</v>
      </c>
      <c r="U125" s="2">
        <v>50.26548245743669</v>
      </c>
      <c r="V125" s="14">
        <f t="shared" si="12"/>
        <v>2.7785800481460061</v>
      </c>
      <c r="W125" s="2">
        <f t="shared" si="13"/>
        <v>181.0244901367123</v>
      </c>
      <c r="X125" s="2">
        <f t="shared" si="14"/>
        <v>2.792273146974722</v>
      </c>
      <c r="Y125" s="2">
        <f t="shared" si="15"/>
        <v>181.91659552540315</v>
      </c>
      <c r="Z125" s="2">
        <f t="shared" si="16"/>
        <v>0.89210538869085099</v>
      </c>
    </row>
    <row r="126" spans="1:26" x14ac:dyDescent="0.25">
      <c r="A126" s="17">
        <f t="shared" si="29"/>
        <v>0.46362179487179489</v>
      </c>
      <c r="B126" s="2">
        <f t="shared" si="18"/>
        <v>121</v>
      </c>
      <c r="C126" s="4">
        <f t="shared" si="27"/>
        <v>65.83</v>
      </c>
      <c r="D126" s="38">
        <v>8.5</v>
      </c>
      <c r="E126" s="33">
        <f t="shared" si="1"/>
        <v>0.12542735042735043</v>
      </c>
      <c r="F126" s="35">
        <f t="shared" si="2"/>
        <v>6</v>
      </c>
      <c r="G126" s="35">
        <f t="shared" si="3"/>
        <v>14.5</v>
      </c>
      <c r="H126" s="2">
        <v>50.26548245743669</v>
      </c>
      <c r="I126" s="14">
        <f t="shared" si="4"/>
        <v>2.8846833435406034</v>
      </c>
      <c r="J126" s="2">
        <f t="shared" si="5"/>
        <v>189.89870450527792</v>
      </c>
      <c r="K126" s="2">
        <f t="shared" si="6"/>
        <v>2.9651043226745197</v>
      </c>
      <c r="L126" s="2">
        <f t="shared" si="7"/>
        <v>195.19281756166362</v>
      </c>
      <c r="M126" s="2">
        <f t="shared" si="8"/>
        <v>5.2941130563856973</v>
      </c>
      <c r="N126" s="18">
        <f t="shared" si="30"/>
        <v>0.44216524216524217</v>
      </c>
      <c r="O126" s="2">
        <f t="shared" si="21"/>
        <v>121</v>
      </c>
      <c r="P126" s="2">
        <f t="shared" si="28"/>
        <v>65.650000000000006</v>
      </c>
      <c r="Q126" s="38">
        <v>9.5</v>
      </c>
      <c r="R126" s="33">
        <f t="shared" si="9"/>
        <v>0.1039707977207977</v>
      </c>
      <c r="S126" s="35">
        <f t="shared" si="10"/>
        <v>4.9666666666666668</v>
      </c>
      <c r="T126" s="35">
        <f t="shared" si="11"/>
        <v>14.466666666666667</v>
      </c>
      <c r="U126" s="2">
        <v>50.26548245743669</v>
      </c>
      <c r="V126" s="14">
        <f t="shared" si="12"/>
        <v>2.8780518875784407</v>
      </c>
      <c r="W126" s="2">
        <f t="shared" si="13"/>
        <v>188.94410641952464</v>
      </c>
      <c r="X126" s="2">
        <f t="shared" si="14"/>
        <v>2.792273146974722</v>
      </c>
      <c r="Y126" s="2">
        <f t="shared" si="15"/>
        <v>183.31273209889051</v>
      </c>
      <c r="Z126" s="2">
        <f t="shared" si="16"/>
        <v>5.6313743206341371</v>
      </c>
    </row>
    <row r="127" spans="1:26" x14ac:dyDescent="0.25">
      <c r="A127" s="17">
        <f t="shared" si="29"/>
        <v>0.4637286324786325</v>
      </c>
      <c r="B127" s="2">
        <f t="shared" si="18"/>
        <v>122</v>
      </c>
      <c r="C127" s="4">
        <f t="shared" si="27"/>
        <v>66.33</v>
      </c>
      <c r="D127" s="38">
        <v>9</v>
      </c>
      <c r="E127" s="33">
        <f t="shared" si="1"/>
        <v>0.12553418803418803</v>
      </c>
      <c r="F127" s="35">
        <f t="shared" si="2"/>
        <v>6</v>
      </c>
      <c r="G127" s="35">
        <f t="shared" si="3"/>
        <v>15</v>
      </c>
      <c r="H127" s="2">
        <v>50.26548245743669</v>
      </c>
      <c r="I127" s="14">
        <f t="shared" si="4"/>
        <v>2.9841551829730379</v>
      </c>
      <c r="J127" s="2">
        <f t="shared" si="5"/>
        <v>197.93901328660161</v>
      </c>
      <c r="K127" s="2">
        <f t="shared" si="6"/>
        <v>2.9651043226745197</v>
      </c>
      <c r="L127" s="2">
        <f t="shared" si="7"/>
        <v>196.6753697230009</v>
      </c>
      <c r="M127" s="2">
        <f t="shared" si="8"/>
        <v>1.2636435636007093</v>
      </c>
      <c r="N127" s="18">
        <f t="shared" si="30"/>
        <v>0.442289886039886</v>
      </c>
      <c r="O127" s="2">
        <f t="shared" si="21"/>
        <v>122</v>
      </c>
      <c r="P127" s="2">
        <f t="shared" si="28"/>
        <v>66.150000000000006</v>
      </c>
      <c r="Q127" s="38">
        <v>9</v>
      </c>
      <c r="R127" s="33">
        <f t="shared" si="9"/>
        <v>0.10409544159544154</v>
      </c>
      <c r="S127" s="35">
        <f t="shared" si="10"/>
        <v>4.9666666666666668</v>
      </c>
      <c r="T127" s="35">
        <f t="shared" si="11"/>
        <v>13.966666666666667</v>
      </c>
      <c r="U127" s="2">
        <v>50.26548245743669</v>
      </c>
      <c r="V127" s="14">
        <f t="shared" si="12"/>
        <v>2.7785800481460061</v>
      </c>
      <c r="W127" s="2">
        <f t="shared" si="13"/>
        <v>183.80307018485831</v>
      </c>
      <c r="X127" s="2">
        <f t="shared" si="14"/>
        <v>2.792273146974722</v>
      </c>
      <c r="Y127" s="2">
        <f t="shared" si="15"/>
        <v>184.70886867237786</v>
      </c>
      <c r="Z127" s="2">
        <f t="shared" si="16"/>
        <v>0.90579848751954728</v>
      </c>
    </row>
    <row r="128" spans="1:26" x14ac:dyDescent="0.25">
      <c r="A128" s="17">
        <f t="shared" si="29"/>
        <v>0.4638354700854701</v>
      </c>
      <c r="B128" s="2">
        <f t="shared" si="18"/>
        <v>123</v>
      </c>
      <c r="C128" s="4">
        <f t="shared" si="27"/>
        <v>66.83</v>
      </c>
      <c r="D128" s="38">
        <v>8.5</v>
      </c>
      <c r="E128" s="33">
        <f t="shared" si="1"/>
        <v>0.12564102564102564</v>
      </c>
      <c r="F128" s="35">
        <f t="shared" si="2"/>
        <v>6</v>
      </c>
      <c r="G128" s="35">
        <f t="shared" si="3"/>
        <v>14.5</v>
      </c>
      <c r="H128" s="2">
        <v>50.26548245743669</v>
      </c>
      <c r="I128" s="14">
        <f t="shared" si="4"/>
        <v>2.8846833435406034</v>
      </c>
      <c r="J128" s="2">
        <f t="shared" si="5"/>
        <v>192.78338784881853</v>
      </c>
      <c r="K128" s="2">
        <f t="shared" si="6"/>
        <v>2.9651043226745197</v>
      </c>
      <c r="L128" s="2">
        <f t="shared" si="7"/>
        <v>198.15792188433815</v>
      </c>
      <c r="M128" s="2">
        <f t="shared" si="8"/>
        <v>5.3745340355196163</v>
      </c>
      <c r="N128" s="18">
        <f t="shared" si="30"/>
        <v>0.4424145299145299</v>
      </c>
      <c r="O128" s="2">
        <f t="shared" si="21"/>
        <v>123</v>
      </c>
      <c r="P128" s="2">
        <f t="shared" si="28"/>
        <v>66.650000000000006</v>
      </c>
      <c r="Q128" s="38">
        <v>9.5</v>
      </c>
      <c r="R128" s="33">
        <f t="shared" si="9"/>
        <v>0.10422008547008543</v>
      </c>
      <c r="S128" s="35">
        <f t="shared" si="10"/>
        <v>5</v>
      </c>
      <c r="T128" s="35">
        <f t="shared" si="11"/>
        <v>14.5</v>
      </c>
      <c r="U128" s="2">
        <v>50.26548245743669</v>
      </c>
      <c r="V128" s="14">
        <f t="shared" si="12"/>
        <v>2.8846833435406034</v>
      </c>
      <c r="W128" s="2">
        <f t="shared" si="13"/>
        <v>192.26414484698122</v>
      </c>
      <c r="X128" s="2">
        <f t="shared" si="14"/>
        <v>2.792273146974722</v>
      </c>
      <c r="Y128" s="2">
        <f t="shared" si="15"/>
        <v>186.10500524586524</v>
      </c>
      <c r="Z128" s="2">
        <f t="shared" si="16"/>
        <v>6.1591396011159816</v>
      </c>
    </row>
    <row r="129" spans="1:26" x14ac:dyDescent="0.25">
      <c r="A129" s="17">
        <f t="shared" si="29"/>
        <v>0.46394230769230771</v>
      </c>
      <c r="B129" s="2">
        <f t="shared" si="18"/>
        <v>124</v>
      </c>
      <c r="C129" s="4">
        <f t="shared" si="27"/>
        <v>67.33</v>
      </c>
      <c r="D129" s="38">
        <v>8.5</v>
      </c>
      <c r="E129" s="33">
        <f t="shared" si="1"/>
        <v>0.12574786324786325</v>
      </c>
      <c r="F129" s="35">
        <f t="shared" si="2"/>
        <v>6.0333333333333332</v>
      </c>
      <c r="G129" s="35">
        <f t="shared" si="3"/>
        <v>14.533333333333333</v>
      </c>
      <c r="H129" s="2">
        <v>50.26548245743669</v>
      </c>
      <c r="I129" s="14">
        <f t="shared" si="4"/>
        <v>2.8913147995027657</v>
      </c>
      <c r="J129" s="2">
        <f t="shared" si="5"/>
        <v>194.67222545052121</v>
      </c>
      <c r="K129" s="2">
        <f t="shared" si="6"/>
        <v>2.9651043226745197</v>
      </c>
      <c r="L129" s="2">
        <f t="shared" si="7"/>
        <v>199.6404740456754</v>
      </c>
      <c r="M129" s="2">
        <f t="shared" si="8"/>
        <v>4.9682485951541935</v>
      </c>
      <c r="N129" s="18">
        <f t="shared" si="30"/>
        <v>0.44253917378917379</v>
      </c>
      <c r="O129" s="2">
        <f t="shared" si="21"/>
        <v>124</v>
      </c>
      <c r="P129" s="2">
        <f t="shared" si="28"/>
        <v>67.150000000000006</v>
      </c>
      <c r="Q129" s="38">
        <v>9</v>
      </c>
      <c r="R129" s="33">
        <f t="shared" si="9"/>
        <v>0.10434472934472933</v>
      </c>
      <c r="S129" s="35">
        <f t="shared" si="10"/>
        <v>5</v>
      </c>
      <c r="T129" s="35">
        <f t="shared" si="11"/>
        <v>14</v>
      </c>
      <c r="U129" s="2">
        <v>50.26548245743669</v>
      </c>
      <c r="V129" s="14">
        <f t="shared" si="12"/>
        <v>2.7852115041081689</v>
      </c>
      <c r="W129" s="2">
        <f t="shared" si="13"/>
        <v>187.02695250086356</v>
      </c>
      <c r="X129" s="2">
        <f t="shared" si="14"/>
        <v>2.792273146974722</v>
      </c>
      <c r="Y129" s="2">
        <f t="shared" si="15"/>
        <v>187.5011418193526</v>
      </c>
      <c r="Z129" s="2">
        <f t="shared" si="16"/>
        <v>0.47418931848903867</v>
      </c>
    </row>
    <row r="130" spans="1:26" x14ac:dyDescent="0.25">
      <c r="A130" s="17">
        <f t="shared" si="29"/>
        <v>0.46404914529914532</v>
      </c>
      <c r="B130" s="2">
        <f t="shared" si="18"/>
        <v>125</v>
      </c>
      <c r="C130" s="4">
        <f t="shared" si="27"/>
        <v>67.83</v>
      </c>
      <c r="D130" s="38">
        <v>8.5</v>
      </c>
      <c r="E130" s="33">
        <f t="shared" si="1"/>
        <v>0.12585470085470085</v>
      </c>
      <c r="F130" s="35">
        <f t="shared" si="2"/>
        <v>6.0333333333333332</v>
      </c>
      <c r="G130" s="35">
        <f t="shared" si="3"/>
        <v>14.533333333333333</v>
      </c>
      <c r="H130" s="2">
        <v>50.26548245743669</v>
      </c>
      <c r="I130" s="14">
        <f t="shared" si="4"/>
        <v>2.8913147995027657</v>
      </c>
      <c r="J130" s="2">
        <f t="shared" si="5"/>
        <v>196.11788285027259</v>
      </c>
      <c r="K130" s="2">
        <f t="shared" si="6"/>
        <v>2.9651043226745197</v>
      </c>
      <c r="L130" s="2">
        <f t="shared" si="7"/>
        <v>201.12302620701266</v>
      </c>
      <c r="M130" s="2">
        <f t="shared" si="8"/>
        <v>5.0051433567400636</v>
      </c>
      <c r="N130" s="18">
        <f t="shared" si="30"/>
        <v>0.44266381766381768</v>
      </c>
      <c r="O130" s="2">
        <f t="shared" si="21"/>
        <v>125</v>
      </c>
      <c r="P130" s="2">
        <f t="shared" si="28"/>
        <v>67.650000000000006</v>
      </c>
      <c r="Q130" s="38">
        <v>9.5</v>
      </c>
      <c r="R130" s="33">
        <f t="shared" si="9"/>
        <v>0.10446937321937322</v>
      </c>
      <c r="S130" s="35">
        <f t="shared" si="10"/>
        <v>5</v>
      </c>
      <c r="T130" s="35">
        <f t="shared" si="11"/>
        <v>14.5</v>
      </c>
      <c r="U130" s="2">
        <v>50.26548245743669</v>
      </c>
      <c r="V130" s="14">
        <f t="shared" si="12"/>
        <v>2.8846833435406034</v>
      </c>
      <c r="W130" s="2">
        <f t="shared" si="13"/>
        <v>195.14882819052184</v>
      </c>
      <c r="X130" s="2">
        <f t="shared" si="14"/>
        <v>2.792273146974722</v>
      </c>
      <c r="Y130" s="2">
        <f t="shared" si="15"/>
        <v>188.89727839283995</v>
      </c>
      <c r="Z130" s="2">
        <f t="shared" si="16"/>
        <v>6.2515497976818892</v>
      </c>
    </row>
    <row r="131" spans="1:26" x14ac:dyDescent="0.25">
      <c r="A131" s="17">
        <f t="shared" si="29"/>
        <v>0.46415598290598292</v>
      </c>
      <c r="B131" s="2">
        <f t="shared" si="18"/>
        <v>126</v>
      </c>
      <c r="C131" s="4">
        <f t="shared" si="27"/>
        <v>68.33</v>
      </c>
      <c r="D131" s="38">
        <v>9</v>
      </c>
      <c r="E131" s="33">
        <f t="shared" si="1"/>
        <v>0.12596153846153846</v>
      </c>
      <c r="F131" s="35">
        <f t="shared" si="2"/>
        <v>6.0333333333333332</v>
      </c>
      <c r="G131" s="35">
        <f t="shared" si="3"/>
        <v>15.033333333333333</v>
      </c>
      <c r="H131" s="2">
        <v>50.26548245743669</v>
      </c>
      <c r="I131" s="14">
        <f t="shared" si="4"/>
        <v>2.9907866389351998</v>
      </c>
      <c r="J131" s="2">
        <f t="shared" si="5"/>
        <v>204.36045103844219</v>
      </c>
      <c r="K131" s="2">
        <f t="shared" si="6"/>
        <v>2.9651043226745197</v>
      </c>
      <c r="L131" s="2">
        <f t="shared" si="7"/>
        <v>202.60557836834994</v>
      </c>
      <c r="M131" s="2">
        <f t="shared" si="8"/>
        <v>1.7548726700922543</v>
      </c>
      <c r="N131" s="18">
        <f t="shared" si="30"/>
        <v>0.44278846153846152</v>
      </c>
      <c r="O131" s="2">
        <f t="shared" si="21"/>
        <v>126</v>
      </c>
      <c r="P131" s="2">
        <f t="shared" si="28"/>
        <v>68.150000000000006</v>
      </c>
      <c r="Q131" s="38">
        <v>8.5</v>
      </c>
      <c r="R131" s="33">
        <f t="shared" si="9"/>
        <v>0.10459401709401706</v>
      </c>
      <c r="S131" s="35">
        <f t="shared" si="10"/>
        <v>5</v>
      </c>
      <c r="T131" s="35">
        <f t="shared" si="11"/>
        <v>13.5</v>
      </c>
      <c r="U131" s="2">
        <v>50.26548245743669</v>
      </c>
      <c r="V131" s="14">
        <f t="shared" si="12"/>
        <v>2.6857396646757339</v>
      </c>
      <c r="W131" s="2">
        <f t="shared" si="13"/>
        <v>183.03315814765128</v>
      </c>
      <c r="X131" s="2">
        <f t="shared" si="14"/>
        <v>2.792273146974722</v>
      </c>
      <c r="Y131" s="2">
        <f t="shared" si="15"/>
        <v>190.2934149663273</v>
      </c>
      <c r="Z131" s="2">
        <f t="shared" si="16"/>
        <v>7.2602568186760266</v>
      </c>
    </row>
    <row r="132" spans="1:26" x14ac:dyDescent="0.25">
      <c r="A132" s="17">
        <f t="shared" si="29"/>
        <v>0.46426282051282053</v>
      </c>
      <c r="B132" s="2">
        <f t="shared" si="18"/>
        <v>127</v>
      </c>
      <c r="C132" s="4">
        <f t="shared" si="27"/>
        <v>68.83</v>
      </c>
      <c r="D132" s="38">
        <v>8</v>
      </c>
      <c r="E132" s="33">
        <f t="shared" si="1"/>
        <v>0.12606837606837606</v>
      </c>
      <c r="F132" s="35">
        <f t="shared" si="2"/>
        <v>6.0333333333333332</v>
      </c>
      <c r="G132" s="35">
        <f t="shared" si="3"/>
        <v>14.033333333333333</v>
      </c>
      <c r="H132" s="2">
        <v>50.26548245743669</v>
      </c>
      <c r="I132" s="14">
        <f t="shared" si="4"/>
        <v>2.7918429600703307</v>
      </c>
      <c r="J132" s="2">
        <f t="shared" si="5"/>
        <v>192.16255094164086</v>
      </c>
      <c r="K132" s="2">
        <f t="shared" si="6"/>
        <v>2.9651043226745197</v>
      </c>
      <c r="L132" s="2">
        <f t="shared" si="7"/>
        <v>204.08813052968719</v>
      </c>
      <c r="M132" s="2">
        <f t="shared" si="8"/>
        <v>11.925579588046332</v>
      </c>
      <c r="N132" s="18">
        <f t="shared" si="30"/>
        <v>0.44291310541310541</v>
      </c>
      <c r="O132" s="2">
        <f t="shared" si="21"/>
        <v>127</v>
      </c>
      <c r="P132" s="2">
        <f t="shared" si="28"/>
        <v>68.650000000000006</v>
      </c>
      <c r="Q132" s="38">
        <v>7</v>
      </c>
      <c r="R132" s="33">
        <f t="shared" si="9"/>
        <v>0.10471866096866095</v>
      </c>
      <c r="S132" s="35">
        <f t="shared" si="10"/>
        <v>5</v>
      </c>
      <c r="T132" s="35">
        <f t="shared" si="11"/>
        <v>12</v>
      </c>
      <c r="U132" s="2">
        <v>50.26548245743669</v>
      </c>
      <c r="V132" s="14">
        <f t="shared" si="12"/>
        <v>2.3873241463784298</v>
      </c>
      <c r="W132" s="2">
        <f t="shared" si="13"/>
        <v>163.88980264887923</v>
      </c>
      <c r="X132" s="2">
        <f t="shared" si="14"/>
        <v>2.792273146974722</v>
      </c>
      <c r="Y132" s="2">
        <f t="shared" si="15"/>
        <v>191.68955153981469</v>
      </c>
      <c r="Z132" s="2">
        <f t="shared" si="16"/>
        <v>27.799748890935462</v>
      </c>
    </row>
    <row r="133" spans="1:26" x14ac:dyDescent="0.25">
      <c r="A133" s="17">
        <f t="shared" si="29"/>
        <v>0.46436965811965814</v>
      </c>
      <c r="B133" s="2">
        <f t="shared" si="18"/>
        <v>128</v>
      </c>
      <c r="C133" s="4">
        <f t="shared" si="27"/>
        <v>69.33</v>
      </c>
      <c r="D133" s="38">
        <v>8</v>
      </c>
      <c r="E133" s="33">
        <f t="shared" si="1"/>
        <v>0.12617521367521367</v>
      </c>
      <c r="F133" s="35">
        <f t="shared" si="2"/>
        <v>6.0333333333333332</v>
      </c>
      <c r="G133" s="35">
        <f t="shared" si="3"/>
        <v>14.033333333333333</v>
      </c>
      <c r="H133" s="2">
        <v>50.26548245743669</v>
      </c>
      <c r="I133" s="14">
        <f t="shared" si="4"/>
        <v>2.7918429600703307</v>
      </c>
      <c r="J133" s="2">
        <f t="shared" si="5"/>
        <v>193.55847242167602</v>
      </c>
      <c r="K133" s="2">
        <f t="shared" si="6"/>
        <v>2.9651043226745197</v>
      </c>
      <c r="L133" s="2">
        <f t="shared" si="7"/>
        <v>205.57068269102444</v>
      </c>
      <c r="M133" s="2">
        <f t="shared" si="8"/>
        <v>12.012210269348429</v>
      </c>
      <c r="N133" s="18">
        <f t="shared" si="30"/>
        <v>0.44303774928774931</v>
      </c>
      <c r="O133" s="2">
        <f t="shared" si="21"/>
        <v>128</v>
      </c>
      <c r="P133" s="2">
        <f t="shared" si="28"/>
        <v>69.150000000000006</v>
      </c>
      <c r="Q133" s="38">
        <v>6.5</v>
      </c>
      <c r="R133" s="33">
        <f t="shared" si="9"/>
        <v>0.10484330484330484</v>
      </c>
      <c r="S133" s="35">
        <f t="shared" si="10"/>
        <v>5</v>
      </c>
      <c r="T133" s="35">
        <f t="shared" si="11"/>
        <v>11.5</v>
      </c>
      <c r="U133" s="2">
        <v>50.26548245743669</v>
      </c>
      <c r="V133" s="14">
        <f t="shared" si="12"/>
        <v>2.2878523069459957</v>
      </c>
      <c r="W133" s="2">
        <f t="shared" si="13"/>
        <v>158.20498702531563</v>
      </c>
      <c r="X133" s="2">
        <f t="shared" si="14"/>
        <v>2.792273146974722</v>
      </c>
      <c r="Y133" s="2">
        <f t="shared" si="15"/>
        <v>193.08568811330204</v>
      </c>
      <c r="Z133" s="2">
        <f t="shared" si="16"/>
        <v>34.880701087986409</v>
      </c>
    </row>
    <row r="134" spans="1:26" x14ac:dyDescent="0.25">
      <c r="A134" s="17">
        <f t="shared" si="29"/>
        <v>0.46447649572649574</v>
      </c>
      <c r="B134" s="2">
        <f t="shared" si="18"/>
        <v>129</v>
      </c>
      <c r="C134" s="4">
        <f t="shared" si="27"/>
        <v>69.83</v>
      </c>
      <c r="D134" s="38">
        <v>7</v>
      </c>
      <c r="E134" s="33">
        <f t="shared" si="1"/>
        <v>0.12628205128205128</v>
      </c>
      <c r="F134" s="35">
        <f t="shared" si="2"/>
        <v>6.0333333333333332</v>
      </c>
      <c r="G134" s="35">
        <f t="shared" si="3"/>
        <v>13.033333333333333</v>
      </c>
      <c r="H134" s="2">
        <v>50.26548245743669</v>
      </c>
      <c r="I134" s="14">
        <f t="shared" si="4"/>
        <v>2.5928992812054612</v>
      </c>
      <c r="J134" s="2">
        <f t="shared" si="5"/>
        <v>181.06215680657735</v>
      </c>
      <c r="K134" s="2">
        <f t="shared" si="6"/>
        <v>2.9651043226745197</v>
      </c>
      <c r="L134" s="2">
        <f t="shared" si="7"/>
        <v>207.0532348523617</v>
      </c>
      <c r="M134" s="2">
        <f t="shared" si="8"/>
        <v>25.991078045784349</v>
      </c>
      <c r="N134" s="18">
        <f t="shared" si="30"/>
        <v>0.44316239316239314</v>
      </c>
      <c r="O134" s="2">
        <f t="shared" si="21"/>
        <v>129</v>
      </c>
      <c r="P134" s="2">
        <f t="shared" si="28"/>
        <v>69.650000000000006</v>
      </c>
      <c r="Q134" s="38">
        <v>7.5</v>
      </c>
      <c r="R134" s="33">
        <f t="shared" si="9"/>
        <v>0.10496794871794868</v>
      </c>
      <c r="S134" s="35">
        <f t="shared" si="10"/>
        <v>5.0333333333333332</v>
      </c>
      <c r="T134" s="35">
        <f t="shared" si="11"/>
        <v>12.533333333333333</v>
      </c>
      <c r="U134" s="2">
        <v>50.26548245743669</v>
      </c>
      <c r="V134" s="14">
        <f t="shared" si="12"/>
        <v>2.4934274417730271</v>
      </c>
      <c r="W134" s="2">
        <f t="shared" si="13"/>
        <v>173.66722131949135</v>
      </c>
      <c r="X134" s="2">
        <f t="shared" si="14"/>
        <v>2.792273146974722</v>
      </c>
      <c r="Y134" s="2">
        <f t="shared" si="15"/>
        <v>194.48182468678939</v>
      </c>
      <c r="Z134" s="2">
        <f t="shared" si="16"/>
        <v>20.814603367298048</v>
      </c>
    </row>
    <row r="135" spans="1:26" x14ac:dyDescent="0.25">
      <c r="A135" s="17">
        <f t="shared" si="29"/>
        <v>0.46458333333333335</v>
      </c>
      <c r="B135" s="2">
        <f t="shared" si="18"/>
        <v>130</v>
      </c>
      <c r="C135" s="4">
        <f t="shared" si="27"/>
        <v>70.33</v>
      </c>
      <c r="D135" s="38">
        <v>7.5</v>
      </c>
      <c r="E135" s="33">
        <f t="shared" si="1"/>
        <v>0.12638888888888888</v>
      </c>
      <c r="F135" s="35">
        <f t="shared" si="2"/>
        <v>6.0666666666666664</v>
      </c>
      <c r="G135" s="35">
        <f t="shared" si="3"/>
        <v>13.566666666666666</v>
      </c>
      <c r="H135" s="2">
        <v>50.26548245743669</v>
      </c>
      <c r="I135" s="14">
        <f t="shared" si="4"/>
        <v>2.6990025766000585</v>
      </c>
      <c r="J135" s="2">
        <f t="shared" si="5"/>
        <v>189.82085121228212</v>
      </c>
      <c r="K135" s="2">
        <f t="shared" si="6"/>
        <v>2.9651043226745197</v>
      </c>
      <c r="L135" s="2">
        <f t="shared" si="7"/>
        <v>208.53578701369898</v>
      </c>
      <c r="M135" s="2">
        <f t="shared" si="8"/>
        <v>18.714935801416857</v>
      </c>
      <c r="N135" s="18">
        <f t="shared" si="30"/>
        <v>0.44328703703703703</v>
      </c>
      <c r="O135" s="2">
        <f t="shared" si="21"/>
        <v>130</v>
      </c>
      <c r="P135" s="2">
        <f t="shared" si="28"/>
        <v>70.150000000000006</v>
      </c>
      <c r="Q135" s="38">
        <v>7</v>
      </c>
      <c r="R135" s="33">
        <f t="shared" si="9"/>
        <v>0.10509259259259257</v>
      </c>
      <c r="S135" s="35">
        <f t="shared" si="10"/>
        <v>5.0333333333333332</v>
      </c>
      <c r="T135" s="35">
        <f t="shared" si="11"/>
        <v>12.033333333333333</v>
      </c>
      <c r="U135" s="2">
        <v>50.26548245743669</v>
      </c>
      <c r="V135" s="14">
        <f t="shared" si="12"/>
        <v>2.3939556023405926</v>
      </c>
      <c r="W135" s="2">
        <f t="shared" si="13"/>
        <v>167.93598550419259</v>
      </c>
      <c r="X135" s="2">
        <f t="shared" si="14"/>
        <v>2.792273146974722</v>
      </c>
      <c r="Y135" s="2">
        <f t="shared" si="15"/>
        <v>195.87796126027675</v>
      </c>
      <c r="Z135" s="2">
        <f t="shared" si="16"/>
        <v>27.941975756084162</v>
      </c>
    </row>
    <row r="136" spans="1:26" x14ac:dyDescent="0.25">
      <c r="A136" s="17">
        <f t="shared" si="29"/>
        <v>0.46469017094017095</v>
      </c>
      <c r="B136" s="2">
        <f t="shared" si="18"/>
        <v>131</v>
      </c>
      <c r="C136" s="4">
        <f t="shared" si="27"/>
        <v>70.83</v>
      </c>
      <c r="D136" s="38">
        <v>8</v>
      </c>
      <c r="E136" s="33">
        <f t="shared" si="1"/>
        <v>0.12649572649572649</v>
      </c>
      <c r="F136" s="35">
        <f t="shared" si="2"/>
        <v>6.0666666666666664</v>
      </c>
      <c r="G136" s="35">
        <f t="shared" si="3"/>
        <v>14.066666666666666</v>
      </c>
      <c r="H136" s="2">
        <v>50.26548245743669</v>
      </c>
      <c r="I136" s="14">
        <f t="shared" si="4"/>
        <v>2.798474416032493</v>
      </c>
      <c r="J136" s="2">
        <f t="shared" si="5"/>
        <v>198.21594288758146</v>
      </c>
      <c r="K136" s="2">
        <f t="shared" si="6"/>
        <v>2.9651043226745197</v>
      </c>
      <c r="L136" s="2">
        <f t="shared" si="7"/>
        <v>210.01833917503623</v>
      </c>
      <c r="M136" s="2">
        <f t="shared" si="8"/>
        <v>11.802396287454769</v>
      </c>
      <c r="N136" s="18">
        <f t="shared" si="30"/>
        <v>0.44341168091168093</v>
      </c>
      <c r="O136" s="2">
        <f t="shared" si="21"/>
        <v>131</v>
      </c>
      <c r="P136" s="2">
        <f t="shared" si="28"/>
        <v>70.650000000000006</v>
      </c>
      <c r="Q136" s="38">
        <v>6.5</v>
      </c>
      <c r="R136" s="33">
        <f t="shared" si="9"/>
        <v>0.10521723646723646</v>
      </c>
      <c r="S136" s="35">
        <f t="shared" si="10"/>
        <v>5.0333333333333332</v>
      </c>
      <c r="T136" s="35">
        <f t="shared" si="11"/>
        <v>11.533333333333333</v>
      </c>
      <c r="U136" s="2">
        <v>50.26548245743669</v>
      </c>
      <c r="V136" s="14">
        <f t="shared" si="12"/>
        <v>2.2944837629081576</v>
      </c>
      <c r="W136" s="2">
        <f t="shared" si="13"/>
        <v>162.10527784946134</v>
      </c>
      <c r="X136" s="2">
        <f t="shared" si="14"/>
        <v>2.792273146974722</v>
      </c>
      <c r="Y136" s="2">
        <f t="shared" si="15"/>
        <v>197.27409783376413</v>
      </c>
      <c r="Z136" s="2">
        <f t="shared" si="16"/>
        <v>35.168819984302786</v>
      </c>
    </row>
    <row r="137" spans="1:26" x14ac:dyDescent="0.25">
      <c r="A137" s="17">
        <f t="shared" si="29"/>
        <v>0.46479700854700856</v>
      </c>
      <c r="B137" s="2">
        <f t="shared" si="18"/>
        <v>132</v>
      </c>
      <c r="C137" s="4">
        <f t="shared" si="27"/>
        <v>71.33</v>
      </c>
      <c r="D137" s="38">
        <v>7.5</v>
      </c>
      <c r="E137" s="33">
        <f t="shared" si="1"/>
        <v>0.1266025641025641</v>
      </c>
      <c r="F137" s="35">
        <f t="shared" si="2"/>
        <v>6.0666666666666664</v>
      </c>
      <c r="G137" s="35">
        <f t="shared" si="3"/>
        <v>13.566666666666666</v>
      </c>
      <c r="H137" s="2">
        <v>50.26548245743669</v>
      </c>
      <c r="I137" s="14">
        <f t="shared" si="4"/>
        <v>2.6990025766000585</v>
      </c>
      <c r="J137" s="2">
        <f t="shared" si="5"/>
        <v>192.51985378888216</v>
      </c>
      <c r="K137" s="2">
        <f t="shared" si="6"/>
        <v>2.9651043226745197</v>
      </c>
      <c r="L137" s="2">
        <f t="shared" si="7"/>
        <v>211.50089133637348</v>
      </c>
      <c r="M137" s="2">
        <f t="shared" si="8"/>
        <v>18.981037547491326</v>
      </c>
      <c r="N137" s="18">
        <f t="shared" si="30"/>
        <v>0.44353632478632476</v>
      </c>
      <c r="O137" s="2">
        <f t="shared" si="21"/>
        <v>132</v>
      </c>
      <c r="P137" s="2">
        <f t="shared" si="28"/>
        <v>71.150000000000006</v>
      </c>
      <c r="Q137" s="38">
        <v>7.5</v>
      </c>
      <c r="R137" s="33">
        <f t="shared" si="9"/>
        <v>0.1053418803418803</v>
      </c>
      <c r="S137" s="35">
        <f t="shared" si="10"/>
        <v>5.0333333333333332</v>
      </c>
      <c r="T137" s="35">
        <f t="shared" si="11"/>
        <v>12.533333333333333</v>
      </c>
      <c r="U137" s="2">
        <v>50.26548245743669</v>
      </c>
      <c r="V137" s="14">
        <f t="shared" si="12"/>
        <v>2.4934274417730271</v>
      </c>
      <c r="W137" s="2">
        <f t="shared" si="13"/>
        <v>177.40736248215089</v>
      </c>
      <c r="X137" s="2">
        <f t="shared" si="14"/>
        <v>2.792273146974722</v>
      </c>
      <c r="Y137" s="2">
        <f t="shared" si="15"/>
        <v>198.67023440725148</v>
      </c>
      <c r="Z137" s="2">
        <f t="shared" si="16"/>
        <v>21.262871925100598</v>
      </c>
    </row>
    <row r="138" spans="1:26" x14ac:dyDescent="0.25">
      <c r="A138" s="17">
        <f t="shared" si="29"/>
        <v>0.46490384615384617</v>
      </c>
      <c r="B138" s="2">
        <f t="shared" si="18"/>
        <v>133</v>
      </c>
      <c r="C138" s="4">
        <f t="shared" si="27"/>
        <v>71.83</v>
      </c>
      <c r="D138" s="38">
        <v>9</v>
      </c>
      <c r="E138" s="33">
        <f t="shared" si="1"/>
        <v>0.1267094017094017</v>
      </c>
      <c r="F138" s="35">
        <f t="shared" si="2"/>
        <v>6.0666666666666664</v>
      </c>
      <c r="G138" s="35">
        <f t="shared" si="3"/>
        <v>15.066666666666666</v>
      </c>
      <c r="H138" s="2">
        <v>50.26548245743669</v>
      </c>
      <c r="I138" s="14">
        <f t="shared" si="4"/>
        <v>2.9974180948973621</v>
      </c>
      <c r="J138" s="2">
        <f t="shared" si="5"/>
        <v>215.30454175647751</v>
      </c>
      <c r="K138" s="2">
        <f t="shared" si="6"/>
        <v>2.9651043226745197</v>
      </c>
      <c r="L138" s="2">
        <f t="shared" si="7"/>
        <v>212.98344349771074</v>
      </c>
      <c r="M138" s="2">
        <f t="shared" si="8"/>
        <v>2.3210982587667672</v>
      </c>
      <c r="N138" s="18">
        <f t="shared" si="30"/>
        <v>0.44366096866096866</v>
      </c>
      <c r="O138" s="2">
        <f t="shared" si="21"/>
        <v>133</v>
      </c>
      <c r="P138" s="2">
        <f t="shared" si="28"/>
        <v>71.650000000000006</v>
      </c>
      <c r="Q138" s="38">
        <v>8.5</v>
      </c>
      <c r="R138" s="33">
        <f t="shared" si="9"/>
        <v>0.10546652421652419</v>
      </c>
      <c r="S138" s="35">
        <f t="shared" si="10"/>
        <v>5.0333333333333332</v>
      </c>
      <c r="T138" s="35">
        <f t="shared" si="11"/>
        <v>13.533333333333333</v>
      </c>
      <c r="U138" s="2">
        <v>50.26548245743669</v>
      </c>
      <c r="V138" s="14">
        <f t="shared" si="12"/>
        <v>2.6923711206378966</v>
      </c>
      <c r="W138" s="2">
        <f t="shared" si="13"/>
        <v>192.90839079370531</v>
      </c>
      <c r="X138" s="2">
        <f t="shared" si="14"/>
        <v>2.792273146974722</v>
      </c>
      <c r="Y138" s="2">
        <f t="shared" si="15"/>
        <v>200.06637098073884</v>
      </c>
      <c r="Z138" s="2">
        <f t="shared" si="16"/>
        <v>7.1579801870335302</v>
      </c>
    </row>
    <row r="139" spans="1:26" x14ac:dyDescent="0.25">
      <c r="A139" s="17">
        <f t="shared" si="29"/>
        <v>0.46501068376068377</v>
      </c>
      <c r="B139" s="2">
        <f t="shared" si="18"/>
        <v>134</v>
      </c>
      <c r="C139" s="4">
        <f t="shared" si="27"/>
        <v>72.33</v>
      </c>
      <c r="D139" s="38">
        <v>9</v>
      </c>
      <c r="E139" s="33">
        <f t="shared" si="1"/>
        <v>0.12681623931623931</v>
      </c>
      <c r="F139" s="35">
        <f t="shared" si="2"/>
        <v>6.0666666666666664</v>
      </c>
      <c r="G139" s="35">
        <f t="shared" si="3"/>
        <v>15.066666666666666</v>
      </c>
      <c r="H139" s="2">
        <v>50.26548245743669</v>
      </c>
      <c r="I139" s="14">
        <f t="shared" si="4"/>
        <v>2.9974180948973621</v>
      </c>
      <c r="J139" s="2">
        <f t="shared" si="5"/>
        <v>216.8032508039262</v>
      </c>
      <c r="K139" s="2">
        <f t="shared" si="6"/>
        <v>2.9651043226745197</v>
      </c>
      <c r="L139" s="2">
        <f t="shared" si="7"/>
        <v>214.46599565904802</v>
      </c>
      <c r="M139" s="2">
        <f t="shared" si="8"/>
        <v>2.3372551448781849</v>
      </c>
      <c r="N139" s="18">
        <f t="shared" si="30"/>
        <v>0.44378561253561255</v>
      </c>
      <c r="O139" s="2">
        <f t="shared" si="21"/>
        <v>134</v>
      </c>
      <c r="P139" s="2">
        <f t="shared" si="28"/>
        <v>72.150000000000006</v>
      </c>
      <c r="Q139" s="38">
        <v>9</v>
      </c>
      <c r="R139" s="33">
        <f t="shared" si="9"/>
        <v>0.10559116809116809</v>
      </c>
      <c r="S139" s="35">
        <f t="shared" si="10"/>
        <v>5.0666666666666664</v>
      </c>
      <c r="T139" s="35">
        <f t="shared" si="11"/>
        <v>14.066666666666666</v>
      </c>
      <c r="U139" s="2">
        <v>50.26548245743669</v>
      </c>
      <c r="V139" s="14">
        <f t="shared" si="12"/>
        <v>2.798474416032493</v>
      </c>
      <c r="W139" s="2">
        <f t="shared" si="13"/>
        <v>201.90992911674439</v>
      </c>
      <c r="X139" s="2">
        <f t="shared" si="14"/>
        <v>2.792273146974722</v>
      </c>
      <c r="Y139" s="2">
        <f t="shared" si="15"/>
        <v>201.46250755422619</v>
      </c>
      <c r="Z139" s="2">
        <f t="shared" si="16"/>
        <v>0.4474215625182012</v>
      </c>
    </row>
    <row r="140" spans="1:26" x14ac:dyDescent="0.25">
      <c r="A140" s="17">
        <f t="shared" si="29"/>
        <v>0.46511752136752138</v>
      </c>
      <c r="B140" s="2">
        <f t="shared" si="18"/>
        <v>135</v>
      </c>
      <c r="C140" s="4">
        <f t="shared" si="27"/>
        <v>72.83</v>
      </c>
      <c r="D140" s="38">
        <v>9</v>
      </c>
      <c r="E140" s="33">
        <f t="shared" si="1"/>
        <v>0.12692307692307692</v>
      </c>
      <c r="F140" s="35">
        <f t="shared" si="2"/>
        <v>6.0666666666666664</v>
      </c>
      <c r="G140" s="35">
        <f t="shared" si="3"/>
        <v>15.066666666666666</v>
      </c>
      <c r="H140" s="2">
        <v>50.26548245743669</v>
      </c>
      <c r="I140" s="14">
        <f t="shared" si="4"/>
        <v>2.9974180948973621</v>
      </c>
      <c r="J140" s="2">
        <f t="shared" si="5"/>
        <v>218.30195985137487</v>
      </c>
      <c r="K140" s="2">
        <f t="shared" si="6"/>
        <v>2.9651043226745197</v>
      </c>
      <c r="L140" s="2">
        <f t="shared" si="7"/>
        <v>215.94854782038527</v>
      </c>
      <c r="M140" s="2">
        <f t="shared" si="8"/>
        <v>2.3534120309896025</v>
      </c>
      <c r="N140" s="18">
        <f t="shared" si="30"/>
        <v>0.44391025641025639</v>
      </c>
      <c r="O140" s="2">
        <f t="shared" si="21"/>
        <v>135</v>
      </c>
      <c r="P140" s="2">
        <f t="shared" si="28"/>
        <v>72.650000000000006</v>
      </c>
      <c r="Q140" s="38">
        <v>8.5</v>
      </c>
      <c r="R140" s="33">
        <f t="shared" si="9"/>
        <v>0.10571581196581192</v>
      </c>
      <c r="S140" s="35">
        <f t="shared" si="10"/>
        <v>5.0666666666666664</v>
      </c>
      <c r="T140" s="35">
        <f t="shared" si="11"/>
        <v>13.566666666666666</v>
      </c>
      <c r="U140" s="2">
        <v>50.26548245743669</v>
      </c>
      <c r="V140" s="14">
        <f t="shared" si="12"/>
        <v>2.6990025766000585</v>
      </c>
      <c r="W140" s="2">
        <f t="shared" si="13"/>
        <v>196.08253718999427</v>
      </c>
      <c r="X140" s="2">
        <f t="shared" si="14"/>
        <v>2.792273146974722</v>
      </c>
      <c r="Y140" s="2">
        <f t="shared" si="15"/>
        <v>202.85864412771357</v>
      </c>
      <c r="Z140" s="2">
        <f t="shared" si="16"/>
        <v>6.7761069377193053</v>
      </c>
    </row>
    <row r="141" spans="1:26" x14ac:dyDescent="0.25">
      <c r="A141" s="17">
        <f t="shared" si="29"/>
        <v>0.46522435897435899</v>
      </c>
      <c r="B141" s="2">
        <f t="shared" si="18"/>
        <v>136</v>
      </c>
      <c r="C141" s="4">
        <f t="shared" si="27"/>
        <v>73.33</v>
      </c>
      <c r="D141" s="38">
        <v>8.5</v>
      </c>
      <c r="E141" s="33">
        <f t="shared" si="1"/>
        <v>0.12702991452991452</v>
      </c>
      <c r="F141" s="35">
        <f t="shared" si="2"/>
        <v>6.0666666666666664</v>
      </c>
      <c r="G141" s="35">
        <f t="shared" si="3"/>
        <v>14.566666666666666</v>
      </c>
      <c r="H141" s="2">
        <v>50.26548245743669</v>
      </c>
      <c r="I141" s="14">
        <f t="shared" si="4"/>
        <v>2.8979462554649276</v>
      </c>
      <c r="J141" s="2">
        <f t="shared" si="5"/>
        <v>212.50639891324315</v>
      </c>
      <c r="K141" s="2">
        <f t="shared" si="6"/>
        <v>2.9651043226745197</v>
      </c>
      <c r="L141" s="2">
        <f t="shared" si="7"/>
        <v>217.43109998172253</v>
      </c>
      <c r="M141" s="2">
        <f t="shared" si="8"/>
        <v>4.9247010684793793</v>
      </c>
      <c r="N141" s="18">
        <f t="shared" si="30"/>
        <v>0.44403490028490028</v>
      </c>
      <c r="O141" s="2">
        <f t="shared" si="21"/>
        <v>136</v>
      </c>
      <c r="P141" s="2">
        <f t="shared" si="28"/>
        <v>73.150000000000006</v>
      </c>
      <c r="Q141" s="38">
        <v>8.5</v>
      </c>
      <c r="R141" s="33">
        <f t="shared" si="9"/>
        <v>0.10584045584045582</v>
      </c>
      <c r="S141" s="35">
        <f t="shared" si="10"/>
        <v>5.0666666666666664</v>
      </c>
      <c r="T141" s="35">
        <f t="shared" si="11"/>
        <v>13.566666666666666</v>
      </c>
      <c r="U141" s="2">
        <v>50.26548245743669</v>
      </c>
      <c r="V141" s="14">
        <f t="shared" si="12"/>
        <v>2.6990025766000585</v>
      </c>
      <c r="W141" s="2">
        <f t="shared" si="13"/>
        <v>197.43203847829429</v>
      </c>
      <c r="X141" s="2">
        <f t="shared" si="14"/>
        <v>2.792273146974722</v>
      </c>
      <c r="Y141" s="2">
        <f t="shared" si="15"/>
        <v>204.25478070120093</v>
      </c>
      <c r="Z141" s="2">
        <f t="shared" si="16"/>
        <v>6.8227422229066406</v>
      </c>
    </row>
    <row r="142" spans="1:26" x14ac:dyDescent="0.25">
      <c r="A142" s="17">
        <f t="shared" si="29"/>
        <v>0.46533119658119659</v>
      </c>
      <c r="B142" s="2">
        <f t="shared" si="18"/>
        <v>137</v>
      </c>
      <c r="C142" s="4">
        <f t="shared" si="27"/>
        <v>73.83</v>
      </c>
      <c r="D142" s="38">
        <v>10.5</v>
      </c>
      <c r="E142" s="33">
        <f t="shared" si="1"/>
        <v>0.12713675213675213</v>
      </c>
      <c r="F142" s="35">
        <f t="shared" si="2"/>
        <v>6.1</v>
      </c>
      <c r="G142" s="35">
        <f t="shared" si="3"/>
        <v>16.600000000000001</v>
      </c>
      <c r="H142" s="2">
        <v>50.26548245743669</v>
      </c>
      <c r="I142" s="14">
        <f t="shared" si="4"/>
        <v>3.3024650691568285</v>
      </c>
      <c r="J142" s="2">
        <f t="shared" si="5"/>
        <v>243.82099605584864</v>
      </c>
      <c r="K142" s="2">
        <f t="shared" si="6"/>
        <v>2.9651043226745197</v>
      </c>
      <c r="L142" s="2">
        <f t="shared" si="7"/>
        <v>218.91365214305978</v>
      </c>
      <c r="M142" s="2">
        <f t="shared" si="8"/>
        <v>24.907343912788861</v>
      </c>
      <c r="N142" s="18">
        <f t="shared" si="30"/>
        <v>0.44415954415954417</v>
      </c>
      <c r="O142" s="2">
        <f t="shared" si="21"/>
        <v>137</v>
      </c>
      <c r="P142" s="2">
        <f t="shared" si="28"/>
        <v>73.650000000000006</v>
      </c>
      <c r="Q142" s="38">
        <v>8.5</v>
      </c>
      <c r="R142" s="33">
        <f t="shared" si="9"/>
        <v>0.10596509971509971</v>
      </c>
      <c r="S142" s="35">
        <f t="shared" si="10"/>
        <v>5.0666666666666664</v>
      </c>
      <c r="T142" s="35">
        <f t="shared" si="11"/>
        <v>13.566666666666666</v>
      </c>
      <c r="U142" s="2">
        <v>50.26548245743669</v>
      </c>
      <c r="V142" s="14">
        <f t="shared" si="12"/>
        <v>2.6990025766000585</v>
      </c>
      <c r="W142" s="2">
        <f t="shared" si="13"/>
        <v>198.78153976659434</v>
      </c>
      <c r="X142" s="2">
        <f t="shared" si="14"/>
        <v>2.792273146974722</v>
      </c>
      <c r="Y142" s="2">
        <f t="shared" si="15"/>
        <v>205.65091727468828</v>
      </c>
      <c r="Z142" s="2">
        <f t="shared" si="16"/>
        <v>6.8693775080939474</v>
      </c>
    </row>
    <row r="143" spans="1:26" x14ac:dyDescent="0.25">
      <c r="A143" s="17">
        <f t="shared" si="29"/>
        <v>0.4654380341880342</v>
      </c>
      <c r="B143" s="2">
        <f t="shared" si="18"/>
        <v>138</v>
      </c>
      <c r="C143" s="4">
        <f t="shared" si="27"/>
        <v>74.33</v>
      </c>
      <c r="D143" s="38">
        <v>8</v>
      </c>
      <c r="E143" s="33">
        <f t="shared" si="1"/>
        <v>0.12724358974358974</v>
      </c>
      <c r="F143" s="35">
        <f t="shared" si="2"/>
        <v>6.1</v>
      </c>
      <c r="G143" s="35">
        <f t="shared" si="3"/>
        <v>14.1</v>
      </c>
      <c r="H143" s="2">
        <v>50.26548245743669</v>
      </c>
      <c r="I143" s="14">
        <f t="shared" si="4"/>
        <v>2.8051058719946553</v>
      </c>
      <c r="J143" s="2">
        <f t="shared" si="5"/>
        <v>208.50351946536273</v>
      </c>
      <c r="K143" s="2">
        <f t="shared" si="6"/>
        <v>2.9651043226745197</v>
      </c>
      <c r="L143" s="2">
        <f t="shared" si="7"/>
        <v>220.39620430439706</v>
      </c>
      <c r="M143" s="2">
        <f t="shared" si="8"/>
        <v>11.892684839034331</v>
      </c>
      <c r="N143" s="18">
        <f t="shared" si="30"/>
        <v>0.44428418803418807</v>
      </c>
      <c r="O143" s="2">
        <f t="shared" si="21"/>
        <v>138</v>
      </c>
      <c r="P143" s="2">
        <f t="shared" si="28"/>
        <v>74.150000000000006</v>
      </c>
      <c r="Q143" s="38">
        <v>8</v>
      </c>
      <c r="R143" s="33">
        <f t="shared" si="9"/>
        <v>0.1060897435897436</v>
      </c>
      <c r="S143" s="35">
        <f t="shared" si="10"/>
        <v>5.0666666666666664</v>
      </c>
      <c r="T143" s="35">
        <f t="shared" si="11"/>
        <v>13.066666666666666</v>
      </c>
      <c r="U143" s="2">
        <v>50.26548245743669</v>
      </c>
      <c r="V143" s="14">
        <f t="shared" si="12"/>
        <v>2.599530737167624</v>
      </c>
      <c r="W143" s="2">
        <f t="shared" si="13"/>
        <v>192.75520416097933</v>
      </c>
      <c r="X143" s="2">
        <f t="shared" si="14"/>
        <v>2.792273146974722</v>
      </c>
      <c r="Y143" s="2">
        <f t="shared" si="15"/>
        <v>207.04705384817564</v>
      </c>
      <c r="Z143" s="2">
        <f t="shared" si="16"/>
        <v>14.291849687196304</v>
      </c>
    </row>
    <row r="144" spans="1:26" x14ac:dyDescent="0.25">
      <c r="A144" s="17">
        <f t="shared" si="29"/>
        <v>0.46554487179487181</v>
      </c>
      <c r="B144" s="2">
        <f t="shared" si="18"/>
        <v>139</v>
      </c>
      <c r="C144" s="4">
        <f t="shared" si="27"/>
        <v>74.83</v>
      </c>
      <c r="D144" s="38">
        <v>7.5</v>
      </c>
      <c r="E144" s="33">
        <f t="shared" si="1"/>
        <v>0.12735042735042734</v>
      </c>
      <c r="F144" s="35">
        <f t="shared" si="2"/>
        <v>6.1</v>
      </c>
      <c r="G144" s="35">
        <f t="shared" si="3"/>
        <v>13.6</v>
      </c>
      <c r="H144" s="2">
        <v>50.26548245743669</v>
      </c>
      <c r="I144" s="14">
        <f t="shared" si="4"/>
        <v>2.7056340325622208</v>
      </c>
      <c r="J144" s="2">
        <f t="shared" si="5"/>
        <v>202.46259465663098</v>
      </c>
      <c r="K144" s="2">
        <f t="shared" si="6"/>
        <v>2.9651043226745197</v>
      </c>
      <c r="L144" s="2">
        <f t="shared" si="7"/>
        <v>221.87875646573431</v>
      </c>
      <c r="M144" s="2">
        <f t="shared" si="8"/>
        <v>19.416161809103329</v>
      </c>
      <c r="N144" s="18">
        <f t="shared" si="30"/>
        <v>0.4444088319088319</v>
      </c>
      <c r="O144" s="2">
        <f t="shared" si="21"/>
        <v>139</v>
      </c>
      <c r="P144" s="2">
        <f t="shared" si="28"/>
        <v>74.650000000000006</v>
      </c>
      <c r="Q144" s="38">
        <v>8.5</v>
      </c>
      <c r="R144" s="33">
        <f t="shared" si="9"/>
        <v>0.10621438746438744</v>
      </c>
      <c r="S144" s="35">
        <f t="shared" si="10"/>
        <v>5.0666666666666664</v>
      </c>
      <c r="T144" s="35">
        <f t="shared" si="11"/>
        <v>13.566666666666666</v>
      </c>
      <c r="U144" s="2">
        <v>50.26548245743669</v>
      </c>
      <c r="V144" s="14">
        <f t="shared" si="12"/>
        <v>2.6990025766000585</v>
      </c>
      <c r="W144" s="2">
        <f t="shared" si="13"/>
        <v>201.48054234319437</v>
      </c>
      <c r="X144" s="2">
        <f t="shared" si="14"/>
        <v>2.792273146974722</v>
      </c>
      <c r="Y144" s="2">
        <f t="shared" si="15"/>
        <v>208.44319042166302</v>
      </c>
      <c r="Z144" s="2">
        <f t="shared" si="16"/>
        <v>6.9626480784686464</v>
      </c>
    </row>
    <row r="145" spans="1:26" x14ac:dyDescent="0.25">
      <c r="A145" s="17">
        <f t="shared" si="29"/>
        <v>0.46565170940170941</v>
      </c>
      <c r="B145" s="2">
        <f t="shared" si="18"/>
        <v>140</v>
      </c>
      <c r="C145" s="4">
        <f t="shared" si="27"/>
        <v>75.33</v>
      </c>
      <c r="D145" s="38">
        <v>7</v>
      </c>
      <c r="E145" s="33">
        <f t="shared" si="1"/>
        <v>0.12745726495726495</v>
      </c>
      <c r="F145" s="35">
        <f t="shared" si="2"/>
        <v>6.1</v>
      </c>
      <c r="G145" s="35">
        <f t="shared" si="3"/>
        <v>13.1</v>
      </c>
      <c r="H145" s="2">
        <v>50.26548245743669</v>
      </c>
      <c r="I145" s="14">
        <f t="shared" si="4"/>
        <v>2.6061621931297863</v>
      </c>
      <c r="J145" s="2">
        <f t="shared" si="5"/>
        <v>196.32219800846678</v>
      </c>
      <c r="K145" s="2">
        <f t="shared" si="6"/>
        <v>2.9651043226745197</v>
      </c>
      <c r="L145" s="2">
        <f t="shared" si="7"/>
        <v>223.36130862707157</v>
      </c>
      <c r="M145" s="2">
        <f t="shared" si="8"/>
        <v>27.039110618604781</v>
      </c>
      <c r="N145" s="18">
        <f t="shared" si="30"/>
        <v>0.4445334757834758</v>
      </c>
      <c r="O145" s="2">
        <f t="shared" si="21"/>
        <v>140</v>
      </c>
      <c r="P145" s="2">
        <f t="shared" si="28"/>
        <v>75.150000000000006</v>
      </c>
      <c r="Q145" s="38">
        <v>7.5</v>
      </c>
      <c r="R145" s="33">
        <f t="shared" si="9"/>
        <v>0.10633903133903133</v>
      </c>
      <c r="S145" s="35">
        <f t="shared" si="10"/>
        <v>5.0999999999999996</v>
      </c>
      <c r="T145" s="35">
        <f t="shared" si="11"/>
        <v>12.6</v>
      </c>
      <c r="U145" s="2">
        <v>50.26548245743669</v>
      </c>
      <c r="V145" s="14">
        <f t="shared" si="12"/>
        <v>2.5066903536973517</v>
      </c>
      <c r="W145" s="2">
        <f t="shared" si="13"/>
        <v>188.37778008035599</v>
      </c>
      <c r="X145" s="2">
        <f t="shared" si="14"/>
        <v>2.792273146974722</v>
      </c>
      <c r="Y145" s="2">
        <f t="shared" si="15"/>
        <v>209.83932699515037</v>
      </c>
      <c r="Z145" s="2">
        <f t="shared" si="16"/>
        <v>21.461546914794383</v>
      </c>
    </row>
    <row r="146" spans="1:26" x14ac:dyDescent="0.25">
      <c r="A146" s="17">
        <f t="shared" si="29"/>
        <v>0.46575854700854702</v>
      </c>
      <c r="B146" s="2">
        <f t="shared" si="18"/>
        <v>141</v>
      </c>
      <c r="C146" s="4">
        <f t="shared" si="27"/>
        <v>75.83</v>
      </c>
      <c r="D146" s="38">
        <v>7.5</v>
      </c>
      <c r="E146" s="33">
        <f t="shared" si="1"/>
        <v>0.12756410256410255</v>
      </c>
      <c r="F146" s="35">
        <f t="shared" si="2"/>
        <v>6.1</v>
      </c>
      <c r="G146" s="35">
        <f t="shared" si="3"/>
        <v>13.6</v>
      </c>
      <c r="H146" s="2">
        <v>50.26548245743669</v>
      </c>
      <c r="I146" s="14">
        <f t="shared" si="4"/>
        <v>2.7056340325622208</v>
      </c>
      <c r="J146" s="2">
        <f t="shared" si="5"/>
        <v>205.1682286891932</v>
      </c>
      <c r="K146" s="2">
        <f t="shared" si="6"/>
        <v>2.9651043226745197</v>
      </c>
      <c r="L146" s="2">
        <f t="shared" si="7"/>
        <v>224.84386078840882</v>
      </c>
      <c r="M146" s="2">
        <f t="shared" si="8"/>
        <v>19.675632099215619</v>
      </c>
      <c r="N146" s="18">
        <f t="shared" si="30"/>
        <v>0.44465811965811969</v>
      </c>
      <c r="O146" s="2">
        <f t="shared" si="21"/>
        <v>141</v>
      </c>
      <c r="P146" s="2">
        <f t="shared" si="28"/>
        <v>75.650000000000006</v>
      </c>
      <c r="Q146" s="38">
        <v>7.5</v>
      </c>
      <c r="R146" s="33">
        <f t="shared" si="9"/>
        <v>0.10646367521367522</v>
      </c>
      <c r="S146" s="35">
        <f t="shared" si="10"/>
        <v>5.0999999999999996</v>
      </c>
      <c r="T146" s="35">
        <f t="shared" si="11"/>
        <v>12.6</v>
      </c>
      <c r="U146" s="2">
        <v>50.26548245743669</v>
      </c>
      <c r="V146" s="14">
        <f t="shared" si="12"/>
        <v>2.5066903536973517</v>
      </c>
      <c r="W146" s="2">
        <f t="shared" si="13"/>
        <v>189.63112525720467</v>
      </c>
      <c r="X146" s="2">
        <f t="shared" si="14"/>
        <v>2.792273146974722</v>
      </c>
      <c r="Y146" s="2">
        <f t="shared" si="15"/>
        <v>211.23546356863773</v>
      </c>
      <c r="Z146" s="2">
        <f t="shared" si="16"/>
        <v>21.604338311433054</v>
      </c>
    </row>
    <row r="147" spans="1:26" x14ac:dyDescent="0.25">
      <c r="A147" s="17">
        <f t="shared" si="29"/>
        <v>0.46586538461538463</v>
      </c>
      <c r="B147" s="2">
        <f t="shared" si="18"/>
        <v>142</v>
      </c>
      <c r="C147" s="4">
        <f t="shared" si="27"/>
        <v>76.33</v>
      </c>
      <c r="D147" s="38">
        <v>8</v>
      </c>
      <c r="E147" s="33">
        <f t="shared" si="1"/>
        <v>0.12767094017094016</v>
      </c>
      <c r="F147" s="35">
        <f t="shared" si="2"/>
        <v>6.1</v>
      </c>
      <c r="G147" s="35">
        <f t="shared" si="3"/>
        <v>14.1</v>
      </c>
      <c r="H147" s="2">
        <v>50.26548245743669</v>
      </c>
      <c r="I147" s="14">
        <f t="shared" si="4"/>
        <v>2.8051058719946553</v>
      </c>
      <c r="J147" s="2">
        <f t="shared" si="5"/>
        <v>214.11373120935204</v>
      </c>
      <c r="K147" s="2">
        <f t="shared" si="6"/>
        <v>2.9651043226745197</v>
      </c>
      <c r="L147" s="2">
        <f t="shared" si="7"/>
        <v>226.3264129497461</v>
      </c>
      <c r="M147" s="2">
        <f t="shared" si="8"/>
        <v>12.212681740394061</v>
      </c>
      <c r="N147" s="18">
        <f t="shared" si="30"/>
        <v>0.44478276353276353</v>
      </c>
      <c r="O147" s="2">
        <f t="shared" si="21"/>
        <v>142</v>
      </c>
      <c r="P147" s="2">
        <f t="shared" si="28"/>
        <v>76.150000000000006</v>
      </c>
      <c r="Q147" s="38">
        <v>9</v>
      </c>
      <c r="R147" s="33">
        <f t="shared" si="9"/>
        <v>0.10658831908831906</v>
      </c>
      <c r="S147" s="35">
        <f t="shared" si="10"/>
        <v>5.0999999999999996</v>
      </c>
      <c r="T147" s="35">
        <f t="shared" si="11"/>
        <v>14.1</v>
      </c>
      <c r="U147" s="2">
        <v>50.26548245743669</v>
      </c>
      <c r="V147" s="14">
        <f t="shared" si="12"/>
        <v>2.8051058719946553</v>
      </c>
      <c r="W147" s="2">
        <f t="shared" si="13"/>
        <v>213.60881215239303</v>
      </c>
      <c r="X147" s="2">
        <f t="shared" si="14"/>
        <v>2.792273146974722</v>
      </c>
      <c r="Y147" s="2">
        <f t="shared" si="15"/>
        <v>212.63160014212508</v>
      </c>
      <c r="Z147" s="2">
        <f t="shared" si="16"/>
        <v>0.97721201026794802</v>
      </c>
    </row>
    <row r="148" spans="1:26" x14ac:dyDescent="0.25">
      <c r="A148" s="17">
        <f t="shared" si="29"/>
        <v>0.46597222222222223</v>
      </c>
      <c r="B148" s="2">
        <f t="shared" si="18"/>
        <v>143</v>
      </c>
      <c r="C148" s="4">
        <f t="shared" si="27"/>
        <v>76.83</v>
      </c>
      <c r="D148" s="40">
        <v>7.5</v>
      </c>
      <c r="E148" s="33">
        <f t="shared" si="1"/>
        <v>0.12777777777777777</v>
      </c>
      <c r="F148" s="35">
        <f t="shared" si="2"/>
        <v>6.1333333333333329</v>
      </c>
      <c r="G148" s="35">
        <f t="shared" si="3"/>
        <v>13.633333333333333</v>
      </c>
      <c r="H148" s="2">
        <v>50.26548245743669</v>
      </c>
      <c r="I148" s="14">
        <f t="shared" si="4"/>
        <v>2.7122654885243831</v>
      </c>
      <c r="J148" s="2">
        <f t="shared" si="5"/>
        <v>208.38335748332835</v>
      </c>
      <c r="K148" s="2">
        <f t="shared" si="6"/>
        <v>2.9651043226745197</v>
      </c>
      <c r="L148" s="2">
        <f t="shared" si="7"/>
        <v>227.80896511108335</v>
      </c>
      <c r="M148" s="2">
        <f t="shared" si="8"/>
        <v>19.425607627754999</v>
      </c>
      <c r="N148" s="18">
        <f t="shared" si="30"/>
        <v>0.44490740740740742</v>
      </c>
      <c r="O148" s="2">
        <f t="shared" si="21"/>
        <v>143</v>
      </c>
      <c r="P148" s="2">
        <f t="shared" si="28"/>
        <v>76.650000000000006</v>
      </c>
      <c r="Q148" s="38">
        <v>8</v>
      </c>
      <c r="R148" s="33">
        <f t="shared" si="9"/>
        <v>0.10671296296296295</v>
      </c>
      <c r="S148" s="35">
        <f t="shared" si="10"/>
        <v>5.0999999999999996</v>
      </c>
      <c r="T148" s="35">
        <f t="shared" si="11"/>
        <v>13.1</v>
      </c>
      <c r="U148" s="2">
        <v>50.26548245743669</v>
      </c>
      <c r="V148" s="14">
        <f t="shared" si="12"/>
        <v>2.6061621931297863</v>
      </c>
      <c r="W148" s="2">
        <f t="shared" si="13"/>
        <v>199.76233210339814</v>
      </c>
      <c r="X148" s="2">
        <f t="shared" si="14"/>
        <v>2.792273146974722</v>
      </c>
      <c r="Y148" s="2">
        <f t="shared" si="15"/>
        <v>214.02773671561246</v>
      </c>
      <c r="Z148" s="2">
        <f t="shared" si="16"/>
        <v>14.265404612214326</v>
      </c>
    </row>
    <row r="149" spans="1:26" x14ac:dyDescent="0.25">
      <c r="A149" s="17">
        <f t="shared" si="29"/>
        <v>0.46607905982905984</v>
      </c>
      <c r="B149" s="2">
        <f t="shared" si="18"/>
        <v>144</v>
      </c>
      <c r="C149" s="4">
        <f t="shared" si="27"/>
        <v>77.33</v>
      </c>
      <c r="D149" s="40">
        <v>7.5</v>
      </c>
      <c r="E149" s="33">
        <f t="shared" si="1"/>
        <v>0.12788461538461537</v>
      </c>
      <c r="F149" s="35">
        <f t="shared" si="2"/>
        <v>6.1333333333333329</v>
      </c>
      <c r="G149" s="35">
        <f t="shared" si="3"/>
        <v>13.633333333333333</v>
      </c>
      <c r="H149" s="2">
        <v>50.26548245743669</v>
      </c>
      <c r="I149" s="14">
        <f t="shared" si="4"/>
        <v>2.7122654885243831</v>
      </c>
      <c r="J149" s="2">
        <f t="shared" si="5"/>
        <v>209.73949022759055</v>
      </c>
      <c r="K149" s="2">
        <f t="shared" si="6"/>
        <v>2.9651043226745197</v>
      </c>
      <c r="L149" s="2">
        <f t="shared" si="7"/>
        <v>229.29151727242061</v>
      </c>
      <c r="M149" s="2">
        <f t="shared" si="8"/>
        <v>19.552027044830055</v>
      </c>
      <c r="N149" s="18">
        <f t="shared" si="30"/>
        <v>0.44503205128205131</v>
      </c>
      <c r="O149" s="2">
        <f t="shared" si="21"/>
        <v>144</v>
      </c>
      <c r="P149" s="2">
        <f t="shared" si="28"/>
        <v>77.150000000000006</v>
      </c>
      <c r="Q149" s="38">
        <v>8</v>
      </c>
      <c r="R149" s="33">
        <f t="shared" si="9"/>
        <v>0.10683760683760685</v>
      </c>
      <c r="S149" s="35">
        <f t="shared" si="10"/>
        <v>5.0999999999999996</v>
      </c>
      <c r="T149" s="35">
        <f t="shared" si="11"/>
        <v>13.1</v>
      </c>
      <c r="U149" s="2">
        <v>50.26548245743669</v>
      </c>
      <c r="V149" s="14">
        <f t="shared" si="12"/>
        <v>2.6061621931297863</v>
      </c>
      <c r="W149" s="2">
        <f t="shared" si="13"/>
        <v>201.06541319996302</v>
      </c>
      <c r="X149" s="2">
        <f t="shared" si="14"/>
        <v>2.792273146974722</v>
      </c>
      <c r="Y149" s="2">
        <f t="shared" si="15"/>
        <v>215.42387328909982</v>
      </c>
      <c r="Z149" s="2">
        <f t="shared" si="16"/>
        <v>14.358460089136798</v>
      </c>
    </row>
    <row r="150" spans="1:26" x14ac:dyDescent="0.25">
      <c r="A150" s="17">
        <f t="shared" si="29"/>
        <v>0.46618589743589745</v>
      </c>
      <c r="B150" s="2">
        <f t="shared" si="18"/>
        <v>145</v>
      </c>
      <c r="C150" s="4">
        <f t="shared" si="27"/>
        <v>77.83</v>
      </c>
      <c r="D150" s="40">
        <v>8</v>
      </c>
      <c r="E150" s="33">
        <f t="shared" si="1"/>
        <v>0.12799145299145298</v>
      </c>
      <c r="F150" s="35">
        <f t="shared" si="2"/>
        <v>6.1333333333333329</v>
      </c>
      <c r="G150" s="35">
        <f t="shared" si="3"/>
        <v>14.133333333333333</v>
      </c>
      <c r="H150" s="2">
        <v>50.26548245743669</v>
      </c>
      <c r="I150" s="14">
        <f t="shared" si="4"/>
        <v>2.8117373279568176</v>
      </c>
      <c r="J150" s="2">
        <f t="shared" si="5"/>
        <v>218.8375162348791</v>
      </c>
      <c r="K150" s="2">
        <f t="shared" si="6"/>
        <v>2.9651043226745197</v>
      </c>
      <c r="L150" s="2">
        <f t="shared" si="7"/>
        <v>230.77406943375786</v>
      </c>
      <c r="M150" s="2">
        <f t="shared" si="8"/>
        <v>11.936553198878755</v>
      </c>
      <c r="N150" s="18">
        <f t="shared" si="30"/>
        <v>0.44515669515669515</v>
      </c>
      <c r="O150" s="2">
        <f t="shared" si="21"/>
        <v>145</v>
      </c>
      <c r="P150" s="2">
        <f t="shared" si="28"/>
        <v>77.650000000000006</v>
      </c>
      <c r="Q150" s="38">
        <v>8.5</v>
      </c>
      <c r="R150" s="33">
        <f t="shared" si="9"/>
        <v>0.10696225071225068</v>
      </c>
      <c r="S150" s="35">
        <f t="shared" si="10"/>
        <v>5.1333333333333329</v>
      </c>
      <c r="T150" s="35">
        <f t="shared" si="11"/>
        <v>13.633333333333333</v>
      </c>
      <c r="U150" s="2">
        <v>50.26548245743669</v>
      </c>
      <c r="V150" s="14">
        <f t="shared" si="12"/>
        <v>2.7122654885243831</v>
      </c>
      <c r="W150" s="2">
        <f t="shared" si="13"/>
        <v>210.60741518391836</v>
      </c>
      <c r="X150" s="2">
        <f t="shared" si="14"/>
        <v>2.792273146974722</v>
      </c>
      <c r="Y150" s="2">
        <f t="shared" si="15"/>
        <v>216.82000986258717</v>
      </c>
      <c r="Z150" s="2">
        <f t="shared" si="16"/>
        <v>6.2125946786688075</v>
      </c>
    </row>
    <row r="151" spans="1:26" x14ac:dyDescent="0.25">
      <c r="A151" s="17">
        <f t="shared" si="29"/>
        <v>0.46629273504273505</v>
      </c>
      <c r="B151" s="2">
        <f t="shared" si="18"/>
        <v>146</v>
      </c>
      <c r="C151" s="4">
        <f t="shared" si="27"/>
        <v>78.33</v>
      </c>
      <c r="D151" s="38">
        <v>8</v>
      </c>
      <c r="E151" s="33">
        <f t="shared" si="1"/>
        <v>0.12809829059829059</v>
      </c>
      <c r="F151" s="35">
        <f t="shared" si="2"/>
        <v>6.1333333333333329</v>
      </c>
      <c r="G151" s="35">
        <f t="shared" si="3"/>
        <v>14.133333333333333</v>
      </c>
      <c r="H151" s="2">
        <v>50.26548245743669</v>
      </c>
      <c r="I151" s="14">
        <f t="shared" si="4"/>
        <v>2.8117373279568176</v>
      </c>
      <c r="J151" s="2">
        <f t="shared" si="5"/>
        <v>220.24338489885753</v>
      </c>
      <c r="K151" s="2">
        <f t="shared" si="6"/>
        <v>2.9651043226745197</v>
      </c>
      <c r="L151" s="2">
        <f t="shared" si="7"/>
        <v>232.25662159509511</v>
      </c>
      <c r="M151" s="2">
        <f t="shared" si="8"/>
        <v>12.013236696237584</v>
      </c>
      <c r="N151" s="18">
        <f t="shared" si="30"/>
        <v>0.44528133903133904</v>
      </c>
      <c r="O151" s="2">
        <f t="shared" si="21"/>
        <v>146</v>
      </c>
      <c r="P151" s="2">
        <f t="shared" si="28"/>
        <v>78.150000000000006</v>
      </c>
      <c r="Q151" s="38">
        <v>8</v>
      </c>
      <c r="R151" s="33">
        <f t="shared" si="9"/>
        <v>0.10708689458689458</v>
      </c>
      <c r="S151" s="35">
        <f t="shared" si="10"/>
        <v>5.1333333333333329</v>
      </c>
      <c r="T151" s="35">
        <f t="shared" si="11"/>
        <v>13.133333333333333</v>
      </c>
      <c r="U151" s="2">
        <v>50.26548245743669</v>
      </c>
      <c r="V151" s="14">
        <f t="shared" si="12"/>
        <v>2.6127936490919486</v>
      </c>
      <c r="W151" s="2">
        <f t="shared" si="13"/>
        <v>204.18982367653578</v>
      </c>
      <c r="X151" s="2">
        <f t="shared" si="14"/>
        <v>2.792273146974722</v>
      </c>
      <c r="Y151" s="2">
        <f t="shared" si="15"/>
        <v>218.21614643607452</v>
      </c>
      <c r="Z151" s="2">
        <f t="shared" si="16"/>
        <v>14.026322759538743</v>
      </c>
    </row>
    <row r="152" spans="1:26" x14ac:dyDescent="0.25">
      <c r="A152" s="17">
        <f t="shared" si="29"/>
        <v>0.46639957264957266</v>
      </c>
      <c r="B152" s="2">
        <f t="shared" si="18"/>
        <v>147</v>
      </c>
      <c r="C152" s="4">
        <f t="shared" si="27"/>
        <v>78.83</v>
      </c>
      <c r="D152" s="38">
        <v>9</v>
      </c>
      <c r="E152" s="33">
        <f t="shared" si="1"/>
        <v>0.12820512820512819</v>
      </c>
      <c r="F152" s="35">
        <f t="shared" si="2"/>
        <v>6.1333333333333329</v>
      </c>
      <c r="G152" s="35">
        <f t="shared" si="3"/>
        <v>15.133333333333333</v>
      </c>
      <c r="H152" s="2">
        <v>50.26548245743669</v>
      </c>
      <c r="I152" s="14">
        <f t="shared" si="4"/>
        <v>3.0106810068216867</v>
      </c>
      <c r="J152" s="2">
        <f t="shared" si="5"/>
        <v>237.33198376775357</v>
      </c>
      <c r="K152" s="2">
        <f t="shared" si="6"/>
        <v>2.9651043226745197</v>
      </c>
      <c r="L152" s="2">
        <f t="shared" si="7"/>
        <v>233.73917375643239</v>
      </c>
      <c r="M152" s="2">
        <f t="shared" si="8"/>
        <v>3.5928100113211769</v>
      </c>
      <c r="N152" s="18">
        <f t="shared" si="30"/>
        <v>0.44540598290598293</v>
      </c>
      <c r="O152" s="2">
        <f t="shared" si="21"/>
        <v>147</v>
      </c>
      <c r="P152" s="2">
        <f t="shared" si="28"/>
        <v>78.650000000000006</v>
      </c>
      <c r="Q152" s="38">
        <v>9.5</v>
      </c>
      <c r="R152" s="33">
        <f t="shared" si="9"/>
        <v>0.10721153846153847</v>
      </c>
      <c r="S152" s="35">
        <f t="shared" si="10"/>
        <v>5.1333333333333329</v>
      </c>
      <c r="T152" s="35">
        <f t="shared" si="11"/>
        <v>14.633333333333333</v>
      </c>
      <c r="U152" s="2">
        <v>50.26548245743669</v>
      </c>
      <c r="V152" s="14">
        <f t="shared" si="12"/>
        <v>2.9112091673892522</v>
      </c>
      <c r="W152" s="2">
        <f t="shared" si="13"/>
        <v>228.96660101516471</v>
      </c>
      <c r="X152" s="2">
        <f t="shared" si="14"/>
        <v>2.792273146974722</v>
      </c>
      <c r="Y152" s="2">
        <f t="shared" si="15"/>
        <v>219.61228300956191</v>
      </c>
      <c r="Z152" s="2">
        <f t="shared" si="16"/>
        <v>9.3543180056028064</v>
      </c>
    </row>
    <row r="153" spans="1:26" x14ac:dyDescent="0.25">
      <c r="A153" s="17">
        <f t="shared" si="29"/>
        <v>0.46650641025641026</v>
      </c>
      <c r="B153" s="2">
        <f t="shared" si="18"/>
        <v>148</v>
      </c>
      <c r="C153" s="4">
        <f t="shared" si="27"/>
        <v>79.33</v>
      </c>
      <c r="D153" s="38">
        <v>9</v>
      </c>
      <c r="E153" s="33">
        <f t="shared" si="1"/>
        <v>0.1283119658119658</v>
      </c>
      <c r="F153" s="35">
        <f t="shared" si="2"/>
        <v>6.1333333333333329</v>
      </c>
      <c r="G153" s="35">
        <f t="shared" si="3"/>
        <v>15.133333333333333</v>
      </c>
      <c r="H153" s="2">
        <v>50.26548245743669</v>
      </c>
      <c r="I153" s="14">
        <f t="shared" si="4"/>
        <v>3.0106810068216867</v>
      </c>
      <c r="J153" s="2">
        <f t="shared" si="5"/>
        <v>238.83732427116439</v>
      </c>
      <c r="K153" s="2">
        <f t="shared" si="6"/>
        <v>2.9651043226745197</v>
      </c>
      <c r="L153" s="2">
        <f t="shared" si="7"/>
        <v>235.22172591776965</v>
      </c>
      <c r="M153" s="2">
        <f t="shared" si="8"/>
        <v>3.6155983533947449</v>
      </c>
      <c r="N153" s="18">
        <f t="shared" si="30"/>
        <v>0.44553062678062677</v>
      </c>
      <c r="O153" s="2">
        <f t="shared" si="21"/>
        <v>148</v>
      </c>
      <c r="P153" s="2">
        <f t="shared" si="28"/>
        <v>79.150000000000006</v>
      </c>
      <c r="Q153" s="38">
        <v>8.5</v>
      </c>
      <c r="R153" s="33">
        <f t="shared" si="9"/>
        <v>0.10733618233618231</v>
      </c>
      <c r="S153" s="35">
        <f t="shared" si="10"/>
        <v>5.1333333333333329</v>
      </c>
      <c r="T153" s="35">
        <f t="shared" si="11"/>
        <v>13.633333333333333</v>
      </c>
      <c r="U153" s="2">
        <v>50.26548245743669</v>
      </c>
      <c r="V153" s="14">
        <f t="shared" si="12"/>
        <v>2.7122654885243831</v>
      </c>
      <c r="W153" s="2">
        <f t="shared" si="13"/>
        <v>214.67581341670493</v>
      </c>
      <c r="X153" s="2">
        <f t="shared" si="14"/>
        <v>2.792273146974722</v>
      </c>
      <c r="Y153" s="2">
        <f t="shared" si="15"/>
        <v>221.00841958304926</v>
      </c>
      <c r="Z153" s="2">
        <f t="shared" si="16"/>
        <v>6.332606166344334</v>
      </c>
    </row>
    <row r="154" spans="1:26" x14ac:dyDescent="0.25">
      <c r="A154" s="17">
        <f t="shared" si="29"/>
        <v>0.46661324786324787</v>
      </c>
      <c r="B154" s="2">
        <f t="shared" si="18"/>
        <v>149</v>
      </c>
      <c r="C154" s="4">
        <f t="shared" si="27"/>
        <v>79.83</v>
      </c>
      <c r="D154" s="38">
        <v>7.5</v>
      </c>
      <c r="E154" s="33">
        <f t="shared" si="1"/>
        <v>0.12841880341880341</v>
      </c>
      <c r="F154" s="35">
        <f t="shared" si="2"/>
        <v>6.1333333333333329</v>
      </c>
      <c r="G154" s="35">
        <f t="shared" si="3"/>
        <v>13.633333333333333</v>
      </c>
      <c r="H154" s="2">
        <v>50.26548245743669</v>
      </c>
      <c r="I154" s="14">
        <f t="shared" si="4"/>
        <v>2.7122654885243831</v>
      </c>
      <c r="J154" s="2">
        <f t="shared" si="5"/>
        <v>216.52015394890151</v>
      </c>
      <c r="K154" s="2">
        <f t="shared" si="6"/>
        <v>2.9651043226745197</v>
      </c>
      <c r="L154" s="2">
        <f t="shared" si="7"/>
        <v>236.7042780791069</v>
      </c>
      <c r="M154" s="2">
        <f t="shared" si="8"/>
        <v>20.18412413020539</v>
      </c>
      <c r="N154" s="18">
        <f t="shared" si="30"/>
        <v>0.44565527065527066</v>
      </c>
      <c r="O154" s="2">
        <f t="shared" si="21"/>
        <v>149</v>
      </c>
      <c r="P154" s="2">
        <f t="shared" si="28"/>
        <v>79.650000000000006</v>
      </c>
      <c r="Q154" s="38">
        <v>9</v>
      </c>
      <c r="R154" s="33">
        <f t="shared" si="9"/>
        <v>0.1074608262108262</v>
      </c>
      <c r="S154" s="35">
        <f t="shared" si="10"/>
        <v>5.1333333333333329</v>
      </c>
      <c r="T154" s="35">
        <f t="shared" si="11"/>
        <v>14.133333333333333</v>
      </c>
      <c r="U154" s="2">
        <v>50.26548245743669</v>
      </c>
      <c r="V154" s="14">
        <f t="shared" si="12"/>
        <v>2.8117373279568176</v>
      </c>
      <c r="W154" s="2">
        <f t="shared" si="13"/>
        <v>223.95487817176053</v>
      </c>
      <c r="X154" s="2">
        <f t="shared" si="14"/>
        <v>2.792273146974722</v>
      </c>
      <c r="Y154" s="2">
        <f t="shared" si="15"/>
        <v>222.40455615653661</v>
      </c>
      <c r="Z154" s="2">
        <f t="shared" si="16"/>
        <v>1.5503220152239123</v>
      </c>
    </row>
    <row r="155" spans="1:26" x14ac:dyDescent="0.25">
      <c r="A155" s="17">
        <f t="shared" si="29"/>
        <v>0.46672008547008548</v>
      </c>
      <c r="B155" s="2">
        <f t="shared" si="18"/>
        <v>150</v>
      </c>
      <c r="C155" s="4">
        <f t="shared" si="27"/>
        <v>80.33</v>
      </c>
      <c r="D155" s="38">
        <v>8.5</v>
      </c>
      <c r="E155" s="33">
        <f t="shared" si="1"/>
        <v>0.12852564102564101</v>
      </c>
      <c r="F155" s="35">
        <f t="shared" si="2"/>
        <v>6.166666666666667</v>
      </c>
      <c r="G155" s="35">
        <f t="shared" si="3"/>
        <v>14.666666666666668</v>
      </c>
      <c r="H155" s="2">
        <v>50.26548245743669</v>
      </c>
      <c r="I155" s="14">
        <f t="shared" si="4"/>
        <v>2.9178406233514149</v>
      </c>
      <c r="J155" s="2">
        <f t="shared" si="5"/>
        <v>234.39013727381916</v>
      </c>
      <c r="K155" s="2">
        <f t="shared" si="6"/>
        <v>2.9651043226745197</v>
      </c>
      <c r="L155" s="2">
        <f t="shared" si="7"/>
        <v>238.18683024044415</v>
      </c>
      <c r="M155" s="2">
        <f t="shared" si="8"/>
        <v>3.7966929666249882</v>
      </c>
      <c r="N155" s="18">
        <f t="shared" si="30"/>
        <v>0.44577991452991456</v>
      </c>
      <c r="O155" s="2">
        <f t="shared" si="21"/>
        <v>150</v>
      </c>
      <c r="P155" s="2">
        <f t="shared" si="28"/>
        <v>80.150000000000006</v>
      </c>
      <c r="Q155" s="38">
        <v>12</v>
      </c>
      <c r="R155" s="33">
        <f t="shared" si="9"/>
        <v>0.10758547008547009</v>
      </c>
      <c r="S155" s="35">
        <f t="shared" si="10"/>
        <v>5.1333333333333329</v>
      </c>
      <c r="T155" s="35">
        <f t="shared" si="11"/>
        <v>17.133333333333333</v>
      </c>
      <c r="U155" s="2">
        <v>50.26548245743669</v>
      </c>
      <c r="V155" s="14">
        <f t="shared" si="12"/>
        <v>3.4085683645514253</v>
      </c>
      <c r="W155" s="2">
        <f t="shared" si="13"/>
        <v>273.19675441879679</v>
      </c>
      <c r="X155" s="2">
        <f t="shared" si="14"/>
        <v>2.792273146974722</v>
      </c>
      <c r="Y155" s="2">
        <f t="shared" si="15"/>
        <v>223.80069273002397</v>
      </c>
      <c r="Z155" s="2">
        <f t="shared" si="16"/>
        <v>49.396061688772818</v>
      </c>
    </row>
    <row r="156" spans="1:26" x14ac:dyDescent="0.25">
      <c r="A156" s="17">
        <f t="shared" si="29"/>
        <v>0.46682692307692308</v>
      </c>
      <c r="B156" s="2">
        <f t="shared" si="18"/>
        <v>151</v>
      </c>
      <c r="C156" s="4">
        <f t="shared" si="27"/>
        <v>80.83</v>
      </c>
      <c r="D156" s="38">
        <v>7</v>
      </c>
      <c r="E156" s="33">
        <f t="shared" si="1"/>
        <v>0.12863247863247862</v>
      </c>
      <c r="F156" s="35">
        <f t="shared" si="2"/>
        <v>6.166666666666667</v>
      </c>
      <c r="G156" s="35">
        <f t="shared" si="3"/>
        <v>13.166666666666668</v>
      </c>
      <c r="H156" s="2">
        <v>50.26548245743669</v>
      </c>
      <c r="I156" s="14">
        <f t="shared" si="4"/>
        <v>2.6194251050541113</v>
      </c>
      <c r="J156" s="2">
        <f t="shared" si="5"/>
        <v>211.72813124152381</v>
      </c>
      <c r="K156" s="2">
        <f t="shared" si="6"/>
        <v>2.9651043226745197</v>
      </c>
      <c r="L156" s="2">
        <f t="shared" si="7"/>
        <v>239.66938240178143</v>
      </c>
      <c r="M156" s="2">
        <f t="shared" si="8"/>
        <v>27.941251160257622</v>
      </c>
      <c r="N156" s="18">
        <f t="shared" si="30"/>
        <v>0.44590455840455845</v>
      </c>
      <c r="O156" s="2">
        <f t="shared" si="21"/>
        <v>151</v>
      </c>
      <c r="P156" s="2">
        <f t="shared" si="28"/>
        <v>80.650000000000006</v>
      </c>
      <c r="Q156" s="38">
        <v>7.5</v>
      </c>
      <c r="R156" s="33">
        <f t="shared" si="9"/>
        <v>0.10771011396011398</v>
      </c>
      <c r="S156" s="35">
        <f t="shared" si="10"/>
        <v>5.166666666666667</v>
      </c>
      <c r="T156" s="35">
        <f t="shared" si="11"/>
        <v>12.666666666666668</v>
      </c>
      <c r="U156" s="2">
        <v>50.26548245743669</v>
      </c>
      <c r="V156" s="14">
        <f t="shared" si="12"/>
        <v>2.5199532656216768</v>
      </c>
      <c r="W156" s="2">
        <f t="shared" si="13"/>
        <v>203.23423087238825</v>
      </c>
      <c r="X156" s="2">
        <f t="shared" si="14"/>
        <v>2.792273146974722</v>
      </c>
      <c r="Y156" s="2">
        <f t="shared" si="15"/>
        <v>225.19682930351135</v>
      </c>
      <c r="Z156" s="2">
        <f t="shared" si="16"/>
        <v>21.962598431123098</v>
      </c>
    </row>
    <row r="157" spans="1:26" x14ac:dyDescent="0.25">
      <c r="A157" s="17">
        <f t="shared" si="29"/>
        <v>0.46693376068376069</v>
      </c>
      <c r="B157" s="2">
        <f t="shared" si="18"/>
        <v>152</v>
      </c>
      <c r="C157" s="4">
        <f t="shared" si="27"/>
        <v>81.33</v>
      </c>
      <c r="D157" s="38">
        <v>7</v>
      </c>
      <c r="E157" s="33">
        <f t="shared" si="1"/>
        <v>0.12873931623931623</v>
      </c>
      <c r="F157" s="35">
        <f t="shared" si="2"/>
        <v>6.166666666666667</v>
      </c>
      <c r="G157" s="35">
        <f t="shared" si="3"/>
        <v>13.166666666666668</v>
      </c>
      <c r="H157" s="2">
        <v>50.26548245743669</v>
      </c>
      <c r="I157" s="14">
        <f t="shared" si="4"/>
        <v>2.6194251050541113</v>
      </c>
      <c r="J157" s="2">
        <f t="shared" si="5"/>
        <v>213.03784379405087</v>
      </c>
      <c r="K157" s="2">
        <f t="shared" si="6"/>
        <v>2.9651043226745197</v>
      </c>
      <c r="L157" s="2">
        <f t="shared" si="7"/>
        <v>241.15193456311869</v>
      </c>
      <c r="M157" s="2">
        <f t="shared" si="8"/>
        <v>28.114090769067815</v>
      </c>
      <c r="N157" s="18">
        <f t="shared" si="30"/>
        <v>0.44602920227920229</v>
      </c>
      <c r="O157" s="2">
        <f t="shared" si="21"/>
        <v>152</v>
      </c>
      <c r="P157" s="2">
        <f t="shared" si="28"/>
        <v>81.150000000000006</v>
      </c>
      <c r="Q157" s="38">
        <v>7.5</v>
      </c>
      <c r="R157" s="33">
        <f t="shared" si="9"/>
        <v>0.10783475783475782</v>
      </c>
      <c r="S157" s="35">
        <f t="shared" si="10"/>
        <v>5.166666666666667</v>
      </c>
      <c r="T157" s="35">
        <f t="shared" si="11"/>
        <v>12.666666666666668</v>
      </c>
      <c r="U157" s="2">
        <v>50.26548245743669</v>
      </c>
      <c r="V157" s="14">
        <f t="shared" si="12"/>
        <v>2.5199532656216768</v>
      </c>
      <c r="W157" s="2">
        <f t="shared" si="13"/>
        <v>204.49420750519909</v>
      </c>
      <c r="X157" s="2">
        <f t="shared" si="14"/>
        <v>2.792273146974722</v>
      </c>
      <c r="Y157" s="2">
        <f t="shared" si="15"/>
        <v>226.5929658769987</v>
      </c>
      <c r="Z157" s="2">
        <f t="shared" si="16"/>
        <v>22.098758371799619</v>
      </c>
    </row>
    <row r="158" spans="1:26" x14ac:dyDescent="0.25">
      <c r="A158" s="17">
        <f t="shared" si="29"/>
        <v>0.4670405982905983</v>
      </c>
      <c r="B158" s="2">
        <f t="shared" si="18"/>
        <v>153</v>
      </c>
      <c r="C158" s="4">
        <f t="shared" si="27"/>
        <v>81.83</v>
      </c>
      <c r="D158" s="38">
        <v>7.5</v>
      </c>
      <c r="E158" s="33">
        <f t="shared" si="1"/>
        <v>0.12884615384615383</v>
      </c>
      <c r="F158" s="35">
        <f t="shared" si="2"/>
        <v>6.166666666666667</v>
      </c>
      <c r="G158" s="35">
        <f t="shared" si="3"/>
        <v>13.666666666666668</v>
      </c>
      <c r="H158" s="2">
        <v>50.26548245743669</v>
      </c>
      <c r="I158" s="14">
        <f t="shared" si="4"/>
        <v>2.7188969444865458</v>
      </c>
      <c r="J158" s="2">
        <f t="shared" si="5"/>
        <v>222.48733696733404</v>
      </c>
      <c r="K158" s="2">
        <f t="shared" si="6"/>
        <v>2.9651043226745197</v>
      </c>
      <c r="L158" s="2">
        <f t="shared" si="7"/>
        <v>242.63448672445594</v>
      </c>
      <c r="M158" s="2">
        <f t="shared" si="8"/>
        <v>20.147149757121895</v>
      </c>
      <c r="N158" s="18">
        <f t="shared" si="30"/>
        <v>0.44615384615384618</v>
      </c>
      <c r="O158" s="2">
        <f t="shared" si="21"/>
        <v>153</v>
      </c>
      <c r="P158" s="2">
        <f t="shared" si="28"/>
        <v>81.650000000000006</v>
      </c>
      <c r="Q158" s="38">
        <v>6.5</v>
      </c>
      <c r="R158" s="33">
        <f t="shared" si="9"/>
        <v>0.10795940170940171</v>
      </c>
      <c r="S158" s="35">
        <f t="shared" si="10"/>
        <v>5.166666666666667</v>
      </c>
      <c r="T158" s="35">
        <f t="shared" si="11"/>
        <v>11.666666666666668</v>
      </c>
      <c r="U158" s="2">
        <v>50.26548245743669</v>
      </c>
      <c r="V158" s="14">
        <f t="shared" si="12"/>
        <v>2.3210095867568072</v>
      </c>
      <c r="W158" s="2">
        <f t="shared" si="13"/>
        <v>189.51043275869333</v>
      </c>
      <c r="X158" s="2">
        <f t="shared" si="14"/>
        <v>2.792273146974722</v>
      </c>
      <c r="Y158" s="2">
        <f t="shared" si="15"/>
        <v>227.98910245048606</v>
      </c>
      <c r="Z158" s="2">
        <f t="shared" si="16"/>
        <v>38.478669691792732</v>
      </c>
    </row>
    <row r="159" spans="1:26" x14ac:dyDescent="0.25">
      <c r="A159" s="17">
        <f t="shared" si="29"/>
        <v>0.4671474358974359</v>
      </c>
      <c r="B159" s="2">
        <f t="shared" si="18"/>
        <v>154</v>
      </c>
      <c r="C159" s="4">
        <f t="shared" si="27"/>
        <v>82.33</v>
      </c>
      <c r="D159" s="38">
        <v>7</v>
      </c>
      <c r="E159" s="33">
        <f t="shared" si="1"/>
        <v>0.12895299145299144</v>
      </c>
      <c r="F159" s="35">
        <f t="shared" si="2"/>
        <v>6.166666666666667</v>
      </c>
      <c r="G159" s="35">
        <f t="shared" si="3"/>
        <v>13.166666666666668</v>
      </c>
      <c r="H159" s="2">
        <v>50.26548245743669</v>
      </c>
      <c r="I159" s="14">
        <f t="shared" si="4"/>
        <v>2.6194251050541113</v>
      </c>
      <c r="J159" s="2">
        <f t="shared" si="5"/>
        <v>215.65726889910499</v>
      </c>
      <c r="K159" s="2">
        <f t="shared" si="6"/>
        <v>2.9651043226745197</v>
      </c>
      <c r="L159" s="2">
        <f t="shared" si="7"/>
        <v>244.11703888579319</v>
      </c>
      <c r="M159" s="2">
        <f t="shared" si="8"/>
        <v>28.459769986688201</v>
      </c>
      <c r="N159" s="18">
        <f t="shared" si="30"/>
        <v>0.44627849002849007</v>
      </c>
      <c r="O159" s="2">
        <f t="shared" si="21"/>
        <v>154</v>
      </c>
      <c r="P159" s="2">
        <f t="shared" si="28"/>
        <v>82.15</v>
      </c>
      <c r="Q159" s="38">
        <v>6</v>
      </c>
      <c r="R159" s="33">
        <f t="shared" si="9"/>
        <v>0.10808404558404561</v>
      </c>
      <c r="S159" s="35">
        <f t="shared" si="10"/>
        <v>5.166666666666667</v>
      </c>
      <c r="T159" s="35">
        <f t="shared" si="11"/>
        <v>11.166666666666668</v>
      </c>
      <c r="U159" s="2">
        <v>50.26548245743669</v>
      </c>
      <c r="V159" s="14">
        <f t="shared" si="12"/>
        <v>2.2215377473243727</v>
      </c>
      <c r="W159" s="2">
        <f t="shared" si="13"/>
        <v>182.49932594269723</v>
      </c>
      <c r="X159" s="2">
        <f t="shared" si="14"/>
        <v>2.792273146974722</v>
      </c>
      <c r="Y159" s="2">
        <f t="shared" si="15"/>
        <v>229.38523902397341</v>
      </c>
      <c r="Z159" s="2">
        <f t="shared" si="16"/>
        <v>46.885913081276186</v>
      </c>
    </row>
    <row r="160" spans="1:26" x14ac:dyDescent="0.25">
      <c r="A160" s="17">
        <f t="shared" si="29"/>
        <v>0.46725427350427351</v>
      </c>
      <c r="B160" s="2">
        <f t="shared" si="18"/>
        <v>155</v>
      </c>
      <c r="C160" s="4">
        <f t="shared" si="27"/>
        <v>82.83</v>
      </c>
      <c r="D160" s="38">
        <v>5</v>
      </c>
      <c r="E160" s="33">
        <f t="shared" si="1"/>
        <v>0.12905982905982905</v>
      </c>
      <c r="F160" s="35">
        <f t="shared" si="2"/>
        <v>6.166666666666667</v>
      </c>
      <c r="G160" s="35">
        <f t="shared" si="3"/>
        <v>11.166666666666668</v>
      </c>
      <c r="H160" s="2">
        <v>50.26548245743669</v>
      </c>
      <c r="I160" s="14">
        <f t="shared" si="4"/>
        <v>2.2215377473243727</v>
      </c>
      <c r="J160" s="2">
        <f t="shared" si="5"/>
        <v>184.00997161087778</v>
      </c>
      <c r="K160" s="2">
        <f t="shared" si="6"/>
        <v>2.9651043226745197</v>
      </c>
      <c r="L160" s="2">
        <f t="shared" si="7"/>
        <v>245.59959104713047</v>
      </c>
      <c r="M160" s="2">
        <f t="shared" si="8"/>
        <v>61.58961943625269</v>
      </c>
      <c r="N160" s="18">
        <f t="shared" si="30"/>
        <v>0.44640313390313391</v>
      </c>
      <c r="O160" s="2">
        <f t="shared" si="21"/>
        <v>155</v>
      </c>
      <c r="P160" s="2">
        <f t="shared" si="28"/>
        <v>82.65</v>
      </c>
      <c r="Q160" s="38">
        <v>6</v>
      </c>
      <c r="R160" s="33">
        <f t="shared" si="9"/>
        <v>0.10820868945868944</v>
      </c>
      <c r="S160" s="35">
        <f t="shared" si="10"/>
        <v>5.166666666666667</v>
      </c>
      <c r="T160" s="35">
        <f t="shared" si="11"/>
        <v>11.166666666666668</v>
      </c>
      <c r="U160" s="2">
        <v>50.26548245743669</v>
      </c>
      <c r="V160" s="14">
        <f t="shared" si="12"/>
        <v>2.2215377473243727</v>
      </c>
      <c r="W160" s="2">
        <f t="shared" si="13"/>
        <v>183.61009481635941</v>
      </c>
      <c r="X160" s="2">
        <f t="shared" si="14"/>
        <v>2.792273146974722</v>
      </c>
      <c r="Y160" s="2">
        <f t="shared" si="15"/>
        <v>230.78137559746079</v>
      </c>
      <c r="Z160" s="2">
        <f t="shared" si="16"/>
        <v>47.171280781101387</v>
      </c>
    </row>
    <row r="161" spans="1:26" x14ac:dyDescent="0.25">
      <c r="A161" s="13">
        <v>0.46736111111111112</v>
      </c>
      <c r="B161" s="2">
        <f t="shared" si="18"/>
        <v>156</v>
      </c>
      <c r="C161" s="4">
        <f t="shared" si="27"/>
        <v>83.33</v>
      </c>
      <c r="D161" s="38">
        <v>6</v>
      </c>
      <c r="E161" s="33">
        <f t="shared" si="1"/>
        <v>0.12916666666666665</v>
      </c>
      <c r="F161" s="35">
        <f t="shared" si="2"/>
        <v>6.2</v>
      </c>
      <c r="G161" s="35">
        <f t="shared" si="3"/>
        <v>12.2</v>
      </c>
      <c r="H161" s="2">
        <v>50.26548245743669</v>
      </c>
      <c r="I161" s="14">
        <f t="shared" si="4"/>
        <v>2.4271128821514036</v>
      </c>
      <c r="J161" s="2">
        <f t="shared" si="5"/>
        <v>202.25131646967645</v>
      </c>
      <c r="K161" s="2">
        <f t="shared" si="6"/>
        <v>2.9651043226745197</v>
      </c>
      <c r="L161" s="2">
        <f t="shared" si="7"/>
        <v>247.08214320846773</v>
      </c>
      <c r="M161" s="2">
        <f t="shared" si="8"/>
        <v>44.830826738791274</v>
      </c>
      <c r="N161" s="15">
        <v>0.4465277777777778</v>
      </c>
      <c r="O161" s="2">
        <f t="shared" si="21"/>
        <v>156</v>
      </c>
      <c r="P161" s="2">
        <f t="shared" si="28"/>
        <v>83.15</v>
      </c>
      <c r="Q161" s="38">
        <v>5</v>
      </c>
      <c r="R161" s="33">
        <f t="shared" si="9"/>
        <v>0.10833333333333334</v>
      </c>
      <c r="S161" s="35">
        <f t="shared" si="10"/>
        <v>5.2</v>
      </c>
      <c r="T161" s="35">
        <f t="shared" si="11"/>
        <v>10.199999999999999</v>
      </c>
      <c r="U161" s="2">
        <v>50.26548245743669</v>
      </c>
      <c r="V161" s="14">
        <f t="shared" si="12"/>
        <v>2.0292255244216655</v>
      </c>
      <c r="W161" s="2">
        <f t="shared" si="13"/>
        <v>168.7301023556615</v>
      </c>
      <c r="X161" s="2">
        <f t="shared" si="14"/>
        <v>2.792273146974722</v>
      </c>
      <c r="Y161" s="2">
        <f t="shared" si="15"/>
        <v>232.17751217094815</v>
      </c>
      <c r="Z161" s="2">
        <f t="shared" si="16"/>
        <v>63.447409815286647</v>
      </c>
    </row>
    <row r="162" spans="1:26" x14ac:dyDescent="0.25">
      <c r="A162" s="13">
        <v>0.46736111111111112</v>
      </c>
      <c r="B162" s="2">
        <f t="shared" si="18"/>
        <v>157</v>
      </c>
      <c r="C162" s="4">
        <f t="shared" si="27"/>
        <v>83.83</v>
      </c>
      <c r="D162" s="38">
        <v>5</v>
      </c>
      <c r="E162" s="33">
        <f t="shared" si="1"/>
        <v>0.12916666666666665</v>
      </c>
      <c r="F162" s="35">
        <f t="shared" si="2"/>
        <v>6.2</v>
      </c>
      <c r="G162" s="35">
        <f t="shared" si="3"/>
        <v>11.2</v>
      </c>
      <c r="H162" s="2">
        <v>50.26548245743669</v>
      </c>
      <c r="I162" s="14">
        <f t="shared" si="4"/>
        <v>2.2281692032865346</v>
      </c>
      <c r="J162" s="2">
        <f t="shared" si="5"/>
        <v>186.78742431151019</v>
      </c>
      <c r="K162" s="2">
        <f t="shared" si="6"/>
        <v>2.9651043226745197</v>
      </c>
      <c r="L162" s="2">
        <f t="shared" si="7"/>
        <v>248.56469536980498</v>
      </c>
      <c r="M162" s="2">
        <f t="shared" si="8"/>
        <v>61.777271058294787</v>
      </c>
      <c r="N162" s="15">
        <v>0.4465277777777778</v>
      </c>
      <c r="O162" s="2">
        <f t="shared" si="21"/>
        <v>157</v>
      </c>
      <c r="P162" s="2">
        <f t="shared" si="28"/>
        <v>83.65</v>
      </c>
      <c r="Q162" s="38">
        <v>4.5</v>
      </c>
      <c r="R162" s="33">
        <f t="shared" si="9"/>
        <v>0.10833333333333334</v>
      </c>
      <c r="S162" s="35">
        <f t="shared" si="10"/>
        <v>5.2</v>
      </c>
      <c r="T162" s="35">
        <f t="shared" si="11"/>
        <v>9.6999999999999993</v>
      </c>
      <c r="U162" s="2">
        <v>50.26548245743669</v>
      </c>
      <c r="V162" s="14">
        <f t="shared" si="12"/>
        <v>1.9297536849892307</v>
      </c>
      <c r="W162" s="2">
        <f t="shared" si="13"/>
        <v>161.42389574934916</v>
      </c>
      <c r="X162" s="2">
        <f t="shared" si="14"/>
        <v>2.792273146974722</v>
      </c>
      <c r="Y162" s="2">
        <f t="shared" si="15"/>
        <v>233.5736487444355</v>
      </c>
      <c r="Z162" s="2">
        <f t="shared" si="16"/>
        <v>72.149752995086345</v>
      </c>
    </row>
    <row r="163" spans="1:26" x14ac:dyDescent="0.25">
      <c r="A163" s="13"/>
      <c r="C163" s="4"/>
      <c r="E163" s="33"/>
      <c r="F163" s="35"/>
      <c r="G163" s="35"/>
      <c r="I163" s="14"/>
      <c r="N163" s="15"/>
      <c r="R163" s="33"/>
      <c r="S163" s="35"/>
      <c r="T163" s="35"/>
      <c r="V163" s="14"/>
    </row>
    <row r="164" spans="1:26" x14ac:dyDescent="0.25">
      <c r="A164" s="13"/>
      <c r="C164" s="4"/>
      <c r="E164" s="33"/>
      <c r="F164" s="35"/>
      <c r="G164" s="35"/>
      <c r="I164" s="14"/>
      <c r="N164" s="15"/>
      <c r="R164" s="33"/>
      <c r="S164" s="35"/>
      <c r="T164" s="35"/>
      <c r="V164" s="14"/>
    </row>
    <row r="165" spans="1:26" x14ac:dyDescent="0.25">
      <c r="A165" s="13"/>
      <c r="C165" s="4"/>
      <c r="E165" s="33"/>
      <c r="F165" s="35"/>
      <c r="G165" s="35"/>
      <c r="I165" s="14"/>
      <c r="N165" s="15"/>
      <c r="R165" s="33"/>
      <c r="S165" s="35"/>
      <c r="T165" s="35"/>
      <c r="V165" s="14"/>
    </row>
    <row r="166" spans="1:26" x14ac:dyDescent="0.25">
      <c r="C166" s="4"/>
      <c r="I166" s="14"/>
      <c r="N166" s="30"/>
      <c r="V166" s="14"/>
    </row>
    <row r="167" spans="1:26" x14ac:dyDescent="0.25">
      <c r="C167" s="4"/>
      <c r="I167" s="14"/>
      <c r="N167" s="30"/>
      <c r="V167" s="14"/>
    </row>
    <row r="168" spans="1:26" x14ac:dyDescent="0.25">
      <c r="C168" s="4"/>
      <c r="I168" s="14"/>
      <c r="N168" s="30"/>
      <c r="V168" s="14"/>
    </row>
    <row r="169" spans="1:26" x14ac:dyDescent="0.25">
      <c r="C169" s="4"/>
      <c r="I169" s="14"/>
      <c r="N169" s="30"/>
      <c r="V169" s="14"/>
    </row>
    <row r="170" spans="1:26" x14ac:dyDescent="0.25">
      <c r="C170" s="4"/>
      <c r="I170" s="14"/>
      <c r="N170" s="30"/>
      <c r="V170" s="14"/>
    </row>
    <row r="171" spans="1:26" x14ac:dyDescent="0.25">
      <c r="C171" s="4"/>
      <c r="I171" s="14"/>
      <c r="N171" s="30"/>
      <c r="V171" s="14"/>
    </row>
    <row r="172" spans="1:26" x14ac:dyDescent="0.25">
      <c r="C172" s="4"/>
      <c r="I172" s="14"/>
      <c r="N172" s="30"/>
      <c r="V172" s="14"/>
    </row>
    <row r="173" spans="1:26" x14ac:dyDescent="0.25">
      <c r="C173" s="4"/>
      <c r="I173" s="14"/>
      <c r="N173" s="30"/>
      <c r="V173" s="14"/>
    </row>
    <row r="174" spans="1:26" x14ac:dyDescent="0.25">
      <c r="A174" s="17"/>
      <c r="C174" s="4"/>
      <c r="I174" s="14"/>
      <c r="N174" s="18"/>
      <c r="V174" s="14"/>
    </row>
  </sheetData>
  <mergeCells count="30">
    <mergeCell ref="AB15:AC15"/>
    <mergeCell ref="AB16:AC16"/>
    <mergeCell ref="AB17:AC17"/>
    <mergeCell ref="AB25:AD25"/>
    <mergeCell ref="AB26:AD26"/>
    <mergeCell ref="AB18:AC18"/>
    <mergeCell ref="AB19:AD19"/>
    <mergeCell ref="AC20:AD20"/>
    <mergeCell ref="AB21:AC21"/>
    <mergeCell ref="AB22:AC22"/>
    <mergeCell ref="AB23:AD23"/>
    <mergeCell ref="AB24:AD24"/>
    <mergeCell ref="AB10:AC10"/>
    <mergeCell ref="AB11:AC11"/>
    <mergeCell ref="AB12:AC12"/>
    <mergeCell ref="AB13:AC13"/>
    <mergeCell ref="AB14:AC14"/>
    <mergeCell ref="AB5:AC5"/>
    <mergeCell ref="AB6:AC6"/>
    <mergeCell ref="AB7:AC7"/>
    <mergeCell ref="AB8:AD8"/>
    <mergeCell ref="AB9:AC9"/>
    <mergeCell ref="A3:I3"/>
    <mergeCell ref="N3:V3"/>
    <mergeCell ref="AB3:AD3"/>
    <mergeCell ref="B4:C4"/>
    <mergeCell ref="H4:I4"/>
    <mergeCell ref="O4:P4"/>
    <mergeCell ref="U4:V4"/>
    <mergeCell ref="AB4:AC4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H174"/>
  <sheetViews>
    <sheetView workbookViewId="0"/>
  </sheetViews>
  <sheetFormatPr defaultColWidth="12.6640625" defaultRowHeight="15.75" customHeight="1" x14ac:dyDescent="0.25"/>
  <sheetData>
    <row r="1" spans="1:34" x14ac:dyDescent="0.25">
      <c r="A1" s="1"/>
      <c r="B1" s="1"/>
      <c r="C1" s="1"/>
      <c r="D1" s="1"/>
      <c r="E1" s="1"/>
      <c r="F1" s="1"/>
      <c r="G1" s="1"/>
      <c r="H1" s="1"/>
      <c r="I1" s="2" t="s">
        <v>0</v>
      </c>
      <c r="J1" s="2" t="s">
        <v>1</v>
      </c>
      <c r="K1" s="2" t="s">
        <v>2</v>
      </c>
      <c r="L1" s="3" t="s">
        <v>3</v>
      </c>
      <c r="M1" s="2" t="s">
        <v>4</v>
      </c>
      <c r="N1" s="1"/>
      <c r="O1" s="1"/>
      <c r="P1" s="1"/>
      <c r="Q1" s="1"/>
      <c r="R1" s="1"/>
      <c r="S1" s="1"/>
      <c r="T1" s="1"/>
      <c r="U1" s="1"/>
      <c r="V1" s="2" t="s">
        <v>0</v>
      </c>
      <c r="W1" s="2" t="s">
        <v>1</v>
      </c>
      <c r="X1" s="2" t="s">
        <v>2</v>
      </c>
      <c r="Y1" s="3" t="s">
        <v>3</v>
      </c>
      <c r="Z1" s="2" t="s">
        <v>4</v>
      </c>
    </row>
    <row r="2" spans="1:34" x14ac:dyDescent="0.25">
      <c r="A2" s="1"/>
      <c r="B2" s="1"/>
      <c r="C2" s="1"/>
      <c r="D2" s="1"/>
      <c r="E2" s="1"/>
      <c r="F2" s="1"/>
      <c r="G2" s="1"/>
      <c r="H2" s="1"/>
      <c r="I2" s="2">
        <f>SUM(J6:J174)</f>
        <v>16572.709521866793</v>
      </c>
      <c r="J2" s="4">
        <f>SUM(C6:C174)</f>
        <v>6934.3099999999931</v>
      </c>
      <c r="K2" s="2">
        <f>I2/J2</f>
        <v>2.3899579802268445</v>
      </c>
      <c r="L2" s="2">
        <f>SUM(M6:M174)</f>
        <v>1556.8122889270155</v>
      </c>
      <c r="M2" s="2">
        <f>(1-(L2/(I2)))*100</f>
        <v>90.606169215281994</v>
      </c>
      <c r="N2" s="1"/>
      <c r="O2" s="1"/>
      <c r="P2" s="1"/>
      <c r="Q2" s="1"/>
      <c r="R2" s="1"/>
      <c r="S2" s="1"/>
      <c r="T2" s="1"/>
      <c r="U2" s="1"/>
      <c r="V2" s="2">
        <f>SUM(W6:W174)</f>
        <v>15257.955634494912</v>
      </c>
      <c r="W2" s="2">
        <f>SUM(P6:P174)</f>
        <v>6906.0499999999911</v>
      </c>
      <c r="X2" s="2">
        <f>V2/W2</f>
        <v>2.2093607249433371</v>
      </c>
      <c r="Y2" s="2">
        <f>SUM(Z6:Z174)</f>
        <v>1430.089431119655</v>
      </c>
      <c r="Z2" s="2">
        <f>(1-(Y2/(V2)))*100</f>
        <v>90.627253969158659</v>
      </c>
    </row>
    <row r="3" spans="1:34" x14ac:dyDescent="0.25">
      <c r="A3" s="42" t="s">
        <v>5</v>
      </c>
      <c r="B3" s="43"/>
      <c r="C3" s="43"/>
      <c r="D3" s="43"/>
      <c r="E3" s="43"/>
      <c r="F3" s="43"/>
      <c r="G3" s="43"/>
      <c r="H3" s="43"/>
      <c r="I3" s="43"/>
      <c r="J3" s="1"/>
      <c r="K3" s="1"/>
      <c r="L3" s="1"/>
      <c r="M3" s="1"/>
      <c r="N3" s="44" t="s">
        <v>5</v>
      </c>
      <c r="O3" s="43"/>
      <c r="P3" s="43"/>
      <c r="Q3" s="43"/>
      <c r="R3" s="43"/>
      <c r="S3" s="43"/>
      <c r="T3" s="43"/>
      <c r="U3" s="43"/>
      <c r="V3" s="43"/>
      <c r="AB3" s="45" t="s">
        <v>6</v>
      </c>
      <c r="AC3" s="46"/>
      <c r="AD3" s="47"/>
      <c r="AG3" s="6" t="s">
        <v>7</v>
      </c>
      <c r="AH3" s="7">
        <f>AD13-AD9</f>
        <v>9.027777777777779E-2</v>
      </c>
    </row>
    <row r="4" spans="1:34" x14ac:dyDescent="0.25">
      <c r="A4" s="1" t="s">
        <v>8</v>
      </c>
      <c r="B4" s="42" t="s">
        <v>9</v>
      </c>
      <c r="C4" s="43"/>
      <c r="D4" s="1" t="s">
        <v>10</v>
      </c>
      <c r="E4" s="21"/>
      <c r="F4" s="21"/>
      <c r="G4" s="21"/>
      <c r="H4" s="61" t="s">
        <v>113</v>
      </c>
      <c r="I4" s="47"/>
      <c r="J4" s="1"/>
      <c r="K4" s="1"/>
      <c r="L4" s="1"/>
      <c r="M4" s="1"/>
      <c r="N4" s="5" t="s">
        <v>8</v>
      </c>
      <c r="O4" s="42" t="s">
        <v>12</v>
      </c>
      <c r="P4" s="43"/>
      <c r="Q4" s="1" t="s">
        <v>10</v>
      </c>
      <c r="R4" s="21"/>
      <c r="S4" s="21"/>
      <c r="T4" s="21"/>
      <c r="U4" s="61" t="s">
        <v>113</v>
      </c>
      <c r="V4" s="47"/>
      <c r="AB4" s="45" t="s">
        <v>13</v>
      </c>
      <c r="AC4" s="47"/>
      <c r="AD4" s="8" t="s">
        <v>113</v>
      </c>
      <c r="AG4" s="6" t="s">
        <v>14</v>
      </c>
      <c r="AH4" s="9">
        <f t="shared" ref="AH4:AH6" si="0">AD10-AD14</f>
        <v>6</v>
      </c>
    </row>
    <row r="5" spans="1:34" x14ac:dyDescent="0.25">
      <c r="A5" s="1" t="s">
        <v>15</v>
      </c>
      <c r="B5" s="1" t="s">
        <v>16</v>
      </c>
      <c r="C5" s="10" t="s">
        <v>17</v>
      </c>
      <c r="D5" s="1" t="s">
        <v>18</v>
      </c>
      <c r="E5" s="34" t="s">
        <v>62</v>
      </c>
      <c r="F5" s="34" t="s">
        <v>63</v>
      </c>
      <c r="G5" s="34" t="s">
        <v>64</v>
      </c>
      <c r="H5" s="11" t="s">
        <v>19</v>
      </c>
      <c r="I5" s="1" t="s">
        <v>20</v>
      </c>
      <c r="J5" s="2" t="s">
        <v>21</v>
      </c>
      <c r="K5" s="2" t="s">
        <v>2</v>
      </c>
      <c r="L5" s="2" t="s">
        <v>22</v>
      </c>
      <c r="M5" s="2" t="s">
        <v>23</v>
      </c>
      <c r="N5" s="5" t="s">
        <v>15</v>
      </c>
      <c r="O5" s="1" t="s">
        <v>16</v>
      </c>
      <c r="P5" s="10" t="s">
        <v>17</v>
      </c>
      <c r="Q5" s="1" t="s">
        <v>18</v>
      </c>
      <c r="R5" s="34" t="s">
        <v>62</v>
      </c>
      <c r="S5" s="34" t="s">
        <v>63</v>
      </c>
      <c r="T5" s="34" t="s">
        <v>64</v>
      </c>
      <c r="U5" s="11" t="s">
        <v>19</v>
      </c>
      <c r="V5" s="1" t="s">
        <v>20</v>
      </c>
      <c r="W5" s="2" t="s">
        <v>21</v>
      </c>
      <c r="X5" s="2" t="s">
        <v>2</v>
      </c>
      <c r="Y5" s="2" t="s">
        <v>22</v>
      </c>
      <c r="Z5" s="2" t="s">
        <v>23</v>
      </c>
      <c r="AB5" s="45" t="s">
        <v>24</v>
      </c>
      <c r="AC5" s="47"/>
      <c r="AD5" s="36">
        <v>45938</v>
      </c>
      <c r="AG5" s="6" t="s">
        <v>25</v>
      </c>
      <c r="AH5" s="9">
        <f t="shared" si="0"/>
        <v>5</v>
      </c>
    </row>
    <row r="6" spans="1:34" x14ac:dyDescent="0.25">
      <c r="A6" s="13">
        <v>0.60416666666666663</v>
      </c>
      <c r="B6" s="2">
        <v>1</v>
      </c>
      <c r="C6" s="4">
        <v>4.83</v>
      </c>
      <c r="D6" s="38">
        <v>1</v>
      </c>
      <c r="E6" s="33">
        <f t="shared" ref="E6:E162" si="1">A6-$AD$9</f>
        <v>7.1527777777777746E-2</v>
      </c>
      <c r="F6" s="35">
        <f t="shared" ref="F6:F162" si="2">$AH$8*(MINUTE(E6)+HOUR(E6)*60)</f>
        <v>4.4897435897435907</v>
      </c>
      <c r="G6" s="35">
        <f t="shared" ref="G6:G162" si="3">D6+F6</f>
        <v>5.4897435897435907</v>
      </c>
      <c r="H6" s="2">
        <v>50.26548245743669</v>
      </c>
      <c r="I6" s="14">
        <f t="shared" ref="I6:I162" si="4">(G6/H6)*10</f>
        <v>1.092149785768423</v>
      </c>
      <c r="J6" s="2">
        <f t="shared" ref="J6:J162" si="5">I6*C6</f>
        <v>5.2750834652614831</v>
      </c>
      <c r="K6" s="2">
        <f t="shared" ref="K6:K162" si="6">$K$2</f>
        <v>2.3899579802268445</v>
      </c>
      <c r="L6" s="2">
        <f t="shared" ref="L6:L162" si="7">K6*C6</f>
        <v>11.543497044495659</v>
      </c>
      <c r="M6" s="2">
        <f t="shared" ref="M6:M162" si="8">ABS(J6-L6)</f>
        <v>6.268413579234176</v>
      </c>
      <c r="N6" s="15">
        <v>0.58263888888888893</v>
      </c>
      <c r="O6" s="2">
        <v>1</v>
      </c>
      <c r="P6" s="2">
        <v>4.6500000000000004</v>
      </c>
      <c r="Q6" s="38">
        <v>0.5</v>
      </c>
      <c r="R6" s="33">
        <f t="shared" ref="R6:R162" si="9">N6-$AD$9</f>
        <v>5.0000000000000044E-2</v>
      </c>
      <c r="S6" s="35">
        <f t="shared" ref="S6:S162" si="10">$AH$8*(MINUTE(R6)+HOUR(R6)*60)</f>
        <v>3.1384615384615389</v>
      </c>
      <c r="T6" s="35">
        <f t="shared" ref="T6:T162" si="11">Q6+S6</f>
        <v>3.6384615384615389</v>
      </c>
      <c r="U6" s="2">
        <v>50.26548245743669</v>
      </c>
      <c r="V6" s="14">
        <f t="shared" ref="V6:V162" si="12">(T6/U6)*10</f>
        <v>0.72384892386987021</v>
      </c>
      <c r="W6" s="2">
        <f t="shared" ref="W6:W162" si="13">V6*P6</f>
        <v>3.3658974959948966</v>
      </c>
      <c r="X6" s="2">
        <f t="shared" ref="X6:X162" si="14">$X$2</f>
        <v>2.2093607249433371</v>
      </c>
      <c r="Y6" s="2">
        <f t="shared" ref="Y6:Y162" si="15">X6*P6</f>
        <v>10.273527370986518</v>
      </c>
      <c r="Z6" s="2">
        <f t="shared" ref="Z6:Z162" si="16">ABS(W6-Y6)</f>
        <v>6.9076298749916205</v>
      </c>
      <c r="AB6" s="48" t="s">
        <v>26</v>
      </c>
      <c r="AC6" s="47"/>
      <c r="AD6" s="16" t="s">
        <v>114</v>
      </c>
      <c r="AG6" s="6" t="s">
        <v>27</v>
      </c>
      <c r="AH6" s="9">
        <f t="shared" si="0"/>
        <v>6</v>
      </c>
    </row>
    <row r="7" spans="1:34" x14ac:dyDescent="0.25">
      <c r="A7" s="33">
        <f t="shared" ref="A7:A43" si="17">IF(AND($A$6&lt;&gt;"",$A$44&lt;&gt;""), $A$6 + (B7 - $B$6) * (($A$44 - $A$6) / ($B$44 - $B$6)), "")</f>
        <v>0.60427631578947361</v>
      </c>
      <c r="B7" s="2">
        <f t="shared" ref="B7:B162" si="18">B6+1</f>
        <v>2</v>
      </c>
      <c r="C7" s="4">
        <f t="shared" ref="C7:C109" si="19">C6+0.5</f>
        <v>5.33</v>
      </c>
      <c r="D7" s="38">
        <v>2</v>
      </c>
      <c r="E7" s="33">
        <f t="shared" si="1"/>
        <v>7.1637426900584722E-2</v>
      </c>
      <c r="F7" s="35">
        <f t="shared" si="2"/>
        <v>4.4897435897435907</v>
      </c>
      <c r="G7" s="35">
        <f t="shared" si="3"/>
        <v>6.4897435897435907</v>
      </c>
      <c r="H7" s="2">
        <v>50.26548245743669</v>
      </c>
      <c r="I7" s="14">
        <f t="shared" si="4"/>
        <v>1.2910934646332923</v>
      </c>
      <c r="J7" s="2">
        <f t="shared" si="5"/>
        <v>6.881528166495448</v>
      </c>
      <c r="K7" s="2">
        <f t="shared" si="6"/>
        <v>2.3899579802268445</v>
      </c>
      <c r="L7" s="2">
        <f t="shared" si="7"/>
        <v>12.73847603460908</v>
      </c>
      <c r="M7" s="2">
        <f t="shared" si="8"/>
        <v>5.8569478681136324</v>
      </c>
      <c r="N7" s="18">
        <f t="shared" ref="N7:N43" si="20">IF(AND($N$6&lt;&gt;"",$N$44&lt;&gt;""), $N$6 + (O7 - $O$6) * (($N$44 - $N$6) / ($O$44 - $O$6)), "")</f>
        <v>0.5827485380116959</v>
      </c>
      <c r="O7" s="2">
        <f t="shared" ref="O7:O162" si="21">O6+1</f>
        <v>2</v>
      </c>
      <c r="P7" s="2">
        <f t="shared" ref="P7:P109" si="22">P6+0.5</f>
        <v>5.15</v>
      </c>
      <c r="Q7" s="38">
        <v>3</v>
      </c>
      <c r="R7" s="33">
        <f t="shared" si="9"/>
        <v>5.0109649122807021E-2</v>
      </c>
      <c r="S7" s="35">
        <f t="shared" si="10"/>
        <v>3.1384615384615389</v>
      </c>
      <c r="T7" s="35">
        <f t="shared" si="11"/>
        <v>6.1384615384615389</v>
      </c>
      <c r="U7" s="2">
        <v>50.26548245743669</v>
      </c>
      <c r="V7" s="14">
        <f t="shared" si="12"/>
        <v>1.2212081210320431</v>
      </c>
      <c r="W7" s="2">
        <f t="shared" si="13"/>
        <v>6.2892218233150228</v>
      </c>
      <c r="X7" s="2">
        <f t="shared" si="14"/>
        <v>2.2093607249433371</v>
      </c>
      <c r="Y7" s="2">
        <f t="shared" si="15"/>
        <v>11.378207733458186</v>
      </c>
      <c r="Z7" s="2">
        <f t="shared" si="16"/>
        <v>5.0889859101431636</v>
      </c>
      <c r="AB7" s="48" t="s">
        <v>28</v>
      </c>
      <c r="AC7" s="47"/>
      <c r="AD7" s="8" t="s">
        <v>115</v>
      </c>
      <c r="AG7" s="6" t="s">
        <v>29</v>
      </c>
      <c r="AH7" s="9">
        <f>AVERAGE(AH4:AH6)</f>
        <v>5.666666666666667</v>
      </c>
    </row>
    <row r="8" spans="1:34" x14ac:dyDescent="0.25">
      <c r="A8" s="33">
        <f t="shared" si="17"/>
        <v>0.60438596491228069</v>
      </c>
      <c r="B8" s="2">
        <f t="shared" si="18"/>
        <v>3</v>
      </c>
      <c r="C8" s="4">
        <f t="shared" si="19"/>
        <v>5.83</v>
      </c>
      <c r="D8" s="38">
        <v>4</v>
      </c>
      <c r="E8" s="33">
        <f t="shared" si="1"/>
        <v>7.1747076023391809E-2</v>
      </c>
      <c r="F8" s="35">
        <f t="shared" si="2"/>
        <v>4.4897435897435907</v>
      </c>
      <c r="G8" s="35">
        <f t="shared" si="3"/>
        <v>8.4897435897435898</v>
      </c>
      <c r="H8" s="2">
        <v>50.26548245743669</v>
      </c>
      <c r="I8" s="14">
        <f t="shared" si="4"/>
        <v>1.6889808223630305</v>
      </c>
      <c r="J8" s="2">
        <f t="shared" si="5"/>
        <v>9.8467581943764682</v>
      </c>
      <c r="K8" s="2">
        <f t="shared" si="6"/>
        <v>2.3899579802268445</v>
      </c>
      <c r="L8" s="2">
        <f t="shared" si="7"/>
        <v>13.933455024722504</v>
      </c>
      <c r="M8" s="2">
        <f t="shared" si="8"/>
        <v>4.0866968303460354</v>
      </c>
      <c r="N8" s="18">
        <f t="shared" si="20"/>
        <v>0.58285818713450299</v>
      </c>
      <c r="O8" s="2">
        <f t="shared" si="21"/>
        <v>3</v>
      </c>
      <c r="P8" s="2">
        <f t="shared" si="22"/>
        <v>5.65</v>
      </c>
      <c r="Q8" s="38">
        <v>4.5</v>
      </c>
      <c r="R8" s="33">
        <f t="shared" si="9"/>
        <v>5.0219298245614108E-2</v>
      </c>
      <c r="S8" s="35">
        <f t="shared" si="10"/>
        <v>3.1384615384615389</v>
      </c>
      <c r="T8" s="35">
        <f t="shared" si="11"/>
        <v>7.6384615384615389</v>
      </c>
      <c r="U8" s="2">
        <v>50.26548245743669</v>
      </c>
      <c r="V8" s="14">
        <f t="shared" si="12"/>
        <v>1.519623639329347</v>
      </c>
      <c r="W8" s="2">
        <f t="shared" si="13"/>
        <v>8.5858735622108107</v>
      </c>
      <c r="X8" s="2">
        <f t="shared" si="14"/>
        <v>2.2093607249433371</v>
      </c>
      <c r="Y8" s="2">
        <f t="shared" si="15"/>
        <v>12.482888095929855</v>
      </c>
      <c r="Z8" s="2">
        <f t="shared" si="16"/>
        <v>3.8970145337190445</v>
      </c>
      <c r="AB8" s="45" t="s">
        <v>30</v>
      </c>
      <c r="AC8" s="46"/>
      <c r="AD8" s="47"/>
      <c r="AG8" s="6" t="s">
        <v>31</v>
      </c>
      <c r="AH8" s="9">
        <f>AH7/(MINUTE(AH3)+(HOUR(AH3)*60))</f>
        <v>4.3589743589743594E-2</v>
      </c>
    </row>
    <row r="9" spans="1:34" x14ac:dyDescent="0.25">
      <c r="A9" s="33">
        <f t="shared" si="17"/>
        <v>0.60449561403508767</v>
      </c>
      <c r="B9" s="2">
        <f t="shared" si="18"/>
        <v>4</v>
      </c>
      <c r="C9" s="4">
        <f t="shared" si="19"/>
        <v>6.33</v>
      </c>
      <c r="D9" s="38">
        <v>5.5</v>
      </c>
      <c r="E9" s="33">
        <f t="shared" si="1"/>
        <v>7.1856725146198785E-2</v>
      </c>
      <c r="F9" s="35">
        <f t="shared" si="2"/>
        <v>4.4897435897435907</v>
      </c>
      <c r="G9" s="35">
        <f t="shared" si="3"/>
        <v>9.9897435897435898</v>
      </c>
      <c r="H9" s="2">
        <v>50.26548245743669</v>
      </c>
      <c r="I9" s="14">
        <f t="shared" si="4"/>
        <v>1.9873963406603343</v>
      </c>
      <c r="J9" s="2">
        <f t="shared" si="5"/>
        <v>12.580218836379917</v>
      </c>
      <c r="K9" s="2">
        <f t="shared" si="6"/>
        <v>2.3899579802268445</v>
      </c>
      <c r="L9" s="2">
        <f t="shared" si="7"/>
        <v>15.128434014835925</v>
      </c>
      <c r="M9" s="2">
        <f t="shared" si="8"/>
        <v>2.5482151784560081</v>
      </c>
      <c r="N9" s="18">
        <f t="shared" si="20"/>
        <v>0.58296783625730997</v>
      </c>
      <c r="O9" s="2">
        <f t="shared" si="21"/>
        <v>4</v>
      </c>
      <c r="P9" s="2">
        <f t="shared" si="22"/>
        <v>6.15</v>
      </c>
      <c r="Q9" s="38">
        <v>7</v>
      </c>
      <c r="R9" s="33">
        <f t="shared" si="9"/>
        <v>5.0328947368421084E-2</v>
      </c>
      <c r="S9" s="35">
        <f t="shared" si="10"/>
        <v>3.1384615384615389</v>
      </c>
      <c r="T9" s="35">
        <f t="shared" si="11"/>
        <v>10.138461538461538</v>
      </c>
      <c r="U9" s="2">
        <v>50.26548245743669</v>
      </c>
      <c r="V9" s="14">
        <f t="shared" si="12"/>
        <v>2.0169828364915197</v>
      </c>
      <c r="W9" s="2">
        <f t="shared" si="13"/>
        <v>12.404444444422847</v>
      </c>
      <c r="X9" s="2">
        <f t="shared" si="14"/>
        <v>2.2093607249433371</v>
      </c>
      <c r="Y9" s="2">
        <f t="shared" si="15"/>
        <v>13.587568458401524</v>
      </c>
      <c r="Z9" s="2">
        <f t="shared" si="16"/>
        <v>1.1831240139786772</v>
      </c>
      <c r="AB9" s="45" t="s">
        <v>32</v>
      </c>
      <c r="AC9" s="47"/>
      <c r="AD9" s="19">
        <v>0.53263888888888888</v>
      </c>
      <c r="AG9" s="20"/>
      <c r="AH9" s="20"/>
    </row>
    <row r="10" spans="1:34" x14ac:dyDescent="0.25">
      <c r="A10" s="33">
        <f t="shared" si="17"/>
        <v>0.60460526315789465</v>
      </c>
      <c r="B10" s="2">
        <f t="shared" si="18"/>
        <v>5</v>
      </c>
      <c r="C10" s="4">
        <f t="shared" si="19"/>
        <v>6.83</v>
      </c>
      <c r="D10" s="38">
        <v>7</v>
      </c>
      <c r="E10" s="33">
        <f t="shared" si="1"/>
        <v>7.1966374269005762E-2</v>
      </c>
      <c r="F10" s="35">
        <f t="shared" si="2"/>
        <v>4.4897435897435907</v>
      </c>
      <c r="G10" s="35">
        <f t="shared" si="3"/>
        <v>11.48974358974359</v>
      </c>
      <c r="H10" s="2">
        <v>50.26548245743669</v>
      </c>
      <c r="I10" s="14">
        <f t="shared" si="4"/>
        <v>2.2858118589576377</v>
      </c>
      <c r="J10" s="2">
        <f t="shared" si="5"/>
        <v>15.612094996680666</v>
      </c>
      <c r="K10" s="2">
        <f t="shared" si="6"/>
        <v>2.3899579802268445</v>
      </c>
      <c r="L10" s="2">
        <f t="shared" si="7"/>
        <v>16.323413004949348</v>
      </c>
      <c r="M10" s="2">
        <f t="shared" si="8"/>
        <v>0.71131800826868208</v>
      </c>
      <c r="N10" s="18">
        <f t="shared" si="20"/>
        <v>0.58307748538011694</v>
      </c>
      <c r="O10" s="2">
        <f t="shared" si="21"/>
        <v>5</v>
      </c>
      <c r="P10" s="2">
        <f t="shared" si="22"/>
        <v>6.65</v>
      </c>
      <c r="Q10" s="38">
        <v>6.5</v>
      </c>
      <c r="R10" s="33">
        <f t="shared" si="9"/>
        <v>5.043859649122806E-2</v>
      </c>
      <c r="S10" s="35">
        <f t="shared" si="10"/>
        <v>3.1384615384615389</v>
      </c>
      <c r="T10" s="35">
        <f t="shared" si="11"/>
        <v>9.638461538461538</v>
      </c>
      <c r="U10" s="2">
        <v>50.26548245743669</v>
      </c>
      <c r="V10" s="14">
        <f t="shared" si="12"/>
        <v>1.9175109970590851</v>
      </c>
      <c r="W10" s="2">
        <f t="shared" si="13"/>
        <v>12.751448130442917</v>
      </c>
      <c r="X10" s="2">
        <f t="shared" si="14"/>
        <v>2.2093607249433371</v>
      </c>
      <c r="Y10" s="2">
        <f t="shared" si="15"/>
        <v>14.692248820873193</v>
      </c>
      <c r="Z10" s="2">
        <f t="shared" si="16"/>
        <v>1.9408006904302759</v>
      </c>
      <c r="AB10" s="45" t="s">
        <v>33</v>
      </c>
      <c r="AC10" s="47"/>
      <c r="AD10" s="8">
        <v>50</v>
      </c>
      <c r="AG10" s="20"/>
      <c r="AH10" s="20"/>
    </row>
    <row r="11" spans="1:34" x14ac:dyDescent="0.25">
      <c r="A11" s="33">
        <f t="shared" si="17"/>
        <v>0.60471491228070173</v>
      </c>
      <c r="B11" s="2">
        <f t="shared" si="18"/>
        <v>6</v>
      </c>
      <c r="C11" s="4">
        <f t="shared" si="19"/>
        <v>7.33</v>
      </c>
      <c r="D11" s="38">
        <v>9.5</v>
      </c>
      <c r="E11" s="33">
        <f t="shared" si="1"/>
        <v>7.2076023391812849E-2</v>
      </c>
      <c r="F11" s="35">
        <f t="shared" si="2"/>
        <v>4.4897435897435907</v>
      </c>
      <c r="G11" s="35">
        <f t="shared" si="3"/>
        <v>13.98974358974359</v>
      </c>
      <c r="H11" s="2">
        <v>50.26548245743669</v>
      </c>
      <c r="I11" s="14">
        <f t="shared" si="4"/>
        <v>2.7831710561198109</v>
      </c>
      <c r="J11" s="2">
        <f t="shared" si="5"/>
        <v>20.400643841358214</v>
      </c>
      <c r="K11" s="2">
        <f t="shared" si="6"/>
        <v>2.3899579802268445</v>
      </c>
      <c r="L11" s="2">
        <f t="shared" si="7"/>
        <v>17.518391995062771</v>
      </c>
      <c r="M11" s="2">
        <f t="shared" si="8"/>
        <v>2.8822518462954427</v>
      </c>
      <c r="N11" s="18">
        <f t="shared" si="20"/>
        <v>0.58318713450292403</v>
      </c>
      <c r="O11" s="2">
        <f t="shared" si="21"/>
        <v>6</v>
      </c>
      <c r="P11" s="2">
        <f t="shared" si="22"/>
        <v>7.15</v>
      </c>
      <c r="Q11" s="38">
        <v>8.5</v>
      </c>
      <c r="R11" s="33">
        <f t="shared" si="9"/>
        <v>5.0548245614035148E-2</v>
      </c>
      <c r="S11" s="35">
        <f t="shared" si="10"/>
        <v>3.1384615384615389</v>
      </c>
      <c r="T11" s="35">
        <f t="shared" si="11"/>
        <v>11.638461538461538</v>
      </c>
      <c r="U11" s="2">
        <v>50.26548245743669</v>
      </c>
      <c r="V11" s="14">
        <f t="shared" si="12"/>
        <v>2.3153983547888233</v>
      </c>
      <c r="W11" s="2">
        <f t="shared" si="13"/>
        <v>16.555098236740086</v>
      </c>
      <c r="X11" s="2">
        <f t="shared" si="14"/>
        <v>2.2093607249433371</v>
      </c>
      <c r="Y11" s="2">
        <f t="shared" si="15"/>
        <v>15.796929183344862</v>
      </c>
      <c r="Z11" s="2">
        <f t="shared" si="16"/>
        <v>0.75816905339522478</v>
      </c>
      <c r="AB11" s="45" t="s">
        <v>34</v>
      </c>
      <c r="AC11" s="47"/>
      <c r="AD11" s="8">
        <v>50</v>
      </c>
      <c r="AG11" s="20"/>
      <c r="AH11" s="21">
        <f>(AH6/AC20)*10</f>
        <v>1.1936620731892149</v>
      </c>
    </row>
    <row r="12" spans="1:34" x14ac:dyDescent="0.25">
      <c r="A12" s="33">
        <f t="shared" si="17"/>
        <v>0.60482456140350871</v>
      </c>
      <c r="B12" s="2">
        <f t="shared" si="18"/>
        <v>7</v>
      </c>
      <c r="C12" s="4">
        <f t="shared" si="19"/>
        <v>7.83</v>
      </c>
      <c r="D12" s="38">
        <v>17</v>
      </c>
      <c r="E12" s="33">
        <f t="shared" si="1"/>
        <v>7.2185672514619825E-2</v>
      </c>
      <c r="F12" s="35">
        <f t="shared" si="2"/>
        <v>4.4897435897435907</v>
      </c>
      <c r="G12" s="35">
        <f t="shared" si="3"/>
        <v>21.48974358974359</v>
      </c>
      <c r="H12" s="2">
        <v>50.26548245743669</v>
      </c>
      <c r="I12" s="14">
        <f t="shared" si="4"/>
        <v>4.2752486476063298</v>
      </c>
      <c r="J12" s="2">
        <f t="shared" si="5"/>
        <v>33.47519691075756</v>
      </c>
      <c r="K12" s="2">
        <f t="shared" si="6"/>
        <v>2.3899579802268445</v>
      </c>
      <c r="L12" s="2">
        <f t="shared" si="7"/>
        <v>18.713370985176191</v>
      </c>
      <c r="M12" s="2">
        <f t="shared" si="8"/>
        <v>14.76182592558137</v>
      </c>
      <c r="N12" s="18">
        <f t="shared" si="20"/>
        <v>0.58329678362573101</v>
      </c>
      <c r="O12" s="2">
        <f t="shared" si="21"/>
        <v>7</v>
      </c>
      <c r="P12" s="2">
        <f t="shared" si="22"/>
        <v>7.65</v>
      </c>
      <c r="Q12" s="38">
        <v>11.5</v>
      </c>
      <c r="R12" s="33">
        <f t="shared" si="9"/>
        <v>5.0657894736842124E-2</v>
      </c>
      <c r="S12" s="35">
        <f t="shared" si="10"/>
        <v>3.1384615384615389</v>
      </c>
      <c r="T12" s="35">
        <f t="shared" si="11"/>
        <v>14.638461538461538</v>
      </c>
      <c r="U12" s="2">
        <v>50.26548245743669</v>
      </c>
      <c r="V12" s="14">
        <f t="shared" si="12"/>
        <v>2.9122293913834314</v>
      </c>
      <c r="W12" s="2">
        <f t="shared" si="13"/>
        <v>22.278554844083253</v>
      </c>
      <c r="X12" s="2">
        <f t="shared" si="14"/>
        <v>2.2093607249433371</v>
      </c>
      <c r="Y12" s="2">
        <f t="shared" si="15"/>
        <v>16.90160954581653</v>
      </c>
      <c r="Z12" s="2">
        <f t="shared" si="16"/>
        <v>5.3769452982667225</v>
      </c>
      <c r="AB12" s="45" t="s">
        <v>35</v>
      </c>
      <c r="AC12" s="47"/>
      <c r="AD12" s="8">
        <v>50</v>
      </c>
    </row>
    <row r="13" spans="1:34" x14ac:dyDescent="0.25">
      <c r="A13" s="33">
        <f t="shared" si="17"/>
        <v>0.6049342105263158</v>
      </c>
      <c r="B13" s="2">
        <f t="shared" si="18"/>
        <v>8</v>
      </c>
      <c r="C13" s="4">
        <f t="shared" si="19"/>
        <v>8.33</v>
      </c>
      <c r="D13" s="38">
        <v>11.5</v>
      </c>
      <c r="E13" s="33">
        <f t="shared" si="1"/>
        <v>7.2295321637426913E-2</v>
      </c>
      <c r="F13" s="35">
        <f t="shared" si="2"/>
        <v>4.5333333333333341</v>
      </c>
      <c r="G13" s="35">
        <f t="shared" si="3"/>
        <v>16.033333333333335</v>
      </c>
      <c r="H13" s="2">
        <v>50.26548245743669</v>
      </c>
      <c r="I13" s="14">
        <f t="shared" si="4"/>
        <v>3.1897303178000698</v>
      </c>
      <c r="J13" s="2">
        <f t="shared" si="5"/>
        <v>26.570453547274582</v>
      </c>
      <c r="K13" s="2">
        <f t="shared" si="6"/>
        <v>2.3899579802268445</v>
      </c>
      <c r="L13" s="2">
        <f t="shared" si="7"/>
        <v>19.908349975289614</v>
      </c>
      <c r="M13" s="2">
        <f t="shared" si="8"/>
        <v>6.6621035719849679</v>
      </c>
      <c r="N13" s="18">
        <f t="shared" si="20"/>
        <v>0.5834064327485381</v>
      </c>
      <c r="O13" s="2">
        <f t="shared" si="21"/>
        <v>8</v>
      </c>
      <c r="P13" s="2">
        <f t="shared" si="22"/>
        <v>8.15</v>
      </c>
      <c r="Q13" s="38">
        <v>12.5</v>
      </c>
      <c r="R13" s="33">
        <f t="shared" si="9"/>
        <v>5.0767543859649211E-2</v>
      </c>
      <c r="S13" s="35">
        <f t="shared" si="10"/>
        <v>3.1820512820512823</v>
      </c>
      <c r="T13" s="35">
        <f t="shared" si="11"/>
        <v>15.682051282051283</v>
      </c>
      <c r="U13" s="2">
        <v>50.26548245743669</v>
      </c>
      <c r="V13" s="14">
        <f t="shared" si="12"/>
        <v>3.1198449741988203</v>
      </c>
      <c r="W13" s="2">
        <f t="shared" si="13"/>
        <v>25.426736539720387</v>
      </c>
      <c r="X13" s="2">
        <f t="shared" si="14"/>
        <v>2.2093607249433371</v>
      </c>
      <c r="Y13" s="2">
        <f t="shared" si="15"/>
        <v>18.006289908288199</v>
      </c>
      <c r="Z13" s="2">
        <f t="shared" si="16"/>
        <v>7.4204466314321884</v>
      </c>
      <c r="AB13" s="45" t="s">
        <v>36</v>
      </c>
      <c r="AC13" s="47"/>
      <c r="AD13" s="19">
        <v>0.62291666666666667</v>
      </c>
    </row>
    <row r="14" spans="1:34" x14ac:dyDescent="0.25">
      <c r="A14" s="33">
        <f t="shared" si="17"/>
        <v>0.60504385964912277</v>
      </c>
      <c r="B14" s="2">
        <f t="shared" si="18"/>
        <v>9</v>
      </c>
      <c r="C14" s="4">
        <f t="shared" si="19"/>
        <v>8.83</v>
      </c>
      <c r="D14" s="38">
        <v>12.5</v>
      </c>
      <c r="E14" s="33">
        <f t="shared" si="1"/>
        <v>7.2404970760233889E-2</v>
      </c>
      <c r="F14" s="35">
        <f t="shared" si="2"/>
        <v>4.5333333333333341</v>
      </c>
      <c r="G14" s="35">
        <f t="shared" si="3"/>
        <v>17.033333333333335</v>
      </c>
      <c r="H14" s="2">
        <v>50.26548245743669</v>
      </c>
      <c r="I14" s="14">
        <f t="shared" si="4"/>
        <v>3.3886739966649388</v>
      </c>
      <c r="J14" s="2">
        <f t="shared" si="5"/>
        <v>29.921991390551412</v>
      </c>
      <c r="K14" s="2">
        <f t="shared" si="6"/>
        <v>2.3899579802268445</v>
      </c>
      <c r="L14" s="2">
        <f t="shared" si="7"/>
        <v>21.103328965403037</v>
      </c>
      <c r="M14" s="2">
        <f t="shared" si="8"/>
        <v>8.818662425148375</v>
      </c>
      <c r="N14" s="18">
        <f t="shared" si="20"/>
        <v>0.58351608187134507</v>
      </c>
      <c r="O14" s="2">
        <f t="shared" si="21"/>
        <v>9</v>
      </c>
      <c r="P14" s="2">
        <f t="shared" si="22"/>
        <v>8.65</v>
      </c>
      <c r="Q14" s="38">
        <v>13</v>
      </c>
      <c r="R14" s="33">
        <f t="shared" si="9"/>
        <v>5.0877192982456187E-2</v>
      </c>
      <c r="S14" s="35">
        <f t="shared" si="10"/>
        <v>3.1820512820512823</v>
      </c>
      <c r="T14" s="35">
        <f t="shared" si="11"/>
        <v>16.182051282051283</v>
      </c>
      <c r="U14" s="2">
        <v>50.26548245743669</v>
      </c>
      <c r="V14" s="14">
        <f t="shared" si="12"/>
        <v>3.2193168136312549</v>
      </c>
      <c r="W14" s="2">
        <f t="shared" si="13"/>
        <v>27.847090437910357</v>
      </c>
      <c r="X14" s="2">
        <f t="shared" si="14"/>
        <v>2.2093607249433371</v>
      </c>
      <c r="Y14" s="2">
        <f t="shared" si="15"/>
        <v>19.110970270759868</v>
      </c>
      <c r="Z14" s="2">
        <f t="shared" si="16"/>
        <v>8.7361201671504887</v>
      </c>
      <c r="AB14" s="45" t="s">
        <v>37</v>
      </c>
      <c r="AC14" s="47"/>
      <c r="AD14" s="41">
        <v>44</v>
      </c>
    </row>
    <row r="15" spans="1:34" x14ac:dyDescent="0.25">
      <c r="A15" s="33">
        <f t="shared" si="17"/>
        <v>0.60515350877192975</v>
      </c>
      <c r="B15" s="2">
        <f t="shared" si="18"/>
        <v>10</v>
      </c>
      <c r="C15" s="4">
        <f t="shared" si="19"/>
        <v>9.33</v>
      </c>
      <c r="D15" s="38">
        <v>13.5</v>
      </c>
      <c r="E15" s="33">
        <f t="shared" si="1"/>
        <v>7.2514619883040865E-2</v>
      </c>
      <c r="F15" s="35">
        <f t="shared" si="2"/>
        <v>4.5333333333333341</v>
      </c>
      <c r="G15" s="35">
        <f t="shared" si="3"/>
        <v>18.033333333333335</v>
      </c>
      <c r="H15" s="2">
        <v>50.26548245743669</v>
      </c>
      <c r="I15" s="14">
        <f t="shared" si="4"/>
        <v>3.5876176755298079</v>
      </c>
      <c r="J15" s="2">
        <f t="shared" si="5"/>
        <v>33.472472912693107</v>
      </c>
      <c r="K15" s="2">
        <f t="shared" si="6"/>
        <v>2.3899579802268445</v>
      </c>
      <c r="L15" s="2">
        <f t="shared" si="7"/>
        <v>22.29830795551646</v>
      </c>
      <c r="M15" s="2">
        <f t="shared" si="8"/>
        <v>11.174164957176647</v>
      </c>
      <c r="N15" s="18">
        <f t="shared" si="20"/>
        <v>0.58362573099415205</v>
      </c>
      <c r="O15" s="2">
        <f t="shared" si="21"/>
        <v>10</v>
      </c>
      <c r="P15" s="2">
        <f t="shared" si="22"/>
        <v>9.15</v>
      </c>
      <c r="Q15" s="38">
        <v>14</v>
      </c>
      <c r="R15" s="33">
        <f t="shared" si="9"/>
        <v>5.0986842105263164E-2</v>
      </c>
      <c r="S15" s="35">
        <f t="shared" si="10"/>
        <v>3.1820512820512823</v>
      </c>
      <c r="T15" s="35">
        <f t="shared" si="11"/>
        <v>17.182051282051283</v>
      </c>
      <c r="U15" s="2">
        <v>50.26548245743669</v>
      </c>
      <c r="V15" s="14">
        <f t="shared" si="12"/>
        <v>3.418260492496124</v>
      </c>
      <c r="W15" s="2">
        <f t="shared" si="13"/>
        <v>31.277083506339537</v>
      </c>
      <c r="X15" s="2">
        <f t="shared" si="14"/>
        <v>2.2093607249433371</v>
      </c>
      <c r="Y15" s="2">
        <f t="shared" si="15"/>
        <v>20.215650633231537</v>
      </c>
      <c r="Z15" s="2">
        <f t="shared" si="16"/>
        <v>11.061432873108</v>
      </c>
      <c r="AB15" s="45" t="s">
        <v>38</v>
      </c>
      <c r="AC15" s="47"/>
      <c r="AD15" s="41">
        <v>45</v>
      </c>
    </row>
    <row r="16" spans="1:34" x14ac:dyDescent="0.25">
      <c r="A16" s="33">
        <f t="shared" si="17"/>
        <v>0.60526315789473684</v>
      </c>
      <c r="B16" s="2">
        <f t="shared" si="18"/>
        <v>11</v>
      </c>
      <c r="C16" s="4">
        <f t="shared" si="19"/>
        <v>9.83</v>
      </c>
      <c r="D16" s="38">
        <v>15.5</v>
      </c>
      <c r="E16" s="33">
        <f t="shared" si="1"/>
        <v>7.2624269005847952E-2</v>
      </c>
      <c r="F16" s="35">
        <f t="shared" si="2"/>
        <v>4.5333333333333341</v>
      </c>
      <c r="G16" s="35">
        <f t="shared" si="3"/>
        <v>20.033333333333335</v>
      </c>
      <c r="H16" s="2">
        <v>50.26548245743669</v>
      </c>
      <c r="I16" s="14">
        <f t="shared" si="4"/>
        <v>3.9855050332595461</v>
      </c>
      <c r="J16" s="2">
        <f t="shared" si="5"/>
        <v>39.17751447694134</v>
      </c>
      <c r="K16" s="2">
        <f t="shared" si="6"/>
        <v>2.3899579802268445</v>
      </c>
      <c r="L16" s="2">
        <f t="shared" si="7"/>
        <v>23.49328694562988</v>
      </c>
      <c r="M16" s="2">
        <f t="shared" si="8"/>
        <v>15.684227531311461</v>
      </c>
      <c r="N16" s="18">
        <f t="shared" si="20"/>
        <v>0.58373538011695913</v>
      </c>
      <c r="O16" s="2">
        <f t="shared" si="21"/>
        <v>11</v>
      </c>
      <c r="P16" s="2">
        <f t="shared" si="22"/>
        <v>9.65</v>
      </c>
      <c r="Q16" s="38">
        <v>14.5</v>
      </c>
      <c r="R16" s="33">
        <f t="shared" si="9"/>
        <v>5.1096491228070251E-2</v>
      </c>
      <c r="S16" s="35">
        <f t="shared" si="10"/>
        <v>3.1820512820512823</v>
      </c>
      <c r="T16" s="35">
        <f t="shared" si="11"/>
        <v>17.682051282051283</v>
      </c>
      <c r="U16" s="2">
        <v>50.26548245743669</v>
      </c>
      <c r="V16" s="14">
        <f t="shared" si="12"/>
        <v>3.5177323319285585</v>
      </c>
      <c r="W16" s="2">
        <f t="shared" si="13"/>
        <v>33.946117003110594</v>
      </c>
      <c r="X16" s="2">
        <f t="shared" si="14"/>
        <v>2.2093607249433371</v>
      </c>
      <c r="Y16" s="2">
        <f t="shared" si="15"/>
        <v>21.320330995703205</v>
      </c>
      <c r="Z16" s="2">
        <f t="shared" si="16"/>
        <v>12.625786007407388</v>
      </c>
      <c r="AB16" s="45" t="s">
        <v>39</v>
      </c>
      <c r="AC16" s="47"/>
      <c r="AD16" s="41">
        <v>44</v>
      </c>
    </row>
    <row r="17" spans="1:30" x14ac:dyDescent="0.25">
      <c r="A17" s="33">
        <f t="shared" si="17"/>
        <v>0.60537280701754381</v>
      </c>
      <c r="B17" s="2">
        <f t="shared" si="18"/>
        <v>12</v>
      </c>
      <c r="C17" s="4">
        <f t="shared" si="19"/>
        <v>10.33</v>
      </c>
      <c r="D17" s="38">
        <v>14.5</v>
      </c>
      <c r="E17" s="33">
        <f t="shared" si="1"/>
        <v>7.2733918128654929E-2</v>
      </c>
      <c r="F17" s="35">
        <f t="shared" si="2"/>
        <v>4.5333333333333341</v>
      </c>
      <c r="G17" s="35">
        <f t="shared" si="3"/>
        <v>19.033333333333335</v>
      </c>
      <c r="H17" s="2">
        <v>50.26548245743669</v>
      </c>
      <c r="I17" s="14">
        <f t="shared" si="4"/>
        <v>3.786561354394677</v>
      </c>
      <c r="J17" s="2">
        <f t="shared" si="5"/>
        <v>39.115178790897012</v>
      </c>
      <c r="K17" s="2">
        <f t="shared" si="6"/>
        <v>2.3899579802268445</v>
      </c>
      <c r="L17" s="2">
        <f t="shared" si="7"/>
        <v>24.688265935743303</v>
      </c>
      <c r="M17" s="2">
        <f t="shared" si="8"/>
        <v>14.426912855153709</v>
      </c>
      <c r="N17" s="18">
        <f t="shared" si="20"/>
        <v>0.58384502923976611</v>
      </c>
      <c r="O17" s="2">
        <f t="shared" si="21"/>
        <v>12</v>
      </c>
      <c r="P17" s="2">
        <f t="shared" si="22"/>
        <v>10.15</v>
      </c>
      <c r="Q17" s="38">
        <v>14.5</v>
      </c>
      <c r="R17" s="33">
        <f t="shared" si="9"/>
        <v>5.1206140350877227E-2</v>
      </c>
      <c r="S17" s="35">
        <f t="shared" si="10"/>
        <v>3.1820512820512823</v>
      </c>
      <c r="T17" s="35">
        <f t="shared" si="11"/>
        <v>17.682051282051283</v>
      </c>
      <c r="U17" s="2">
        <v>50.26548245743669</v>
      </c>
      <c r="V17" s="14">
        <f t="shared" si="12"/>
        <v>3.5177323319285585</v>
      </c>
      <c r="W17" s="2">
        <f t="shared" si="13"/>
        <v>35.704983169074872</v>
      </c>
      <c r="X17" s="2">
        <f t="shared" si="14"/>
        <v>2.2093607249433371</v>
      </c>
      <c r="Y17" s="2">
        <f t="shared" si="15"/>
        <v>22.425011358174874</v>
      </c>
      <c r="Z17" s="2">
        <f t="shared" si="16"/>
        <v>13.279971810899998</v>
      </c>
      <c r="AB17" s="49" t="s">
        <v>40</v>
      </c>
      <c r="AC17" s="47"/>
      <c r="AD17" s="22">
        <f>((AD10-AD14)+(AD11-AD15)+(AD12-AD16))/3</f>
        <v>5.666666666666667</v>
      </c>
    </row>
    <row r="18" spans="1:30" x14ac:dyDescent="0.25">
      <c r="A18" s="33">
        <f t="shared" si="17"/>
        <v>0.60548245614035079</v>
      </c>
      <c r="B18" s="2">
        <f t="shared" si="18"/>
        <v>13</v>
      </c>
      <c r="C18" s="4">
        <f t="shared" si="19"/>
        <v>10.83</v>
      </c>
      <c r="D18" s="38">
        <v>12</v>
      </c>
      <c r="E18" s="33">
        <f t="shared" si="1"/>
        <v>7.2843567251461905E-2</v>
      </c>
      <c r="F18" s="35">
        <f t="shared" si="2"/>
        <v>4.5333333333333341</v>
      </c>
      <c r="G18" s="35">
        <f t="shared" si="3"/>
        <v>16.533333333333335</v>
      </c>
      <c r="H18" s="2">
        <v>50.26548245743669</v>
      </c>
      <c r="I18" s="14">
        <f t="shared" si="4"/>
        <v>3.2892021572325043</v>
      </c>
      <c r="J18" s="2">
        <f t="shared" si="5"/>
        <v>35.622059362828018</v>
      </c>
      <c r="K18" s="2">
        <f t="shared" si="6"/>
        <v>2.3899579802268445</v>
      </c>
      <c r="L18" s="2">
        <f t="shared" si="7"/>
        <v>25.883244925856726</v>
      </c>
      <c r="M18" s="2">
        <f t="shared" si="8"/>
        <v>9.7388144369712926</v>
      </c>
      <c r="N18" s="18">
        <f t="shared" si="20"/>
        <v>0.58395467836257309</v>
      </c>
      <c r="O18" s="2">
        <f t="shared" si="21"/>
        <v>13</v>
      </c>
      <c r="P18" s="2">
        <f t="shared" si="22"/>
        <v>10.65</v>
      </c>
      <c r="Q18" s="38">
        <v>12.5</v>
      </c>
      <c r="R18" s="33">
        <f t="shared" si="9"/>
        <v>5.1315789473684204E-2</v>
      </c>
      <c r="S18" s="35">
        <f t="shared" si="10"/>
        <v>3.1820512820512823</v>
      </c>
      <c r="T18" s="35">
        <f t="shared" si="11"/>
        <v>15.682051282051283</v>
      </c>
      <c r="U18" s="2">
        <v>50.26548245743669</v>
      </c>
      <c r="V18" s="14">
        <f t="shared" si="12"/>
        <v>3.1198449741988203</v>
      </c>
      <c r="W18" s="2">
        <f t="shared" si="13"/>
        <v>33.226348975217441</v>
      </c>
      <c r="X18" s="2">
        <f t="shared" si="14"/>
        <v>2.2093607249433371</v>
      </c>
      <c r="Y18" s="2">
        <f t="shared" si="15"/>
        <v>23.529691720646539</v>
      </c>
      <c r="Z18" s="2">
        <f t="shared" si="16"/>
        <v>9.6966572545709013</v>
      </c>
      <c r="AB18" s="49" t="s">
        <v>41</v>
      </c>
      <c r="AC18" s="47"/>
      <c r="AD18" s="23" t="s">
        <v>48</v>
      </c>
    </row>
    <row r="19" spans="1:30" x14ac:dyDescent="0.25">
      <c r="A19" s="33">
        <f t="shared" si="17"/>
        <v>0.60559210526315788</v>
      </c>
      <c r="B19" s="2">
        <f t="shared" si="18"/>
        <v>14</v>
      </c>
      <c r="C19" s="4">
        <f t="shared" si="19"/>
        <v>11.33</v>
      </c>
      <c r="D19" s="38">
        <v>11</v>
      </c>
      <c r="E19" s="33">
        <f t="shared" si="1"/>
        <v>7.2953216374268992E-2</v>
      </c>
      <c r="F19" s="35">
        <f t="shared" si="2"/>
        <v>4.5769230769230775</v>
      </c>
      <c r="G19" s="35">
        <f t="shared" si="3"/>
        <v>15.576923076923077</v>
      </c>
      <c r="H19" s="2">
        <v>50.26548245743669</v>
      </c>
      <c r="I19" s="14">
        <f t="shared" si="4"/>
        <v>3.0989303823181547</v>
      </c>
      <c r="J19" s="2">
        <f t="shared" si="5"/>
        <v>35.110881231664692</v>
      </c>
      <c r="K19" s="2">
        <f t="shared" si="6"/>
        <v>2.3899579802268445</v>
      </c>
      <c r="L19" s="2">
        <f t="shared" si="7"/>
        <v>27.078223915970149</v>
      </c>
      <c r="M19" s="2">
        <f t="shared" si="8"/>
        <v>8.0326573156945429</v>
      </c>
      <c r="N19" s="18">
        <f t="shared" si="20"/>
        <v>0.58406432748538017</v>
      </c>
      <c r="O19" s="2">
        <f t="shared" si="21"/>
        <v>14</v>
      </c>
      <c r="P19" s="2">
        <f t="shared" si="22"/>
        <v>11.15</v>
      </c>
      <c r="Q19" s="38">
        <v>12</v>
      </c>
      <c r="R19" s="33">
        <f t="shared" si="9"/>
        <v>5.1425438596491291E-2</v>
      </c>
      <c r="S19" s="35">
        <f t="shared" si="10"/>
        <v>3.2256410256410262</v>
      </c>
      <c r="T19" s="35">
        <f t="shared" si="11"/>
        <v>15.225641025641027</v>
      </c>
      <c r="U19" s="2">
        <v>50.26548245743669</v>
      </c>
      <c r="V19" s="14">
        <f t="shared" si="12"/>
        <v>3.0290450387169061</v>
      </c>
      <c r="W19" s="2">
        <f t="shared" si="13"/>
        <v>33.773852181693506</v>
      </c>
      <c r="X19" s="2">
        <f t="shared" si="14"/>
        <v>2.2093607249433371</v>
      </c>
      <c r="Y19" s="2">
        <f t="shared" si="15"/>
        <v>24.634372083118208</v>
      </c>
      <c r="Z19" s="2">
        <f t="shared" si="16"/>
        <v>9.139480098575298</v>
      </c>
      <c r="AB19" s="50" t="s">
        <v>43</v>
      </c>
      <c r="AC19" s="46"/>
      <c r="AD19" s="47"/>
    </row>
    <row r="20" spans="1:30" x14ac:dyDescent="0.25">
      <c r="A20" s="33">
        <f t="shared" si="17"/>
        <v>0.60570175438596485</v>
      </c>
      <c r="B20" s="2">
        <f t="shared" si="18"/>
        <v>15</v>
      </c>
      <c r="C20" s="4">
        <f t="shared" si="19"/>
        <v>11.83</v>
      </c>
      <c r="D20" s="38">
        <v>10</v>
      </c>
      <c r="E20" s="33">
        <f t="shared" si="1"/>
        <v>7.3062865497075968E-2</v>
      </c>
      <c r="F20" s="35">
        <f t="shared" si="2"/>
        <v>4.5769230769230775</v>
      </c>
      <c r="G20" s="35">
        <f t="shared" si="3"/>
        <v>14.576923076923077</v>
      </c>
      <c r="H20" s="2">
        <v>50.26548245743669</v>
      </c>
      <c r="I20" s="14">
        <f t="shared" si="4"/>
        <v>2.8999867034532851</v>
      </c>
      <c r="J20" s="2">
        <f t="shared" si="5"/>
        <v>34.306842701852361</v>
      </c>
      <c r="K20" s="2">
        <f t="shared" si="6"/>
        <v>2.3899579802268445</v>
      </c>
      <c r="L20" s="2">
        <f t="shared" si="7"/>
        <v>28.273202906083569</v>
      </c>
      <c r="M20" s="2">
        <f t="shared" si="8"/>
        <v>6.0336397957687922</v>
      </c>
      <c r="N20" s="18">
        <f t="shared" si="20"/>
        <v>0.58417397660818715</v>
      </c>
      <c r="O20" s="2">
        <f t="shared" si="21"/>
        <v>15</v>
      </c>
      <c r="P20" s="2">
        <f t="shared" si="22"/>
        <v>11.65</v>
      </c>
      <c r="Q20" s="38">
        <v>10.5</v>
      </c>
      <c r="R20" s="33">
        <f t="shared" si="9"/>
        <v>5.1535087719298267E-2</v>
      </c>
      <c r="S20" s="35">
        <f t="shared" si="10"/>
        <v>3.2256410256410262</v>
      </c>
      <c r="T20" s="35">
        <f t="shared" si="11"/>
        <v>13.725641025641027</v>
      </c>
      <c r="U20" s="2">
        <v>50.26548245743669</v>
      </c>
      <c r="V20" s="14">
        <f t="shared" si="12"/>
        <v>2.7306295204196021</v>
      </c>
      <c r="W20" s="2">
        <f t="shared" si="13"/>
        <v>31.811833912888364</v>
      </c>
      <c r="X20" s="2">
        <f t="shared" si="14"/>
        <v>2.2093607249433371</v>
      </c>
      <c r="Y20" s="2">
        <f t="shared" si="15"/>
        <v>25.739052445589877</v>
      </c>
      <c r="Z20" s="2">
        <f t="shared" si="16"/>
        <v>6.072781467298487</v>
      </c>
      <c r="AB20" s="24" t="s">
        <v>44</v>
      </c>
      <c r="AC20" s="50">
        <f>((((80/10)/2)^2)*PI())</f>
        <v>50.26548245743669</v>
      </c>
      <c r="AD20" s="47"/>
    </row>
    <row r="21" spans="1:30" x14ac:dyDescent="0.25">
      <c r="A21" s="33">
        <f t="shared" si="17"/>
        <v>0.60581140350877194</v>
      </c>
      <c r="B21" s="2">
        <f t="shared" si="18"/>
        <v>16</v>
      </c>
      <c r="C21" s="4">
        <f t="shared" si="19"/>
        <v>12.33</v>
      </c>
      <c r="D21" s="38">
        <v>8.5</v>
      </c>
      <c r="E21" s="33">
        <f t="shared" si="1"/>
        <v>7.3172514619883056E-2</v>
      </c>
      <c r="F21" s="35">
        <f t="shared" si="2"/>
        <v>4.5769230769230775</v>
      </c>
      <c r="G21" s="35">
        <f t="shared" si="3"/>
        <v>13.076923076923077</v>
      </c>
      <c r="H21" s="2">
        <v>50.26548245743669</v>
      </c>
      <c r="I21" s="14">
        <f t="shared" si="4"/>
        <v>2.6015711851559815</v>
      </c>
      <c r="J21" s="2">
        <f t="shared" si="5"/>
        <v>32.077372712973251</v>
      </c>
      <c r="K21" s="2">
        <f t="shared" si="6"/>
        <v>2.3899579802268445</v>
      </c>
      <c r="L21" s="2">
        <f t="shared" si="7"/>
        <v>29.468181896196992</v>
      </c>
      <c r="M21" s="2">
        <f t="shared" si="8"/>
        <v>2.609190816776259</v>
      </c>
      <c r="N21" s="18">
        <f t="shared" si="20"/>
        <v>0.58428362573099424</v>
      </c>
      <c r="O21" s="2">
        <f t="shared" si="21"/>
        <v>16</v>
      </c>
      <c r="P21" s="2">
        <f t="shared" si="22"/>
        <v>12.15</v>
      </c>
      <c r="Q21" s="38">
        <v>9.5</v>
      </c>
      <c r="R21" s="33">
        <f t="shared" si="9"/>
        <v>5.1644736842105354E-2</v>
      </c>
      <c r="S21" s="35">
        <f t="shared" si="10"/>
        <v>3.2256410256410262</v>
      </c>
      <c r="T21" s="35">
        <f t="shared" si="11"/>
        <v>12.725641025641027</v>
      </c>
      <c r="U21" s="2">
        <v>50.26548245743669</v>
      </c>
      <c r="V21" s="14">
        <f t="shared" si="12"/>
        <v>2.531685841554733</v>
      </c>
      <c r="W21" s="2">
        <f t="shared" si="13"/>
        <v>30.759982974890008</v>
      </c>
      <c r="X21" s="2">
        <f t="shared" si="14"/>
        <v>2.2093607249433371</v>
      </c>
      <c r="Y21" s="2">
        <f t="shared" si="15"/>
        <v>26.843732808061546</v>
      </c>
      <c r="Z21" s="2">
        <f t="shared" si="16"/>
        <v>3.9162501668284619</v>
      </c>
      <c r="AB21" s="50" t="s">
        <v>45</v>
      </c>
      <c r="AC21" s="47"/>
      <c r="AD21" s="25">
        <f>(M2+Z2)/2</f>
        <v>90.616711592220327</v>
      </c>
    </row>
    <row r="22" spans="1:30" x14ac:dyDescent="0.25">
      <c r="A22" s="33">
        <f t="shared" si="17"/>
        <v>0.60592105263157892</v>
      </c>
      <c r="B22" s="2">
        <f t="shared" si="18"/>
        <v>17</v>
      </c>
      <c r="C22" s="4">
        <f t="shared" si="19"/>
        <v>12.83</v>
      </c>
      <c r="D22" s="38">
        <v>7</v>
      </c>
      <c r="E22" s="33">
        <f t="shared" si="1"/>
        <v>7.3282163742690032E-2</v>
      </c>
      <c r="F22" s="35">
        <f t="shared" si="2"/>
        <v>4.5769230769230775</v>
      </c>
      <c r="G22" s="35">
        <f t="shared" si="3"/>
        <v>11.576923076923077</v>
      </c>
      <c r="H22" s="2">
        <v>50.26548245743669</v>
      </c>
      <c r="I22" s="14">
        <f t="shared" si="4"/>
        <v>2.3031556668586779</v>
      </c>
      <c r="J22" s="2">
        <f t="shared" si="5"/>
        <v>29.549487205796837</v>
      </c>
      <c r="K22" s="2">
        <f t="shared" si="6"/>
        <v>2.3899579802268445</v>
      </c>
      <c r="L22" s="2">
        <f t="shared" si="7"/>
        <v>30.663160886310415</v>
      </c>
      <c r="M22" s="2">
        <f t="shared" si="8"/>
        <v>1.1136736805135783</v>
      </c>
      <c r="N22" s="18">
        <f t="shared" si="20"/>
        <v>0.58439327485380121</v>
      </c>
      <c r="O22" s="2">
        <f t="shared" si="21"/>
        <v>17</v>
      </c>
      <c r="P22" s="2">
        <f t="shared" si="22"/>
        <v>12.65</v>
      </c>
      <c r="Q22" s="38">
        <v>8</v>
      </c>
      <c r="R22" s="33">
        <f t="shared" si="9"/>
        <v>5.1754385964912331E-2</v>
      </c>
      <c r="S22" s="35">
        <f t="shared" si="10"/>
        <v>3.2256410256410262</v>
      </c>
      <c r="T22" s="35">
        <f t="shared" si="11"/>
        <v>11.225641025641027</v>
      </c>
      <c r="U22" s="2">
        <v>50.26548245743669</v>
      </c>
      <c r="V22" s="14">
        <f t="shared" si="12"/>
        <v>2.2332703232574289</v>
      </c>
      <c r="W22" s="2">
        <f t="shared" si="13"/>
        <v>28.250869589206477</v>
      </c>
      <c r="X22" s="2">
        <f t="shared" si="14"/>
        <v>2.2093607249433371</v>
      </c>
      <c r="Y22" s="2">
        <f t="shared" si="15"/>
        <v>27.948413170533215</v>
      </c>
      <c r="Z22" s="2">
        <f t="shared" si="16"/>
        <v>0.30245641867326256</v>
      </c>
      <c r="AB22" s="50" t="s">
        <v>106</v>
      </c>
      <c r="AC22" s="47"/>
      <c r="AD22" s="39">
        <f>(X2+K2)/2</f>
        <v>2.299659352585091</v>
      </c>
    </row>
    <row r="23" spans="1:30" x14ac:dyDescent="0.25">
      <c r="A23" s="33">
        <f t="shared" si="17"/>
        <v>0.60603070175438589</v>
      </c>
      <c r="B23" s="2">
        <f t="shared" si="18"/>
        <v>18</v>
      </c>
      <c r="C23" s="4">
        <f t="shared" si="19"/>
        <v>13.33</v>
      </c>
      <c r="D23" s="38">
        <v>7</v>
      </c>
      <c r="E23" s="33">
        <f t="shared" si="1"/>
        <v>7.3391812865497008E-2</v>
      </c>
      <c r="F23" s="35">
        <f t="shared" si="2"/>
        <v>4.5769230769230775</v>
      </c>
      <c r="G23" s="35">
        <f t="shared" si="3"/>
        <v>11.576923076923077</v>
      </c>
      <c r="H23" s="2">
        <v>50.26548245743669</v>
      </c>
      <c r="I23" s="14">
        <f t="shared" si="4"/>
        <v>2.3031556668586779</v>
      </c>
      <c r="J23" s="2">
        <f t="shared" si="5"/>
        <v>30.701065039226176</v>
      </c>
      <c r="K23" s="2">
        <f t="shared" si="6"/>
        <v>2.3899579802268445</v>
      </c>
      <c r="L23" s="2">
        <f t="shared" si="7"/>
        <v>31.858139876423838</v>
      </c>
      <c r="M23" s="2">
        <f t="shared" si="8"/>
        <v>1.157074837197662</v>
      </c>
      <c r="N23" s="18">
        <f t="shared" si="20"/>
        <v>0.58450292397660819</v>
      </c>
      <c r="O23" s="2">
        <f t="shared" si="21"/>
        <v>18</v>
      </c>
      <c r="P23" s="2">
        <f t="shared" si="22"/>
        <v>13.15</v>
      </c>
      <c r="Q23" s="38">
        <v>8.5</v>
      </c>
      <c r="R23" s="33">
        <f t="shared" si="9"/>
        <v>5.1864035087719307E-2</v>
      </c>
      <c r="S23" s="35">
        <f t="shared" si="10"/>
        <v>3.2256410256410262</v>
      </c>
      <c r="T23" s="35">
        <f t="shared" si="11"/>
        <v>11.725641025641027</v>
      </c>
      <c r="U23" s="2">
        <v>50.26548245743669</v>
      </c>
      <c r="V23" s="14">
        <f t="shared" si="12"/>
        <v>2.3327421626898639</v>
      </c>
      <c r="W23" s="2">
        <f t="shared" si="13"/>
        <v>30.67555943937171</v>
      </c>
      <c r="X23" s="2">
        <f t="shared" si="14"/>
        <v>2.2093607249433371</v>
      </c>
      <c r="Y23" s="2">
        <f t="shared" si="15"/>
        <v>29.053093533004883</v>
      </c>
      <c r="Z23" s="2">
        <f t="shared" si="16"/>
        <v>1.622465906366827</v>
      </c>
      <c r="AB23" s="45" t="s">
        <v>68</v>
      </c>
      <c r="AC23" s="46"/>
      <c r="AD23" s="47"/>
    </row>
    <row r="24" spans="1:30" x14ac:dyDescent="0.25">
      <c r="A24" s="33">
        <f t="shared" si="17"/>
        <v>0.60614035087719298</v>
      </c>
      <c r="B24" s="2">
        <f t="shared" si="18"/>
        <v>19</v>
      </c>
      <c r="C24" s="4">
        <f t="shared" si="19"/>
        <v>13.83</v>
      </c>
      <c r="D24" s="38">
        <v>6.5</v>
      </c>
      <c r="E24" s="33">
        <f t="shared" si="1"/>
        <v>7.3501461988304095E-2</v>
      </c>
      <c r="F24" s="35">
        <f t="shared" si="2"/>
        <v>4.5769230769230775</v>
      </c>
      <c r="G24" s="35">
        <f t="shared" si="3"/>
        <v>11.076923076923077</v>
      </c>
      <c r="H24" s="2">
        <v>50.26548245743669</v>
      </c>
      <c r="I24" s="14">
        <f t="shared" si="4"/>
        <v>2.2036838274262434</v>
      </c>
      <c r="J24" s="2">
        <f t="shared" si="5"/>
        <v>30.476947333304945</v>
      </c>
      <c r="K24" s="2">
        <f t="shared" si="6"/>
        <v>2.3899579802268445</v>
      </c>
      <c r="L24" s="2">
        <f t="shared" si="7"/>
        <v>33.053118866537261</v>
      </c>
      <c r="M24" s="2">
        <f t="shared" si="8"/>
        <v>2.5761715332323156</v>
      </c>
      <c r="N24" s="18">
        <f t="shared" si="20"/>
        <v>0.58461257309941528</v>
      </c>
      <c r="O24" s="2">
        <f t="shared" si="21"/>
        <v>19</v>
      </c>
      <c r="P24" s="2">
        <f t="shared" si="22"/>
        <v>13.65</v>
      </c>
      <c r="Q24" s="38">
        <v>7</v>
      </c>
      <c r="R24" s="33">
        <f t="shared" si="9"/>
        <v>5.1973684210526394E-2</v>
      </c>
      <c r="S24" s="35">
        <f t="shared" si="10"/>
        <v>3.2256410256410262</v>
      </c>
      <c r="T24" s="35">
        <f t="shared" si="11"/>
        <v>10.225641025641027</v>
      </c>
      <c r="U24" s="2">
        <v>50.26548245743669</v>
      </c>
      <c r="V24" s="14">
        <f t="shared" si="12"/>
        <v>2.0343266443925598</v>
      </c>
      <c r="W24" s="2">
        <f t="shared" si="13"/>
        <v>27.768558695958443</v>
      </c>
      <c r="X24" s="2">
        <f t="shared" si="14"/>
        <v>2.2093607249433371</v>
      </c>
      <c r="Y24" s="2">
        <f t="shared" si="15"/>
        <v>30.157773895476552</v>
      </c>
      <c r="Z24" s="2">
        <f t="shared" si="16"/>
        <v>2.3892151995181088</v>
      </c>
      <c r="AB24" s="60" t="s">
        <v>69</v>
      </c>
      <c r="AC24" s="46"/>
      <c r="AD24" s="47"/>
    </row>
    <row r="25" spans="1:30" x14ac:dyDescent="0.25">
      <c r="A25" s="33">
        <f t="shared" si="17"/>
        <v>0.60624999999999996</v>
      </c>
      <c r="B25" s="2">
        <f t="shared" si="18"/>
        <v>20</v>
      </c>
      <c r="C25" s="4">
        <f t="shared" si="19"/>
        <v>14.33</v>
      </c>
      <c r="D25" s="38">
        <v>7.6</v>
      </c>
      <c r="E25" s="33">
        <f t="shared" si="1"/>
        <v>7.3611111111111072E-2</v>
      </c>
      <c r="F25" s="35">
        <f t="shared" si="2"/>
        <v>4.620512820512821</v>
      </c>
      <c r="G25" s="35">
        <f t="shared" si="3"/>
        <v>12.22051282051282</v>
      </c>
      <c r="H25" s="2">
        <v>50.26548245743669</v>
      </c>
      <c r="I25" s="14">
        <f t="shared" si="4"/>
        <v>2.4311937781281188</v>
      </c>
      <c r="J25" s="2">
        <f t="shared" si="5"/>
        <v>34.839006840575941</v>
      </c>
      <c r="K25" s="2">
        <f t="shared" si="6"/>
        <v>2.3899579802268445</v>
      </c>
      <c r="L25" s="2">
        <f t="shared" si="7"/>
        <v>34.248097856650681</v>
      </c>
      <c r="M25" s="2">
        <f t="shared" si="8"/>
        <v>0.59090898392526015</v>
      </c>
      <c r="N25" s="18">
        <f t="shared" si="20"/>
        <v>0.58472222222222225</v>
      </c>
      <c r="O25" s="2">
        <f t="shared" si="21"/>
        <v>20</v>
      </c>
      <c r="P25" s="2">
        <f t="shared" si="22"/>
        <v>14.15</v>
      </c>
      <c r="Q25" s="38">
        <v>11</v>
      </c>
      <c r="R25" s="33">
        <f t="shared" si="9"/>
        <v>5.208333333333337E-2</v>
      </c>
      <c r="S25" s="35">
        <f t="shared" si="10"/>
        <v>3.2692307692307696</v>
      </c>
      <c r="T25" s="35">
        <f t="shared" si="11"/>
        <v>14.26923076923077</v>
      </c>
      <c r="U25" s="2">
        <v>50.26548245743669</v>
      </c>
      <c r="V25" s="14">
        <f t="shared" si="12"/>
        <v>2.8387732638025565</v>
      </c>
      <c r="W25" s="2">
        <f t="shared" si="13"/>
        <v>40.168641682806175</v>
      </c>
      <c r="X25" s="2">
        <f t="shared" si="14"/>
        <v>2.2093607249433371</v>
      </c>
      <c r="Y25" s="2">
        <f t="shared" si="15"/>
        <v>31.262454257948221</v>
      </c>
      <c r="Z25" s="2">
        <f t="shared" si="16"/>
        <v>8.9061874248579542</v>
      </c>
      <c r="AB25" s="45" t="s">
        <v>70</v>
      </c>
      <c r="AC25" s="46"/>
      <c r="AD25" s="47"/>
    </row>
    <row r="26" spans="1:30" x14ac:dyDescent="0.25">
      <c r="A26" s="33">
        <f t="shared" si="17"/>
        <v>0.60635964912280693</v>
      </c>
      <c r="B26" s="2">
        <f t="shared" si="18"/>
        <v>21</v>
      </c>
      <c r="C26" s="4">
        <f t="shared" si="19"/>
        <v>14.83</v>
      </c>
      <c r="D26" s="38">
        <v>7</v>
      </c>
      <c r="E26" s="33">
        <f t="shared" si="1"/>
        <v>7.3720760233918048E-2</v>
      </c>
      <c r="F26" s="35">
        <f t="shared" si="2"/>
        <v>4.620512820512821</v>
      </c>
      <c r="G26" s="35">
        <f t="shared" si="3"/>
        <v>11.620512820512822</v>
      </c>
      <c r="H26" s="2">
        <v>50.26548245743669</v>
      </c>
      <c r="I26" s="14">
        <f t="shared" si="4"/>
        <v>2.3118275708091978</v>
      </c>
      <c r="J26" s="2">
        <f t="shared" si="5"/>
        <v>34.284402875100405</v>
      </c>
      <c r="K26" s="2">
        <f t="shared" si="6"/>
        <v>2.3899579802268445</v>
      </c>
      <c r="L26" s="2">
        <f t="shared" si="7"/>
        <v>35.4430768467641</v>
      </c>
      <c r="M26" s="2">
        <f t="shared" si="8"/>
        <v>1.1586739716636956</v>
      </c>
      <c r="N26" s="18">
        <f t="shared" si="20"/>
        <v>0.58483187134502923</v>
      </c>
      <c r="O26" s="2">
        <f t="shared" si="21"/>
        <v>21</v>
      </c>
      <c r="P26" s="2">
        <f t="shared" si="22"/>
        <v>14.65</v>
      </c>
      <c r="Q26" s="38">
        <v>8</v>
      </c>
      <c r="R26" s="33">
        <f t="shared" si="9"/>
        <v>5.2192982456140347E-2</v>
      </c>
      <c r="S26" s="35">
        <f t="shared" si="10"/>
        <v>3.2692307692307696</v>
      </c>
      <c r="T26" s="35">
        <f t="shared" si="11"/>
        <v>11.26923076923077</v>
      </c>
      <c r="U26" s="2">
        <v>50.26548245743669</v>
      </c>
      <c r="V26" s="14">
        <f t="shared" si="12"/>
        <v>2.2419422272079488</v>
      </c>
      <c r="W26" s="2">
        <f t="shared" si="13"/>
        <v>32.844453628596447</v>
      </c>
      <c r="X26" s="2">
        <f t="shared" si="14"/>
        <v>2.2093607249433371</v>
      </c>
      <c r="Y26" s="2">
        <f t="shared" si="15"/>
        <v>32.36713462041989</v>
      </c>
      <c r="Z26" s="2">
        <f t="shared" si="16"/>
        <v>0.4773190081765577</v>
      </c>
      <c r="AB26" s="60" t="s">
        <v>71</v>
      </c>
      <c r="AC26" s="46"/>
      <c r="AD26" s="47"/>
    </row>
    <row r="27" spans="1:30" x14ac:dyDescent="0.25">
      <c r="A27" s="33">
        <f t="shared" si="17"/>
        <v>0.60646929824561402</v>
      </c>
      <c r="B27" s="2">
        <f t="shared" si="18"/>
        <v>22</v>
      </c>
      <c r="C27" s="4">
        <f t="shared" si="19"/>
        <v>15.33</v>
      </c>
      <c r="D27" s="38">
        <v>6.5</v>
      </c>
      <c r="E27" s="33">
        <f t="shared" si="1"/>
        <v>7.3830409356725135E-2</v>
      </c>
      <c r="F27" s="35">
        <f t="shared" si="2"/>
        <v>4.620512820512821</v>
      </c>
      <c r="G27" s="35">
        <f t="shared" si="3"/>
        <v>11.120512820512822</v>
      </c>
      <c r="H27" s="2">
        <v>50.26548245743669</v>
      </c>
      <c r="I27" s="14">
        <f t="shared" si="4"/>
        <v>2.2123557313767632</v>
      </c>
      <c r="J27" s="2">
        <f t="shared" si="5"/>
        <v>33.915413362005779</v>
      </c>
      <c r="K27" s="2">
        <f t="shared" si="6"/>
        <v>2.3899579802268445</v>
      </c>
      <c r="L27" s="2">
        <f t="shared" si="7"/>
        <v>36.638055836877527</v>
      </c>
      <c r="M27" s="2">
        <f t="shared" si="8"/>
        <v>2.7226424748717477</v>
      </c>
      <c r="N27" s="18">
        <f t="shared" si="20"/>
        <v>0.58494152046783632</v>
      </c>
      <c r="O27" s="2">
        <f t="shared" si="21"/>
        <v>22</v>
      </c>
      <c r="P27" s="2">
        <f t="shared" si="22"/>
        <v>15.15</v>
      </c>
      <c r="Q27" s="38">
        <v>8</v>
      </c>
      <c r="R27" s="33">
        <f t="shared" si="9"/>
        <v>5.2302631578947434E-2</v>
      </c>
      <c r="S27" s="35">
        <f t="shared" si="10"/>
        <v>3.2692307692307696</v>
      </c>
      <c r="T27" s="35">
        <f t="shared" si="11"/>
        <v>11.26923076923077</v>
      </c>
      <c r="U27" s="2">
        <v>50.26548245743669</v>
      </c>
      <c r="V27" s="14">
        <f t="shared" si="12"/>
        <v>2.2419422272079488</v>
      </c>
      <c r="W27" s="2">
        <f t="shared" si="13"/>
        <v>33.965424742200426</v>
      </c>
      <c r="X27" s="2">
        <f t="shared" si="14"/>
        <v>2.2093607249433371</v>
      </c>
      <c r="Y27" s="2">
        <f t="shared" si="15"/>
        <v>33.471814982891559</v>
      </c>
      <c r="Z27" s="2">
        <f t="shared" si="16"/>
        <v>0.49360975930886752</v>
      </c>
      <c r="AB27" s="20"/>
      <c r="AC27" s="20"/>
      <c r="AD27" s="20"/>
    </row>
    <row r="28" spans="1:30" x14ac:dyDescent="0.25">
      <c r="A28" s="33">
        <f t="shared" si="17"/>
        <v>0.606578947368421</v>
      </c>
      <c r="B28" s="2">
        <f t="shared" si="18"/>
        <v>23</v>
      </c>
      <c r="C28" s="4">
        <f t="shared" si="19"/>
        <v>15.83</v>
      </c>
      <c r="D28" s="38">
        <v>7</v>
      </c>
      <c r="E28" s="33">
        <f t="shared" si="1"/>
        <v>7.3940058479532111E-2</v>
      </c>
      <c r="F28" s="35">
        <f t="shared" si="2"/>
        <v>4.620512820512821</v>
      </c>
      <c r="G28" s="35">
        <f t="shared" si="3"/>
        <v>11.620512820512822</v>
      </c>
      <c r="H28" s="2">
        <v>50.26548245743669</v>
      </c>
      <c r="I28" s="14">
        <f t="shared" si="4"/>
        <v>2.3118275708091978</v>
      </c>
      <c r="J28" s="2">
        <f t="shared" si="5"/>
        <v>36.596230445909598</v>
      </c>
      <c r="K28" s="2">
        <f t="shared" si="6"/>
        <v>2.3899579802268445</v>
      </c>
      <c r="L28" s="2">
        <f t="shared" si="7"/>
        <v>37.833034826990946</v>
      </c>
      <c r="M28" s="2">
        <f t="shared" si="8"/>
        <v>1.2368043810813489</v>
      </c>
      <c r="N28" s="18">
        <f t="shared" si="20"/>
        <v>0.58505116959064329</v>
      </c>
      <c r="O28" s="2">
        <f t="shared" si="21"/>
        <v>23</v>
      </c>
      <c r="P28" s="2">
        <f t="shared" si="22"/>
        <v>15.65</v>
      </c>
      <c r="Q28" s="38">
        <v>7.5</v>
      </c>
      <c r="R28" s="33">
        <f t="shared" si="9"/>
        <v>5.241228070175441E-2</v>
      </c>
      <c r="S28" s="35">
        <f t="shared" si="10"/>
        <v>3.2692307692307696</v>
      </c>
      <c r="T28" s="35">
        <f t="shared" si="11"/>
        <v>10.76923076923077</v>
      </c>
      <c r="U28" s="2">
        <v>50.26548245743669</v>
      </c>
      <c r="V28" s="14">
        <f t="shared" si="12"/>
        <v>2.1424703877755142</v>
      </c>
      <c r="W28" s="2">
        <f t="shared" si="13"/>
        <v>33.529661568686798</v>
      </c>
      <c r="X28" s="2">
        <f t="shared" si="14"/>
        <v>2.2093607249433371</v>
      </c>
      <c r="Y28" s="2">
        <f t="shared" si="15"/>
        <v>34.576495345363227</v>
      </c>
      <c r="Z28" s="2">
        <f t="shared" si="16"/>
        <v>1.0468337766764293</v>
      </c>
      <c r="AB28" s="9" t="s">
        <v>72</v>
      </c>
      <c r="AC28" s="9" t="s">
        <v>73</v>
      </c>
      <c r="AD28" s="20"/>
    </row>
    <row r="29" spans="1:30" x14ac:dyDescent="0.25">
      <c r="A29" s="33">
        <f t="shared" si="17"/>
        <v>0.60668859649122797</v>
      </c>
      <c r="B29" s="2">
        <f t="shared" si="18"/>
        <v>24</v>
      </c>
      <c r="C29" s="4">
        <f t="shared" si="19"/>
        <v>16.329999999999998</v>
      </c>
      <c r="D29" s="38">
        <v>8.5</v>
      </c>
      <c r="E29" s="33">
        <f t="shared" si="1"/>
        <v>7.4049707602339088E-2</v>
      </c>
      <c r="F29" s="35">
        <f t="shared" si="2"/>
        <v>4.620512820512821</v>
      </c>
      <c r="G29" s="35">
        <f t="shared" si="3"/>
        <v>13.120512820512822</v>
      </c>
      <c r="H29" s="2">
        <v>50.26548245743669</v>
      </c>
      <c r="I29" s="14">
        <f t="shared" si="4"/>
        <v>2.6102430891065014</v>
      </c>
      <c r="J29" s="2">
        <f t="shared" si="5"/>
        <v>42.625269645109164</v>
      </c>
      <c r="K29" s="2">
        <f t="shared" si="6"/>
        <v>2.3899579802268445</v>
      </c>
      <c r="L29" s="2">
        <f t="shared" si="7"/>
        <v>39.028013817104366</v>
      </c>
      <c r="M29" s="2">
        <f t="shared" si="8"/>
        <v>3.5972558280047977</v>
      </c>
      <c r="N29" s="18">
        <f t="shared" si="20"/>
        <v>0.58516081871345027</v>
      </c>
      <c r="O29" s="2">
        <f t="shared" si="21"/>
        <v>24</v>
      </c>
      <c r="P29" s="2">
        <f t="shared" si="22"/>
        <v>16.149999999999999</v>
      </c>
      <c r="Q29" s="38">
        <v>8</v>
      </c>
      <c r="R29" s="33">
        <f t="shared" si="9"/>
        <v>5.2521929824561386E-2</v>
      </c>
      <c r="S29" s="35">
        <f t="shared" si="10"/>
        <v>3.2692307692307696</v>
      </c>
      <c r="T29" s="35">
        <f t="shared" si="11"/>
        <v>11.26923076923077</v>
      </c>
      <c r="U29" s="2">
        <v>50.26548245743669</v>
      </c>
      <c r="V29" s="14">
        <f t="shared" si="12"/>
        <v>2.2419422272079488</v>
      </c>
      <c r="W29" s="2">
        <f t="shared" si="13"/>
        <v>36.207366969408369</v>
      </c>
      <c r="X29" s="2">
        <f t="shared" si="14"/>
        <v>2.2093607249433371</v>
      </c>
      <c r="Y29" s="2">
        <f t="shared" si="15"/>
        <v>35.681175707834889</v>
      </c>
      <c r="Z29" s="2">
        <f t="shared" si="16"/>
        <v>0.52619126157348006</v>
      </c>
      <c r="AB29" s="9">
        <f>MAX(D4:D160)</f>
        <v>17</v>
      </c>
      <c r="AC29" s="9">
        <f>MAX(Q4:Q160)</f>
        <v>15</v>
      </c>
      <c r="AD29" s="20"/>
    </row>
    <row r="30" spans="1:30" x14ac:dyDescent="0.25">
      <c r="A30" s="33">
        <f t="shared" si="17"/>
        <v>0.60679824561403506</v>
      </c>
      <c r="B30" s="2">
        <f t="shared" si="18"/>
        <v>25</v>
      </c>
      <c r="C30" s="4">
        <f t="shared" si="19"/>
        <v>16.829999999999998</v>
      </c>
      <c r="D30" s="38">
        <v>7</v>
      </c>
      <c r="E30" s="33">
        <f t="shared" si="1"/>
        <v>7.4159356725146175E-2</v>
      </c>
      <c r="F30" s="35">
        <f t="shared" si="2"/>
        <v>4.620512820512821</v>
      </c>
      <c r="G30" s="35">
        <f t="shared" si="3"/>
        <v>11.620512820512822</v>
      </c>
      <c r="H30" s="2">
        <v>50.26548245743669</v>
      </c>
      <c r="I30" s="14">
        <f t="shared" si="4"/>
        <v>2.3118275708091978</v>
      </c>
      <c r="J30" s="2">
        <f t="shared" si="5"/>
        <v>38.908058016718797</v>
      </c>
      <c r="K30" s="2">
        <f t="shared" si="6"/>
        <v>2.3899579802268445</v>
      </c>
      <c r="L30" s="2">
        <f t="shared" si="7"/>
        <v>40.222992807217786</v>
      </c>
      <c r="M30" s="2">
        <f t="shared" si="8"/>
        <v>1.3149347904989881</v>
      </c>
      <c r="N30" s="18">
        <f t="shared" si="20"/>
        <v>0.58527046783625736</v>
      </c>
      <c r="O30" s="2">
        <f t="shared" si="21"/>
        <v>25</v>
      </c>
      <c r="P30" s="2">
        <f t="shared" si="22"/>
        <v>16.649999999999999</v>
      </c>
      <c r="Q30" s="38">
        <v>9</v>
      </c>
      <c r="R30" s="33">
        <f t="shared" si="9"/>
        <v>5.2631578947368474E-2</v>
      </c>
      <c r="S30" s="35">
        <f t="shared" si="10"/>
        <v>3.2692307692307696</v>
      </c>
      <c r="T30" s="35">
        <f t="shared" si="11"/>
        <v>12.26923076923077</v>
      </c>
      <c r="U30" s="2">
        <v>50.26548245743669</v>
      </c>
      <c r="V30" s="14">
        <f t="shared" si="12"/>
        <v>2.4408859060728179</v>
      </c>
      <c r="W30" s="2">
        <f t="shared" si="13"/>
        <v>40.640750336112411</v>
      </c>
      <c r="X30" s="2">
        <f t="shared" si="14"/>
        <v>2.2093607249433371</v>
      </c>
      <c r="Y30" s="2">
        <f t="shared" si="15"/>
        <v>36.785856070306558</v>
      </c>
      <c r="Z30" s="2">
        <f t="shared" si="16"/>
        <v>3.8548942658058536</v>
      </c>
      <c r="AB30" s="9" t="s">
        <v>16</v>
      </c>
      <c r="AC30" s="9" t="s">
        <v>16</v>
      </c>
      <c r="AD30" s="20"/>
    </row>
    <row r="31" spans="1:30" x14ac:dyDescent="0.25">
      <c r="A31" s="33">
        <f t="shared" si="17"/>
        <v>0.60690789473684204</v>
      </c>
      <c r="B31" s="2">
        <f t="shared" si="18"/>
        <v>26</v>
      </c>
      <c r="C31" s="4">
        <f t="shared" si="19"/>
        <v>17.329999999999998</v>
      </c>
      <c r="D31" s="38">
        <v>6</v>
      </c>
      <c r="E31" s="33">
        <f t="shared" si="1"/>
        <v>7.4269005847953151E-2</v>
      </c>
      <c r="F31" s="35">
        <f t="shared" si="2"/>
        <v>4.620512820512821</v>
      </c>
      <c r="G31" s="35">
        <f t="shared" si="3"/>
        <v>10.620512820512822</v>
      </c>
      <c r="H31" s="2">
        <v>50.26548245743669</v>
      </c>
      <c r="I31" s="14">
        <f t="shared" si="4"/>
        <v>2.1128838919443287</v>
      </c>
      <c r="J31" s="2">
        <f t="shared" si="5"/>
        <v>36.61627784739521</v>
      </c>
      <c r="K31" s="2">
        <f t="shared" si="6"/>
        <v>2.3899579802268445</v>
      </c>
      <c r="L31" s="2">
        <f t="shared" si="7"/>
        <v>41.417971797331212</v>
      </c>
      <c r="M31" s="2">
        <f t="shared" si="8"/>
        <v>4.8016939499360021</v>
      </c>
      <c r="N31" s="18">
        <f t="shared" si="20"/>
        <v>0.58538011695906433</v>
      </c>
      <c r="O31" s="2">
        <f t="shared" si="21"/>
        <v>26</v>
      </c>
      <c r="P31" s="2">
        <f t="shared" si="22"/>
        <v>17.149999999999999</v>
      </c>
      <c r="Q31" s="38">
        <v>7.5</v>
      </c>
      <c r="R31" s="33">
        <f t="shared" si="9"/>
        <v>5.274122807017545E-2</v>
      </c>
      <c r="S31" s="35">
        <f t="shared" si="10"/>
        <v>3.2692307692307696</v>
      </c>
      <c r="T31" s="35">
        <f t="shared" si="11"/>
        <v>10.76923076923077</v>
      </c>
      <c r="U31" s="2">
        <v>50.26548245743669</v>
      </c>
      <c r="V31" s="14">
        <f t="shared" si="12"/>
        <v>2.1424703877755142</v>
      </c>
      <c r="W31" s="2">
        <f t="shared" si="13"/>
        <v>36.743367150350068</v>
      </c>
      <c r="X31" s="2">
        <f t="shared" si="14"/>
        <v>2.2093607249433371</v>
      </c>
      <c r="Y31" s="2">
        <f t="shared" si="15"/>
        <v>37.890536432778227</v>
      </c>
      <c r="Z31" s="2">
        <f t="shared" si="16"/>
        <v>1.147169282428159</v>
      </c>
      <c r="AB31" s="9">
        <f t="array" ref="AB31">INDEX(B4:B160, MATCH(MAX(D4:D160), D4:D160, 0))</f>
        <v>7</v>
      </c>
      <c r="AC31" s="9">
        <f t="array" ref="AC31">INDEX(O4:O160, MATCH(MAX(Q4:Q160), Q4:Q160, 0))</f>
        <v>33</v>
      </c>
      <c r="AD31" s="20"/>
    </row>
    <row r="32" spans="1:30" x14ac:dyDescent="0.25">
      <c r="A32" s="33">
        <f t="shared" si="17"/>
        <v>0.60701754385964912</v>
      </c>
      <c r="B32" s="2">
        <f t="shared" si="18"/>
        <v>27</v>
      </c>
      <c r="C32" s="4">
        <f t="shared" si="19"/>
        <v>17.829999999999998</v>
      </c>
      <c r="D32" s="38">
        <v>6.5</v>
      </c>
      <c r="E32" s="33">
        <f t="shared" si="1"/>
        <v>7.4378654970760238E-2</v>
      </c>
      <c r="F32" s="35">
        <f t="shared" si="2"/>
        <v>4.6641025641025644</v>
      </c>
      <c r="G32" s="35">
        <f t="shared" si="3"/>
        <v>11.164102564102564</v>
      </c>
      <c r="H32" s="2">
        <v>50.26548245743669</v>
      </c>
      <c r="I32" s="14">
        <f t="shared" si="4"/>
        <v>2.2210276353272826</v>
      </c>
      <c r="J32" s="2">
        <f t="shared" si="5"/>
        <v>39.600922737885448</v>
      </c>
      <c r="K32" s="2">
        <f t="shared" si="6"/>
        <v>2.3899579802268445</v>
      </c>
      <c r="L32" s="2">
        <f t="shared" si="7"/>
        <v>42.612950787444632</v>
      </c>
      <c r="M32" s="2">
        <f t="shared" si="8"/>
        <v>3.0120280495591842</v>
      </c>
      <c r="N32" s="18">
        <f t="shared" si="20"/>
        <v>0.58548976608187142</v>
      </c>
      <c r="O32" s="2">
        <f t="shared" si="21"/>
        <v>27</v>
      </c>
      <c r="P32" s="2">
        <f t="shared" si="22"/>
        <v>17.649999999999999</v>
      </c>
      <c r="Q32" s="38">
        <v>7.5</v>
      </c>
      <c r="R32" s="33">
        <f t="shared" si="9"/>
        <v>5.2850877192982537E-2</v>
      </c>
      <c r="S32" s="35">
        <f t="shared" si="10"/>
        <v>3.312820512820513</v>
      </c>
      <c r="T32" s="35">
        <f t="shared" si="11"/>
        <v>10.812820512820513</v>
      </c>
      <c r="U32" s="2">
        <v>50.26548245743669</v>
      </c>
      <c r="V32" s="14">
        <f t="shared" si="12"/>
        <v>2.1511422917260341</v>
      </c>
      <c r="W32" s="2">
        <f t="shared" si="13"/>
        <v>37.967661448964499</v>
      </c>
      <c r="X32" s="2">
        <f t="shared" si="14"/>
        <v>2.2093607249433371</v>
      </c>
      <c r="Y32" s="2">
        <f t="shared" si="15"/>
        <v>38.995216795249895</v>
      </c>
      <c r="Z32" s="2">
        <f t="shared" si="16"/>
        <v>1.0275553462853964</v>
      </c>
    </row>
    <row r="33" spans="1:26" x14ac:dyDescent="0.25">
      <c r="A33" s="33">
        <f t="shared" si="17"/>
        <v>0.6071271929824561</v>
      </c>
      <c r="B33" s="2">
        <f t="shared" si="18"/>
        <v>28</v>
      </c>
      <c r="C33" s="4">
        <f t="shared" si="19"/>
        <v>18.329999999999998</v>
      </c>
      <c r="D33" s="38">
        <v>7</v>
      </c>
      <c r="E33" s="33">
        <f t="shared" si="1"/>
        <v>7.4488304093567215E-2</v>
      </c>
      <c r="F33" s="35">
        <f t="shared" si="2"/>
        <v>4.6641025641025644</v>
      </c>
      <c r="G33" s="35">
        <f t="shared" si="3"/>
        <v>11.664102564102564</v>
      </c>
      <c r="H33" s="2">
        <v>50.26548245743669</v>
      </c>
      <c r="I33" s="14">
        <f t="shared" si="4"/>
        <v>2.3204994747597176</v>
      </c>
      <c r="J33" s="2">
        <f t="shared" si="5"/>
        <v>42.534755372345622</v>
      </c>
      <c r="K33" s="2">
        <f t="shared" si="6"/>
        <v>2.3899579802268445</v>
      </c>
      <c r="L33" s="2">
        <f t="shared" si="7"/>
        <v>43.807929777558059</v>
      </c>
      <c r="M33" s="2">
        <f t="shared" si="8"/>
        <v>1.273174405212437</v>
      </c>
      <c r="N33" s="18">
        <f t="shared" si="20"/>
        <v>0.5855994152046784</v>
      </c>
      <c r="O33" s="2">
        <f t="shared" si="21"/>
        <v>28</v>
      </c>
      <c r="P33" s="2">
        <f t="shared" si="22"/>
        <v>18.149999999999999</v>
      </c>
      <c r="Q33" s="38">
        <v>7</v>
      </c>
      <c r="R33" s="33">
        <f t="shared" si="9"/>
        <v>5.2960526315789513E-2</v>
      </c>
      <c r="S33" s="35">
        <f t="shared" si="10"/>
        <v>3.312820512820513</v>
      </c>
      <c r="T33" s="35">
        <f t="shared" si="11"/>
        <v>10.312820512820513</v>
      </c>
      <c r="U33" s="2">
        <v>50.26548245743669</v>
      </c>
      <c r="V33" s="14">
        <f t="shared" si="12"/>
        <v>2.0516704522935996</v>
      </c>
      <c r="W33" s="2">
        <f t="shared" si="13"/>
        <v>37.237818709128831</v>
      </c>
      <c r="X33" s="2">
        <f t="shared" si="14"/>
        <v>2.2093607249433371</v>
      </c>
      <c r="Y33" s="2">
        <f t="shared" si="15"/>
        <v>40.099897157721564</v>
      </c>
      <c r="Z33" s="2">
        <f t="shared" si="16"/>
        <v>2.8620784485927331</v>
      </c>
    </row>
    <row r="34" spans="1:26" x14ac:dyDescent="0.25">
      <c r="A34" s="33">
        <f t="shared" si="17"/>
        <v>0.60723684210526307</v>
      </c>
      <c r="B34" s="2">
        <f t="shared" si="18"/>
        <v>29</v>
      </c>
      <c r="C34" s="4">
        <f t="shared" si="19"/>
        <v>18.829999999999998</v>
      </c>
      <c r="D34" s="38">
        <v>7.5</v>
      </c>
      <c r="E34" s="33">
        <f t="shared" si="1"/>
        <v>7.4597953216374191E-2</v>
      </c>
      <c r="F34" s="35">
        <f t="shared" si="2"/>
        <v>4.6641025641025644</v>
      </c>
      <c r="G34" s="35">
        <f t="shared" si="3"/>
        <v>12.164102564102564</v>
      </c>
      <c r="H34" s="2">
        <v>50.26548245743669</v>
      </c>
      <c r="I34" s="14">
        <f t="shared" si="4"/>
        <v>2.4199713141921522</v>
      </c>
      <c r="J34" s="2">
        <f t="shared" si="5"/>
        <v>45.568059846238221</v>
      </c>
      <c r="K34" s="2">
        <f t="shared" si="6"/>
        <v>2.3899579802268445</v>
      </c>
      <c r="L34" s="2">
        <f t="shared" si="7"/>
        <v>45.002908767671478</v>
      </c>
      <c r="M34" s="2">
        <f t="shared" si="8"/>
        <v>0.56515107856674263</v>
      </c>
      <c r="N34" s="18">
        <f t="shared" si="20"/>
        <v>0.58570906432748537</v>
      </c>
      <c r="O34" s="2">
        <f t="shared" si="21"/>
        <v>29</v>
      </c>
      <c r="P34" s="2">
        <f t="shared" si="22"/>
        <v>18.649999999999999</v>
      </c>
      <c r="Q34" s="38">
        <v>9</v>
      </c>
      <c r="R34" s="33">
        <f t="shared" si="9"/>
        <v>5.307017543859649E-2</v>
      </c>
      <c r="S34" s="35">
        <f t="shared" si="10"/>
        <v>3.312820512820513</v>
      </c>
      <c r="T34" s="35">
        <f t="shared" si="11"/>
        <v>12.312820512820513</v>
      </c>
      <c r="U34" s="2">
        <v>50.26548245743669</v>
      </c>
      <c r="V34" s="14">
        <f t="shared" si="12"/>
        <v>2.4495578100233382</v>
      </c>
      <c r="W34" s="2">
        <f t="shared" si="13"/>
        <v>45.684253156935256</v>
      </c>
      <c r="X34" s="2">
        <f t="shared" si="14"/>
        <v>2.2093607249433371</v>
      </c>
      <c r="Y34" s="2">
        <f t="shared" si="15"/>
        <v>41.204577520193233</v>
      </c>
      <c r="Z34" s="2">
        <f t="shared" si="16"/>
        <v>4.479675636742023</v>
      </c>
    </row>
    <row r="35" spans="1:26" x14ac:dyDescent="0.25">
      <c r="A35" s="33">
        <f t="shared" si="17"/>
        <v>0.60734649122807016</v>
      </c>
      <c r="B35" s="2">
        <f t="shared" si="18"/>
        <v>30</v>
      </c>
      <c r="C35" s="4">
        <f t="shared" si="19"/>
        <v>19.329999999999998</v>
      </c>
      <c r="D35" s="38">
        <v>6</v>
      </c>
      <c r="E35" s="33">
        <f t="shared" si="1"/>
        <v>7.4707602339181278E-2</v>
      </c>
      <c r="F35" s="35">
        <f t="shared" si="2"/>
        <v>4.6641025641025644</v>
      </c>
      <c r="G35" s="35">
        <f t="shared" si="3"/>
        <v>10.664102564102564</v>
      </c>
      <c r="H35" s="2">
        <v>50.26548245743669</v>
      </c>
      <c r="I35" s="14">
        <f t="shared" si="4"/>
        <v>2.1215557958948486</v>
      </c>
      <c r="J35" s="2">
        <f t="shared" si="5"/>
        <v>41.009673534647419</v>
      </c>
      <c r="K35" s="2">
        <f t="shared" si="6"/>
        <v>2.3899579802268445</v>
      </c>
      <c r="L35" s="2">
        <f t="shared" si="7"/>
        <v>46.197887757784898</v>
      </c>
      <c r="M35" s="2">
        <f t="shared" si="8"/>
        <v>5.1882142231374786</v>
      </c>
      <c r="N35" s="18">
        <f t="shared" si="20"/>
        <v>0.58581871345029246</v>
      </c>
      <c r="O35" s="2">
        <f t="shared" si="21"/>
        <v>30</v>
      </c>
      <c r="P35" s="2">
        <f t="shared" si="22"/>
        <v>19.149999999999999</v>
      </c>
      <c r="Q35" s="38">
        <v>8.5</v>
      </c>
      <c r="R35" s="33">
        <f t="shared" si="9"/>
        <v>5.3179824561403577E-2</v>
      </c>
      <c r="S35" s="35">
        <f t="shared" si="10"/>
        <v>3.312820512820513</v>
      </c>
      <c r="T35" s="35">
        <f t="shared" si="11"/>
        <v>11.812820512820513</v>
      </c>
      <c r="U35" s="2">
        <v>50.26548245743669</v>
      </c>
      <c r="V35" s="14">
        <f t="shared" si="12"/>
        <v>2.3500859705909036</v>
      </c>
      <c r="W35" s="2">
        <f t="shared" si="13"/>
        <v>45.004146336815801</v>
      </c>
      <c r="X35" s="2">
        <f t="shared" si="14"/>
        <v>2.2093607249433371</v>
      </c>
      <c r="Y35" s="2">
        <f t="shared" si="15"/>
        <v>42.309257882664902</v>
      </c>
      <c r="Z35" s="2">
        <f t="shared" si="16"/>
        <v>2.6948884541508988</v>
      </c>
    </row>
    <row r="36" spans="1:26" x14ac:dyDescent="0.25">
      <c r="A36" s="33">
        <f t="shared" si="17"/>
        <v>0.60745614035087714</v>
      </c>
      <c r="B36" s="2">
        <f t="shared" si="18"/>
        <v>31</v>
      </c>
      <c r="C36" s="4">
        <f t="shared" si="19"/>
        <v>19.829999999999998</v>
      </c>
      <c r="D36" s="38">
        <v>6</v>
      </c>
      <c r="E36" s="33">
        <f t="shared" si="1"/>
        <v>7.4817251461988254E-2</v>
      </c>
      <c r="F36" s="35">
        <f t="shared" si="2"/>
        <v>4.6641025641025644</v>
      </c>
      <c r="G36" s="35">
        <f t="shared" si="3"/>
        <v>10.664102564102564</v>
      </c>
      <c r="H36" s="2">
        <v>50.26548245743669</v>
      </c>
      <c r="I36" s="14">
        <f t="shared" si="4"/>
        <v>2.1215557958948486</v>
      </c>
      <c r="J36" s="2">
        <f t="shared" si="5"/>
        <v>42.070451432594844</v>
      </c>
      <c r="K36" s="2">
        <f t="shared" si="6"/>
        <v>2.3899579802268445</v>
      </c>
      <c r="L36" s="2">
        <f t="shared" si="7"/>
        <v>47.392866747898324</v>
      </c>
      <c r="M36" s="2">
        <f t="shared" si="8"/>
        <v>5.3224153153034806</v>
      </c>
      <c r="N36" s="18">
        <f t="shared" si="20"/>
        <v>0.58592836257309944</v>
      </c>
      <c r="O36" s="2">
        <f t="shared" si="21"/>
        <v>31</v>
      </c>
      <c r="P36" s="2">
        <f t="shared" si="22"/>
        <v>19.649999999999999</v>
      </c>
      <c r="Q36" s="38">
        <v>6.5</v>
      </c>
      <c r="R36" s="33">
        <f t="shared" si="9"/>
        <v>5.3289473684210553E-2</v>
      </c>
      <c r="S36" s="35">
        <f t="shared" si="10"/>
        <v>3.312820512820513</v>
      </c>
      <c r="T36" s="35">
        <f t="shared" si="11"/>
        <v>9.8128205128205135</v>
      </c>
      <c r="U36" s="2">
        <v>50.26548245743669</v>
      </c>
      <c r="V36" s="14">
        <f t="shared" si="12"/>
        <v>1.952198612861165</v>
      </c>
      <c r="W36" s="2">
        <f t="shared" si="13"/>
        <v>38.360702742721891</v>
      </c>
      <c r="X36" s="2">
        <f t="shared" si="14"/>
        <v>2.2093607249433371</v>
      </c>
      <c r="Y36" s="2">
        <f t="shared" si="15"/>
        <v>43.413938245136571</v>
      </c>
      <c r="Z36" s="2">
        <f t="shared" si="16"/>
        <v>5.0532355024146796</v>
      </c>
    </row>
    <row r="37" spans="1:26" x14ac:dyDescent="0.25">
      <c r="A37" s="33">
        <f t="shared" si="17"/>
        <v>0.60756578947368411</v>
      </c>
      <c r="B37" s="2">
        <f t="shared" si="18"/>
        <v>32</v>
      </c>
      <c r="C37" s="4">
        <f t="shared" si="19"/>
        <v>20.329999999999998</v>
      </c>
      <c r="D37" s="38">
        <v>6</v>
      </c>
      <c r="E37" s="33">
        <f t="shared" si="1"/>
        <v>7.4926900584795231E-2</v>
      </c>
      <c r="F37" s="35">
        <f t="shared" si="2"/>
        <v>4.6641025641025644</v>
      </c>
      <c r="G37" s="35">
        <f t="shared" si="3"/>
        <v>10.664102564102564</v>
      </c>
      <c r="H37" s="2">
        <v>50.26548245743669</v>
      </c>
      <c r="I37" s="14">
        <f t="shared" si="4"/>
        <v>2.1215557958948486</v>
      </c>
      <c r="J37" s="2">
        <f t="shared" si="5"/>
        <v>43.131229330542268</v>
      </c>
      <c r="K37" s="2">
        <f t="shared" si="6"/>
        <v>2.3899579802268445</v>
      </c>
      <c r="L37" s="2">
        <f t="shared" si="7"/>
        <v>48.587845738011744</v>
      </c>
      <c r="M37" s="2">
        <f t="shared" si="8"/>
        <v>5.4566164074694754</v>
      </c>
      <c r="N37" s="18">
        <f t="shared" si="20"/>
        <v>0.58603801169590641</v>
      </c>
      <c r="O37" s="29">
        <f t="shared" si="21"/>
        <v>32</v>
      </c>
      <c r="P37" s="29">
        <f t="shared" si="22"/>
        <v>20.149999999999999</v>
      </c>
      <c r="Q37" s="38">
        <v>6.5</v>
      </c>
      <c r="R37" s="33">
        <f t="shared" si="9"/>
        <v>5.3399122807017529E-2</v>
      </c>
      <c r="S37" s="35">
        <f t="shared" si="10"/>
        <v>3.312820512820513</v>
      </c>
      <c r="T37" s="35">
        <f t="shared" si="11"/>
        <v>9.8128205128205135</v>
      </c>
      <c r="U37" s="2">
        <v>50.26548245743669</v>
      </c>
      <c r="V37" s="14">
        <f t="shared" si="12"/>
        <v>1.952198612861165</v>
      </c>
      <c r="W37" s="2">
        <f t="shared" si="13"/>
        <v>39.336802049152475</v>
      </c>
      <c r="X37" s="2">
        <f t="shared" si="14"/>
        <v>2.2093607249433371</v>
      </c>
      <c r="Y37" s="2">
        <f t="shared" si="15"/>
        <v>44.518618607608239</v>
      </c>
      <c r="Z37" s="2">
        <f t="shared" si="16"/>
        <v>5.1818165584557647</v>
      </c>
    </row>
    <row r="38" spans="1:26" x14ac:dyDescent="0.25">
      <c r="A38" s="33">
        <f t="shared" si="17"/>
        <v>0.6076754385964912</v>
      </c>
      <c r="B38" s="2">
        <f t="shared" si="18"/>
        <v>33</v>
      </c>
      <c r="C38" s="4">
        <f t="shared" si="19"/>
        <v>20.83</v>
      </c>
      <c r="D38" s="38">
        <v>9</v>
      </c>
      <c r="E38" s="33">
        <f t="shared" si="1"/>
        <v>7.5036549707602318E-2</v>
      </c>
      <c r="F38" s="35">
        <f t="shared" si="2"/>
        <v>4.7076923076923078</v>
      </c>
      <c r="G38" s="35">
        <f t="shared" si="3"/>
        <v>13.707692307692309</v>
      </c>
      <c r="H38" s="2">
        <v>50.26548245743669</v>
      </c>
      <c r="I38" s="14">
        <f t="shared" si="4"/>
        <v>2.7270587364399761</v>
      </c>
      <c r="J38" s="2">
        <f t="shared" si="5"/>
        <v>56.8046334800447</v>
      </c>
      <c r="K38" s="2">
        <f t="shared" si="6"/>
        <v>2.3899579802268445</v>
      </c>
      <c r="L38" s="2">
        <f t="shared" si="7"/>
        <v>49.782824728125163</v>
      </c>
      <c r="M38" s="2">
        <f t="shared" si="8"/>
        <v>7.0218087519195365</v>
      </c>
      <c r="N38" s="18">
        <f t="shared" si="20"/>
        <v>0.5861476608187135</v>
      </c>
      <c r="O38" s="2">
        <f t="shared" si="21"/>
        <v>33</v>
      </c>
      <c r="P38" s="2">
        <f t="shared" si="22"/>
        <v>20.65</v>
      </c>
      <c r="Q38" s="38">
        <v>15</v>
      </c>
      <c r="R38" s="33">
        <f t="shared" si="9"/>
        <v>5.3508771929824617E-2</v>
      </c>
      <c r="S38" s="35">
        <f t="shared" si="10"/>
        <v>3.3564102564102569</v>
      </c>
      <c r="T38" s="35">
        <f t="shared" si="11"/>
        <v>18.356410256410257</v>
      </c>
      <c r="U38" s="2">
        <v>50.26548245743669</v>
      </c>
      <c r="V38" s="14">
        <f t="shared" si="12"/>
        <v>3.6518917871630729</v>
      </c>
      <c r="W38" s="2">
        <f t="shared" si="13"/>
        <v>75.411565404917454</v>
      </c>
      <c r="X38" s="2">
        <f t="shared" si="14"/>
        <v>2.2093607249433371</v>
      </c>
      <c r="Y38" s="2">
        <f t="shared" si="15"/>
        <v>45.623298970079908</v>
      </c>
      <c r="Z38" s="2">
        <f t="shared" si="16"/>
        <v>29.788266434837546</v>
      </c>
    </row>
    <row r="39" spans="1:26" x14ac:dyDescent="0.25">
      <c r="A39" s="33">
        <f t="shared" si="17"/>
        <v>0.60778508771929818</v>
      </c>
      <c r="B39" s="2">
        <f t="shared" si="18"/>
        <v>34</v>
      </c>
      <c r="C39" s="4">
        <f t="shared" si="19"/>
        <v>21.33</v>
      </c>
      <c r="D39" s="38">
        <v>6</v>
      </c>
      <c r="E39" s="33">
        <f t="shared" si="1"/>
        <v>7.5146198830409294E-2</v>
      </c>
      <c r="F39" s="35">
        <f t="shared" si="2"/>
        <v>4.7076923076923078</v>
      </c>
      <c r="G39" s="35">
        <f t="shared" si="3"/>
        <v>10.707692307692309</v>
      </c>
      <c r="H39" s="2">
        <v>50.26548245743669</v>
      </c>
      <c r="I39" s="14">
        <f t="shared" si="4"/>
        <v>2.1302276998453689</v>
      </c>
      <c r="J39" s="2">
        <f t="shared" si="5"/>
        <v>45.437756837701713</v>
      </c>
      <c r="K39" s="2">
        <f t="shared" si="6"/>
        <v>2.3899579802268445</v>
      </c>
      <c r="L39" s="2">
        <f t="shared" si="7"/>
        <v>50.97780371823859</v>
      </c>
      <c r="M39" s="2">
        <f t="shared" si="8"/>
        <v>5.5400468805368774</v>
      </c>
      <c r="N39" s="18">
        <f t="shared" si="20"/>
        <v>0.58625730994152048</v>
      </c>
      <c r="O39" s="2">
        <f t="shared" si="21"/>
        <v>34</v>
      </c>
      <c r="P39" s="2">
        <f t="shared" si="22"/>
        <v>21.15</v>
      </c>
      <c r="Q39" s="38">
        <v>8</v>
      </c>
      <c r="R39" s="33">
        <f t="shared" si="9"/>
        <v>5.3618421052631593E-2</v>
      </c>
      <c r="S39" s="35">
        <f t="shared" si="10"/>
        <v>3.3564102564102569</v>
      </c>
      <c r="T39" s="35">
        <f t="shared" si="11"/>
        <v>11.356410256410257</v>
      </c>
      <c r="U39" s="2">
        <v>50.26548245743669</v>
      </c>
      <c r="V39" s="14">
        <f t="shared" si="12"/>
        <v>2.259286035108989</v>
      </c>
      <c r="W39" s="2">
        <f t="shared" si="13"/>
        <v>47.783899642555113</v>
      </c>
      <c r="X39" s="2">
        <f t="shared" si="14"/>
        <v>2.2093607249433371</v>
      </c>
      <c r="Y39" s="2">
        <f t="shared" si="15"/>
        <v>46.727979332551577</v>
      </c>
      <c r="Z39" s="2">
        <f t="shared" si="16"/>
        <v>1.0559203100035361</v>
      </c>
    </row>
    <row r="40" spans="1:26" x14ac:dyDescent="0.25">
      <c r="A40" s="33">
        <f t="shared" si="17"/>
        <v>0.60789473684210527</v>
      </c>
      <c r="B40" s="2">
        <f t="shared" si="18"/>
        <v>35</v>
      </c>
      <c r="C40" s="4">
        <f t="shared" si="19"/>
        <v>21.83</v>
      </c>
      <c r="D40" s="38">
        <v>5.5</v>
      </c>
      <c r="E40" s="33">
        <f t="shared" si="1"/>
        <v>7.5255847953216382E-2</v>
      </c>
      <c r="F40" s="35">
        <f t="shared" si="2"/>
        <v>4.7076923076923078</v>
      </c>
      <c r="G40" s="35">
        <f t="shared" si="3"/>
        <v>10.207692307692309</v>
      </c>
      <c r="H40" s="2">
        <v>50.26548245743669</v>
      </c>
      <c r="I40" s="14">
        <f t="shared" si="4"/>
        <v>2.0307558604129343</v>
      </c>
      <c r="J40" s="2">
        <f t="shared" si="5"/>
        <v>44.331400432814355</v>
      </c>
      <c r="K40" s="2">
        <f t="shared" si="6"/>
        <v>2.3899579802268445</v>
      </c>
      <c r="L40" s="2">
        <f t="shared" si="7"/>
        <v>52.17278270835201</v>
      </c>
      <c r="M40" s="2">
        <f t="shared" si="8"/>
        <v>7.8413822755376543</v>
      </c>
      <c r="N40" s="18">
        <f t="shared" si="20"/>
        <v>0.58636695906432756</v>
      </c>
      <c r="O40" s="2">
        <f t="shared" si="21"/>
        <v>35</v>
      </c>
      <c r="P40" s="2">
        <f t="shared" si="22"/>
        <v>21.65</v>
      </c>
      <c r="Q40" s="38">
        <v>7</v>
      </c>
      <c r="R40" s="33">
        <f t="shared" si="9"/>
        <v>5.372807017543868E-2</v>
      </c>
      <c r="S40" s="35">
        <f t="shared" si="10"/>
        <v>3.3564102564102569</v>
      </c>
      <c r="T40" s="35">
        <f t="shared" si="11"/>
        <v>10.356410256410257</v>
      </c>
      <c r="U40" s="2">
        <v>50.26548245743669</v>
      </c>
      <c r="V40" s="14">
        <f t="shared" si="12"/>
        <v>2.0603423562441194</v>
      </c>
      <c r="W40" s="2">
        <f t="shared" si="13"/>
        <v>44.606412012685183</v>
      </c>
      <c r="X40" s="2">
        <f t="shared" si="14"/>
        <v>2.2093607249433371</v>
      </c>
      <c r="Y40" s="2">
        <f t="shared" si="15"/>
        <v>47.832659695023246</v>
      </c>
      <c r="Z40" s="2">
        <f t="shared" si="16"/>
        <v>3.2262476823380624</v>
      </c>
    </row>
    <row r="41" spans="1:26" x14ac:dyDescent="0.25">
      <c r="A41" s="33">
        <f t="shared" si="17"/>
        <v>0.60800438596491224</v>
      </c>
      <c r="B41" s="2">
        <f t="shared" si="18"/>
        <v>36</v>
      </c>
      <c r="C41" s="4">
        <f t="shared" si="19"/>
        <v>22.33</v>
      </c>
      <c r="D41" s="38">
        <v>6.5</v>
      </c>
      <c r="E41" s="33">
        <f t="shared" si="1"/>
        <v>7.5365497076023358E-2</v>
      </c>
      <c r="F41" s="35">
        <f t="shared" si="2"/>
        <v>4.7076923076923078</v>
      </c>
      <c r="G41" s="35">
        <f t="shared" si="3"/>
        <v>11.207692307692309</v>
      </c>
      <c r="H41" s="2">
        <v>50.26548245743669</v>
      </c>
      <c r="I41" s="14">
        <f t="shared" si="4"/>
        <v>2.2296995392778034</v>
      </c>
      <c r="J41" s="2">
        <f t="shared" si="5"/>
        <v>49.789190712073349</v>
      </c>
      <c r="K41" s="2">
        <f t="shared" si="6"/>
        <v>2.3899579802268445</v>
      </c>
      <c r="L41" s="2">
        <f t="shared" si="7"/>
        <v>53.367761698465436</v>
      </c>
      <c r="M41" s="2">
        <f t="shared" si="8"/>
        <v>3.5785709863920871</v>
      </c>
      <c r="N41" s="18">
        <f t="shared" si="20"/>
        <v>0.58647660818713454</v>
      </c>
      <c r="O41" s="2">
        <f t="shared" si="21"/>
        <v>36</v>
      </c>
      <c r="P41" s="2">
        <f t="shared" si="22"/>
        <v>22.15</v>
      </c>
      <c r="Q41" s="38">
        <v>7.5</v>
      </c>
      <c r="R41" s="33">
        <f t="shared" si="9"/>
        <v>5.3837719298245656E-2</v>
      </c>
      <c r="S41" s="35">
        <f t="shared" si="10"/>
        <v>3.3564102564102569</v>
      </c>
      <c r="T41" s="35">
        <f t="shared" si="11"/>
        <v>10.856410256410257</v>
      </c>
      <c r="U41" s="2">
        <v>50.26548245743669</v>
      </c>
      <c r="V41" s="14">
        <f t="shared" si="12"/>
        <v>2.1598141956765544</v>
      </c>
      <c r="W41" s="2">
        <f t="shared" si="13"/>
        <v>47.839884434235678</v>
      </c>
      <c r="X41" s="2">
        <f t="shared" si="14"/>
        <v>2.2093607249433371</v>
      </c>
      <c r="Y41" s="2">
        <f t="shared" si="15"/>
        <v>48.937340057494914</v>
      </c>
      <c r="Z41" s="2">
        <f t="shared" si="16"/>
        <v>1.0974556232592363</v>
      </c>
    </row>
    <row r="42" spans="1:26" x14ac:dyDescent="0.25">
      <c r="A42" s="33">
        <f t="shared" si="17"/>
        <v>0.60811403508771922</v>
      </c>
      <c r="B42" s="2">
        <f t="shared" si="18"/>
        <v>37</v>
      </c>
      <c r="C42" s="4">
        <f t="shared" si="19"/>
        <v>22.83</v>
      </c>
      <c r="D42" s="38">
        <v>10.5</v>
      </c>
      <c r="E42" s="33">
        <f t="shared" si="1"/>
        <v>7.5475146198830334E-2</v>
      </c>
      <c r="F42" s="35">
        <f t="shared" si="2"/>
        <v>4.7076923076923078</v>
      </c>
      <c r="G42" s="35">
        <f t="shared" si="3"/>
        <v>15.207692307692309</v>
      </c>
      <c r="H42" s="2">
        <v>50.26548245743669</v>
      </c>
      <c r="I42" s="14">
        <f t="shared" si="4"/>
        <v>3.0254742547372797</v>
      </c>
      <c r="J42" s="2">
        <f t="shared" si="5"/>
        <v>69.071577235652086</v>
      </c>
      <c r="K42" s="2">
        <f t="shared" si="6"/>
        <v>2.3899579802268445</v>
      </c>
      <c r="L42" s="2">
        <f t="shared" si="7"/>
        <v>54.562740688578856</v>
      </c>
      <c r="M42" s="2">
        <f t="shared" si="8"/>
        <v>14.50883654707323</v>
      </c>
      <c r="N42" s="18">
        <f t="shared" si="20"/>
        <v>0.58658625730994152</v>
      </c>
      <c r="O42" s="2">
        <f t="shared" si="21"/>
        <v>37</v>
      </c>
      <c r="P42" s="2">
        <f t="shared" si="22"/>
        <v>22.65</v>
      </c>
      <c r="Q42" s="38">
        <v>8</v>
      </c>
      <c r="R42" s="33">
        <f t="shared" si="9"/>
        <v>5.3947368421052633E-2</v>
      </c>
      <c r="S42" s="35">
        <f t="shared" si="10"/>
        <v>3.3564102564102569</v>
      </c>
      <c r="T42" s="35">
        <f t="shared" si="11"/>
        <v>11.356410256410257</v>
      </c>
      <c r="U42" s="2">
        <v>50.26548245743669</v>
      </c>
      <c r="V42" s="14">
        <f t="shared" si="12"/>
        <v>2.259286035108989</v>
      </c>
      <c r="W42" s="2">
        <f t="shared" si="13"/>
        <v>51.172828695218598</v>
      </c>
      <c r="X42" s="2">
        <f t="shared" si="14"/>
        <v>2.2093607249433371</v>
      </c>
      <c r="Y42" s="2">
        <f t="shared" si="15"/>
        <v>50.042020419966583</v>
      </c>
      <c r="Z42" s="2">
        <f t="shared" si="16"/>
        <v>1.130808275252015</v>
      </c>
    </row>
    <row r="43" spans="1:26" x14ac:dyDescent="0.25">
      <c r="A43" s="33">
        <f t="shared" si="17"/>
        <v>0.60822368421052631</v>
      </c>
      <c r="B43" s="2">
        <f t="shared" si="18"/>
        <v>38</v>
      </c>
      <c r="C43" s="4">
        <f t="shared" si="19"/>
        <v>23.33</v>
      </c>
      <c r="D43" s="38">
        <v>6.5</v>
      </c>
      <c r="E43" s="33">
        <f t="shared" si="1"/>
        <v>7.5584795321637421E-2</v>
      </c>
      <c r="F43" s="35">
        <f t="shared" si="2"/>
        <v>4.7076923076923078</v>
      </c>
      <c r="G43" s="35">
        <f t="shared" si="3"/>
        <v>11.207692307692309</v>
      </c>
      <c r="H43" s="2">
        <v>50.26548245743669</v>
      </c>
      <c r="I43" s="14">
        <f t="shared" si="4"/>
        <v>2.2296995392778034</v>
      </c>
      <c r="J43" s="2">
        <f t="shared" si="5"/>
        <v>52.018890251351152</v>
      </c>
      <c r="K43" s="2">
        <f t="shared" si="6"/>
        <v>2.3899579802268445</v>
      </c>
      <c r="L43" s="2">
        <f t="shared" si="7"/>
        <v>55.757719678692276</v>
      </c>
      <c r="M43" s="2">
        <f t="shared" si="8"/>
        <v>3.7388294273411233</v>
      </c>
      <c r="N43" s="18">
        <f t="shared" si="20"/>
        <v>0.5866959064327486</v>
      </c>
      <c r="O43" s="2">
        <f t="shared" si="21"/>
        <v>38</v>
      </c>
      <c r="P43" s="2">
        <f t="shared" si="22"/>
        <v>23.15</v>
      </c>
      <c r="Q43" s="38">
        <v>7.5</v>
      </c>
      <c r="R43" s="33">
        <f t="shared" si="9"/>
        <v>5.405701754385972E-2</v>
      </c>
      <c r="S43" s="35">
        <f t="shared" si="10"/>
        <v>3.3564102564102569</v>
      </c>
      <c r="T43" s="35">
        <f t="shared" si="11"/>
        <v>10.856410256410257</v>
      </c>
      <c r="U43" s="2">
        <v>50.26548245743669</v>
      </c>
      <c r="V43" s="14">
        <f t="shared" si="12"/>
        <v>2.1598141956765544</v>
      </c>
      <c r="W43" s="2">
        <f t="shared" si="13"/>
        <v>49.999698629912231</v>
      </c>
      <c r="X43" s="2">
        <f t="shared" si="14"/>
        <v>2.2093607249433371</v>
      </c>
      <c r="Y43" s="2">
        <f t="shared" si="15"/>
        <v>51.146700782438252</v>
      </c>
      <c r="Z43" s="2">
        <f t="shared" si="16"/>
        <v>1.1470021525260208</v>
      </c>
    </row>
    <row r="44" spans="1:26" x14ac:dyDescent="0.25">
      <c r="A44" s="13">
        <v>0.60833333333333328</v>
      </c>
      <c r="B44" s="2">
        <f t="shared" si="18"/>
        <v>39</v>
      </c>
      <c r="C44" s="4">
        <f t="shared" si="19"/>
        <v>23.83</v>
      </c>
      <c r="D44" s="38">
        <v>6.5</v>
      </c>
      <c r="E44" s="33">
        <f t="shared" si="1"/>
        <v>7.5694444444444398E-2</v>
      </c>
      <c r="F44" s="35">
        <f t="shared" si="2"/>
        <v>4.7512820512820522</v>
      </c>
      <c r="G44" s="35">
        <f t="shared" si="3"/>
        <v>11.251282051282052</v>
      </c>
      <c r="H44" s="2">
        <v>50.26548245743669</v>
      </c>
      <c r="I44" s="14">
        <f t="shared" si="4"/>
        <v>2.2383714432283233</v>
      </c>
      <c r="J44" s="2">
        <f t="shared" si="5"/>
        <v>53.340391492130941</v>
      </c>
      <c r="K44" s="2">
        <f t="shared" si="6"/>
        <v>2.3899579802268445</v>
      </c>
      <c r="L44" s="2">
        <f t="shared" si="7"/>
        <v>56.952698668805702</v>
      </c>
      <c r="M44" s="2">
        <f t="shared" si="8"/>
        <v>3.6123071766747614</v>
      </c>
      <c r="N44" s="15">
        <v>0.58680555555555558</v>
      </c>
      <c r="O44" s="2">
        <f t="shared" si="21"/>
        <v>39</v>
      </c>
      <c r="P44" s="2">
        <f t="shared" si="22"/>
        <v>23.65</v>
      </c>
      <c r="Q44" s="38">
        <v>7</v>
      </c>
      <c r="R44" s="33">
        <f t="shared" si="9"/>
        <v>5.4166666666666696E-2</v>
      </c>
      <c r="S44" s="35">
        <f t="shared" si="10"/>
        <v>3.4000000000000004</v>
      </c>
      <c r="T44" s="35">
        <f t="shared" si="11"/>
        <v>10.4</v>
      </c>
      <c r="U44" s="2">
        <v>50.26548245743669</v>
      </c>
      <c r="V44" s="14">
        <f t="shared" si="12"/>
        <v>2.0690142601946397</v>
      </c>
      <c r="W44" s="2">
        <f t="shared" si="13"/>
        <v>48.932187253603225</v>
      </c>
      <c r="X44" s="2">
        <f t="shared" si="14"/>
        <v>2.2093607249433371</v>
      </c>
      <c r="Y44" s="2">
        <f t="shared" si="15"/>
        <v>52.251381144909921</v>
      </c>
      <c r="Z44" s="2">
        <f t="shared" si="16"/>
        <v>3.3191938913066963</v>
      </c>
    </row>
    <row r="45" spans="1:26" x14ac:dyDescent="0.25">
      <c r="A45" s="17">
        <f t="shared" ref="A45:A82" si="23">IF(AND($A$44&lt;&gt;"",$A$83&lt;&gt;""), $A$44 + (B45 - $B$44) * (($A$83 - $A$44) / ($B$83 - $B$44)), "")</f>
        <v>0.60844017094017089</v>
      </c>
      <c r="B45" s="2">
        <f t="shared" si="18"/>
        <v>40</v>
      </c>
      <c r="C45" s="4">
        <f t="shared" si="19"/>
        <v>24.33</v>
      </c>
      <c r="D45" s="38">
        <v>6</v>
      </c>
      <c r="E45" s="33">
        <f t="shared" si="1"/>
        <v>7.5801282051282004E-2</v>
      </c>
      <c r="F45" s="35">
        <f t="shared" si="2"/>
        <v>4.7512820512820522</v>
      </c>
      <c r="G45" s="35">
        <f t="shared" si="3"/>
        <v>10.751282051282052</v>
      </c>
      <c r="H45" s="2">
        <v>50.26548245743669</v>
      </c>
      <c r="I45" s="14">
        <f t="shared" si="4"/>
        <v>2.1388996037958883</v>
      </c>
      <c r="J45" s="2">
        <f t="shared" si="5"/>
        <v>52.039427360353962</v>
      </c>
      <c r="K45" s="2">
        <f t="shared" si="6"/>
        <v>2.3899579802268445</v>
      </c>
      <c r="L45" s="2">
        <f t="shared" si="7"/>
        <v>58.147677658919122</v>
      </c>
      <c r="M45" s="2">
        <f t="shared" si="8"/>
        <v>6.1082502985651601</v>
      </c>
      <c r="N45" s="18">
        <f t="shared" ref="N45:N82" si="24">IF(AND($N$44&lt;&gt;"",$N$83&lt;&gt;""), $N$44 + (O45 - $O$44) * (($N$83 - $N$44) / ($O$83 - $O$44)), "")</f>
        <v>0.58691239316239319</v>
      </c>
      <c r="O45" s="2">
        <f t="shared" si="21"/>
        <v>40</v>
      </c>
      <c r="P45" s="2">
        <f t="shared" si="22"/>
        <v>24.15</v>
      </c>
      <c r="Q45" s="38">
        <v>7</v>
      </c>
      <c r="R45" s="33">
        <f t="shared" si="9"/>
        <v>5.4273504273504303E-2</v>
      </c>
      <c r="S45" s="35">
        <f t="shared" si="10"/>
        <v>3.4000000000000004</v>
      </c>
      <c r="T45" s="35">
        <f t="shared" si="11"/>
        <v>10.4</v>
      </c>
      <c r="U45" s="2">
        <v>50.26548245743669</v>
      </c>
      <c r="V45" s="14">
        <f t="shared" si="12"/>
        <v>2.0690142601946397</v>
      </c>
      <c r="W45" s="2">
        <f t="shared" si="13"/>
        <v>49.966694383700549</v>
      </c>
      <c r="X45" s="2">
        <f t="shared" si="14"/>
        <v>2.2093607249433371</v>
      </c>
      <c r="Y45" s="2">
        <f t="shared" si="15"/>
        <v>53.35606150738159</v>
      </c>
      <c r="Z45" s="2">
        <f t="shared" si="16"/>
        <v>3.3893671236810405</v>
      </c>
    </row>
    <row r="46" spans="1:26" x14ac:dyDescent="0.25">
      <c r="A46" s="17">
        <f t="shared" si="23"/>
        <v>0.60854700854700849</v>
      </c>
      <c r="B46" s="2">
        <f t="shared" si="18"/>
        <v>41</v>
      </c>
      <c r="C46" s="4">
        <f t="shared" si="19"/>
        <v>24.83</v>
      </c>
      <c r="D46" s="38">
        <v>5.5</v>
      </c>
      <c r="E46" s="33">
        <f t="shared" si="1"/>
        <v>7.590811965811961E-2</v>
      </c>
      <c r="F46" s="35">
        <f t="shared" si="2"/>
        <v>4.7512820512820522</v>
      </c>
      <c r="G46" s="35">
        <f t="shared" si="3"/>
        <v>10.251282051282052</v>
      </c>
      <c r="H46" s="2">
        <v>50.26548245743669</v>
      </c>
      <c r="I46" s="14">
        <f t="shared" si="4"/>
        <v>2.0394277643634542</v>
      </c>
      <c r="J46" s="2">
        <f t="shared" si="5"/>
        <v>50.638991389144564</v>
      </c>
      <c r="K46" s="2">
        <f t="shared" si="6"/>
        <v>2.3899579802268445</v>
      </c>
      <c r="L46" s="2">
        <f t="shared" si="7"/>
        <v>59.342656649032541</v>
      </c>
      <c r="M46" s="2">
        <f t="shared" si="8"/>
        <v>8.7036652598879769</v>
      </c>
      <c r="N46" s="18">
        <f t="shared" si="24"/>
        <v>0.58701923076923079</v>
      </c>
      <c r="O46" s="2">
        <f t="shared" si="21"/>
        <v>41</v>
      </c>
      <c r="P46" s="2">
        <f t="shared" si="22"/>
        <v>24.65</v>
      </c>
      <c r="Q46" s="38">
        <v>8</v>
      </c>
      <c r="R46" s="33">
        <f t="shared" si="9"/>
        <v>5.4380341880341909E-2</v>
      </c>
      <c r="S46" s="35">
        <f t="shared" si="10"/>
        <v>3.4000000000000004</v>
      </c>
      <c r="T46" s="35">
        <f t="shared" si="11"/>
        <v>11.4</v>
      </c>
      <c r="U46" s="2">
        <v>50.26548245743669</v>
      </c>
      <c r="V46" s="14">
        <f t="shared" si="12"/>
        <v>2.2679579390595088</v>
      </c>
      <c r="W46" s="2">
        <f t="shared" si="13"/>
        <v>55.90516319781689</v>
      </c>
      <c r="X46" s="2">
        <f t="shared" si="14"/>
        <v>2.2093607249433371</v>
      </c>
      <c r="Y46" s="2">
        <f t="shared" si="15"/>
        <v>54.460741869853258</v>
      </c>
      <c r="Z46" s="2">
        <f t="shared" si="16"/>
        <v>1.4444213279636315</v>
      </c>
    </row>
    <row r="47" spans="1:26" x14ac:dyDescent="0.25">
      <c r="A47" s="17">
        <f t="shared" si="23"/>
        <v>0.6086538461538461</v>
      </c>
      <c r="B47" s="2">
        <f t="shared" si="18"/>
        <v>42</v>
      </c>
      <c r="C47" s="4">
        <f t="shared" si="19"/>
        <v>25.33</v>
      </c>
      <c r="D47" s="38">
        <v>5.5</v>
      </c>
      <c r="E47" s="33">
        <f t="shared" si="1"/>
        <v>7.6014957264957217E-2</v>
      </c>
      <c r="F47" s="35">
        <f t="shared" si="2"/>
        <v>4.7512820512820522</v>
      </c>
      <c r="G47" s="35">
        <f t="shared" si="3"/>
        <v>10.251282051282052</v>
      </c>
      <c r="H47" s="2">
        <v>50.26548245743669</v>
      </c>
      <c r="I47" s="14">
        <f t="shared" si="4"/>
        <v>2.0394277643634542</v>
      </c>
      <c r="J47" s="2">
        <f t="shared" si="5"/>
        <v>51.658705271326291</v>
      </c>
      <c r="K47" s="2">
        <f t="shared" si="6"/>
        <v>2.3899579802268445</v>
      </c>
      <c r="L47" s="2">
        <f t="shared" si="7"/>
        <v>60.537635639145968</v>
      </c>
      <c r="M47" s="2">
        <f t="shared" si="8"/>
        <v>8.8789303678196774</v>
      </c>
      <c r="N47" s="18">
        <f t="shared" si="24"/>
        <v>0.5871260683760684</v>
      </c>
      <c r="O47" s="2">
        <f t="shared" si="21"/>
        <v>42</v>
      </c>
      <c r="P47" s="2">
        <f t="shared" si="22"/>
        <v>25.15</v>
      </c>
      <c r="Q47" s="38">
        <v>7</v>
      </c>
      <c r="R47" s="33">
        <f t="shared" si="9"/>
        <v>5.4487179487179516E-2</v>
      </c>
      <c r="S47" s="35">
        <f t="shared" si="10"/>
        <v>3.4000000000000004</v>
      </c>
      <c r="T47" s="35">
        <f t="shared" si="11"/>
        <v>10.4</v>
      </c>
      <c r="U47" s="2">
        <v>50.26548245743669</v>
      </c>
      <c r="V47" s="14">
        <f t="shared" si="12"/>
        <v>2.0690142601946397</v>
      </c>
      <c r="W47" s="2">
        <f t="shared" si="13"/>
        <v>52.035708643895184</v>
      </c>
      <c r="X47" s="2">
        <f t="shared" si="14"/>
        <v>2.2093607249433371</v>
      </c>
      <c r="Y47" s="2">
        <f t="shared" si="15"/>
        <v>55.565422232324927</v>
      </c>
      <c r="Z47" s="2">
        <f t="shared" si="16"/>
        <v>3.5297135884297433</v>
      </c>
    </row>
    <row r="48" spans="1:26" x14ac:dyDescent="0.25">
      <c r="A48" s="17">
        <f t="shared" si="23"/>
        <v>0.60876068376068371</v>
      </c>
      <c r="B48" s="2">
        <f t="shared" si="18"/>
        <v>43</v>
      </c>
      <c r="C48" s="4">
        <f t="shared" si="19"/>
        <v>25.83</v>
      </c>
      <c r="D48" s="38">
        <v>5</v>
      </c>
      <c r="E48" s="33">
        <f t="shared" si="1"/>
        <v>7.6121794871794823E-2</v>
      </c>
      <c r="F48" s="35">
        <f t="shared" si="2"/>
        <v>4.7512820512820522</v>
      </c>
      <c r="G48" s="35">
        <f t="shared" si="3"/>
        <v>9.7512820512820522</v>
      </c>
      <c r="H48" s="2">
        <v>50.26548245743669</v>
      </c>
      <c r="I48" s="14">
        <f t="shared" si="4"/>
        <v>1.9399559249310194</v>
      </c>
      <c r="J48" s="2">
        <f t="shared" si="5"/>
        <v>50.109061540968227</v>
      </c>
      <c r="K48" s="2">
        <f t="shared" si="6"/>
        <v>2.3899579802268445</v>
      </c>
      <c r="L48" s="2">
        <f t="shared" si="7"/>
        <v>61.732614629259388</v>
      </c>
      <c r="M48" s="2">
        <f t="shared" si="8"/>
        <v>11.62355308829116</v>
      </c>
      <c r="N48" s="18">
        <f t="shared" si="24"/>
        <v>0.58723290598290601</v>
      </c>
      <c r="O48" s="2">
        <f t="shared" si="21"/>
        <v>43</v>
      </c>
      <c r="P48" s="2">
        <f t="shared" si="22"/>
        <v>25.65</v>
      </c>
      <c r="Q48" s="38">
        <v>7</v>
      </c>
      <c r="R48" s="33">
        <f t="shared" si="9"/>
        <v>5.4594017094017122E-2</v>
      </c>
      <c r="S48" s="35">
        <f t="shared" si="10"/>
        <v>3.4000000000000004</v>
      </c>
      <c r="T48" s="35">
        <f t="shared" si="11"/>
        <v>10.4</v>
      </c>
      <c r="U48" s="2">
        <v>50.26548245743669</v>
      </c>
      <c r="V48" s="14">
        <f t="shared" si="12"/>
        <v>2.0690142601946397</v>
      </c>
      <c r="W48" s="2">
        <f t="shared" si="13"/>
        <v>53.070215773992508</v>
      </c>
      <c r="X48" s="2">
        <f t="shared" si="14"/>
        <v>2.2093607249433371</v>
      </c>
      <c r="Y48" s="2">
        <f t="shared" si="15"/>
        <v>56.670102594796596</v>
      </c>
      <c r="Z48" s="2">
        <f t="shared" si="16"/>
        <v>3.5998868208040875</v>
      </c>
    </row>
    <row r="49" spans="1:26" x14ac:dyDescent="0.25">
      <c r="A49" s="17">
        <f t="shared" si="23"/>
        <v>0.60886752136752131</v>
      </c>
      <c r="B49" s="2">
        <f t="shared" si="18"/>
        <v>44</v>
      </c>
      <c r="C49" s="4">
        <f t="shared" si="19"/>
        <v>26.33</v>
      </c>
      <c r="D49" s="38">
        <v>5.5</v>
      </c>
      <c r="E49" s="33">
        <f t="shared" si="1"/>
        <v>7.622863247863243E-2</v>
      </c>
      <c r="F49" s="35">
        <f t="shared" si="2"/>
        <v>4.7512820512820522</v>
      </c>
      <c r="G49" s="35">
        <f t="shared" si="3"/>
        <v>10.251282051282052</v>
      </c>
      <c r="H49" s="2">
        <v>50.26548245743669</v>
      </c>
      <c r="I49" s="14">
        <f t="shared" si="4"/>
        <v>2.0394277643634542</v>
      </c>
      <c r="J49" s="2">
        <f t="shared" si="5"/>
        <v>53.698133035689743</v>
      </c>
      <c r="K49" s="2">
        <f t="shared" si="6"/>
        <v>2.3899579802268445</v>
      </c>
      <c r="L49" s="2">
        <f t="shared" si="7"/>
        <v>62.927593619372814</v>
      </c>
      <c r="M49" s="2">
        <f t="shared" si="8"/>
        <v>9.2294605836830712</v>
      </c>
      <c r="N49" s="18">
        <f t="shared" si="24"/>
        <v>0.58733974358974361</v>
      </c>
      <c r="O49" s="2">
        <f t="shared" si="21"/>
        <v>44</v>
      </c>
      <c r="P49" s="2">
        <f t="shared" si="22"/>
        <v>26.15</v>
      </c>
      <c r="Q49" s="38">
        <v>6.5</v>
      </c>
      <c r="R49" s="33">
        <f t="shared" si="9"/>
        <v>5.4700854700854729E-2</v>
      </c>
      <c r="S49" s="35">
        <f t="shared" si="10"/>
        <v>3.4000000000000004</v>
      </c>
      <c r="T49" s="35">
        <f t="shared" si="11"/>
        <v>9.9</v>
      </c>
      <c r="U49" s="2">
        <v>50.26548245743669</v>
      </c>
      <c r="V49" s="14">
        <f t="shared" si="12"/>
        <v>1.969542420762205</v>
      </c>
      <c r="W49" s="2">
        <f t="shared" si="13"/>
        <v>51.503534302931655</v>
      </c>
      <c r="X49" s="2">
        <f t="shared" si="14"/>
        <v>2.2093607249433371</v>
      </c>
      <c r="Y49" s="2">
        <f t="shared" si="15"/>
        <v>57.774782957268265</v>
      </c>
      <c r="Z49" s="2">
        <f t="shared" si="16"/>
        <v>6.2712486543366097</v>
      </c>
    </row>
    <row r="50" spans="1:26" x14ac:dyDescent="0.25">
      <c r="A50" s="17">
        <f t="shared" si="23"/>
        <v>0.60897435897435892</v>
      </c>
      <c r="B50" s="2">
        <f t="shared" si="18"/>
        <v>45</v>
      </c>
      <c r="C50" s="4">
        <f t="shared" si="19"/>
        <v>26.83</v>
      </c>
      <c r="D50" s="38">
        <v>6</v>
      </c>
      <c r="E50" s="33">
        <f t="shared" si="1"/>
        <v>7.6335470085470036E-2</v>
      </c>
      <c r="F50" s="35">
        <f t="shared" si="2"/>
        <v>4.7512820512820522</v>
      </c>
      <c r="G50" s="35">
        <f t="shared" si="3"/>
        <v>10.751282051282052</v>
      </c>
      <c r="H50" s="2">
        <v>50.26548245743669</v>
      </c>
      <c r="I50" s="14">
        <f t="shared" si="4"/>
        <v>2.1388996037958883</v>
      </c>
      <c r="J50" s="2">
        <f t="shared" si="5"/>
        <v>57.386676369843677</v>
      </c>
      <c r="K50" s="2">
        <f t="shared" si="6"/>
        <v>2.3899579802268445</v>
      </c>
      <c r="L50" s="2">
        <f t="shared" si="7"/>
        <v>64.122572609486227</v>
      </c>
      <c r="M50" s="2">
        <f t="shared" si="8"/>
        <v>6.7358962396425497</v>
      </c>
      <c r="N50" s="18">
        <f t="shared" si="24"/>
        <v>0.58744658119658122</v>
      </c>
      <c r="O50" s="2">
        <f t="shared" si="21"/>
        <v>45</v>
      </c>
      <c r="P50" s="2">
        <f t="shared" si="22"/>
        <v>26.65</v>
      </c>
      <c r="Q50" s="38">
        <v>6.5</v>
      </c>
      <c r="R50" s="33">
        <f t="shared" si="9"/>
        <v>5.4807692307692335E-2</v>
      </c>
      <c r="S50" s="35">
        <f t="shared" si="10"/>
        <v>3.4000000000000004</v>
      </c>
      <c r="T50" s="35">
        <f t="shared" si="11"/>
        <v>9.9</v>
      </c>
      <c r="U50" s="2">
        <v>50.26548245743669</v>
      </c>
      <c r="V50" s="14">
        <f t="shared" si="12"/>
        <v>1.969542420762205</v>
      </c>
      <c r="W50" s="2">
        <f t="shared" si="13"/>
        <v>52.48830551331276</v>
      </c>
      <c r="X50" s="2">
        <f t="shared" si="14"/>
        <v>2.2093607249433371</v>
      </c>
      <c r="Y50" s="2">
        <f t="shared" si="15"/>
        <v>58.879463319739934</v>
      </c>
      <c r="Z50" s="2">
        <f t="shared" si="16"/>
        <v>6.3911578064271737</v>
      </c>
    </row>
    <row r="51" spans="1:26" x14ac:dyDescent="0.25">
      <c r="A51" s="17">
        <f t="shared" si="23"/>
        <v>0.60908119658119653</v>
      </c>
      <c r="B51" s="2">
        <f t="shared" si="18"/>
        <v>46</v>
      </c>
      <c r="C51" s="4">
        <f t="shared" si="19"/>
        <v>27.33</v>
      </c>
      <c r="D51" s="38">
        <v>6</v>
      </c>
      <c r="E51" s="33">
        <f t="shared" si="1"/>
        <v>7.6442307692307643E-2</v>
      </c>
      <c r="F51" s="35">
        <f t="shared" si="2"/>
        <v>4.7948717948717956</v>
      </c>
      <c r="G51" s="35">
        <f t="shared" si="3"/>
        <v>10.794871794871796</v>
      </c>
      <c r="H51" s="2">
        <v>50.26548245743669</v>
      </c>
      <c r="I51" s="14">
        <f t="shared" si="4"/>
        <v>2.1475715077464081</v>
      </c>
      <c r="J51" s="2">
        <f t="shared" si="5"/>
        <v>58.693129306709331</v>
      </c>
      <c r="K51" s="2">
        <f t="shared" si="6"/>
        <v>2.3899579802268445</v>
      </c>
      <c r="L51" s="2">
        <f t="shared" si="7"/>
        <v>65.317551599599653</v>
      </c>
      <c r="M51" s="2">
        <f t="shared" si="8"/>
        <v>6.6244222928903227</v>
      </c>
      <c r="N51" s="18">
        <f t="shared" si="24"/>
        <v>0.58755341880341883</v>
      </c>
      <c r="O51" s="2">
        <f t="shared" si="21"/>
        <v>46</v>
      </c>
      <c r="P51" s="2">
        <f t="shared" si="22"/>
        <v>27.15</v>
      </c>
      <c r="Q51" s="38">
        <v>8.5</v>
      </c>
      <c r="R51" s="33">
        <f t="shared" si="9"/>
        <v>5.4914529914529941E-2</v>
      </c>
      <c r="S51" s="35">
        <f t="shared" si="10"/>
        <v>3.4435897435897438</v>
      </c>
      <c r="T51" s="35">
        <f t="shared" si="11"/>
        <v>11.943589743589744</v>
      </c>
      <c r="U51" s="2">
        <v>50.26548245743669</v>
      </c>
      <c r="V51" s="14">
        <f t="shared" si="12"/>
        <v>2.3761016824424632</v>
      </c>
      <c r="W51" s="2">
        <f t="shared" si="13"/>
        <v>64.511160678312876</v>
      </c>
      <c r="X51" s="2">
        <f t="shared" si="14"/>
        <v>2.2093607249433371</v>
      </c>
      <c r="Y51" s="2">
        <f t="shared" si="15"/>
        <v>59.984143682211602</v>
      </c>
      <c r="Z51" s="2">
        <f t="shared" si="16"/>
        <v>4.5270169961012741</v>
      </c>
    </row>
    <row r="52" spans="1:26" x14ac:dyDescent="0.25">
      <c r="A52" s="17">
        <f t="shared" si="23"/>
        <v>0.60918803418803413</v>
      </c>
      <c r="B52" s="2">
        <f t="shared" si="18"/>
        <v>47</v>
      </c>
      <c r="C52" s="4">
        <f t="shared" si="19"/>
        <v>27.83</v>
      </c>
      <c r="D52" s="38">
        <v>5.5</v>
      </c>
      <c r="E52" s="33">
        <f t="shared" si="1"/>
        <v>7.6549145299145249E-2</v>
      </c>
      <c r="F52" s="35">
        <f t="shared" si="2"/>
        <v>4.7948717948717956</v>
      </c>
      <c r="G52" s="35">
        <f t="shared" si="3"/>
        <v>10.294871794871796</v>
      </c>
      <c r="H52" s="2">
        <v>50.26548245743669</v>
      </c>
      <c r="I52" s="14">
        <f t="shared" si="4"/>
        <v>2.0480996683139736</v>
      </c>
      <c r="J52" s="2">
        <f t="shared" si="5"/>
        <v>56.998613769177879</v>
      </c>
      <c r="K52" s="2">
        <f t="shared" si="6"/>
        <v>2.3899579802268445</v>
      </c>
      <c r="L52" s="2">
        <f t="shared" si="7"/>
        <v>66.51253058971308</v>
      </c>
      <c r="M52" s="2">
        <f t="shared" si="8"/>
        <v>9.5139168205352007</v>
      </c>
      <c r="N52" s="18">
        <f t="shared" si="24"/>
        <v>0.58766025641025643</v>
      </c>
      <c r="O52" s="2">
        <f t="shared" si="21"/>
        <v>47</v>
      </c>
      <c r="P52" s="2">
        <f t="shared" si="22"/>
        <v>27.65</v>
      </c>
      <c r="Q52" s="38">
        <v>7</v>
      </c>
      <c r="R52" s="33">
        <f t="shared" si="9"/>
        <v>5.5021367521367548E-2</v>
      </c>
      <c r="S52" s="35">
        <f t="shared" si="10"/>
        <v>3.4435897435897438</v>
      </c>
      <c r="T52" s="35">
        <f t="shared" si="11"/>
        <v>10.443589743589744</v>
      </c>
      <c r="U52" s="2">
        <v>50.26548245743669</v>
      </c>
      <c r="V52" s="14">
        <f t="shared" si="12"/>
        <v>2.0776861641451596</v>
      </c>
      <c r="W52" s="2">
        <f t="shared" si="13"/>
        <v>57.448022438613663</v>
      </c>
      <c r="X52" s="2">
        <f t="shared" si="14"/>
        <v>2.2093607249433371</v>
      </c>
      <c r="Y52" s="2">
        <f t="shared" si="15"/>
        <v>61.088824044683271</v>
      </c>
      <c r="Z52" s="2">
        <f t="shared" si="16"/>
        <v>3.6408016060696085</v>
      </c>
    </row>
    <row r="53" spans="1:26" x14ac:dyDescent="0.25">
      <c r="A53" s="17">
        <f t="shared" si="23"/>
        <v>0.60929487179487174</v>
      </c>
      <c r="B53" s="2">
        <f t="shared" si="18"/>
        <v>48</v>
      </c>
      <c r="C53" s="4">
        <f t="shared" si="19"/>
        <v>28.33</v>
      </c>
      <c r="D53" s="38">
        <v>5.5</v>
      </c>
      <c r="E53" s="33">
        <f t="shared" si="1"/>
        <v>7.6655982905982856E-2</v>
      </c>
      <c r="F53" s="35">
        <f t="shared" si="2"/>
        <v>4.7948717948717956</v>
      </c>
      <c r="G53" s="35">
        <f t="shared" si="3"/>
        <v>10.294871794871796</v>
      </c>
      <c r="H53" s="2">
        <v>50.26548245743669</v>
      </c>
      <c r="I53" s="14">
        <f t="shared" si="4"/>
        <v>2.0480996683139736</v>
      </c>
      <c r="J53" s="2">
        <f t="shared" si="5"/>
        <v>58.02266360333487</v>
      </c>
      <c r="K53" s="2">
        <f t="shared" si="6"/>
        <v>2.3899579802268445</v>
      </c>
      <c r="L53" s="2">
        <f t="shared" si="7"/>
        <v>67.707509579826507</v>
      </c>
      <c r="M53" s="2">
        <f t="shared" si="8"/>
        <v>9.684845976491637</v>
      </c>
      <c r="N53" s="18">
        <f t="shared" si="24"/>
        <v>0.58776709401709404</v>
      </c>
      <c r="O53" s="2">
        <f t="shared" si="21"/>
        <v>48</v>
      </c>
      <c r="P53" s="2">
        <f t="shared" si="22"/>
        <v>28.15</v>
      </c>
      <c r="Q53" s="38">
        <v>7.5</v>
      </c>
      <c r="R53" s="33">
        <f t="shared" si="9"/>
        <v>5.5128205128205154E-2</v>
      </c>
      <c r="S53" s="35">
        <f t="shared" si="10"/>
        <v>3.4435897435897438</v>
      </c>
      <c r="T53" s="35">
        <f t="shared" si="11"/>
        <v>10.943589743589744</v>
      </c>
      <c r="U53" s="2">
        <v>50.26548245743669</v>
      </c>
      <c r="V53" s="14">
        <f t="shared" si="12"/>
        <v>2.1771580035775937</v>
      </c>
      <c r="W53" s="2">
        <f t="shared" si="13"/>
        <v>61.286997800709258</v>
      </c>
      <c r="X53" s="2">
        <f t="shared" si="14"/>
        <v>2.2093607249433371</v>
      </c>
      <c r="Y53" s="2">
        <f t="shared" si="15"/>
        <v>62.19350440715494</v>
      </c>
      <c r="Z53" s="2">
        <f t="shared" si="16"/>
        <v>0.90650660644568148</v>
      </c>
    </row>
    <row r="54" spans="1:26" x14ac:dyDescent="0.25">
      <c r="A54" s="17">
        <f t="shared" si="23"/>
        <v>0.60940170940170935</v>
      </c>
      <c r="B54" s="2">
        <f t="shared" si="18"/>
        <v>49</v>
      </c>
      <c r="C54" s="4">
        <f t="shared" si="19"/>
        <v>28.83</v>
      </c>
      <c r="D54" s="38">
        <v>5</v>
      </c>
      <c r="E54" s="33">
        <f t="shared" si="1"/>
        <v>7.6762820512820462E-2</v>
      </c>
      <c r="F54" s="35">
        <f t="shared" si="2"/>
        <v>4.7948717948717956</v>
      </c>
      <c r="G54" s="35">
        <f t="shared" si="3"/>
        <v>9.7948717948717956</v>
      </c>
      <c r="H54" s="2">
        <v>50.26548245743669</v>
      </c>
      <c r="I54" s="14">
        <f t="shared" si="4"/>
        <v>1.9486278288815393</v>
      </c>
      <c r="J54" s="2">
        <f t="shared" si="5"/>
        <v>56.178940306654773</v>
      </c>
      <c r="K54" s="2">
        <f t="shared" si="6"/>
        <v>2.3899579802268445</v>
      </c>
      <c r="L54" s="2">
        <f t="shared" si="7"/>
        <v>68.902488569939919</v>
      </c>
      <c r="M54" s="2">
        <f t="shared" si="8"/>
        <v>12.723548263285146</v>
      </c>
      <c r="N54" s="18">
        <f t="shared" si="24"/>
        <v>0.58787393162393164</v>
      </c>
      <c r="O54" s="2">
        <f t="shared" si="21"/>
        <v>49</v>
      </c>
      <c r="P54" s="2">
        <f t="shared" si="22"/>
        <v>28.65</v>
      </c>
      <c r="Q54" s="38">
        <v>7.5</v>
      </c>
      <c r="R54" s="33">
        <f t="shared" si="9"/>
        <v>5.5235042735042761E-2</v>
      </c>
      <c r="S54" s="35">
        <f t="shared" si="10"/>
        <v>3.4435897435897438</v>
      </c>
      <c r="T54" s="35">
        <f t="shared" si="11"/>
        <v>10.943589743589744</v>
      </c>
      <c r="U54" s="2">
        <v>50.26548245743669</v>
      </c>
      <c r="V54" s="14">
        <f t="shared" si="12"/>
        <v>2.1771580035775937</v>
      </c>
      <c r="W54" s="2">
        <f t="shared" si="13"/>
        <v>62.37557680249806</v>
      </c>
      <c r="X54" s="2">
        <f t="shared" si="14"/>
        <v>2.2093607249433371</v>
      </c>
      <c r="Y54" s="2">
        <f t="shared" si="15"/>
        <v>63.298184769626609</v>
      </c>
      <c r="Z54" s="2">
        <f t="shared" si="16"/>
        <v>0.92260796712854898</v>
      </c>
    </row>
    <row r="55" spans="1:26" x14ac:dyDescent="0.25">
      <c r="A55" s="17">
        <f t="shared" si="23"/>
        <v>0.60950854700854695</v>
      </c>
      <c r="B55" s="2">
        <f t="shared" si="18"/>
        <v>50</v>
      </c>
      <c r="C55" s="4">
        <f t="shared" si="19"/>
        <v>29.33</v>
      </c>
      <c r="D55" s="38">
        <v>8</v>
      </c>
      <c r="E55" s="33">
        <f t="shared" si="1"/>
        <v>7.6869658119658069E-2</v>
      </c>
      <c r="F55" s="35">
        <f t="shared" si="2"/>
        <v>4.7948717948717956</v>
      </c>
      <c r="G55" s="35">
        <f t="shared" si="3"/>
        <v>12.794871794871796</v>
      </c>
      <c r="H55" s="2">
        <v>50.26548245743669</v>
      </c>
      <c r="I55" s="14">
        <f t="shared" si="4"/>
        <v>2.5454588654761467</v>
      </c>
      <c r="J55" s="2">
        <f t="shared" si="5"/>
        <v>74.658308524415375</v>
      </c>
      <c r="K55" s="2">
        <f t="shared" si="6"/>
        <v>2.3899579802268445</v>
      </c>
      <c r="L55" s="2">
        <f t="shared" si="7"/>
        <v>70.097467560053346</v>
      </c>
      <c r="M55" s="2">
        <f t="shared" si="8"/>
        <v>4.5608409643620291</v>
      </c>
      <c r="N55" s="18">
        <f t="shared" si="24"/>
        <v>0.58798076923076925</v>
      </c>
      <c r="O55" s="2">
        <f t="shared" si="21"/>
        <v>50</v>
      </c>
      <c r="P55" s="2">
        <f t="shared" si="22"/>
        <v>29.15</v>
      </c>
      <c r="Q55" s="38">
        <v>10</v>
      </c>
      <c r="R55" s="33">
        <f t="shared" si="9"/>
        <v>5.5341880341880367E-2</v>
      </c>
      <c r="S55" s="35">
        <f t="shared" si="10"/>
        <v>3.4435897435897438</v>
      </c>
      <c r="T55" s="35">
        <f t="shared" si="11"/>
        <v>13.443589743589744</v>
      </c>
      <c r="U55" s="2">
        <v>50.26548245743669</v>
      </c>
      <c r="V55" s="14">
        <f t="shared" si="12"/>
        <v>2.6745172007397673</v>
      </c>
      <c r="W55" s="2">
        <f t="shared" si="13"/>
        <v>77.962176401564207</v>
      </c>
      <c r="X55" s="2">
        <f t="shared" si="14"/>
        <v>2.2093607249433371</v>
      </c>
      <c r="Y55" s="2">
        <f t="shared" si="15"/>
        <v>64.40286513209827</v>
      </c>
      <c r="Z55" s="2">
        <f t="shared" si="16"/>
        <v>13.559311269465937</v>
      </c>
    </row>
    <row r="56" spans="1:26" x14ac:dyDescent="0.25">
      <c r="A56" s="17">
        <f t="shared" si="23"/>
        <v>0.60961538461538456</v>
      </c>
      <c r="B56" s="2">
        <f t="shared" si="18"/>
        <v>51</v>
      </c>
      <c r="C56" s="4">
        <f t="shared" si="19"/>
        <v>29.83</v>
      </c>
      <c r="D56" s="38">
        <v>6.5</v>
      </c>
      <c r="E56" s="33">
        <f t="shared" si="1"/>
        <v>7.6976495726495675E-2</v>
      </c>
      <c r="F56" s="35">
        <f t="shared" si="2"/>
        <v>4.7948717948717956</v>
      </c>
      <c r="G56" s="35">
        <f t="shared" si="3"/>
        <v>11.294871794871796</v>
      </c>
      <c r="H56" s="2">
        <v>50.26548245743669</v>
      </c>
      <c r="I56" s="14">
        <f t="shared" si="4"/>
        <v>2.2470433471788431</v>
      </c>
      <c r="J56" s="2">
        <f t="shared" si="5"/>
        <v>67.029303046344893</v>
      </c>
      <c r="K56" s="2">
        <f t="shared" si="6"/>
        <v>2.3899579802268445</v>
      </c>
      <c r="L56" s="2">
        <f t="shared" si="7"/>
        <v>71.292446550166773</v>
      </c>
      <c r="M56" s="2">
        <f t="shared" si="8"/>
        <v>4.2631435038218797</v>
      </c>
      <c r="N56" s="18">
        <f t="shared" si="24"/>
        <v>0.58808760683760686</v>
      </c>
      <c r="O56" s="2">
        <f t="shared" si="21"/>
        <v>51</v>
      </c>
      <c r="P56" s="2">
        <f t="shared" si="22"/>
        <v>29.65</v>
      </c>
      <c r="Q56" s="38">
        <v>8</v>
      </c>
      <c r="R56" s="33">
        <f t="shared" si="9"/>
        <v>5.5448717948717974E-2</v>
      </c>
      <c r="S56" s="35">
        <f t="shared" si="10"/>
        <v>3.4435897435897438</v>
      </c>
      <c r="T56" s="35">
        <f t="shared" si="11"/>
        <v>11.443589743589744</v>
      </c>
      <c r="U56" s="2">
        <v>50.26548245743669</v>
      </c>
      <c r="V56" s="14">
        <f t="shared" si="12"/>
        <v>2.2766298430100287</v>
      </c>
      <c r="W56" s="2">
        <f t="shared" si="13"/>
        <v>67.50207484524735</v>
      </c>
      <c r="X56" s="2">
        <f t="shared" si="14"/>
        <v>2.2093607249433371</v>
      </c>
      <c r="Y56" s="2">
        <f t="shared" si="15"/>
        <v>65.507545494569939</v>
      </c>
      <c r="Z56" s="2">
        <f t="shared" si="16"/>
        <v>1.9945293506774107</v>
      </c>
    </row>
    <row r="57" spans="1:26" x14ac:dyDescent="0.25">
      <c r="A57" s="17">
        <f t="shared" si="23"/>
        <v>0.60972222222222217</v>
      </c>
      <c r="B57" s="2">
        <f t="shared" si="18"/>
        <v>52</v>
      </c>
      <c r="C57" s="4">
        <f t="shared" si="19"/>
        <v>30.33</v>
      </c>
      <c r="D57" s="38">
        <v>7</v>
      </c>
      <c r="E57" s="33">
        <f t="shared" si="1"/>
        <v>7.7083333333333282E-2</v>
      </c>
      <c r="F57" s="35">
        <f t="shared" si="2"/>
        <v>4.838461538461539</v>
      </c>
      <c r="G57" s="35">
        <f t="shared" si="3"/>
        <v>11.838461538461539</v>
      </c>
      <c r="H57" s="2">
        <v>50.26548245743669</v>
      </c>
      <c r="I57" s="14">
        <f t="shared" si="4"/>
        <v>2.3551870905617975</v>
      </c>
      <c r="J57" s="2">
        <f t="shared" si="5"/>
        <v>71.432824456739311</v>
      </c>
      <c r="K57" s="2">
        <f t="shared" si="6"/>
        <v>2.3899579802268445</v>
      </c>
      <c r="L57" s="2">
        <f t="shared" si="7"/>
        <v>72.487425540280185</v>
      </c>
      <c r="M57" s="2">
        <f t="shared" si="8"/>
        <v>1.0546010835408737</v>
      </c>
      <c r="N57" s="18">
        <f t="shared" si="24"/>
        <v>0.58819444444444446</v>
      </c>
      <c r="O57" s="2">
        <f t="shared" si="21"/>
        <v>52</v>
      </c>
      <c r="P57" s="2">
        <f t="shared" si="22"/>
        <v>30.15</v>
      </c>
      <c r="Q57" s="38">
        <v>9</v>
      </c>
      <c r="R57" s="33">
        <f t="shared" si="9"/>
        <v>5.555555555555558E-2</v>
      </c>
      <c r="S57" s="35">
        <f t="shared" si="10"/>
        <v>3.4871794871794877</v>
      </c>
      <c r="T57" s="35">
        <f t="shared" si="11"/>
        <v>12.487179487179487</v>
      </c>
      <c r="U57" s="2">
        <v>50.26548245743669</v>
      </c>
      <c r="V57" s="14">
        <f t="shared" si="12"/>
        <v>2.4842454258254176</v>
      </c>
      <c r="W57" s="2">
        <f t="shared" si="13"/>
        <v>74.899999588636334</v>
      </c>
      <c r="X57" s="2">
        <f t="shared" si="14"/>
        <v>2.2093607249433371</v>
      </c>
      <c r="Y57" s="2">
        <f t="shared" si="15"/>
        <v>66.612225857041608</v>
      </c>
      <c r="Z57" s="2">
        <f t="shared" si="16"/>
        <v>8.2877737315947257</v>
      </c>
    </row>
    <row r="58" spans="1:26" x14ac:dyDescent="0.25">
      <c r="A58" s="17">
        <f t="shared" si="23"/>
        <v>0.60982905982905977</v>
      </c>
      <c r="B58" s="2">
        <f t="shared" si="18"/>
        <v>53</v>
      </c>
      <c r="C58" s="4">
        <f t="shared" si="19"/>
        <v>30.83</v>
      </c>
      <c r="D58" s="38">
        <v>7</v>
      </c>
      <c r="E58" s="33">
        <f t="shared" si="1"/>
        <v>7.7190170940170888E-2</v>
      </c>
      <c r="F58" s="35">
        <f t="shared" si="2"/>
        <v>4.838461538461539</v>
      </c>
      <c r="G58" s="35">
        <f t="shared" si="3"/>
        <v>11.838461538461539</v>
      </c>
      <c r="H58" s="2">
        <v>50.26548245743669</v>
      </c>
      <c r="I58" s="14">
        <f t="shared" si="4"/>
        <v>2.3551870905617975</v>
      </c>
      <c r="J58" s="2">
        <f t="shared" si="5"/>
        <v>72.610418002020211</v>
      </c>
      <c r="K58" s="2">
        <f t="shared" si="6"/>
        <v>2.3899579802268445</v>
      </c>
      <c r="L58" s="2">
        <f t="shared" si="7"/>
        <v>73.682404530393612</v>
      </c>
      <c r="M58" s="2">
        <f t="shared" si="8"/>
        <v>1.0719865283734009</v>
      </c>
      <c r="N58" s="18">
        <f t="shared" si="24"/>
        <v>0.58830128205128207</v>
      </c>
      <c r="O58" s="2">
        <f t="shared" si="21"/>
        <v>53</v>
      </c>
      <c r="P58" s="2">
        <f t="shared" si="22"/>
        <v>30.65</v>
      </c>
      <c r="Q58" s="38">
        <v>7</v>
      </c>
      <c r="R58" s="33">
        <f t="shared" si="9"/>
        <v>5.5662393162393187E-2</v>
      </c>
      <c r="S58" s="35">
        <f t="shared" si="10"/>
        <v>3.4871794871794877</v>
      </c>
      <c r="T58" s="35">
        <f t="shared" si="11"/>
        <v>10.487179487179487</v>
      </c>
      <c r="U58" s="2">
        <v>50.26548245743669</v>
      </c>
      <c r="V58" s="14">
        <f t="shared" si="12"/>
        <v>2.086358068095679</v>
      </c>
      <c r="W58" s="2">
        <f t="shared" si="13"/>
        <v>63.946874787132558</v>
      </c>
      <c r="X58" s="2">
        <f t="shared" si="14"/>
        <v>2.2093607249433371</v>
      </c>
      <c r="Y58" s="2">
        <f t="shared" si="15"/>
        <v>67.716906219513277</v>
      </c>
      <c r="Z58" s="2">
        <f t="shared" si="16"/>
        <v>3.7700314323807191</v>
      </c>
    </row>
    <row r="59" spans="1:26" x14ac:dyDescent="0.25">
      <c r="A59" s="17">
        <f t="shared" si="23"/>
        <v>0.60993589743589738</v>
      </c>
      <c r="B59" s="2">
        <f t="shared" si="18"/>
        <v>54</v>
      </c>
      <c r="C59" s="4">
        <f t="shared" si="19"/>
        <v>31.33</v>
      </c>
      <c r="D59" s="38">
        <v>7</v>
      </c>
      <c r="E59" s="33">
        <f t="shared" si="1"/>
        <v>7.7297008547008494E-2</v>
      </c>
      <c r="F59" s="35">
        <f t="shared" si="2"/>
        <v>4.838461538461539</v>
      </c>
      <c r="G59" s="35">
        <f t="shared" si="3"/>
        <v>11.838461538461539</v>
      </c>
      <c r="H59" s="2">
        <v>50.26548245743669</v>
      </c>
      <c r="I59" s="14">
        <f t="shared" si="4"/>
        <v>2.3551870905617975</v>
      </c>
      <c r="J59" s="2">
        <f t="shared" si="5"/>
        <v>73.78801154730111</v>
      </c>
      <c r="K59" s="2">
        <f t="shared" si="6"/>
        <v>2.3899579802268445</v>
      </c>
      <c r="L59" s="2">
        <f t="shared" si="7"/>
        <v>74.877383520507038</v>
      </c>
      <c r="M59" s="2">
        <f t="shared" si="8"/>
        <v>1.0893719732059282</v>
      </c>
      <c r="N59" s="18">
        <f t="shared" si="24"/>
        <v>0.58840811965811968</v>
      </c>
      <c r="O59" s="2">
        <f t="shared" si="21"/>
        <v>54</v>
      </c>
      <c r="P59" s="2">
        <f t="shared" si="22"/>
        <v>31.15</v>
      </c>
      <c r="Q59" s="38">
        <v>6.5</v>
      </c>
      <c r="R59" s="33">
        <f t="shared" si="9"/>
        <v>5.5769230769230793E-2</v>
      </c>
      <c r="S59" s="35">
        <f t="shared" si="10"/>
        <v>3.4871794871794877</v>
      </c>
      <c r="T59" s="35">
        <f t="shared" si="11"/>
        <v>9.9871794871794872</v>
      </c>
      <c r="U59" s="2">
        <v>50.26548245743669</v>
      </c>
      <c r="V59" s="14">
        <f t="shared" si="12"/>
        <v>1.9868862286632447</v>
      </c>
      <c r="W59" s="2">
        <f t="shared" si="13"/>
        <v>61.891506022860071</v>
      </c>
      <c r="X59" s="2">
        <f t="shared" si="14"/>
        <v>2.2093607249433371</v>
      </c>
      <c r="Y59" s="2">
        <f t="shared" si="15"/>
        <v>68.821586581984945</v>
      </c>
      <c r="Z59" s="2">
        <f t="shared" si="16"/>
        <v>6.9300805591248746</v>
      </c>
    </row>
    <row r="60" spans="1:26" x14ac:dyDescent="0.25">
      <c r="A60" s="17">
        <f t="shared" si="23"/>
        <v>0.61004273504273498</v>
      </c>
      <c r="B60" s="2">
        <f t="shared" si="18"/>
        <v>55</v>
      </c>
      <c r="C60" s="4">
        <f t="shared" si="19"/>
        <v>31.83</v>
      </c>
      <c r="D60" s="38">
        <v>7</v>
      </c>
      <c r="E60" s="33">
        <f t="shared" si="1"/>
        <v>7.7403846153846101E-2</v>
      </c>
      <c r="F60" s="35">
        <f t="shared" si="2"/>
        <v>4.838461538461539</v>
      </c>
      <c r="G60" s="35">
        <f t="shared" si="3"/>
        <v>11.838461538461539</v>
      </c>
      <c r="H60" s="2">
        <v>50.26548245743669</v>
      </c>
      <c r="I60" s="14">
        <f t="shared" si="4"/>
        <v>2.3551870905617975</v>
      </c>
      <c r="J60" s="2">
        <f t="shared" si="5"/>
        <v>74.96560509258201</v>
      </c>
      <c r="K60" s="2">
        <f t="shared" si="6"/>
        <v>2.3899579802268445</v>
      </c>
      <c r="L60" s="2">
        <f t="shared" si="7"/>
        <v>76.072362510620451</v>
      </c>
      <c r="M60" s="2">
        <f t="shared" si="8"/>
        <v>1.1067574180384412</v>
      </c>
      <c r="N60" s="18">
        <f t="shared" si="24"/>
        <v>0.58851495726495728</v>
      </c>
      <c r="O60" s="2">
        <f t="shared" si="21"/>
        <v>55</v>
      </c>
      <c r="P60" s="2">
        <f t="shared" si="22"/>
        <v>31.65</v>
      </c>
      <c r="Q60" s="38">
        <v>8</v>
      </c>
      <c r="R60" s="33">
        <f t="shared" si="9"/>
        <v>5.58760683760684E-2</v>
      </c>
      <c r="S60" s="35">
        <f t="shared" si="10"/>
        <v>3.4871794871794877</v>
      </c>
      <c r="T60" s="35">
        <f t="shared" si="11"/>
        <v>11.487179487179487</v>
      </c>
      <c r="U60" s="2">
        <v>50.26548245743669</v>
      </c>
      <c r="V60" s="14">
        <f t="shared" si="12"/>
        <v>2.2853017469605486</v>
      </c>
      <c r="W60" s="2">
        <f t="shared" si="13"/>
        <v>72.329800291301353</v>
      </c>
      <c r="X60" s="2">
        <f t="shared" si="14"/>
        <v>2.2093607249433371</v>
      </c>
      <c r="Y60" s="2">
        <f t="shared" si="15"/>
        <v>69.926266944456614</v>
      </c>
      <c r="Z60" s="2">
        <f t="shared" si="16"/>
        <v>2.4035333468447391</v>
      </c>
    </row>
    <row r="61" spans="1:26" x14ac:dyDescent="0.25">
      <c r="A61" s="17">
        <f t="shared" si="23"/>
        <v>0.61014957264957259</v>
      </c>
      <c r="B61" s="2">
        <f t="shared" si="18"/>
        <v>56</v>
      </c>
      <c r="C61" s="4">
        <f t="shared" si="19"/>
        <v>32.33</v>
      </c>
      <c r="D61" s="38">
        <v>7</v>
      </c>
      <c r="E61" s="33">
        <f t="shared" si="1"/>
        <v>7.7510683760683707E-2</v>
      </c>
      <c r="F61" s="35">
        <f t="shared" si="2"/>
        <v>4.838461538461539</v>
      </c>
      <c r="G61" s="35">
        <f t="shared" si="3"/>
        <v>11.838461538461539</v>
      </c>
      <c r="H61" s="2">
        <v>50.26548245743669</v>
      </c>
      <c r="I61" s="14">
        <f t="shared" si="4"/>
        <v>2.3551870905617975</v>
      </c>
      <c r="J61" s="2">
        <f t="shared" si="5"/>
        <v>76.143198637862909</v>
      </c>
      <c r="K61" s="2">
        <f t="shared" si="6"/>
        <v>2.3899579802268445</v>
      </c>
      <c r="L61" s="2">
        <f t="shared" si="7"/>
        <v>77.267341500733878</v>
      </c>
      <c r="M61" s="2">
        <f t="shared" si="8"/>
        <v>1.1241428628709684</v>
      </c>
      <c r="N61" s="18">
        <f t="shared" si="24"/>
        <v>0.58862179487179489</v>
      </c>
      <c r="O61" s="2">
        <f t="shared" si="21"/>
        <v>56</v>
      </c>
      <c r="P61" s="2">
        <f t="shared" si="22"/>
        <v>32.15</v>
      </c>
      <c r="Q61" s="38">
        <v>8</v>
      </c>
      <c r="R61" s="33">
        <f t="shared" si="9"/>
        <v>5.5982905982906006E-2</v>
      </c>
      <c r="S61" s="35">
        <f t="shared" si="10"/>
        <v>3.4871794871794877</v>
      </c>
      <c r="T61" s="35">
        <f t="shared" si="11"/>
        <v>11.487179487179487</v>
      </c>
      <c r="U61" s="2">
        <v>50.26548245743669</v>
      </c>
      <c r="V61" s="14">
        <f t="shared" si="12"/>
        <v>2.2853017469605486</v>
      </c>
      <c r="W61" s="2">
        <f t="shared" si="13"/>
        <v>73.472451164781631</v>
      </c>
      <c r="X61" s="2">
        <f t="shared" si="14"/>
        <v>2.2093607249433371</v>
      </c>
      <c r="Y61" s="2">
        <f t="shared" si="15"/>
        <v>71.030947306928283</v>
      </c>
      <c r="Z61" s="2">
        <f t="shared" si="16"/>
        <v>2.4415038578533483</v>
      </c>
    </row>
    <row r="62" spans="1:26" x14ac:dyDescent="0.25">
      <c r="A62" s="17">
        <f t="shared" si="23"/>
        <v>0.6102564102564102</v>
      </c>
      <c r="B62" s="2">
        <f t="shared" si="18"/>
        <v>57</v>
      </c>
      <c r="C62" s="4">
        <f t="shared" si="19"/>
        <v>32.83</v>
      </c>
      <c r="D62" s="38">
        <v>7</v>
      </c>
      <c r="E62" s="33">
        <f t="shared" si="1"/>
        <v>7.7617521367521314E-2</v>
      </c>
      <c r="F62" s="35">
        <f t="shared" si="2"/>
        <v>4.838461538461539</v>
      </c>
      <c r="G62" s="35">
        <f t="shared" si="3"/>
        <v>11.838461538461539</v>
      </c>
      <c r="H62" s="2">
        <v>50.26548245743669</v>
      </c>
      <c r="I62" s="14">
        <f t="shared" si="4"/>
        <v>2.3551870905617975</v>
      </c>
      <c r="J62" s="2">
        <f t="shared" si="5"/>
        <v>77.320792183143809</v>
      </c>
      <c r="K62" s="2">
        <f t="shared" si="6"/>
        <v>2.3899579802268445</v>
      </c>
      <c r="L62" s="2">
        <f t="shared" si="7"/>
        <v>78.462320490847304</v>
      </c>
      <c r="M62" s="2">
        <f t="shared" si="8"/>
        <v>1.1415283077034957</v>
      </c>
      <c r="N62" s="18">
        <f t="shared" si="24"/>
        <v>0.5887286324786325</v>
      </c>
      <c r="O62" s="2">
        <f t="shared" si="21"/>
        <v>57</v>
      </c>
      <c r="P62" s="2">
        <f t="shared" si="22"/>
        <v>32.65</v>
      </c>
      <c r="Q62" s="38">
        <v>8</v>
      </c>
      <c r="R62" s="33">
        <f t="shared" si="9"/>
        <v>5.6089743589743613E-2</v>
      </c>
      <c r="S62" s="35">
        <f t="shared" si="10"/>
        <v>3.4871794871794877</v>
      </c>
      <c r="T62" s="35">
        <f t="shared" si="11"/>
        <v>11.487179487179487</v>
      </c>
      <c r="U62" s="2">
        <v>50.26548245743669</v>
      </c>
      <c r="V62" s="14">
        <f t="shared" si="12"/>
        <v>2.2853017469605486</v>
      </c>
      <c r="W62" s="2">
        <f t="shared" si="13"/>
        <v>74.615102038261909</v>
      </c>
      <c r="X62" s="2">
        <f t="shared" si="14"/>
        <v>2.2093607249433371</v>
      </c>
      <c r="Y62" s="2">
        <f t="shared" si="15"/>
        <v>72.135627669399952</v>
      </c>
      <c r="Z62" s="2">
        <f t="shared" si="16"/>
        <v>2.4794743688619576</v>
      </c>
    </row>
    <row r="63" spans="1:26" x14ac:dyDescent="0.25">
      <c r="A63" s="17">
        <f t="shared" si="23"/>
        <v>0.6103632478632478</v>
      </c>
      <c r="B63" s="2">
        <f t="shared" si="18"/>
        <v>58</v>
      </c>
      <c r="C63" s="4">
        <f t="shared" si="19"/>
        <v>33.33</v>
      </c>
      <c r="D63" s="38">
        <v>8.5</v>
      </c>
      <c r="E63" s="33">
        <f t="shared" si="1"/>
        <v>7.772435897435892E-2</v>
      </c>
      <c r="F63" s="35">
        <f t="shared" si="2"/>
        <v>4.838461538461539</v>
      </c>
      <c r="G63" s="35">
        <f t="shared" si="3"/>
        <v>13.338461538461539</v>
      </c>
      <c r="H63" s="2">
        <v>50.26548245743669</v>
      </c>
      <c r="I63" s="14">
        <f t="shared" si="4"/>
        <v>2.6536026088591012</v>
      </c>
      <c r="J63" s="2">
        <f t="shared" si="5"/>
        <v>88.444574953273843</v>
      </c>
      <c r="K63" s="2">
        <f t="shared" si="6"/>
        <v>2.3899579802268445</v>
      </c>
      <c r="L63" s="2">
        <f t="shared" si="7"/>
        <v>79.657299480960717</v>
      </c>
      <c r="M63" s="2">
        <f t="shared" si="8"/>
        <v>8.7872754723131266</v>
      </c>
      <c r="N63" s="18">
        <f t="shared" si="24"/>
        <v>0.5888354700854701</v>
      </c>
      <c r="O63" s="2">
        <f t="shared" si="21"/>
        <v>58</v>
      </c>
      <c r="P63" s="2">
        <f t="shared" si="22"/>
        <v>33.15</v>
      </c>
      <c r="Q63" s="38">
        <v>8.5</v>
      </c>
      <c r="R63" s="33">
        <f t="shared" si="9"/>
        <v>5.6196581196581219E-2</v>
      </c>
      <c r="S63" s="35">
        <f t="shared" si="10"/>
        <v>3.4871794871794877</v>
      </c>
      <c r="T63" s="35">
        <f t="shared" si="11"/>
        <v>11.987179487179487</v>
      </c>
      <c r="U63" s="2">
        <v>50.26548245743669</v>
      </c>
      <c r="V63" s="14">
        <f t="shared" si="12"/>
        <v>2.3847735863929831</v>
      </c>
      <c r="W63" s="2">
        <f t="shared" si="13"/>
        <v>79.055244388927392</v>
      </c>
      <c r="X63" s="2">
        <f t="shared" si="14"/>
        <v>2.2093607249433371</v>
      </c>
      <c r="Y63" s="2">
        <f t="shared" si="15"/>
        <v>73.240308031871621</v>
      </c>
      <c r="Z63" s="2">
        <f t="shared" si="16"/>
        <v>5.8149363570557711</v>
      </c>
    </row>
    <row r="64" spans="1:26" x14ac:dyDescent="0.25">
      <c r="A64" s="17">
        <f t="shared" si="23"/>
        <v>0.61047008547008552</v>
      </c>
      <c r="B64" s="2">
        <f t="shared" si="18"/>
        <v>59</v>
      </c>
      <c r="C64" s="4">
        <f t="shared" si="19"/>
        <v>33.83</v>
      </c>
      <c r="D64" s="38">
        <v>7</v>
      </c>
      <c r="E64" s="33">
        <f t="shared" si="1"/>
        <v>7.7831196581196638E-2</v>
      </c>
      <c r="F64" s="35">
        <f t="shared" si="2"/>
        <v>4.8820512820512825</v>
      </c>
      <c r="G64" s="35">
        <f t="shared" si="3"/>
        <v>11.882051282051282</v>
      </c>
      <c r="H64" s="2">
        <v>50.26548245743669</v>
      </c>
      <c r="I64" s="14">
        <f t="shared" si="4"/>
        <v>2.3638589945123174</v>
      </c>
      <c r="J64" s="2">
        <f t="shared" si="5"/>
        <v>79.969349784351692</v>
      </c>
      <c r="K64" s="2">
        <f t="shared" si="6"/>
        <v>2.3899579802268445</v>
      </c>
      <c r="L64" s="2">
        <f t="shared" si="7"/>
        <v>80.852278471074143</v>
      </c>
      <c r="M64" s="2">
        <f t="shared" si="8"/>
        <v>0.88292868672245106</v>
      </c>
      <c r="N64" s="18">
        <f t="shared" si="24"/>
        <v>0.58894230769230771</v>
      </c>
      <c r="O64" s="2">
        <f t="shared" si="21"/>
        <v>59</v>
      </c>
      <c r="P64" s="2">
        <f t="shared" si="22"/>
        <v>33.65</v>
      </c>
      <c r="Q64" s="38">
        <v>9</v>
      </c>
      <c r="R64" s="33">
        <f t="shared" si="9"/>
        <v>5.6303418803418825E-2</v>
      </c>
      <c r="S64" s="35">
        <f t="shared" si="10"/>
        <v>3.5307692307692311</v>
      </c>
      <c r="T64" s="35">
        <f t="shared" si="11"/>
        <v>12.530769230769231</v>
      </c>
      <c r="U64" s="2">
        <v>50.26548245743669</v>
      </c>
      <c r="V64" s="14">
        <f t="shared" si="12"/>
        <v>2.4929173297759375</v>
      </c>
      <c r="W64" s="2">
        <f t="shared" si="13"/>
        <v>83.88666814696029</v>
      </c>
      <c r="X64" s="2">
        <f t="shared" si="14"/>
        <v>2.2093607249433371</v>
      </c>
      <c r="Y64" s="2">
        <f t="shared" si="15"/>
        <v>74.344988394343289</v>
      </c>
      <c r="Z64" s="2">
        <f t="shared" si="16"/>
        <v>9.5416797526170001</v>
      </c>
    </row>
    <row r="65" spans="1:26" x14ac:dyDescent="0.25">
      <c r="A65" s="17">
        <f t="shared" si="23"/>
        <v>0.61057692307692313</v>
      </c>
      <c r="B65" s="2">
        <f t="shared" si="18"/>
        <v>60</v>
      </c>
      <c r="C65" s="4">
        <f t="shared" si="19"/>
        <v>34.33</v>
      </c>
      <c r="D65" s="38">
        <v>6.5</v>
      </c>
      <c r="E65" s="33">
        <f t="shared" si="1"/>
        <v>7.7938034188034244E-2</v>
      </c>
      <c r="F65" s="35">
        <f t="shared" si="2"/>
        <v>4.8820512820512825</v>
      </c>
      <c r="G65" s="35">
        <f t="shared" si="3"/>
        <v>11.382051282051282</v>
      </c>
      <c r="H65" s="2">
        <v>50.26548245743669</v>
      </c>
      <c r="I65" s="14">
        <f t="shared" si="4"/>
        <v>2.2643871550798829</v>
      </c>
      <c r="J65" s="2">
        <f t="shared" si="5"/>
        <v>77.736411033892381</v>
      </c>
      <c r="K65" s="2">
        <f t="shared" si="6"/>
        <v>2.3899579802268445</v>
      </c>
      <c r="L65" s="2">
        <f t="shared" si="7"/>
        <v>82.04725746118757</v>
      </c>
      <c r="M65" s="2">
        <f t="shared" si="8"/>
        <v>4.3108464272951892</v>
      </c>
      <c r="N65" s="18">
        <f t="shared" si="24"/>
        <v>0.58904914529914532</v>
      </c>
      <c r="O65" s="2">
        <f t="shared" si="21"/>
        <v>60</v>
      </c>
      <c r="P65" s="2">
        <f t="shared" si="22"/>
        <v>34.15</v>
      </c>
      <c r="Q65" s="38">
        <v>6.5</v>
      </c>
      <c r="R65" s="33">
        <f t="shared" si="9"/>
        <v>5.6410256410256432E-2</v>
      </c>
      <c r="S65" s="35">
        <f t="shared" si="10"/>
        <v>3.5307692307692311</v>
      </c>
      <c r="T65" s="35">
        <f t="shared" si="11"/>
        <v>10.030769230769231</v>
      </c>
      <c r="U65" s="2">
        <v>50.26548245743669</v>
      </c>
      <c r="V65" s="14">
        <f t="shared" si="12"/>
        <v>1.9955581326137648</v>
      </c>
      <c r="W65" s="2">
        <f t="shared" si="13"/>
        <v>68.148310228760067</v>
      </c>
      <c r="X65" s="2">
        <f t="shared" si="14"/>
        <v>2.2093607249433371</v>
      </c>
      <c r="Y65" s="2">
        <f t="shared" si="15"/>
        <v>75.449668756814958</v>
      </c>
      <c r="Z65" s="2">
        <f t="shared" si="16"/>
        <v>7.3013585280548909</v>
      </c>
    </row>
    <row r="66" spans="1:26" x14ac:dyDescent="0.25">
      <c r="A66" s="17">
        <f t="shared" si="23"/>
        <v>0.61068376068376073</v>
      </c>
      <c r="B66" s="2">
        <f t="shared" si="18"/>
        <v>61</v>
      </c>
      <c r="C66" s="4">
        <f t="shared" si="19"/>
        <v>34.83</v>
      </c>
      <c r="D66" s="38">
        <v>5.5</v>
      </c>
      <c r="E66" s="33">
        <f t="shared" si="1"/>
        <v>7.8044871794871851E-2</v>
      </c>
      <c r="F66" s="35">
        <f t="shared" si="2"/>
        <v>4.8820512820512825</v>
      </c>
      <c r="G66" s="35">
        <f t="shared" si="3"/>
        <v>10.382051282051282</v>
      </c>
      <c r="H66" s="2">
        <v>50.26548245743669</v>
      </c>
      <c r="I66" s="14">
        <f t="shared" si="4"/>
        <v>2.0654434762150138</v>
      </c>
      <c r="J66" s="2">
        <f t="shared" si="5"/>
        <v>71.939396276568928</v>
      </c>
      <c r="K66" s="2">
        <f t="shared" si="6"/>
        <v>2.3899579802268445</v>
      </c>
      <c r="L66" s="2">
        <f t="shared" si="7"/>
        <v>83.242236451300982</v>
      </c>
      <c r="M66" s="2">
        <f t="shared" si="8"/>
        <v>11.302840174732054</v>
      </c>
      <c r="N66" s="18">
        <f t="shared" si="24"/>
        <v>0.58915598290598292</v>
      </c>
      <c r="O66" s="2">
        <f t="shared" si="21"/>
        <v>61</v>
      </c>
      <c r="P66" s="2">
        <f t="shared" si="22"/>
        <v>34.65</v>
      </c>
      <c r="Q66" s="38">
        <v>7.5</v>
      </c>
      <c r="R66" s="33">
        <f t="shared" si="9"/>
        <v>5.6517094017094038E-2</v>
      </c>
      <c r="S66" s="35">
        <f t="shared" si="10"/>
        <v>3.5307692307692311</v>
      </c>
      <c r="T66" s="35">
        <f t="shared" si="11"/>
        <v>11.030769230769231</v>
      </c>
      <c r="U66" s="2">
        <v>50.26548245743669</v>
      </c>
      <c r="V66" s="14">
        <f t="shared" si="12"/>
        <v>2.1945018114786339</v>
      </c>
      <c r="W66" s="2">
        <f t="shared" si="13"/>
        <v>76.039487767734656</v>
      </c>
      <c r="X66" s="2">
        <f t="shared" si="14"/>
        <v>2.2093607249433371</v>
      </c>
      <c r="Y66" s="2">
        <f t="shared" si="15"/>
        <v>76.554349119286627</v>
      </c>
      <c r="Z66" s="2">
        <f t="shared" si="16"/>
        <v>0.51486135155197132</v>
      </c>
    </row>
    <row r="67" spans="1:26" x14ac:dyDescent="0.25">
      <c r="A67" s="17">
        <f t="shared" si="23"/>
        <v>0.61079059829059834</v>
      </c>
      <c r="B67" s="2">
        <f t="shared" si="18"/>
        <v>62</v>
      </c>
      <c r="C67" s="4">
        <f t="shared" si="19"/>
        <v>35.33</v>
      </c>
      <c r="D67" s="38">
        <v>5</v>
      </c>
      <c r="E67" s="33">
        <f t="shared" si="1"/>
        <v>7.8151709401709457E-2</v>
      </c>
      <c r="F67" s="35">
        <f t="shared" si="2"/>
        <v>4.8820512820512825</v>
      </c>
      <c r="G67" s="35">
        <f t="shared" si="3"/>
        <v>9.8820512820512825</v>
      </c>
      <c r="H67" s="2">
        <v>50.26548245743669</v>
      </c>
      <c r="I67" s="14">
        <f t="shared" si="4"/>
        <v>1.9659716367825792</v>
      </c>
      <c r="J67" s="2">
        <f t="shared" si="5"/>
        <v>69.457777927528525</v>
      </c>
      <c r="K67" s="2">
        <f t="shared" si="6"/>
        <v>2.3899579802268445</v>
      </c>
      <c r="L67" s="2">
        <f t="shared" si="7"/>
        <v>84.437215441414409</v>
      </c>
      <c r="M67" s="2">
        <f t="shared" si="8"/>
        <v>14.979437513885884</v>
      </c>
      <c r="N67" s="18">
        <f t="shared" si="24"/>
        <v>0.58926282051282053</v>
      </c>
      <c r="O67" s="2">
        <f t="shared" si="21"/>
        <v>62</v>
      </c>
      <c r="P67" s="2">
        <f t="shared" si="22"/>
        <v>35.15</v>
      </c>
      <c r="Q67" s="38">
        <v>7</v>
      </c>
      <c r="R67" s="33">
        <f t="shared" si="9"/>
        <v>5.6623931623931645E-2</v>
      </c>
      <c r="S67" s="35">
        <f t="shared" si="10"/>
        <v>3.5307692307692311</v>
      </c>
      <c r="T67" s="35">
        <f t="shared" si="11"/>
        <v>10.530769230769231</v>
      </c>
      <c r="U67" s="2">
        <v>50.26548245743669</v>
      </c>
      <c r="V67" s="14">
        <f t="shared" si="12"/>
        <v>2.0950299720461993</v>
      </c>
      <c r="W67" s="2">
        <f t="shared" si="13"/>
        <v>73.640303517423902</v>
      </c>
      <c r="X67" s="2">
        <f t="shared" si="14"/>
        <v>2.2093607249433371</v>
      </c>
      <c r="Y67" s="2">
        <f t="shared" si="15"/>
        <v>77.659029481758296</v>
      </c>
      <c r="Z67" s="2">
        <f t="shared" si="16"/>
        <v>4.0187259643343936</v>
      </c>
    </row>
    <row r="68" spans="1:26" x14ac:dyDescent="0.25">
      <c r="A68" s="17">
        <f t="shared" si="23"/>
        <v>0.61089743589743595</v>
      </c>
      <c r="B68" s="2">
        <f t="shared" si="18"/>
        <v>63</v>
      </c>
      <c r="C68" s="4">
        <f t="shared" si="19"/>
        <v>35.83</v>
      </c>
      <c r="D68" s="38">
        <v>6</v>
      </c>
      <c r="E68" s="33">
        <f t="shared" si="1"/>
        <v>7.8258547008547064E-2</v>
      </c>
      <c r="F68" s="35">
        <f t="shared" si="2"/>
        <v>4.8820512820512825</v>
      </c>
      <c r="G68" s="35">
        <f t="shared" si="3"/>
        <v>10.882051282051282</v>
      </c>
      <c r="H68" s="2">
        <v>50.26548245743669</v>
      </c>
      <c r="I68" s="14">
        <f t="shared" si="4"/>
        <v>2.1649153156474483</v>
      </c>
      <c r="J68" s="2">
        <f t="shared" si="5"/>
        <v>77.568915759648064</v>
      </c>
      <c r="K68" s="2">
        <f t="shared" si="6"/>
        <v>2.3899579802268445</v>
      </c>
      <c r="L68" s="2">
        <f t="shared" si="7"/>
        <v>85.632194431527836</v>
      </c>
      <c r="M68" s="2">
        <f t="shared" si="8"/>
        <v>8.0632786718797718</v>
      </c>
      <c r="N68" s="18">
        <f t="shared" si="24"/>
        <v>0.58936965811965814</v>
      </c>
      <c r="O68" s="2">
        <f t="shared" si="21"/>
        <v>63</v>
      </c>
      <c r="P68" s="2">
        <f t="shared" si="22"/>
        <v>35.65</v>
      </c>
      <c r="Q68" s="38">
        <v>8</v>
      </c>
      <c r="R68" s="33">
        <f t="shared" si="9"/>
        <v>5.6730769230769251E-2</v>
      </c>
      <c r="S68" s="35">
        <f t="shared" si="10"/>
        <v>3.5307692307692311</v>
      </c>
      <c r="T68" s="35">
        <f t="shared" si="11"/>
        <v>11.530769230769231</v>
      </c>
      <c r="U68" s="2">
        <v>50.26548245743669</v>
      </c>
      <c r="V68" s="14">
        <f t="shared" si="12"/>
        <v>2.2939736509110684</v>
      </c>
      <c r="W68" s="2">
        <f t="shared" si="13"/>
        <v>81.780160654979582</v>
      </c>
      <c r="X68" s="2">
        <f t="shared" si="14"/>
        <v>2.2093607249433371</v>
      </c>
      <c r="Y68" s="2">
        <f t="shared" si="15"/>
        <v>78.763709844229965</v>
      </c>
      <c r="Z68" s="2">
        <f t="shared" si="16"/>
        <v>3.0164508107496175</v>
      </c>
    </row>
    <row r="69" spans="1:26" x14ac:dyDescent="0.25">
      <c r="A69" s="17">
        <f t="shared" si="23"/>
        <v>0.61100427350427355</v>
      </c>
      <c r="B69" s="2">
        <f t="shared" si="18"/>
        <v>64</v>
      </c>
      <c r="C69" s="4">
        <f t="shared" si="19"/>
        <v>36.33</v>
      </c>
      <c r="D69" s="38">
        <v>6.5</v>
      </c>
      <c r="E69" s="33">
        <f t="shared" si="1"/>
        <v>7.836538461538467E-2</v>
      </c>
      <c r="F69" s="35">
        <f t="shared" si="2"/>
        <v>4.8820512820512825</v>
      </c>
      <c r="G69" s="35">
        <f t="shared" si="3"/>
        <v>11.382051282051282</v>
      </c>
      <c r="H69" s="2">
        <v>50.26548245743669</v>
      </c>
      <c r="I69" s="14">
        <f t="shared" si="4"/>
        <v>2.2643871550798829</v>
      </c>
      <c r="J69" s="2">
        <f t="shared" si="5"/>
        <v>82.265185344052142</v>
      </c>
      <c r="K69" s="2">
        <f t="shared" si="6"/>
        <v>2.3899579802268445</v>
      </c>
      <c r="L69" s="2">
        <f t="shared" si="7"/>
        <v>86.827173421641263</v>
      </c>
      <c r="M69" s="2">
        <f t="shared" si="8"/>
        <v>4.5619880775891204</v>
      </c>
      <c r="N69" s="18">
        <f t="shared" si="24"/>
        <v>0.58947649572649574</v>
      </c>
      <c r="O69" s="2">
        <f t="shared" si="21"/>
        <v>64</v>
      </c>
      <c r="P69" s="2">
        <f t="shared" si="22"/>
        <v>36.15</v>
      </c>
      <c r="Q69" s="38">
        <v>8</v>
      </c>
      <c r="R69" s="33">
        <f t="shared" si="9"/>
        <v>5.6837606837606858E-2</v>
      </c>
      <c r="S69" s="35">
        <f t="shared" si="10"/>
        <v>3.5307692307692311</v>
      </c>
      <c r="T69" s="35">
        <f t="shared" si="11"/>
        <v>11.530769230769231</v>
      </c>
      <c r="U69" s="2">
        <v>50.26548245743669</v>
      </c>
      <c r="V69" s="14">
        <f t="shared" si="12"/>
        <v>2.2939736509110684</v>
      </c>
      <c r="W69" s="2">
        <f t="shared" si="13"/>
        <v>82.927147480435124</v>
      </c>
      <c r="X69" s="2">
        <f t="shared" si="14"/>
        <v>2.2093607249433371</v>
      </c>
      <c r="Y69" s="2">
        <f t="shared" si="15"/>
        <v>79.868390206701633</v>
      </c>
      <c r="Z69" s="2">
        <f t="shared" si="16"/>
        <v>3.0587572737334909</v>
      </c>
    </row>
    <row r="70" spans="1:26" x14ac:dyDescent="0.25">
      <c r="A70" s="17">
        <f t="shared" si="23"/>
        <v>0.61111111111111116</v>
      </c>
      <c r="B70" s="2">
        <f t="shared" si="18"/>
        <v>65</v>
      </c>
      <c r="C70" s="4">
        <f t="shared" si="19"/>
        <v>36.83</v>
      </c>
      <c r="D70" s="38">
        <v>6.5</v>
      </c>
      <c r="E70" s="33">
        <f t="shared" si="1"/>
        <v>7.8472222222222276E-2</v>
      </c>
      <c r="F70" s="35">
        <f t="shared" si="2"/>
        <v>4.9256410256410259</v>
      </c>
      <c r="G70" s="35">
        <f t="shared" si="3"/>
        <v>11.425641025641026</v>
      </c>
      <c r="H70" s="2">
        <v>50.26548245743669</v>
      </c>
      <c r="I70" s="14">
        <f t="shared" si="4"/>
        <v>2.2730590590304027</v>
      </c>
      <c r="J70" s="2">
        <f t="shared" si="5"/>
        <v>83.716765144089734</v>
      </c>
      <c r="K70" s="2">
        <f t="shared" si="6"/>
        <v>2.3899579802268445</v>
      </c>
      <c r="L70" s="2">
        <f t="shared" si="7"/>
        <v>88.022152411754675</v>
      </c>
      <c r="M70" s="2">
        <f t="shared" si="8"/>
        <v>4.3053872676649405</v>
      </c>
      <c r="N70" s="18">
        <f t="shared" si="24"/>
        <v>0.58958333333333335</v>
      </c>
      <c r="O70" s="2">
        <f t="shared" si="21"/>
        <v>65</v>
      </c>
      <c r="P70" s="2">
        <f t="shared" si="22"/>
        <v>36.65</v>
      </c>
      <c r="Q70" s="38">
        <v>8</v>
      </c>
      <c r="R70" s="33">
        <f t="shared" si="9"/>
        <v>5.6944444444444464E-2</v>
      </c>
      <c r="S70" s="35">
        <f t="shared" si="10"/>
        <v>3.5743589743589745</v>
      </c>
      <c r="T70" s="35">
        <f t="shared" si="11"/>
        <v>11.574358974358974</v>
      </c>
      <c r="U70" s="2">
        <v>50.26548245743669</v>
      </c>
      <c r="V70" s="14">
        <f t="shared" si="12"/>
        <v>2.3026455548615883</v>
      </c>
      <c r="W70" s="2">
        <f t="shared" si="13"/>
        <v>84.391959585677213</v>
      </c>
      <c r="X70" s="2">
        <f t="shared" si="14"/>
        <v>2.2093607249433371</v>
      </c>
      <c r="Y70" s="2">
        <f t="shared" si="15"/>
        <v>80.973070569173302</v>
      </c>
      <c r="Z70" s="2">
        <f t="shared" si="16"/>
        <v>3.4188890165039112</v>
      </c>
    </row>
    <row r="71" spans="1:26" x14ac:dyDescent="0.25">
      <c r="A71" s="17">
        <f t="shared" si="23"/>
        <v>0.61121794871794877</v>
      </c>
      <c r="B71" s="2">
        <f t="shared" si="18"/>
        <v>66</v>
      </c>
      <c r="C71" s="4">
        <f t="shared" si="19"/>
        <v>37.33</v>
      </c>
      <c r="D71" s="38">
        <v>6.5</v>
      </c>
      <c r="E71" s="33">
        <f t="shared" si="1"/>
        <v>7.8579059829059883E-2</v>
      </c>
      <c r="F71" s="35">
        <f t="shared" si="2"/>
        <v>4.9256410256410259</v>
      </c>
      <c r="G71" s="35">
        <f t="shared" si="3"/>
        <v>11.425641025641026</v>
      </c>
      <c r="H71" s="2">
        <v>50.26548245743669</v>
      </c>
      <c r="I71" s="14">
        <f t="shared" si="4"/>
        <v>2.2730590590304027</v>
      </c>
      <c r="J71" s="2">
        <f t="shared" si="5"/>
        <v>84.853294673604935</v>
      </c>
      <c r="K71" s="2">
        <f t="shared" si="6"/>
        <v>2.3899579802268445</v>
      </c>
      <c r="L71" s="2">
        <f t="shared" si="7"/>
        <v>89.217131401868102</v>
      </c>
      <c r="M71" s="2">
        <f t="shared" si="8"/>
        <v>4.3638367282631663</v>
      </c>
      <c r="N71" s="18">
        <f t="shared" si="24"/>
        <v>0.58969017094017095</v>
      </c>
      <c r="O71" s="2">
        <f t="shared" si="21"/>
        <v>66</v>
      </c>
      <c r="P71" s="2">
        <f t="shared" si="22"/>
        <v>37.15</v>
      </c>
      <c r="Q71" s="38">
        <v>7.5</v>
      </c>
      <c r="R71" s="33">
        <f t="shared" si="9"/>
        <v>5.7051282051282071E-2</v>
      </c>
      <c r="S71" s="35">
        <f t="shared" si="10"/>
        <v>3.5743589743589745</v>
      </c>
      <c r="T71" s="35">
        <f t="shared" si="11"/>
        <v>11.074358974358974</v>
      </c>
      <c r="U71" s="2">
        <v>50.26548245743669</v>
      </c>
      <c r="V71" s="14">
        <f t="shared" si="12"/>
        <v>2.2031737154291537</v>
      </c>
      <c r="W71" s="2">
        <f t="shared" si="13"/>
        <v>81.847903528193058</v>
      </c>
      <c r="X71" s="2">
        <f t="shared" si="14"/>
        <v>2.2093607249433371</v>
      </c>
      <c r="Y71" s="2">
        <f t="shared" si="15"/>
        <v>82.077750931644971</v>
      </c>
      <c r="Z71" s="2">
        <f t="shared" si="16"/>
        <v>0.22984740345191312</v>
      </c>
    </row>
    <row r="72" spans="1:26" x14ac:dyDescent="0.25">
      <c r="A72" s="17">
        <f t="shared" si="23"/>
        <v>0.61132478632478637</v>
      </c>
      <c r="B72" s="2">
        <f t="shared" si="18"/>
        <v>67</v>
      </c>
      <c r="C72" s="4">
        <f t="shared" si="19"/>
        <v>37.83</v>
      </c>
      <c r="D72" s="38">
        <v>7</v>
      </c>
      <c r="E72" s="33">
        <f t="shared" si="1"/>
        <v>7.8685897435897489E-2</v>
      </c>
      <c r="F72" s="35">
        <f t="shared" si="2"/>
        <v>4.9256410256410259</v>
      </c>
      <c r="G72" s="35">
        <f t="shared" si="3"/>
        <v>11.925641025641026</v>
      </c>
      <c r="H72" s="2">
        <v>50.26548245743669</v>
      </c>
      <c r="I72" s="14">
        <f t="shared" si="4"/>
        <v>2.3725308984628373</v>
      </c>
      <c r="J72" s="2">
        <f t="shared" si="5"/>
        <v>89.752843888849128</v>
      </c>
      <c r="K72" s="2">
        <f t="shared" si="6"/>
        <v>2.3899579802268445</v>
      </c>
      <c r="L72" s="2">
        <f t="shared" si="7"/>
        <v>90.412110391981528</v>
      </c>
      <c r="M72" s="2">
        <f t="shared" si="8"/>
        <v>0.65926650313240032</v>
      </c>
      <c r="N72" s="18">
        <f t="shared" si="24"/>
        <v>0.58979700854700856</v>
      </c>
      <c r="O72" s="2">
        <f t="shared" si="21"/>
        <v>67</v>
      </c>
      <c r="P72" s="2">
        <f t="shared" si="22"/>
        <v>37.65</v>
      </c>
      <c r="Q72" s="38">
        <v>8</v>
      </c>
      <c r="R72" s="33">
        <f t="shared" si="9"/>
        <v>5.7158119658119677E-2</v>
      </c>
      <c r="S72" s="35">
        <f t="shared" si="10"/>
        <v>3.5743589743589745</v>
      </c>
      <c r="T72" s="35">
        <f t="shared" si="11"/>
        <v>11.574358974358974</v>
      </c>
      <c r="U72" s="2">
        <v>50.26548245743669</v>
      </c>
      <c r="V72" s="14">
        <f t="shared" si="12"/>
        <v>2.3026455548615883</v>
      </c>
      <c r="W72" s="2">
        <f t="shared" si="13"/>
        <v>86.694605140538798</v>
      </c>
      <c r="X72" s="2">
        <f t="shared" si="14"/>
        <v>2.2093607249433371</v>
      </c>
      <c r="Y72" s="2">
        <f t="shared" si="15"/>
        <v>83.18243129411664</v>
      </c>
      <c r="Z72" s="2">
        <f t="shared" si="16"/>
        <v>3.5121738464221579</v>
      </c>
    </row>
    <row r="73" spans="1:26" x14ac:dyDescent="0.25">
      <c r="A73" s="17">
        <f t="shared" si="23"/>
        <v>0.61143162393162398</v>
      </c>
      <c r="B73" s="2">
        <f t="shared" si="18"/>
        <v>68</v>
      </c>
      <c r="C73" s="4">
        <f t="shared" si="19"/>
        <v>38.33</v>
      </c>
      <c r="D73" s="38">
        <v>7</v>
      </c>
      <c r="E73" s="33">
        <f t="shared" si="1"/>
        <v>7.8792735042735096E-2</v>
      </c>
      <c r="F73" s="35">
        <f t="shared" si="2"/>
        <v>4.9256410256410259</v>
      </c>
      <c r="G73" s="35">
        <f t="shared" si="3"/>
        <v>11.925641025641026</v>
      </c>
      <c r="H73" s="2">
        <v>50.26548245743669</v>
      </c>
      <c r="I73" s="14">
        <f t="shared" si="4"/>
        <v>2.3725308984628373</v>
      </c>
      <c r="J73" s="2">
        <f t="shared" si="5"/>
        <v>90.939109338080542</v>
      </c>
      <c r="K73" s="2">
        <f t="shared" si="6"/>
        <v>2.3899579802268445</v>
      </c>
      <c r="L73" s="2">
        <f t="shared" si="7"/>
        <v>91.607089382094941</v>
      </c>
      <c r="M73" s="2">
        <f t="shared" si="8"/>
        <v>0.66798004401439925</v>
      </c>
      <c r="N73" s="18">
        <f t="shared" si="24"/>
        <v>0.58990384615384617</v>
      </c>
      <c r="O73" s="2">
        <f t="shared" si="21"/>
        <v>68</v>
      </c>
      <c r="P73" s="2">
        <f t="shared" si="22"/>
        <v>38.15</v>
      </c>
      <c r="Q73" s="38">
        <v>8.5</v>
      </c>
      <c r="R73" s="33">
        <f t="shared" si="9"/>
        <v>5.7264957264957284E-2</v>
      </c>
      <c r="S73" s="35">
        <f t="shared" si="10"/>
        <v>3.5743589743589745</v>
      </c>
      <c r="T73" s="35">
        <f t="shared" si="11"/>
        <v>12.074358974358974</v>
      </c>
      <c r="U73" s="2">
        <v>50.26548245743669</v>
      </c>
      <c r="V73" s="14">
        <f t="shared" si="12"/>
        <v>2.4021173942940228</v>
      </c>
      <c r="W73" s="2">
        <f t="shared" si="13"/>
        <v>91.640778592316963</v>
      </c>
      <c r="X73" s="2">
        <f t="shared" si="14"/>
        <v>2.2093607249433371</v>
      </c>
      <c r="Y73" s="2">
        <f t="shared" si="15"/>
        <v>84.287111656588309</v>
      </c>
      <c r="Z73" s="2">
        <f t="shared" si="16"/>
        <v>7.3536669357286542</v>
      </c>
    </row>
    <row r="74" spans="1:26" x14ac:dyDescent="0.25">
      <c r="A74" s="17">
        <f t="shared" si="23"/>
        <v>0.61153846153846159</v>
      </c>
      <c r="B74" s="2">
        <f t="shared" si="18"/>
        <v>69</v>
      </c>
      <c r="C74" s="4">
        <f t="shared" si="19"/>
        <v>38.83</v>
      </c>
      <c r="D74" s="38">
        <v>8.5</v>
      </c>
      <c r="E74" s="33">
        <f t="shared" si="1"/>
        <v>7.8899572649572702E-2</v>
      </c>
      <c r="F74" s="35">
        <f t="shared" si="2"/>
        <v>4.9256410256410259</v>
      </c>
      <c r="G74" s="35">
        <f t="shared" si="3"/>
        <v>13.425641025641026</v>
      </c>
      <c r="H74" s="2">
        <v>50.26548245743669</v>
      </c>
      <c r="I74" s="14">
        <f t="shared" si="4"/>
        <v>2.6709464167601409</v>
      </c>
      <c r="J74" s="2">
        <f t="shared" si="5"/>
        <v>103.71284936279626</v>
      </c>
      <c r="K74" s="2">
        <f t="shared" si="6"/>
        <v>2.3899579802268445</v>
      </c>
      <c r="L74" s="2">
        <f t="shared" si="7"/>
        <v>92.802068372208367</v>
      </c>
      <c r="M74" s="2">
        <f t="shared" si="8"/>
        <v>10.910780990587895</v>
      </c>
      <c r="N74" s="18">
        <f t="shared" si="24"/>
        <v>0.59001068376068377</v>
      </c>
      <c r="O74" s="2">
        <f t="shared" si="21"/>
        <v>69</v>
      </c>
      <c r="P74" s="2">
        <f t="shared" si="22"/>
        <v>38.65</v>
      </c>
      <c r="Q74" s="38">
        <v>8</v>
      </c>
      <c r="R74" s="33">
        <f t="shared" si="9"/>
        <v>5.737179487179489E-2</v>
      </c>
      <c r="S74" s="35">
        <f t="shared" si="10"/>
        <v>3.5743589743589745</v>
      </c>
      <c r="T74" s="35">
        <f t="shared" si="11"/>
        <v>11.574358974358974</v>
      </c>
      <c r="U74" s="2">
        <v>50.26548245743669</v>
      </c>
      <c r="V74" s="14">
        <f t="shared" si="12"/>
        <v>2.3026455548615883</v>
      </c>
      <c r="W74" s="2">
        <f t="shared" si="13"/>
        <v>88.997250695400382</v>
      </c>
      <c r="X74" s="2">
        <f t="shared" si="14"/>
        <v>2.2093607249433371</v>
      </c>
      <c r="Y74" s="2">
        <f t="shared" si="15"/>
        <v>85.391792019059977</v>
      </c>
      <c r="Z74" s="2">
        <f t="shared" si="16"/>
        <v>3.6054586763404046</v>
      </c>
    </row>
    <row r="75" spans="1:26" x14ac:dyDescent="0.25">
      <c r="A75" s="17">
        <f t="shared" si="23"/>
        <v>0.61164529914529919</v>
      </c>
      <c r="B75" s="2">
        <f t="shared" si="18"/>
        <v>70</v>
      </c>
      <c r="C75" s="4">
        <f t="shared" si="19"/>
        <v>39.33</v>
      </c>
      <c r="D75" s="38">
        <v>7.5</v>
      </c>
      <c r="E75" s="33">
        <f t="shared" si="1"/>
        <v>7.9006410256410309E-2</v>
      </c>
      <c r="F75" s="35">
        <f t="shared" si="2"/>
        <v>4.9256410256410259</v>
      </c>
      <c r="G75" s="35">
        <f t="shared" si="3"/>
        <v>12.425641025641026</v>
      </c>
      <c r="H75" s="2">
        <v>50.26548245743669</v>
      </c>
      <c r="I75" s="14">
        <f t="shared" si="4"/>
        <v>2.4720027378952718</v>
      </c>
      <c r="J75" s="2">
        <f t="shared" si="5"/>
        <v>97.223867681421041</v>
      </c>
      <c r="K75" s="2">
        <f t="shared" si="6"/>
        <v>2.3899579802268445</v>
      </c>
      <c r="L75" s="2">
        <f t="shared" si="7"/>
        <v>93.997047362321794</v>
      </c>
      <c r="M75" s="2">
        <f t="shared" si="8"/>
        <v>3.2268203190992466</v>
      </c>
      <c r="N75" s="18">
        <f t="shared" si="24"/>
        <v>0.59011752136752138</v>
      </c>
      <c r="O75" s="2">
        <f t="shared" si="21"/>
        <v>70</v>
      </c>
      <c r="P75" s="2">
        <f t="shared" si="22"/>
        <v>39.15</v>
      </c>
      <c r="Q75" s="38">
        <v>9.5</v>
      </c>
      <c r="R75" s="33">
        <f t="shared" si="9"/>
        <v>5.7478632478632496E-2</v>
      </c>
      <c r="S75" s="35">
        <f t="shared" si="10"/>
        <v>3.5743589743589745</v>
      </c>
      <c r="T75" s="35">
        <f t="shared" si="11"/>
        <v>13.074358974358974</v>
      </c>
      <c r="U75" s="2">
        <v>50.26548245743669</v>
      </c>
      <c r="V75" s="14">
        <f t="shared" si="12"/>
        <v>2.6010610731588923</v>
      </c>
      <c r="W75" s="2">
        <f t="shared" si="13"/>
        <v>101.83154101417063</v>
      </c>
      <c r="X75" s="2">
        <f t="shared" si="14"/>
        <v>2.2093607249433371</v>
      </c>
      <c r="Y75" s="2">
        <f t="shared" si="15"/>
        <v>86.496472381531646</v>
      </c>
      <c r="Z75" s="2">
        <f t="shared" si="16"/>
        <v>15.335068632638979</v>
      </c>
    </row>
    <row r="76" spans="1:26" x14ac:dyDescent="0.25">
      <c r="A76" s="17">
        <f t="shared" si="23"/>
        <v>0.6117521367521368</v>
      </c>
      <c r="B76" s="2">
        <f t="shared" si="18"/>
        <v>71</v>
      </c>
      <c r="C76" s="4">
        <f t="shared" si="19"/>
        <v>39.83</v>
      </c>
      <c r="D76" s="38">
        <v>9.5</v>
      </c>
      <c r="E76" s="33">
        <f t="shared" si="1"/>
        <v>7.9113247863247915E-2</v>
      </c>
      <c r="F76" s="35">
        <f t="shared" si="2"/>
        <v>4.9256410256410259</v>
      </c>
      <c r="G76" s="35">
        <f t="shared" si="3"/>
        <v>14.425641025641026</v>
      </c>
      <c r="H76" s="2">
        <v>50.26548245743669</v>
      </c>
      <c r="I76" s="14">
        <f t="shared" si="4"/>
        <v>2.86989009562501</v>
      </c>
      <c r="J76" s="2">
        <f t="shared" si="5"/>
        <v>114.30772250874413</v>
      </c>
      <c r="K76" s="2">
        <f t="shared" si="6"/>
        <v>2.3899579802268445</v>
      </c>
      <c r="L76" s="2">
        <f t="shared" si="7"/>
        <v>95.192026352435207</v>
      </c>
      <c r="M76" s="2">
        <f t="shared" si="8"/>
        <v>19.115696156308928</v>
      </c>
      <c r="N76" s="18">
        <f t="shared" si="24"/>
        <v>0.59022435897435899</v>
      </c>
      <c r="O76" s="2">
        <f t="shared" si="21"/>
        <v>71</v>
      </c>
      <c r="P76" s="2">
        <f t="shared" si="22"/>
        <v>39.65</v>
      </c>
      <c r="Q76" s="38">
        <v>8.5</v>
      </c>
      <c r="R76" s="33">
        <f t="shared" si="9"/>
        <v>5.7585470085470103E-2</v>
      </c>
      <c r="S76" s="35">
        <f t="shared" si="10"/>
        <v>3.5743589743589745</v>
      </c>
      <c r="T76" s="35">
        <f t="shared" si="11"/>
        <v>12.074358974358974</v>
      </c>
      <c r="U76" s="2">
        <v>50.26548245743669</v>
      </c>
      <c r="V76" s="14">
        <f t="shared" si="12"/>
        <v>2.4021173942940228</v>
      </c>
      <c r="W76" s="2">
        <f t="shared" si="13"/>
        <v>95.243954683758005</v>
      </c>
      <c r="X76" s="2">
        <f t="shared" si="14"/>
        <v>2.2093607249433371</v>
      </c>
      <c r="Y76" s="2">
        <f t="shared" si="15"/>
        <v>87.601152744003315</v>
      </c>
      <c r="Z76" s="2">
        <f t="shared" si="16"/>
        <v>7.6428019397546905</v>
      </c>
    </row>
    <row r="77" spans="1:26" x14ac:dyDescent="0.25">
      <c r="A77" s="17">
        <f t="shared" si="23"/>
        <v>0.61185897435897441</v>
      </c>
      <c r="B77" s="2">
        <f t="shared" si="18"/>
        <v>72</v>
      </c>
      <c r="C77" s="4">
        <f t="shared" si="19"/>
        <v>40.33</v>
      </c>
      <c r="D77" s="38">
        <v>6.5</v>
      </c>
      <c r="E77" s="33">
        <f t="shared" si="1"/>
        <v>7.9220085470085522E-2</v>
      </c>
      <c r="F77" s="35">
        <f t="shared" si="2"/>
        <v>4.9692307692307693</v>
      </c>
      <c r="G77" s="35">
        <f t="shared" si="3"/>
        <v>11.469230769230769</v>
      </c>
      <c r="H77" s="2">
        <v>50.26548245743669</v>
      </c>
      <c r="I77" s="14">
        <f t="shared" si="4"/>
        <v>2.2817309629809226</v>
      </c>
      <c r="J77" s="2">
        <f t="shared" si="5"/>
        <v>92.022209737020603</v>
      </c>
      <c r="K77" s="2">
        <f t="shared" si="6"/>
        <v>2.3899579802268445</v>
      </c>
      <c r="L77" s="2">
        <f t="shared" si="7"/>
        <v>96.387005342548633</v>
      </c>
      <c r="M77" s="2">
        <f t="shared" si="8"/>
        <v>4.3647956055280304</v>
      </c>
      <c r="N77" s="18">
        <f t="shared" si="24"/>
        <v>0.59033119658119659</v>
      </c>
      <c r="O77" s="2">
        <f t="shared" si="21"/>
        <v>72</v>
      </c>
      <c r="P77" s="2">
        <f t="shared" si="22"/>
        <v>40.15</v>
      </c>
      <c r="Q77" s="38">
        <v>7.5</v>
      </c>
      <c r="R77" s="33">
        <f t="shared" si="9"/>
        <v>5.7692307692307709E-2</v>
      </c>
      <c r="S77" s="35">
        <f t="shared" si="10"/>
        <v>3.6179487179487184</v>
      </c>
      <c r="T77" s="35">
        <f t="shared" si="11"/>
        <v>11.117948717948718</v>
      </c>
      <c r="U77" s="2">
        <v>50.26548245743669</v>
      </c>
      <c r="V77" s="14">
        <f t="shared" si="12"/>
        <v>2.2118456193796736</v>
      </c>
      <c r="W77" s="2">
        <f t="shared" si="13"/>
        <v>88.805601618093888</v>
      </c>
      <c r="X77" s="2">
        <f t="shared" si="14"/>
        <v>2.2093607249433371</v>
      </c>
      <c r="Y77" s="2">
        <f t="shared" si="15"/>
        <v>88.705833106474984</v>
      </c>
      <c r="Z77" s="2">
        <f t="shared" si="16"/>
        <v>9.9768511618904654E-2</v>
      </c>
    </row>
    <row r="78" spans="1:26" x14ac:dyDescent="0.25">
      <c r="A78" s="17">
        <f t="shared" si="23"/>
        <v>0.61196581196581201</v>
      </c>
      <c r="B78" s="2">
        <f t="shared" si="18"/>
        <v>73</v>
      </c>
      <c r="C78" s="4">
        <f t="shared" si="19"/>
        <v>40.83</v>
      </c>
      <c r="D78" s="38">
        <v>5</v>
      </c>
      <c r="E78" s="33">
        <f t="shared" si="1"/>
        <v>7.9326923076923128E-2</v>
      </c>
      <c r="F78" s="35">
        <f t="shared" si="2"/>
        <v>4.9692307692307693</v>
      </c>
      <c r="G78" s="35">
        <f t="shared" si="3"/>
        <v>9.9692307692307693</v>
      </c>
      <c r="H78" s="2">
        <v>50.26548245743669</v>
      </c>
      <c r="I78" s="14">
        <f t="shared" si="4"/>
        <v>1.983315444683619</v>
      </c>
      <c r="J78" s="2">
        <f t="shared" si="5"/>
        <v>80.978769606432166</v>
      </c>
      <c r="K78" s="2">
        <f t="shared" si="6"/>
        <v>2.3899579802268445</v>
      </c>
      <c r="L78" s="2">
        <f t="shared" si="7"/>
        <v>97.58198433266206</v>
      </c>
      <c r="M78" s="2">
        <f t="shared" si="8"/>
        <v>16.603214726229893</v>
      </c>
      <c r="N78" s="18">
        <f t="shared" si="24"/>
        <v>0.5904380341880342</v>
      </c>
      <c r="O78" s="2">
        <f t="shared" si="21"/>
        <v>73</v>
      </c>
      <c r="P78" s="2">
        <f t="shared" si="22"/>
        <v>40.65</v>
      </c>
      <c r="Q78" s="38">
        <v>7</v>
      </c>
      <c r="R78" s="33">
        <f t="shared" si="9"/>
        <v>5.7799145299145316E-2</v>
      </c>
      <c r="S78" s="35">
        <f t="shared" si="10"/>
        <v>3.6179487179487184</v>
      </c>
      <c r="T78" s="35">
        <f t="shared" si="11"/>
        <v>10.617948717948718</v>
      </c>
      <c r="U78" s="2">
        <v>50.26548245743669</v>
      </c>
      <c r="V78" s="14">
        <f t="shared" si="12"/>
        <v>2.1123737799472391</v>
      </c>
      <c r="W78" s="2">
        <f t="shared" si="13"/>
        <v>85.867994154855268</v>
      </c>
      <c r="X78" s="2">
        <f t="shared" si="14"/>
        <v>2.2093607249433371</v>
      </c>
      <c r="Y78" s="2">
        <f t="shared" si="15"/>
        <v>89.810513468946652</v>
      </c>
      <c r="Z78" s="2">
        <f t="shared" si="16"/>
        <v>3.9425193140913848</v>
      </c>
    </row>
    <row r="79" spans="1:26" x14ac:dyDescent="0.25">
      <c r="A79" s="17">
        <f t="shared" si="23"/>
        <v>0.61207264957264962</v>
      </c>
      <c r="B79" s="2">
        <f t="shared" si="18"/>
        <v>74</v>
      </c>
      <c r="C79" s="4">
        <f t="shared" si="19"/>
        <v>41.33</v>
      </c>
      <c r="D79" s="38">
        <v>5.5</v>
      </c>
      <c r="E79" s="33">
        <f t="shared" si="1"/>
        <v>7.9433760683760735E-2</v>
      </c>
      <c r="F79" s="35">
        <f t="shared" si="2"/>
        <v>4.9692307692307693</v>
      </c>
      <c r="G79" s="35">
        <f t="shared" si="3"/>
        <v>10.469230769230769</v>
      </c>
      <c r="H79" s="2">
        <v>50.26548245743669</v>
      </c>
      <c r="I79" s="14">
        <f t="shared" si="4"/>
        <v>2.0827872841160535</v>
      </c>
      <c r="J79" s="2">
        <f t="shared" si="5"/>
        <v>86.081598452516488</v>
      </c>
      <c r="K79" s="2">
        <f t="shared" si="6"/>
        <v>2.3899579802268445</v>
      </c>
      <c r="L79" s="2">
        <f t="shared" si="7"/>
        <v>98.776963322775472</v>
      </c>
      <c r="M79" s="2">
        <f t="shared" si="8"/>
        <v>12.695364870258985</v>
      </c>
      <c r="N79" s="18">
        <f t="shared" si="24"/>
        <v>0.59054487179487181</v>
      </c>
      <c r="O79" s="2">
        <f t="shared" si="21"/>
        <v>74</v>
      </c>
      <c r="P79" s="2">
        <f t="shared" si="22"/>
        <v>41.15</v>
      </c>
      <c r="Q79" s="38">
        <v>6</v>
      </c>
      <c r="R79" s="33">
        <f t="shared" si="9"/>
        <v>5.7905982905982922E-2</v>
      </c>
      <c r="S79" s="35">
        <f t="shared" si="10"/>
        <v>3.6179487179487184</v>
      </c>
      <c r="T79" s="35">
        <f t="shared" si="11"/>
        <v>9.6179487179487175</v>
      </c>
      <c r="U79" s="2">
        <v>50.26548245743669</v>
      </c>
      <c r="V79" s="14">
        <f t="shared" si="12"/>
        <v>1.9134301010823698</v>
      </c>
      <c r="W79" s="2">
        <f t="shared" si="13"/>
        <v>78.737648659539516</v>
      </c>
      <c r="X79" s="2">
        <f t="shared" si="14"/>
        <v>2.2093607249433371</v>
      </c>
      <c r="Y79" s="2">
        <f t="shared" si="15"/>
        <v>90.915193831418321</v>
      </c>
      <c r="Z79" s="2">
        <f t="shared" si="16"/>
        <v>12.177545171878805</v>
      </c>
    </row>
    <row r="80" spans="1:26" x14ac:dyDescent="0.25">
      <c r="A80" s="17">
        <f t="shared" si="23"/>
        <v>0.61217948717948723</v>
      </c>
      <c r="B80" s="2">
        <f t="shared" si="18"/>
        <v>75</v>
      </c>
      <c r="C80" s="4">
        <f t="shared" si="19"/>
        <v>41.83</v>
      </c>
      <c r="D80" s="38">
        <v>5</v>
      </c>
      <c r="E80" s="33">
        <f t="shared" si="1"/>
        <v>7.9540598290598341E-2</v>
      </c>
      <c r="F80" s="35">
        <f t="shared" si="2"/>
        <v>4.9692307692307693</v>
      </c>
      <c r="G80" s="35">
        <f t="shared" si="3"/>
        <v>9.9692307692307693</v>
      </c>
      <c r="H80" s="2">
        <v>50.26548245743669</v>
      </c>
      <c r="I80" s="14">
        <f t="shared" si="4"/>
        <v>1.983315444683619</v>
      </c>
      <c r="J80" s="2">
        <f t="shared" si="5"/>
        <v>82.962085051115778</v>
      </c>
      <c r="K80" s="2">
        <f t="shared" si="6"/>
        <v>2.3899579802268445</v>
      </c>
      <c r="L80" s="2">
        <f t="shared" si="7"/>
        <v>99.971942312888899</v>
      </c>
      <c r="M80" s="2">
        <f t="shared" si="8"/>
        <v>17.009857261773121</v>
      </c>
      <c r="N80" s="18">
        <f t="shared" si="24"/>
        <v>0.59065170940170941</v>
      </c>
      <c r="O80" s="2">
        <f t="shared" si="21"/>
        <v>75</v>
      </c>
      <c r="P80" s="2">
        <f t="shared" si="22"/>
        <v>41.65</v>
      </c>
      <c r="Q80" s="38">
        <v>6</v>
      </c>
      <c r="R80" s="33">
        <f t="shared" si="9"/>
        <v>5.8012820512820529E-2</v>
      </c>
      <c r="S80" s="35">
        <f t="shared" si="10"/>
        <v>3.6179487179487184</v>
      </c>
      <c r="T80" s="35">
        <f t="shared" si="11"/>
        <v>9.6179487179487175</v>
      </c>
      <c r="U80" s="2">
        <v>50.26548245743669</v>
      </c>
      <c r="V80" s="14">
        <f t="shared" si="12"/>
        <v>1.9134301010823698</v>
      </c>
      <c r="W80" s="2">
        <f t="shared" si="13"/>
        <v>79.694363710080694</v>
      </c>
      <c r="X80" s="2">
        <f t="shared" si="14"/>
        <v>2.2093607249433371</v>
      </c>
      <c r="Y80" s="2">
        <f t="shared" si="15"/>
        <v>92.01987419388999</v>
      </c>
      <c r="Z80" s="2">
        <f t="shared" si="16"/>
        <v>12.325510483809296</v>
      </c>
    </row>
    <row r="81" spans="1:26" x14ac:dyDescent="0.25">
      <c r="A81" s="17">
        <f t="shared" si="23"/>
        <v>0.61228632478632483</v>
      </c>
      <c r="B81" s="2">
        <f t="shared" si="18"/>
        <v>76</v>
      </c>
      <c r="C81" s="4">
        <f t="shared" si="19"/>
        <v>42.33</v>
      </c>
      <c r="D81" s="38">
        <v>5.5</v>
      </c>
      <c r="E81" s="33">
        <f t="shared" si="1"/>
        <v>7.9647435897435948E-2</v>
      </c>
      <c r="F81" s="35">
        <f t="shared" si="2"/>
        <v>4.9692307692307693</v>
      </c>
      <c r="G81" s="35">
        <f t="shared" si="3"/>
        <v>10.469230769230769</v>
      </c>
      <c r="H81" s="2">
        <v>50.26548245743669</v>
      </c>
      <c r="I81" s="14">
        <f t="shared" si="4"/>
        <v>2.0827872841160535</v>
      </c>
      <c r="J81" s="2">
        <f t="shared" si="5"/>
        <v>88.164385736632539</v>
      </c>
      <c r="K81" s="2">
        <f t="shared" si="6"/>
        <v>2.3899579802268445</v>
      </c>
      <c r="L81" s="2">
        <f t="shared" si="7"/>
        <v>101.16692130300233</v>
      </c>
      <c r="M81" s="2">
        <f t="shared" si="8"/>
        <v>13.002535566369787</v>
      </c>
      <c r="N81" s="18">
        <f t="shared" si="24"/>
        <v>0.59075854700854702</v>
      </c>
      <c r="O81" s="2">
        <f t="shared" si="21"/>
        <v>76</v>
      </c>
      <c r="P81" s="2">
        <f t="shared" si="22"/>
        <v>42.15</v>
      </c>
      <c r="Q81" s="38">
        <v>6.5</v>
      </c>
      <c r="R81" s="33">
        <f t="shared" si="9"/>
        <v>5.8119658119658135E-2</v>
      </c>
      <c r="S81" s="35">
        <f t="shared" si="10"/>
        <v>3.6179487179487184</v>
      </c>
      <c r="T81" s="35">
        <f t="shared" si="11"/>
        <v>10.117948717948718</v>
      </c>
      <c r="U81" s="2">
        <v>50.26548245743669</v>
      </c>
      <c r="V81" s="14">
        <f t="shared" si="12"/>
        <v>2.0129019405148045</v>
      </c>
      <c r="W81" s="2">
        <f t="shared" si="13"/>
        <v>84.843816792699002</v>
      </c>
      <c r="X81" s="2">
        <f t="shared" si="14"/>
        <v>2.2093607249433371</v>
      </c>
      <c r="Y81" s="2">
        <f t="shared" si="15"/>
        <v>93.124554556361659</v>
      </c>
      <c r="Z81" s="2">
        <f t="shared" si="16"/>
        <v>8.2807377636626569</v>
      </c>
    </row>
    <row r="82" spans="1:26" x14ac:dyDescent="0.25">
      <c r="A82" s="17">
        <f t="shared" si="23"/>
        <v>0.61239316239316244</v>
      </c>
      <c r="B82" s="2">
        <f t="shared" si="18"/>
        <v>77</v>
      </c>
      <c r="C82" s="4">
        <f t="shared" si="19"/>
        <v>42.83</v>
      </c>
      <c r="D82" s="38">
        <v>5.5</v>
      </c>
      <c r="E82" s="33">
        <f t="shared" si="1"/>
        <v>7.9754273504273554E-2</v>
      </c>
      <c r="F82" s="35">
        <f t="shared" si="2"/>
        <v>4.9692307692307693</v>
      </c>
      <c r="G82" s="35">
        <f t="shared" si="3"/>
        <v>10.469230769230769</v>
      </c>
      <c r="H82" s="2">
        <v>50.26548245743669</v>
      </c>
      <c r="I82" s="14">
        <f t="shared" si="4"/>
        <v>2.0827872841160535</v>
      </c>
      <c r="J82" s="2">
        <f t="shared" si="5"/>
        <v>89.205779378690565</v>
      </c>
      <c r="K82" s="2">
        <f t="shared" si="6"/>
        <v>2.3899579802268445</v>
      </c>
      <c r="L82" s="2">
        <f t="shared" si="7"/>
        <v>102.36190029311574</v>
      </c>
      <c r="M82" s="2">
        <f t="shared" si="8"/>
        <v>13.156120914425173</v>
      </c>
      <c r="N82" s="18">
        <f t="shared" si="24"/>
        <v>0.59086538461538463</v>
      </c>
      <c r="O82" s="2">
        <f t="shared" si="21"/>
        <v>77</v>
      </c>
      <c r="P82" s="2">
        <f t="shared" si="22"/>
        <v>42.65</v>
      </c>
      <c r="Q82" s="38">
        <v>6.5</v>
      </c>
      <c r="R82" s="33">
        <f t="shared" si="9"/>
        <v>5.8226495726495742E-2</v>
      </c>
      <c r="S82" s="35">
        <f t="shared" si="10"/>
        <v>3.6179487179487184</v>
      </c>
      <c r="T82" s="35">
        <f t="shared" si="11"/>
        <v>10.117948717948718</v>
      </c>
      <c r="U82" s="2">
        <v>50.26548245743669</v>
      </c>
      <c r="V82" s="14">
        <f t="shared" si="12"/>
        <v>2.0129019405148045</v>
      </c>
      <c r="W82" s="2">
        <f t="shared" si="13"/>
        <v>85.850267762956406</v>
      </c>
      <c r="X82" s="2">
        <f t="shared" si="14"/>
        <v>2.2093607249433371</v>
      </c>
      <c r="Y82" s="2">
        <f t="shared" si="15"/>
        <v>94.229234918833328</v>
      </c>
      <c r="Z82" s="2">
        <f t="shared" si="16"/>
        <v>8.3789671558769214</v>
      </c>
    </row>
    <row r="83" spans="1:26" x14ac:dyDescent="0.25">
      <c r="A83" s="13">
        <v>0.61250000000000004</v>
      </c>
      <c r="B83" s="2">
        <f t="shared" si="18"/>
        <v>78</v>
      </c>
      <c r="C83" s="4">
        <f t="shared" si="19"/>
        <v>43.33</v>
      </c>
      <c r="D83" s="38">
        <v>6</v>
      </c>
      <c r="E83" s="33">
        <f t="shared" si="1"/>
        <v>7.986111111111116E-2</v>
      </c>
      <c r="F83" s="35">
        <f t="shared" si="2"/>
        <v>5.0128205128205137</v>
      </c>
      <c r="G83" s="35">
        <f t="shared" si="3"/>
        <v>11.012820512820515</v>
      </c>
      <c r="H83" s="2">
        <v>50.26548245743669</v>
      </c>
      <c r="I83" s="14">
        <f t="shared" si="4"/>
        <v>2.1909310274990084</v>
      </c>
      <c r="J83" s="2">
        <f t="shared" si="5"/>
        <v>94.933041421532025</v>
      </c>
      <c r="K83" s="2">
        <f t="shared" si="6"/>
        <v>2.3899579802268445</v>
      </c>
      <c r="L83" s="2">
        <f t="shared" si="7"/>
        <v>103.55687928322916</v>
      </c>
      <c r="M83" s="2">
        <f t="shared" si="8"/>
        <v>8.6238378616971403</v>
      </c>
      <c r="N83" s="15">
        <v>0.59097222222222223</v>
      </c>
      <c r="O83" s="2">
        <f t="shared" si="21"/>
        <v>78</v>
      </c>
      <c r="P83" s="2">
        <f t="shared" si="22"/>
        <v>43.15</v>
      </c>
      <c r="Q83" s="38">
        <v>7</v>
      </c>
      <c r="R83" s="33">
        <f t="shared" si="9"/>
        <v>5.8333333333333348E-2</v>
      </c>
      <c r="S83" s="35">
        <f t="shared" si="10"/>
        <v>3.6615384615384619</v>
      </c>
      <c r="T83" s="35">
        <f t="shared" si="11"/>
        <v>10.661538461538463</v>
      </c>
      <c r="U83" s="2">
        <v>50.26548245743669</v>
      </c>
      <c r="V83" s="14">
        <f t="shared" si="12"/>
        <v>2.1210456838977594</v>
      </c>
      <c r="W83" s="2">
        <f t="shared" si="13"/>
        <v>91.523121260188319</v>
      </c>
      <c r="X83" s="2">
        <f t="shared" si="14"/>
        <v>2.2093607249433371</v>
      </c>
      <c r="Y83" s="2">
        <f t="shared" si="15"/>
        <v>95.333915281304996</v>
      </c>
      <c r="Z83" s="2">
        <f t="shared" si="16"/>
        <v>3.8107940211166778</v>
      </c>
    </row>
    <row r="84" spans="1:26" x14ac:dyDescent="0.25">
      <c r="A84" s="17">
        <f t="shared" ref="A84:A121" si="25">IF(AND($A$83&lt;&gt;"",$A$122&lt;&gt;""), $A$83 + (B84 - $B$83) * (($A$122 - $A$83) / ($B$122 - $B$83)), "")</f>
        <v>0.61258903133903142</v>
      </c>
      <c r="B84" s="2">
        <f t="shared" si="18"/>
        <v>79</v>
      </c>
      <c r="C84" s="4">
        <f t="shared" si="19"/>
        <v>43.83</v>
      </c>
      <c r="D84" s="38">
        <v>6.5</v>
      </c>
      <c r="E84" s="33">
        <f t="shared" si="1"/>
        <v>7.9950142450142536E-2</v>
      </c>
      <c r="F84" s="35">
        <f t="shared" si="2"/>
        <v>5.0128205128205137</v>
      </c>
      <c r="G84" s="35">
        <f t="shared" si="3"/>
        <v>11.512820512820515</v>
      </c>
      <c r="H84" s="2">
        <v>50.26548245743669</v>
      </c>
      <c r="I84" s="14">
        <f t="shared" si="4"/>
        <v>2.2904028669314429</v>
      </c>
      <c r="J84" s="2">
        <f t="shared" si="5"/>
        <v>100.38835765760514</v>
      </c>
      <c r="K84" s="2">
        <f t="shared" si="6"/>
        <v>2.3899579802268445</v>
      </c>
      <c r="L84" s="2">
        <f t="shared" si="7"/>
        <v>104.75185827334259</v>
      </c>
      <c r="M84" s="2">
        <f t="shared" si="8"/>
        <v>4.3635006157374505</v>
      </c>
      <c r="N84" s="18">
        <f t="shared" ref="N84:N121" si="26">IF(AND($N$83&lt;&gt;"",$N$122&lt;&gt;""), $N$83 + (O84 - $O$83) * (($N$122 - $N$83) / ($O$122 - $O$83)), "")</f>
        <v>0.59109686609686607</v>
      </c>
      <c r="O84" s="2">
        <f t="shared" si="21"/>
        <v>79</v>
      </c>
      <c r="P84" s="2">
        <f t="shared" si="22"/>
        <v>43.65</v>
      </c>
      <c r="Q84" s="38">
        <v>7</v>
      </c>
      <c r="R84" s="33">
        <f t="shared" si="9"/>
        <v>5.8457977207977185E-2</v>
      </c>
      <c r="S84" s="35">
        <f t="shared" si="10"/>
        <v>3.6615384615384619</v>
      </c>
      <c r="T84" s="35">
        <f t="shared" si="11"/>
        <v>10.661538461538463</v>
      </c>
      <c r="U84" s="2">
        <v>50.26548245743669</v>
      </c>
      <c r="V84" s="14">
        <f t="shared" si="12"/>
        <v>2.1210456838977594</v>
      </c>
      <c r="W84" s="2">
        <f t="shared" si="13"/>
        <v>92.5836441021372</v>
      </c>
      <c r="X84" s="2">
        <f t="shared" si="14"/>
        <v>2.2093607249433371</v>
      </c>
      <c r="Y84" s="2">
        <f t="shared" si="15"/>
        <v>96.438595643776665</v>
      </c>
      <c r="Z84" s="2">
        <f t="shared" si="16"/>
        <v>3.8549515416394655</v>
      </c>
    </row>
    <row r="85" spans="1:26" x14ac:dyDescent="0.25">
      <c r="A85" s="17">
        <f t="shared" si="25"/>
        <v>0.61267806267806268</v>
      </c>
      <c r="B85" s="2">
        <f t="shared" si="18"/>
        <v>80</v>
      </c>
      <c r="C85" s="4">
        <f t="shared" si="19"/>
        <v>44.33</v>
      </c>
      <c r="D85" s="38">
        <v>6.5</v>
      </c>
      <c r="E85" s="33">
        <f t="shared" si="1"/>
        <v>8.0039173789173801E-2</v>
      </c>
      <c r="F85" s="35">
        <f t="shared" si="2"/>
        <v>5.0128205128205137</v>
      </c>
      <c r="G85" s="35">
        <f t="shared" si="3"/>
        <v>11.512820512820515</v>
      </c>
      <c r="H85" s="2">
        <v>50.26548245743669</v>
      </c>
      <c r="I85" s="14">
        <f t="shared" si="4"/>
        <v>2.2904028669314429</v>
      </c>
      <c r="J85" s="2">
        <f t="shared" si="5"/>
        <v>101.53355909107086</v>
      </c>
      <c r="K85" s="2">
        <f t="shared" si="6"/>
        <v>2.3899579802268445</v>
      </c>
      <c r="L85" s="2">
        <f t="shared" si="7"/>
        <v>105.94683726345602</v>
      </c>
      <c r="M85" s="2">
        <f t="shared" si="8"/>
        <v>4.4132781723851622</v>
      </c>
      <c r="N85" s="18">
        <f t="shared" si="26"/>
        <v>0.59122150997151002</v>
      </c>
      <c r="O85" s="2">
        <f t="shared" si="21"/>
        <v>80</v>
      </c>
      <c r="P85" s="2">
        <f t="shared" si="22"/>
        <v>44.15</v>
      </c>
      <c r="Q85" s="38">
        <v>8</v>
      </c>
      <c r="R85" s="33">
        <f t="shared" si="9"/>
        <v>5.8582621082621134E-2</v>
      </c>
      <c r="S85" s="35">
        <f t="shared" si="10"/>
        <v>3.6615384615384619</v>
      </c>
      <c r="T85" s="35">
        <f t="shared" si="11"/>
        <v>11.661538461538463</v>
      </c>
      <c r="U85" s="2">
        <v>50.26548245743669</v>
      </c>
      <c r="V85" s="14">
        <f t="shared" si="12"/>
        <v>2.3199893627626285</v>
      </c>
      <c r="W85" s="2">
        <f t="shared" si="13"/>
        <v>102.42753036597004</v>
      </c>
      <c r="X85" s="2">
        <f t="shared" si="14"/>
        <v>2.2093607249433371</v>
      </c>
      <c r="Y85" s="2">
        <f t="shared" si="15"/>
        <v>97.543276006248334</v>
      </c>
      <c r="Z85" s="2">
        <f t="shared" si="16"/>
        <v>4.8842543597217087</v>
      </c>
    </row>
    <row r="86" spans="1:26" x14ac:dyDescent="0.25">
      <c r="A86" s="17">
        <f t="shared" si="25"/>
        <v>0.61276709401709406</v>
      </c>
      <c r="B86" s="2">
        <f t="shared" si="18"/>
        <v>81</v>
      </c>
      <c r="C86" s="4">
        <f t="shared" si="19"/>
        <v>44.83</v>
      </c>
      <c r="D86" s="38">
        <v>8</v>
      </c>
      <c r="E86" s="33">
        <f t="shared" si="1"/>
        <v>8.0128205128205177E-2</v>
      </c>
      <c r="F86" s="35">
        <f t="shared" si="2"/>
        <v>5.0128205128205137</v>
      </c>
      <c r="G86" s="35">
        <f t="shared" si="3"/>
        <v>13.012820512820515</v>
      </c>
      <c r="H86" s="2">
        <v>50.26548245743669</v>
      </c>
      <c r="I86" s="14">
        <f t="shared" si="4"/>
        <v>2.5888183852287465</v>
      </c>
      <c r="J86" s="2">
        <f t="shared" si="5"/>
        <v>116.0567282098047</v>
      </c>
      <c r="K86" s="2">
        <f t="shared" si="6"/>
        <v>2.3899579802268445</v>
      </c>
      <c r="L86" s="2">
        <f t="shared" si="7"/>
        <v>107.14181625356943</v>
      </c>
      <c r="M86" s="2">
        <f t="shared" si="8"/>
        <v>8.9149119562352723</v>
      </c>
      <c r="N86" s="18">
        <f t="shared" si="26"/>
        <v>0.59134615384615385</v>
      </c>
      <c r="O86" s="2">
        <f t="shared" si="21"/>
        <v>81</v>
      </c>
      <c r="P86" s="2">
        <f t="shared" si="22"/>
        <v>44.65</v>
      </c>
      <c r="Q86" s="38">
        <v>8.5</v>
      </c>
      <c r="R86" s="33">
        <f t="shared" si="9"/>
        <v>5.8707264957264971E-2</v>
      </c>
      <c r="S86" s="35">
        <f t="shared" si="10"/>
        <v>3.6615384615384619</v>
      </c>
      <c r="T86" s="35">
        <f t="shared" si="11"/>
        <v>12.161538461538463</v>
      </c>
      <c r="U86" s="2">
        <v>50.26548245743669</v>
      </c>
      <c r="V86" s="14">
        <f t="shared" si="12"/>
        <v>2.419461202195063</v>
      </c>
      <c r="W86" s="2">
        <f t="shared" si="13"/>
        <v>108.02894267800956</v>
      </c>
      <c r="X86" s="2">
        <f t="shared" si="14"/>
        <v>2.2093607249433371</v>
      </c>
      <c r="Y86" s="2">
        <f t="shared" si="15"/>
        <v>98.647956368720003</v>
      </c>
      <c r="Z86" s="2">
        <f t="shared" si="16"/>
        <v>9.380986309289554</v>
      </c>
    </row>
    <row r="87" spans="1:26" x14ac:dyDescent="0.25">
      <c r="A87" s="17">
        <f t="shared" si="25"/>
        <v>0.61285612535612544</v>
      </c>
      <c r="B87" s="2">
        <f t="shared" si="18"/>
        <v>82</v>
      </c>
      <c r="C87" s="4">
        <f t="shared" si="19"/>
        <v>45.33</v>
      </c>
      <c r="D87" s="38">
        <v>8</v>
      </c>
      <c r="E87" s="33">
        <f t="shared" si="1"/>
        <v>8.0217236467236552E-2</v>
      </c>
      <c r="F87" s="35">
        <f t="shared" si="2"/>
        <v>5.0128205128205137</v>
      </c>
      <c r="G87" s="35">
        <f t="shared" si="3"/>
        <v>13.012820512820515</v>
      </c>
      <c r="H87" s="2">
        <v>50.26548245743669</v>
      </c>
      <c r="I87" s="14">
        <f t="shared" si="4"/>
        <v>2.5888183852287465</v>
      </c>
      <c r="J87" s="2">
        <f t="shared" si="5"/>
        <v>117.35113740241907</v>
      </c>
      <c r="K87" s="2">
        <f t="shared" si="6"/>
        <v>2.3899579802268445</v>
      </c>
      <c r="L87" s="2">
        <f t="shared" si="7"/>
        <v>108.33679524368286</v>
      </c>
      <c r="M87" s="2">
        <f t="shared" si="8"/>
        <v>9.0143421587362127</v>
      </c>
      <c r="N87" s="18">
        <f t="shared" si="26"/>
        <v>0.59147079772079769</v>
      </c>
      <c r="O87" s="2">
        <f t="shared" si="21"/>
        <v>82</v>
      </c>
      <c r="P87" s="2">
        <f t="shared" si="22"/>
        <v>45.15</v>
      </c>
      <c r="Q87" s="38">
        <v>9.5</v>
      </c>
      <c r="R87" s="33">
        <f t="shared" si="9"/>
        <v>5.8831908831908808E-2</v>
      </c>
      <c r="S87" s="35">
        <f t="shared" si="10"/>
        <v>3.6615384615384619</v>
      </c>
      <c r="T87" s="35">
        <f t="shared" si="11"/>
        <v>13.161538461538463</v>
      </c>
      <c r="U87" s="2">
        <v>50.26548245743669</v>
      </c>
      <c r="V87" s="14">
        <f t="shared" si="12"/>
        <v>2.6184048810599325</v>
      </c>
      <c r="W87" s="2">
        <f t="shared" si="13"/>
        <v>118.22098037985594</v>
      </c>
      <c r="X87" s="2">
        <f t="shared" si="14"/>
        <v>2.2093607249433371</v>
      </c>
      <c r="Y87" s="2">
        <f t="shared" si="15"/>
        <v>99.752636731191672</v>
      </c>
      <c r="Z87" s="2">
        <f t="shared" si="16"/>
        <v>18.468343648664273</v>
      </c>
    </row>
    <row r="88" spans="1:26" x14ac:dyDescent="0.25">
      <c r="A88" s="17">
        <f t="shared" si="25"/>
        <v>0.6129451566951567</v>
      </c>
      <c r="B88" s="2">
        <f t="shared" si="18"/>
        <v>83</v>
      </c>
      <c r="C88" s="4">
        <f t="shared" si="19"/>
        <v>45.83</v>
      </c>
      <c r="D88" s="38">
        <v>8</v>
      </c>
      <c r="E88" s="33">
        <f t="shared" si="1"/>
        <v>8.0306267806267817E-2</v>
      </c>
      <c r="F88" s="35">
        <f t="shared" si="2"/>
        <v>5.0128205128205137</v>
      </c>
      <c r="G88" s="35">
        <f t="shared" si="3"/>
        <v>13.012820512820515</v>
      </c>
      <c r="H88" s="2">
        <v>50.26548245743669</v>
      </c>
      <c r="I88" s="14">
        <f t="shared" si="4"/>
        <v>2.5888183852287465</v>
      </c>
      <c r="J88" s="2">
        <f t="shared" si="5"/>
        <v>118.64554659503345</v>
      </c>
      <c r="K88" s="2">
        <f t="shared" si="6"/>
        <v>2.3899579802268445</v>
      </c>
      <c r="L88" s="2">
        <f t="shared" si="7"/>
        <v>109.53177423379628</v>
      </c>
      <c r="M88" s="2">
        <f t="shared" si="8"/>
        <v>9.1137723612371673</v>
      </c>
      <c r="N88" s="18">
        <f t="shared" si="26"/>
        <v>0.59159544159544164</v>
      </c>
      <c r="O88" s="2">
        <f t="shared" si="21"/>
        <v>83</v>
      </c>
      <c r="P88" s="2">
        <f t="shared" si="22"/>
        <v>45.65</v>
      </c>
      <c r="Q88" s="38">
        <v>9</v>
      </c>
      <c r="R88" s="33">
        <f t="shared" si="9"/>
        <v>5.8956552706552756E-2</v>
      </c>
      <c r="S88" s="35">
        <f t="shared" si="10"/>
        <v>3.6615384615384619</v>
      </c>
      <c r="T88" s="35">
        <f t="shared" si="11"/>
        <v>12.661538461538463</v>
      </c>
      <c r="U88" s="2">
        <v>50.26548245743669</v>
      </c>
      <c r="V88" s="14">
        <f t="shared" si="12"/>
        <v>2.5189330416274975</v>
      </c>
      <c r="W88" s="2">
        <f t="shared" si="13"/>
        <v>114.98929335029526</v>
      </c>
      <c r="X88" s="2">
        <f t="shared" si="14"/>
        <v>2.2093607249433371</v>
      </c>
      <c r="Y88" s="2">
        <f t="shared" si="15"/>
        <v>100.85731709366334</v>
      </c>
      <c r="Z88" s="2">
        <f t="shared" si="16"/>
        <v>14.131976256631916</v>
      </c>
    </row>
    <row r="89" spans="1:26" x14ac:dyDescent="0.25">
      <c r="A89" s="17">
        <f t="shared" si="25"/>
        <v>0.61303418803418808</v>
      </c>
      <c r="B89" s="2">
        <f t="shared" si="18"/>
        <v>84</v>
      </c>
      <c r="C89" s="4">
        <f t="shared" si="19"/>
        <v>46.33</v>
      </c>
      <c r="D89" s="38">
        <v>8.5</v>
      </c>
      <c r="E89" s="33">
        <f t="shared" si="1"/>
        <v>8.0395299145299193E-2</v>
      </c>
      <c r="F89" s="35">
        <f t="shared" si="2"/>
        <v>5.0128205128205137</v>
      </c>
      <c r="G89" s="35">
        <f t="shared" si="3"/>
        <v>13.512820512820515</v>
      </c>
      <c r="H89" s="2">
        <v>50.26548245743669</v>
      </c>
      <c r="I89" s="14">
        <f t="shared" si="4"/>
        <v>2.6882902246611811</v>
      </c>
      <c r="J89" s="2">
        <f t="shared" si="5"/>
        <v>124.54848610855251</v>
      </c>
      <c r="K89" s="2">
        <f t="shared" si="6"/>
        <v>2.3899579802268445</v>
      </c>
      <c r="L89" s="2">
        <f t="shared" si="7"/>
        <v>110.7267532239097</v>
      </c>
      <c r="M89" s="2">
        <f t="shared" si="8"/>
        <v>13.821732884642813</v>
      </c>
      <c r="N89" s="18">
        <f t="shared" si="26"/>
        <v>0.59172008547008548</v>
      </c>
      <c r="O89" s="2">
        <f t="shared" si="21"/>
        <v>84</v>
      </c>
      <c r="P89" s="2">
        <f t="shared" si="22"/>
        <v>46.15</v>
      </c>
      <c r="Q89" s="38">
        <v>9.5</v>
      </c>
      <c r="R89" s="33">
        <f t="shared" si="9"/>
        <v>5.9081196581196593E-2</v>
      </c>
      <c r="S89" s="35">
        <f t="shared" si="10"/>
        <v>3.7051282051282057</v>
      </c>
      <c r="T89" s="35">
        <f t="shared" si="11"/>
        <v>13.205128205128206</v>
      </c>
      <c r="U89" s="2">
        <v>50.26548245743669</v>
      </c>
      <c r="V89" s="14">
        <f t="shared" si="12"/>
        <v>2.6270767850104519</v>
      </c>
      <c r="W89" s="2">
        <f t="shared" si="13"/>
        <v>121.23959362823236</v>
      </c>
      <c r="X89" s="2">
        <f t="shared" si="14"/>
        <v>2.2093607249433371</v>
      </c>
      <c r="Y89" s="2">
        <f t="shared" si="15"/>
        <v>101.96199745613501</v>
      </c>
      <c r="Z89" s="2">
        <f t="shared" si="16"/>
        <v>19.277596172097347</v>
      </c>
    </row>
    <row r="90" spans="1:26" x14ac:dyDescent="0.25">
      <c r="A90" s="17">
        <f t="shared" si="25"/>
        <v>0.61312321937321945</v>
      </c>
      <c r="B90" s="2">
        <f t="shared" si="18"/>
        <v>85</v>
      </c>
      <c r="C90" s="4">
        <f t="shared" si="19"/>
        <v>46.83</v>
      </c>
      <c r="D90" s="38">
        <v>7</v>
      </c>
      <c r="E90" s="33">
        <f t="shared" si="1"/>
        <v>8.0484330484330568E-2</v>
      </c>
      <c r="F90" s="35">
        <f t="shared" si="2"/>
        <v>5.0128205128205137</v>
      </c>
      <c r="G90" s="35">
        <f t="shared" si="3"/>
        <v>12.012820512820515</v>
      </c>
      <c r="H90" s="2">
        <v>50.26548245743669</v>
      </c>
      <c r="I90" s="14">
        <f t="shared" si="4"/>
        <v>2.3898747063638774</v>
      </c>
      <c r="J90" s="2">
        <f t="shared" si="5"/>
        <v>111.91783249902038</v>
      </c>
      <c r="K90" s="2">
        <f t="shared" si="6"/>
        <v>2.3899579802268445</v>
      </c>
      <c r="L90" s="2">
        <f t="shared" si="7"/>
        <v>111.92173221402312</v>
      </c>
      <c r="M90" s="2">
        <f t="shared" si="8"/>
        <v>3.8997150027455518E-3</v>
      </c>
      <c r="N90" s="18">
        <f t="shared" si="26"/>
        <v>0.59184472934472931</v>
      </c>
      <c r="O90" s="2">
        <f t="shared" si="21"/>
        <v>85</v>
      </c>
      <c r="P90" s="2">
        <f t="shared" si="22"/>
        <v>46.65</v>
      </c>
      <c r="Q90" s="38">
        <v>8</v>
      </c>
      <c r="R90" s="33">
        <f t="shared" si="9"/>
        <v>5.9205840455840431E-2</v>
      </c>
      <c r="S90" s="35">
        <f t="shared" si="10"/>
        <v>3.7051282051282057</v>
      </c>
      <c r="T90" s="35">
        <f t="shared" si="11"/>
        <v>11.705128205128206</v>
      </c>
      <c r="U90" s="2">
        <v>50.26548245743669</v>
      </c>
      <c r="V90" s="14">
        <f t="shared" si="12"/>
        <v>2.3286612667131483</v>
      </c>
      <c r="W90" s="2">
        <f t="shared" si="13"/>
        <v>108.63204809216836</v>
      </c>
      <c r="X90" s="2">
        <f t="shared" si="14"/>
        <v>2.2093607249433371</v>
      </c>
      <c r="Y90" s="2">
        <f t="shared" si="15"/>
        <v>103.06667781860668</v>
      </c>
      <c r="Z90" s="2">
        <f t="shared" si="16"/>
        <v>5.5653702735616832</v>
      </c>
    </row>
    <row r="91" spans="1:26" x14ac:dyDescent="0.25">
      <c r="A91" s="17">
        <f t="shared" si="25"/>
        <v>0.61321225071225072</v>
      </c>
      <c r="B91" s="2">
        <f t="shared" si="18"/>
        <v>86</v>
      </c>
      <c r="C91" s="4">
        <f t="shared" si="19"/>
        <v>47.33</v>
      </c>
      <c r="D91" s="38">
        <v>7</v>
      </c>
      <c r="E91" s="33">
        <f t="shared" si="1"/>
        <v>8.0573361823361833E-2</v>
      </c>
      <c r="F91" s="35">
        <f t="shared" si="2"/>
        <v>5.0564102564102571</v>
      </c>
      <c r="G91" s="35">
        <f t="shared" si="3"/>
        <v>12.056410256410256</v>
      </c>
      <c r="H91" s="2">
        <v>50.26548245743669</v>
      </c>
      <c r="I91" s="14">
        <f t="shared" si="4"/>
        <v>2.3985466103143969</v>
      </c>
      <c r="J91" s="2">
        <f t="shared" si="5"/>
        <v>113.52321106618039</v>
      </c>
      <c r="K91" s="2">
        <f t="shared" si="6"/>
        <v>2.3899579802268445</v>
      </c>
      <c r="L91" s="2">
        <f t="shared" si="7"/>
        <v>113.11671120413655</v>
      </c>
      <c r="M91" s="2">
        <f t="shared" si="8"/>
        <v>0.40649986204384447</v>
      </c>
      <c r="N91" s="18">
        <f t="shared" si="26"/>
        <v>0.59196937321937326</v>
      </c>
      <c r="O91" s="2">
        <f t="shared" si="21"/>
        <v>86</v>
      </c>
      <c r="P91" s="2">
        <f t="shared" si="22"/>
        <v>47.15</v>
      </c>
      <c r="Q91" s="38">
        <v>7</v>
      </c>
      <c r="R91" s="33">
        <f t="shared" si="9"/>
        <v>5.9330484330484379E-2</v>
      </c>
      <c r="S91" s="35">
        <f t="shared" si="10"/>
        <v>3.7051282051282057</v>
      </c>
      <c r="T91" s="35">
        <f t="shared" si="11"/>
        <v>10.705128205128206</v>
      </c>
      <c r="U91" s="2">
        <v>50.26548245743669</v>
      </c>
      <c r="V91" s="14">
        <f t="shared" si="12"/>
        <v>2.1297175878482792</v>
      </c>
      <c r="W91" s="2">
        <f t="shared" si="13"/>
        <v>100.41618426704636</v>
      </c>
      <c r="X91" s="2">
        <f t="shared" si="14"/>
        <v>2.2093607249433371</v>
      </c>
      <c r="Y91" s="2">
        <f t="shared" si="15"/>
        <v>104.17135818107835</v>
      </c>
      <c r="Z91" s="2">
        <f t="shared" si="16"/>
        <v>3.7551739140319853</v>
      </c>
    </row>
    <row r="92" spans="1:26" x14ac:dyDescent="0.25">
      <c r="A92" s="17">
        <f t="shared" si="25"/>
        <v>0.61330128205128209</v>
      </c>
      <c r="B92" s="2">
        <f t="shared" si="18"/>
        <v>87</v>
      </c>
      <c r="C92" s="4">
        <f t="shared" si="19"/>
        <v>47.83</v>
      </c>
      <c r="D92" s="38">
        <v>6</v>
      </c>
      <c r="E92" s="33">
        <f t="shared" si="1"/>
        <v>8.0662393162393209E-2</v>
      </c>
      <c r="F92" s="35">
        <f t="shared" si="2"/>
        <v>5.0564102564102571</v>
      </c>
      <c r="G92" s="35">
        <f t="shared" si="3"/>
        <v>11.056410256410256</v>
      </c>
      <c r="H92" s="2">
        <v>50.26548245743669</v>
      </c>
      <c r="I92" s="14">
        <f t="shared" si="4"/>
        <v>2.1996029314495278</v>
      </c>
      <c r="J92" s="2">
        <f t="shared" si="5"/>
        <v>105.20700821123091</v>
      </c>
      <c r="K92" s="2">
        <f t="shared" si="6"/>
        <v>2.3899579802268445</v>
      </c>
      <c r="L92" s="2">
        <f t="shared" si="7"/>
        <v>114.31169019424996</v>
      </c>
      <c r="M92" s="2">
        <f t="shared" si="8"/>
        <v>9.1046819830190486</v>
      </c>
      <c r="N92" s="18">
        <f t="shared" si="26"/>
        <v>0.5920940170940171</v>
      </c>
      <c r="O92" s="2">
        <f t="shared" si="21"/>
        <v>87</v>
      </c>
      <c r="P92" s="2">
        <f t="shared" si="22"/>
        <v>47.65</v>
      </c>
      <c r="Q92" s="38">
        <v>7.5</v>
      </c>
      <c r="R92" s="33">
        <f t="shared" si="9"/>
        <v>5.9455128205128216E-2</v>
      </c>
      <c r="S92" s="35">
        <f t="shared" si="10"/>
        <v>3.7051282051282057</v>
      </c>
      <c r="T92" s="35">
        <f t="shared" si="11"/>
        <v>11.205128205128206</v>
      </c>
      <c r="U92" s="2">
        <v>50.26548245743669</v>
      </c>
      <c r="V92" s="14">
        <f t="shared" si="12"/>
        <v>2.2291894272807138</v>
      </c>
      <c r="W92" s="2">
        <f t="shared" si="13"/>
        <v>106.220876209926</v>
      </c>
      <c r="X92" s="2">
        <f t="shared" si="14"/>
        <v>2.2093607249433371</v>
      </c>
      <c r="Y92" s="2">
        <f t="shared" si="15"/>
        <v>105.27603854355002</v>
      </c>
      <c r="Z92" s="2">
        <f t="shared" si="16"/>
        <v>0.94483766637598876</v>
      </c>
    </row>
    <row r="93" spans="1:26" x14ac:dyDescent="0.25">
      <c r="A93" s="17">
        <f t="shared" si="25"/>
        <v>0.61339031339031347</v>
      </c>
      <c r="B93" s="2">
        <f t="shared" si="18"/>
        <v>88</v>
      </c>
      <c r="C93" s="4">
        <f t="shared" si="19"/>
        <v>48.33</v>
      </c>
      <c r="D93" s="38">
        <v>6</v>
      </c>
      <c r="E93" s="33">
        <f t="shared" si="1"/>
        <v>8.0751424501424585E-2</v>
      </c>
      <c r="F93" s="35">
        <f t="shared" si="2"/>
        <v>5.0564102564102571</v>
      </c>
      <c r="G93" s="35">
        <f t="shared" si="3"/>
        <v>11.056410256410256</v>
      </c>
      <c r="H93" s="2">
        <v>50.26548245743669</v>
      </c>
      <c r="I93" s="14">
        <f t="shared" si="4"/>
        <v>2.1996029314495278</v>
      </c>
      <c r="J93" s="2">
        <f t="shared" si="5"/>
        <v>106.30680967695568</v>
      </c>
      <c r="K93" s="2">
        <f t="shared" si="6"/>
        <v>2.3899579802268445</v>
      </c>
      <c r="L93" s="2">
        <f t="shared" si="7"/>
        <v>115.50666918436339</v>
      </c>
      <c r="M93" s="2">
        <f t="shared" si="8"/>
        <v>9.1998595074077087</v>
      </c>
      <c r="N93" s="18">
        <f t="shared" si="26"/>
        <v>0.59221866096866094</v>
      </c>
      <c r="O93" s="2">
        <f t="shared" si="21"/>
        <v>88</v>
      </c>
      <c r="P93" s="2">
        <f t="shared" si="22"/>
        <v>48.15</v>
      </c>
      <c r="Q93" s="38">
        <v>7.5</v>
      </c>
      <c r="R93" s="33">
        <f t="shared" si="9"/>
        <v>5.9579772079772053E-2</v>
      </c>
      <c r="S93" s="35">
        <f t="shared" si="10"/>
        <v>3.7051282051282057</v>
      </c>
      <c r="T93" s="35">
        <f t="shared" si="11"/>
        <v>11.205128205128206</v>
      </c>
      <c r="U93" s="2">
        <v>50.26548245743669</v>
      </c>
      <c r="V93" s="14">
        <f t="shared" si="12"/>
        <v>2.2291894272807138</v>
      </c>
      <c r="W93" s="2">
        <f t="shared" si="13"/>
        <v>107.33547092356636</v>
      </c>
      <c r="X93" s="2">
        <f t="shared" si="14"/>
        <v>2.2093607249433371</v>
      </c>
      <c r="Y93" s="2">
        <f t="shared" si="15"/>
        <v>106.38071890602168</v>
      </c>
      <c r="Z93" s="2">
        <f t="shared" si="16"/>
        <v>0.95475201754467776</v>
      </c>
    </row>
    <row r="94" spans="1:26" x14ac:dyDescent="0.25">
      <c r="A94" s="17">
        <f t="shared" si="25"/>
        <v>0.61347934472934473</v>
      </c>
      <c r="B94" s="2">
        <f t="shared" si="18"/>
        <v>89</v>
      </c>
      <c r="C94" s="4">
        <f t="shared" si="19"/>
        <v>48.83</v>
      </c>
      <c r="D94" s="38">
        <v>6</v>
      </c>
      <c r="E94" s="33">
        <f t="shared" si="1"/>
        <v>8.0840455840455849E-2</v>
      </c>
      <c r="F94" s="35">
        <f t="shared" si="2"/>
        <v>5.0564102564102571</v>
      </c>
      <c r="G94" s="35">
        <f t="shared" si="3"/>
        <v>11.056410256410256</v>
      </c>
      <c r="H94" s="2">
        <v>50.26548245743669</v>
      </c>
      <c r="I94" s="14">
        <f t="shared" si="4"/>
        <v>2.1996029314495278</v>
      </c>
      <c r="J94" s="2">
        <f t="shared" si="5"/>
        <v>107.40661114268043</v>
      </c>
      <c r="K94" s="2">
        <f t="shared" si="6"/>
        <v>2.3899579802268445</v>
      </c>
      <c r="L94" s="2">
        <f t="shared" si="7"/>
        <v>116.70164817447682</v>
      </c>
      <c r="M94" s="2">
        <f t="shared" si="8"/>
        <v>9.2950370317963831</v>
      </c>
      <c r="N94" s="18">
        <f t="shared" si="26"/>
        <v>0.59234330484330489</v>
      </c>
      <c r="O94" s="2">
        <f t="shared" si="21"/>
        <v>89</v>
      </c>
      <c r="P94" s="2">
        <f t="shared" si="22"/>
        <v>48.65</v>
      </c>
      <c r="Q94" s="38">
        <v>7.5</v>
      </c>
      <c r="R94" s="33">
        <f t="shared" si="9"/>
        <v>5.9704415954416001E-2</v>
      </c>
      <c r="S94" s="35">
        <f t="shared" si="10"/>
        <v>3.7051282051282057</v>
      </c>
      <c r="T94" s="35">
        <f t="shared" si="11"/>
        <v>11.205128205128206</v>
      </c>
      <c r="U94" s="2">
        <v>50.26548245743669</v>
      </c>
      <c r="V94" s="14">
        <f t="shared" si="12"/>
        <v>2.2291894272807138</v>
      </c>
      <c r="W94" s="2">
        <f t="shared" si="13"/>
        <v>108.45006563720672</v>
      </c>
      <c r="X94" s="2">
        <f t="shared" si="14"/>
        <v>2.2093607249433371</v>
      </c>
      <c r="Y94" s="2">
        <f t="shared" si="15"/>
        <v>107.48539926849335</v>
      </c>
      <c r="Z94" s="2">
        <f t="shared" si="16"/>
        <v>0.96466636871336675</v>
      </c>
    </row>
    <row r="95" spans="1:26" x14ac:dyDescent="0.25">
      <c r="A95" s="17">
        <f t="shared" si="25"/>
        <v>0.61356837606837611</v>
      </c>
      <c r="B95" s="2">
        <f t="shared" si="18"/>
        <v>90</v>
      </c>
      <c r="C95" s="4">
        <f t="shared" si="19"/>
        <v>49.33</v>
      </c>
      <c r="D95" s="38">
        <v>6</v>
      </c>
      <c r="E95" s="33">
        <f t="shared" si="1"/>
        <v>8.0929487179487225E-2</v>
      </c>
      <c r="F95" s="35">
        <f t="shared" si="2"/>
        <v>5.0564102564102571</v>
      </c>
      <c r="G95" s="35">
        <f t="shared" si="3"/>
        <v>11.056410256410256</v>
      </c>
      <c r="H95" s="2">
        <v>50.26548245743669</v>
      </c>
      <c r="I95" s="14">
        <f t="shared" si="4"/>
        <v>2.1996029314495278</v>
      </c>
      <c r="J95" s="2">
        <f t="shared" si="5"/>
        <v>108.5064126084052</v>
      </c>
      <c r="K95" s="2">
        <f t="shared" si="6"/>
        <v>2.3899579802268445</v>
      </c>
      <c r="L95" s="2">
        <f t="shared" si="7"/>
        <v>117.89662716459023</v>
      </c>
      <c r="M95" s="2">
        <f t="shared" si="8"/>
        <v>9.390214556185029</v>
      </c>
      <c r="N95" s="18">
        <f t="shared" si="26"/>
        <v>0.59246794871794872</v>
      </c>
      <c r="O95" s="2">
        <f t="shared" si="21"/>
        <v>90</v>
      </c>
      <c r="P95" s="2">
        <f t="shared" si="22"/>
        <v>49.15</v>
      </c>
      <c r="Q95" s="38">
        <v>7</v>
      </c>
      <c r="R95" s="33">
        <f t="shared" si="9"/>
        <v>5.9829059829059839E-2</v>
      </c>
      <c r="S95" s="35">
        <f t="shared" si="10"/>
        <v>3.7487179487179492</v>
      </c>
      <c r="T95" s="35">
        <f t="shared" si="11"/>
        <v>10.74871794871795</v>
      </c>
      <c r="U95" s="2">
        <v>50.26548245743669</v>
      </c>
      <c r="V95" s="14">
        <f t="shared" si="12"/>
        <v>2.1383894917987991</v>
      </c>
      <c r="W95" s="2">
        <f t="shared" si="13"/>
        <v>105.10184352191098</v>
      </c>
      <c r="X95" s="2">
        <f t="shared" si="14"/>
        <v>2.2093607249433371</v>
      </c>
      <c r="Y95" s="2">
        <f t="shared" si="15"/>
        <v>108.59007963096502</v>
      </c>
      <c r="Z95" s="2">
        <f t="shared" si="16"/>
        <v>3.4882361090540428</v>
      </c>
    </row>
    <row r="96" spans="1:26" x14ac:dyDescent="0.25">
      <c r="A96" s="17">
        <f t="shared" si="25"/>
        <v>0.61365740740740748</v>
      </c>
      <c r="B96" s="2">
        <f t="shared" si="18"/>
        <v>91</v>
      </c>
      <c r="C96" s="4">
        <f t="shared" si="19"/>
        <v>49.83</v>
      </c>
      <c r="D96" s="38">
        <v>6.5</v>
      </c>
      <c r="E96" s="33">
        <f t="shared" si="1"/>
        <v>8.1018518518518601E-2</v>
      </c>
      <c r="F96" s="35">
        <f t="shared" si="2"/>
        <v>5.0564102564102571</v>
      </c>
      <c r="G96" s="35">
        <f t="shared" si="3"/>
        <v>11.556410256410256</v>
      </c>
      <c r="H96" s="2">
        <v>50.26548245743669</v>
      </c>
      <c r="I96" s="14">
        <f t="shared" si="4"/>
        <v>2.2990747708819628</v>
      </c>
      <c r="J96" s="2">
        <f t="shared" si="5"/>
        <v>114.5628958330482</v>
      </c>
      <c r="K96" s="2">
        <f t="shared" si="6"/>
        <v>2.3899579802268445</v>
      </c>
      <c r="L96" s="2">
        <f t="shared" si="7"/>
        <v>119.09160615470365</v>
      </c>
      <c r="M96" s="2">
        <f t="shared" si="8"/>
        <v>4.5287103216554527</v>
      </c>
      <c r="N96" s="18">
        <f t="shared" si="26"/>
        <v>0.59259259259259256</v>
      </c>
      <c r="O96" s="2">
        <f t="shared" si="21"/>
        <v>91</v>
      </c>
      <c r="P96" s="2">
        <f t="shared" si="22"/>
        <v>49.65</v>
      </c>
      <c r="Q96" s="38">
        <v>7</v>
      </c>
      <c r="R96" s="33">
        <f t="shared" si="9"/>
        <v>5.9953703703703676E-2</v>
      </c>
      <c r="S96" s="35">
        <f t="shared" si="10"/>
        <v>3.7487179487179492</v>
      </c>
      <c r="T96" s="35">
        <f t="shared" si="11"/>
        <v>10.74871794871795</v>
      </c>
      <c r="U96" s="2">
        <v>50.26548245743669</v>
      </c>
      <c r="V96" s="14">
        <f t="shared" si="12"/>
        <v>2.1383894917987991</v>
      </c>
      <c r="W96" s="2">
        <f t="shared" si="13"/>
        <v>106.17103826781037</v>
      </c>
      <c r="X96" s="2">
        <f t="shared" si="14"/>
        <v>2.2093607249433371</v>
      </c>
      <c r="Y96" s="2">
        <f t="shared" si="15"/>
        <v>109.69475999343669</v>
      </c>
      <c r="Z96" s="2">
        <f t="shared" si="16"/>
        <v>3.5237217256263165</v>
      </c>
    </row>
    <row r="97" spans="1:26" x14ac:dyDescent="0.25">
      <c r="A97" s="17">
        <f t="shared" si="25"/>
        <v>0.61374643874643875</v>
      </c>
      <c r="B97" s="2">
        <f t="shared" si="18"/>
        <v>92</v>
      </c>
      <c r="C97" s="4">
        <f t="shared" si="19"/>
        <v>50.33</v>
      </c>
      <c r="D97" s="38">
        <v>6.5</v>
      </c>
      <c r="E97" s="33">
        <f t="shared" si="1"/>
        <v>8.1107549857549865E-2</v>
      </c>
      <c r="F97" s="35">
        <f t="shared" si="2"/>
        <v>5.0564102564102571</v>
      </c>
      <c r="G97" s="35">
        <f t="shared" si="3"/>
        <v>11.556410256410256</v>
      </c>
      <c r="H97" s="2">
        <v>50.26548245743669</v>
      </c>
      <c r="I97" s="14">
        <f t="shared" si="4"/>
        <v>2.2990747708819628</v>
      </c>
      <c r="J97" s="2">
        <f t="shared" si="5"/>
        <v>115.71243321848918</v>
      </c>
      <c r="K97" s="2">
        <f t="shared" si="6"/>
        <v>2.3899579802268445</v>
      </c>
      <c r="L97" s="2">
        <f t="shared" si="7"/>
        <v>120.28658514481708</v>
      </c>
      <c r="M97" s="2">
        <f t="shared" si="8"/>
        <v>4.5741519263279002</v>
      </c>
      <c r="N97" s="18">
        <f t="shared" si="26"/>
        <v>0.59271723646723651</v>
      </c>
      <c r="O97" s="2">
        <f t="shared" si="21"/>
        <v>92</v>
      </c>
      <c r="P97" s="2">
        <f t="shared" si="22"/>
        <v>50.15</v>
      </c>
      <c r="Q97" s="38">
        <v>6.5</v>
      </c>
      <c r="R97" s="33">
        <f t="shared" si="9"/>
        <v>6.0078347578347624E-2</v>
      </c>
      <c r="S97" s="35">
        <f t="shared" si="10"/>
        <v>3.7487179487179492</v>
      </c>
      <c r="T97" s="35">
        <f t="shared" si="11"/>
        <v>10.24871794871795</v>
      </c>
      <c r="U97" s="2">
        <v>50.26548245743669</v>
      </c>
      <c r="V97" s="14">
        <f t="shared" si="12"/>
        <v>2.0389176523663646</v>
      </c>
      <c r="W97" s="2">
        <f t="shared" si="13"/>
        <v>102.25172026617318</v>
      </c>
      <c r="X97" s="2">
        <f t="shared" si="14"/>
        <v>2.2093607249433371</v>
      </c>
      <c r="Y97" s="2">
        <f t="shared" si="15"/>
        <v>110.79944035590836</v>
      </c>
      <c r="Z97" s="2">
        <f t="shared" si="16"/>
        <v>8.5477200897351793</v>
      </c>
    </row>
    <row r="98" spans="1:26" x14ac:dyDescent="0.25">
      <c r="A98" s="17">
        <f t="shared" si="25"/>
        <v>0.61383547008547013</v>
      </c>
      <c r="B98" s="2">
        <f t="shared" si="18"/>
        <v>93</v>
      </c>
      <c r="C98" s="4">
        <f t="shared" si="19"/>
        <v>50.83</v>
      </c>
      <c r="D98" s="38">
        <v>7.5</v>
      </c>
      <c r="E98" s="33">
        <f t="shared" si="1"/>
        <v>8.1196581196581241E-2</v>
      </c>
      <c r="F98" s="35">
        <f t="shared" si="2"/>
        <v>5.0564102564102571</v>
      </c>
      <c r="G98" s="35">
        <f t="shared" si="3"/>
        <v>12.556410256410256</v>
      </c>
      <c r="H98" s="2">
        <v>50.26548245743669</v>
      </c>
      <c r="I98" s="14">
        <f t="shared" si="4"/>
        <v>2.4980184497468318</v>
      </c>
      <c r="J98" s="2">
        <f t="shared" si="5"/>
        <v>126.97427780063146</v>
      </c>
      <c r="K98" s="2">
        <f t="shared" si="6"/>
        <v>2.3899579802268445</v>
      </c>
      <c r="L98" s="2">
        <f t="shared" si="7"/>
        <v>121.48156413493049</v>
      </c>
      <c r="M98" s="2">
        <f t="shared" si="8"/>
        <v>5.4927136657009612</v>
      </c>
      <c r="N98" s="18">
        <f t="shared" si="26"/>
        <v>0.59284188034188035</v>
      </c>
      <c r="O98" s="2">
        <f t="shared" si="21"/>
        <v>93</v>
      </c>
      <c r="P98" s="2">
        <f t="shared" si="22"/>
        <v>50.65</v>
      </c>
      <c r="Q98" s="38">
        <v>7.5</v>
      </c>
      <c r="R98" s="33">
        <f t="shared" si="9"/>
        <v>6.0202991452991461E-2</v>
      </c>
      <c r="S98" s="35">
        <f t="shared" si="10"/>
        <v>3.7487179487179492</v>
      </c>
      <c r="T98" s="35">
        <f t="shared" si="11"/>
        <v>11.24871794871795</v>
      </c>
      <c r="U98" s="2">
        <v>50.26548245743669</v>
      </c>
      <c r="V98" s="14">
        <f t="shared" si="12"/>
        <v>2.2378613312312337</v>
      </c>
      <c r="W98" s="2">
        <f t="shared" si="13"/>
        <v>113.34767642686198</v>
      </c>
      <c r="X98" s="2">
        <f t="shared" si="14"/>
        <v>2.2093607249433371</v>
      </c>
      <c r="Y98" s="2">
        <f t="shared" si="15"/>
        <v>111.90412071838003</v>
      </c>
      <c r="Z98" s="2">
        <f t="shared" si="16"/>
        <v>1.4435557084819521</v>
      </c>
    </row>
    <row r="99" spans="1:26" x14ac:dyDescent="0.25">
      <c r="A99" s="17">
        <f t="shared" si="25"/>
        <v>0.6139245014245015</v>
      </c>
      <c r="B99" s="2">
        <f t="shared" si="18"/>
        <v>94</v>
      </c>
      <c r="C99" s="4">
        <f t="shared" si="19"/>
        <v>51.33</v>
      </c>
      <c r="D99" s="38">
        <v>8</v>
      </c>
      <c r="E99" s="33">
        <f t="shared" si="1"/>
        <v>8.1285612535612617E-2</v>
      </c>
      <c r="F99" s="35">
        <f t="shared" si="2"/>
        <v>5.1000000000000005</v>
      </c>
      <c r="G99" s="35">
        <f t="shared" si="3"/>
        <v>13.100000000000001</v>
      </c>
      <c r="H99" s="2">
        <v>50.26548245743669</v>
      </c>
      <c r="I99" s="14">
        <f t="shared" si="4"/>
        <v>2.6061621931297863</v>
      </c>
      <c r="J99" s="2">
        <f t="shared" si="5"/>
        <v>133.77430537335192</v>
      </c>
      <c r="K99" s="2">
        <f t="shared" si="6"/>
        <v>2.3899579802268445</v>
      </c>
      <c r="L99" s="2">
        <f t="shared" si="7"/>
        <v>122.67654312504392</v>
      </c>
      <c r="M99" s="2">
        <f t="shared" si="8"/>
        <v>11.097762248308001</v>
      </c>
      <c r="N99" s="18">
        <f t="shared" si="26"/>
        <v>0.59296652421652418</v>
      </c>
      <c r="O99" s="2">
        <f t="shared" si="21"/>
        <v>94</v>
      </c>
      <c r="P99" s="2">
        <f t="shared" si="22"/>
        <v>51.15</v>
      </c>
      <c r="Q99" s="38">
        <v>8</v>
      </c>
      <c r="R99" s="33">
        <f t="shared" si="9"/>
        <v>6.0327635327635298E-2</v>
      </c>
      <c r="S99" s="35">
        <f t="shared" si="10"/>
        <v>3.7487179487179492</v>
      </c>
      <c r="T99" s="35">
        <f t="shared" si="11"/>
        <v>11.74871794871795</v>
      </c>
      <c r="U99" s="2">
        <v>50.26548245743669</v>
      </c>
      <c r="V99" s="14">
        <f t="shared" si="12"/>
        <v>2.3373331706636682</v>
      </c>
      <c r="W99" s="2">
        <f t="shared" si="13"/>
        <v>119.55459167944663</v>
      </c>
      <c r="X99" s="2">
        <f t="shared" si="14"/>
        <v>2.2093607249433371</v>
      </c>
      <c r="Y99" s="2">
        <f t="shared" si="15"/>
        <v>113.0088010808517</v>
      </c>
      <c r="Z99" s="2">
        <f t="shared" si="16"/>
        <v>6.5457905985949338</v>
      </c>
    </row>
    <row r="100" spans="1:26" x14ac:dyDescent="0.25">
      <c r="A100" s="17">
        <f t="shared" si="25"/>
        <v>0.61401353276353277</v>
      </c>
      <c r="B100" s="2">
        <f t="shared" si="18"/>
        <v>95</v>
      </c>
      <c r="C100" s="4">
        <f t="shared" si="19"/>
        <v>51.83</v>
      </c>
      <c r="D100" s="38">
        <v>8</v>
      </c>
      <c r="E100" s="33">
        <f t="shared" si="1"/>
        <v>8.1374643874643882E-2</v>
      </c>
      <c r="F100" s="35">
        <f t="shared" si="2"/>
        <v>5.1000000000000005</v>
      </c>
      <c r="G100" s="35">
        <f t="shared" si="3"/>
        <v>13.100000000000001</v>
      </c>
      <c r="H100" s="2">
        <v>50.26548245743669</v>
      </c>
      <c r="I100" s="14">
        <f t="shared" si="4"/>
        <v>2.6061621931297863</v>
      </c>
      <c r="J100" s="2">
        <f t="shared" si="5"/>
        <v>135.0773864699168</v>
      </c>
      <c r="K100" s="2">
        <f t="shared" si="6"/>
        <v>2.3899579802268445</v>
      </c>
      <c r="L100" s="2">
        <f t="shared" si="7"/>
        <v>123.87152211515735</v>
      </c>
      <c r="M100" s="2">
        <f t="shared" si="8"/>
        <v>11.205864354759456</v>
      </c>
      <c r="N100" s="18">
        <f t="shared" si="26"/>
        <v>0.59309116809116813</v>
      </c>
      <c r="O100" s="2">
        <f t="shared" si="21"/>
        <v>95</v>
      </c>
      <c r="P100" s="2">
        <f t="shared" si="22"/>
        <v>51.65</v>
      </c>
      <c r="Q100" s="38">
        <v>8.5</v>
      </c>
      <c r="R100" s="33">
        <f t="shared" si="9"/>
        <v>6.0452279202279247E-2</v>
      </c>
      <c r="S100" s="35">
        <f t="shared" si="10"/>
        <v>3.7923076923076926</v>
      </c>
      <c r="T100" s="35">
        <f t="shared" si="11"/>
        <v>12.292307692307693</v>
      </c>
      <c r="U100" s="2">
        <v>50.26548245743669</v>
      </c>
      <c r="V100" s="14">
        <f t="shared" si="12"/>
        <v>2.445476914046623</v>
      </c>
      <c r="W100" s="2">
        <f t="shared" si="13"/>
        <v>126.30888261050808</v>
      </c>
      <c r="X100" s="2">
        <f t="shared" si="14"/>
        <v>2.2093607249433371</v>
      </c>
      <c r="Y100" s="2">
        <f t="shared" si="15"/>
        <v>114.11348144332337</v>
      </c>
      <c r="Z100" s="2">
        <f t="shared" si="16"/>
        <v>12.195401167184713</v>
      </c>
    </row>
    <row r="101" spans="1:26" x14ac:dyDescent="0.25">
      <c r="A101" s="17">
        <f t="shared" si="25"/>
        <v>0.61410256410256414</v>
      </c>
      <c r="B101" s="2">
        <f t="shared" si="18"/>
        <v>96</v>
      </c>
      <c r="C101" s="4">
        <f t="shared" si="19"/>
        <v>52.33</v>
      </c>
      <c r="D101" s="38">
        <v>7.5</v>
      </c>
      <c r="E101" s="33">
        <f t="shared" si="1"/>
        <v>8.1463675213675257E-2</v>
      </c>
      <c r="F101" s="35">
        <f t="shared" si="2"/>
        <v>5.1000000000000005</v>
      </c>
      <c r="G101" s="35">
        <f t="shared" si="3"/>
        <v>12.600000000000001</v>
      </c>
      <c r="H101" s="2">
        <v>50.26548245743669</v>
      </c>
      <c r="I101" s="14">
        <f t="shared" si="4"/>
        <v>2.5066903536973517</v>
      </c>
      <c r="J101" s="2">
        <f t="shared" si="5"/>
        <v>131.17510620898241</v>
      </c>
      <c r="K101" s="2">
        <f t="shared" si="6"/>
        <v>2.3899579802268445</v>
      </c>
      <c r="L101" s="2">
        <f t="shared" si="7"/>
        <v>125.06650110527077</v>
      </c>
      <c r="M101" s="2">
        <f t="shared" si="8"/>
        <v>6.1086051037116391</v>
      </c>
      <c r="N101" s="18">
        <f t="shared" si="26"/>
        <v>0.59321581196581197</v>
      </c>
      <c r="O101" s="2">
        <f t="shared" si="21"/>
        <v>96</v>
      </c>
      <c r="P101" s="2">
        <f t="shared" si="22"/>
        <v>52.15</v>
      </c>
      <c r="Q101" s="38">
        <v>8.5</v>
      </c>
      <c r="R101" s="33">
        <f t="shared" si="9"/>
        <v>6.0576923076923084E-2</v>
      </c>
      <c r="S101" s="35">
        <f t="shared" si="10"/>
        <v>3.7923076923076926</v>
      </c>
      <c r="T101" s="35">
        <f t="shared" si="11"/>
        <v>12.292307692307693</v>
      </c>
      <c r="U101" s="2">
        <v>50.26548245743669</v>
      </c>
      <c r="V101" s="14">
        <f t="shared" si="12"/>
        <v>2.445476914046623</v>
      </c>
      <c r="W101" s="2">
        <f t="shared" si="13"/>
        <v>127.53162106753139</v>
      </c>
      <c r="X101" s="2">
        <f t="shared" si="14"/>
        <v>2.2093607249433371</v>
      </c>
      <c r="Y101" s="2">
        <f t="shared" si="15"/>
        <v>115.21816180579503</v>
      </c>
      <c r="Z101" s="2">
        <f t="shared" si="16"/>
        <v>12.313459261736355</v>
      </c>
    </row>
    <row r="102" spans="1:26" x14ac:dyDescent="0.25">
      <c r="A102" s="17">
        <f t="shared" si="25"/>
        <v>0.61419159544159552</v>
      </c>
      <c r="B102" s="2">
        <f t="shared" si="18"/>
        <v>97</v>
      </c>
      <c r="C102" s="4">
        <f t="shared" si="19"/>
        <v>52.83</v>
      </c>
      <c r="D102" s="38">
        <v>8.5</v>
      </c>
      <c r="E102" s="33">
        <f t="shared" si="1"/>
        <v>8.1552706552706633E-2</v>
      </c>
      <c r="F102" s="35">
        <f t="shared" si="2"/>
        <v>5.1000000000000005</v>
      </c>
      <c r="G102" s="35">
        <f t="shared" si="3"/>
        <v>13.600000000000001</v>
      </c>
      <c r="H102" s="2">
        <v>50.26548245743669</v>
      </c>
      <c r="I102" s="14">
        <f t="shared" si="4"/>
        <v>2.7056340325622212</v>
      </c>
      <c r="J102" s="2">
        <f t="shared" si="5"/>
        <v>142.93864594026215</v>
      </c>
      <c r="K102" s="2">
        <f t="shared" si="6"/>
        <v>2.3899579802268445</v>
      </c>
      <c r="L102" s="2">
        <f t="shared" si="7"/>
        <v>126.26148009538419</v>
      </c>
      <c r="M102" s="2">
        <f t="shared" si="8"/>
        <v>16.677165844877962</v>
      </c>
      <c r="N102" s="18">
        <f t="shared" si="26"/>
        <v>0.5933404558404558</v>
      </c>
      <c r="O102" s="2">
        <f t="shared" si="21"/>
        <v>97</v>
      </c>
      <c r="P102" s="2">
        <f t="shared" si="22"/>
        <v>52.65</v>
      </c>
      <c r="Q102" s="38">
        <v>11</v>
      </c>
      <c r="R102" s="33">
        <f t="shared" si="9"/>
        <v>6.0701566951566921E-2</v>
      </c>
      <c r="S102" s="35">
        <f t="shared" si="10"/>
        <v>3.7923076923076926</v>
      </c>
      <c r="T102" s="35">
        <f t="shared" si="11"/>
        <v>14.792307692307693</v>
      </c>
      <c r="U102" s="2">
        <v>50.26548245743669</v>
      </c>
      <c r="V102" s="14">
        <f t="shared" si="12"/>
        <v>2.9428361112087957</v>
      </c>
      <c r="W102" s="2">
        <f t="shared" si="13"/>
        <v>154.94032125514309</v>
      </c>
      <c r="X102" s="2">
        <f t="shared" si="14"/>
        <v>2.2093607249433371</v>
      </c>
      <c r="Y102" s="2">
        <f t="shared" si="15"/>
        <v>116.3228421682667</v>
      </c>
      <c r="Z102" s="2">
        <f t="shared" si="16"/>
        <v>38.617479086876386</v>
      </c>
    </row>
    <row r="103" spans="1:26" x14ac:dyDescent="0.25">
      <c r="A103" s="17">
        <f t="shared" si="25"/>
        <v>0.61428062678062678</v>
      </c>
      <c r="B103" s="2">
        <f t="shared" si="18"/>
        <v>98</v>
      </c>
      <c r="C103" s="4">
        <f t="shared" si="19"/>
        <v>53.33</v>
      </c>
      <c r="D103" s="38">
        <v>8</v>
      </c>
      <c r="E103" s="33">
        <f t="shared" si="1"/>
        <v>8.1641737891737898E-2</v>
      </c>
      <c r="F103" s="35">
        <f t="shared" si="2"/>
        <v>5.1000000000000005</v>
      </c>
      <c r="G103" s="35">
        <f t="shared" si="3"/>
        <v>13.100000000000001</v>
      </c>
      <c r="H103" s="2">
        <v>50.26548245743669</v>
      </c>
      <c r="I103" s="14">
        <f t="shared" si="4"/>
        <v>2.6061621931297863</v>
      </c>
      <c r="J103" s="2">
        <f t="shared" si="5"/>
        <v>138.9866297596115</v>
      </c>
      <c r="K103" s="2">
        <f t="shared" si="6"/>
        <v>2.3899579802268445</v>
      </c>
      <c r="L103" s="2">
        <f t="shared" si="7"/>
        <v>127.45645908549761</v>
      </c>
      <c r="M103" s="2">
        <f t="shared" si="8"/>
        <v>11.53017067411389</v>
      </c>
      <c r="N103" s="18">
        <f t="shared" si="26"/>
        <v>0.59346509971509975</v>
      </c>
      <c r="O103" s="2">
        <f t="shared" si="21"/>
        <v>98</v>
      </c>
      <c r="P103" s="2">
        <f t="shared" si="22"/>
        <v>53.15</v>
      </c>
      <c r="Q103" s="38">
        <v>7.5</v>
      </c>
      <c r="R103" s="33">
        <f t="shared" si="9"/>
        <v>6.0826210826210869E-2</v>
      </c>
      <c r="S103" s="35">
        <f t="shared" si="10"/>
        <v>3.7923076923076926</v>
      </c>
      <c r="T103" s="35">
        <f t="shared" si="11"/>
        <v>11.292307692307693</v>
      </c>
      <c r="U103" s="2">
        <v>50.26548245743669</v>
      </c>
      <c r="V103" s="14">
        <f t="shared" si="12"/>
        <v>2.2465332351817535</v>
      </c>
      <c r="W103" s="2">
        <f t="shared" si="13"/>
        <v>119.4032414499102</v>
      </c>
      <c r="X103" s="2">
        <f t="shared" si="14"/>
        <v>2.2093607249433371</v>
      </c>
      <c r="Y103" s="2">
        <f t="shared" si="15"/>
        <v>117.42752253073837</v>
      </c>
      <c r="Z103" s="2">
        <f t="shared" si="16"/>
        <v>1.9757189191718254</v>
      </c>
    </row>
    <row r="104" spans="1:26" x14ac:dyDescent="0.25">
      <c r="A104" s="17">
        <f t="shared" si="25"/>
        <v>0.61436965811965816</v>
      </c>
      <c r="B104" s="2">
        <f t="shared" si="18"/>
        <v>99</v>
      </c>
      <c r="C104" s="4">
        <f t="shared" si="19"/>
        <v>53.83</v>
      </c>
      <c r="D104" s="38">
        <v>6</v>
      </c>
      <c r="E104" s="33">
        <f t="shared" si="1"/>
        <v>8.1730769230769273E-2</v>
      </c>
      <c r="F104" s="35">
        <f t="shared" si="2"/>
        <v>5.1000000000000005</v>
      </c>
      <c r="G104" s="35">
        <f t="shared" si="3"/>
        <v>11.100000000000001</v>
      </c>
      <c r="H104" s="2">
        <v>50.26548245743669</v>
      </c>
      <c r="I104" s="14">
        <f t="shared" si="4"/>
        <v>2.2082748354000481</v>
      </c>
      <c r="J104" s="2">
        <f t="shared" si="5"/>
        <v>118.87143438958458</v>
      </c>
      <c r="K104" s="2">
        <f t="shared" si="6"/>
        <v>2.3899579802268445</v>
      </c>
      <c r="L104" s="2">
        <f t="shared" si="7"/>
        <v>128.65143807561103</v>
      </c>
      <c r="M104" s="2">
        <f t="shared" si="8"/>
        <v>9.780003686026447</v>
      </c>
      <c r="N104" s="18">
        <f t="shared" si="26"/>
        <v>0.59358974358974359</v>
      </c>
      <c r="O104" s="2">
        <f t="shared" si="21"/>
        <v>99</v>
      </c>
      <c r="P104" s="2">
        <f t="shared" si="22"/>
        <v>53.65</v>
      </c>
      <c r="Q104" s="38">
        <v>6.5</v>
      </c>
      <c r="R104" s="33">
        <f t="shared" si="9"/>
        <v>6.0950854700854706E-2</v>
      </c>
      <c r="S104" s="35">
        <f t="shared" si="10"/>
        <v>3.7923076923076926</v>
      </c>
      <c r="T104" s="35">
        <f t="shared" si="11"/>
        <v>10.292307692307693</v>
      </c>
      <c r="U104" s="2">
        <v>50.26548245743669</v>
      </c>
      <c r="V104" s="14">
        <f t="shared" si="12"/>
        <v>2.0475895563168844</v>
      </c>
      <c r="W104" s="2">
        <f t="shared" si="13"/>
        <v>109.85317969640084</v>
      </c>
      <c r="X104" s="2">
        <f t="shared" si="14"/>
        <v>2.2093607249433371</v>
      </c>
      <c r="Y104" s="2">
        <f t="shared" si="15"/>
        <v>118.53220289321004</v>
      </c>
      <c r="Z104" s="2">
        <f t="shared" si="16"/>
        <v>8.6790231968091973</v>
      </c>
    </row>
    <row r="105" spans="1:26" x14ac:dyDescent="0.25">
      <c r="A105" s="17">
        <f t="shared" si="25"/>
        <v>0.61445868945868953</v>
      </c>
      <c r="B105" s="2">
        <f t="shared" si="18"/>
        <v>100</v>
      </c>
      <c r="C105" s="4">
        <f t="shared" si="19"/>
        <v>54.33</v>
      </c>
      <c r="D105" s="38">
        <v>5.5</v>
      </c>
      <c r="E105" s="33">
        <f t="shared" si="1"/>
        <v>8.1819800569800649E-2</v>
      </c>
      <c r="F105" s="35">
        <f t="shared" si="2"/>
        <v>5.1000000000000005</v>
      </c>
      <c r="G105" s="35">
        <f t="shared" si="3"/>
        <v>10.600000000000001</v>
      </c>
      <c r="H105" s="2">
        <v>50.26548245743669</v>
      </c>
      <c r="I105" s="14">
        <f t="shared" si="4"/>
        <v>2.1088029959676136</v>
      </c>
      <c r="J105" s="2">
        <f t="shared" si="5"/>
        <v>114.57126677092045</v>
      </c>
      <c r="K105" s="2">
        <f t="shared" si="6"/>
        <v>2.3899579802268445</v>
      </c>
      <c r="L105" s="2">
        <f t="shared" si="7"/>
        <v>129.84641706572447</v>
      </c>
      <c r="M105" s="2">
        <f t="shared" si="8"/>
        <v>15.275150294804021</v>
      </c>
      <c r="N105" s="18">
        <f t="shared" si="26"/>
        <v>0.59371438746438743</v>
      </c>
      <c r="O105" s="2">
        <f t="shared" si="21"/>
        <v>100</v>
      </c>
      <c r="P105" s="2">
        <f t="shared" si="22"/>
        <v>54.15</v>
      </c>
      <c r="Q105" s="38">
        <v>6.5</v>
      </c>
      <c r="R105" s="33">
        <f t="shared" si="9"/>
        <v>6.1075498575498544E-2</v>
      </c>
      <c r="S105" s="35">
        <f t="shared" si="10"/>
        <v>3.7923076923076926</v>
      </c>
      <c r="T105" s="35">
        <f t="shared" si="11"/>
        <v>10.292307692307693</v>
      </c>
      <c r="U105" s="2">
        <v>50.26548245743669</v>
      </c>
      <c r="V105" s="14">
        <f t="shared" si="12"/>
        <v>2.0475895563168844</v>
      </c>
      <c r="W105" s="2">
        <f t="shared" si="13"/>
        <v>110.87697447455929</v>
      </c>
      <c r="X105" s="2">
        <f t="shared" si="14"/>
        <v>2.2093607249433371</v>
      </c>
      <c r="Y105" s="2">
        <f t="shared" si="15"/>
        <v>119.6368832556817</v>
      </c>
      <c r="Z105" s="2">
        <f t="shared" si="16"/>
        <v>8.7599087811224052</v>
      </c>
    </row>
    <row r="106" spans="1:26" x14ac:dyDescent="0.25">
      <c r="A106" s="17">
        <f t="shared" si="25"/>
        <v>0.6145477207977208</v>
      </c>
      <c r="B106" s="2">
        <f t="shared" si="18"/>
        <v>101</v>
      </c>
      <c r="C106" s="4">
        <f t="shared" si="19"/>
        <v>54.83</v>
      </c>
      <c r="D106" s="38">
        <v>7</v>
      </c>
      <c r="E106" s="33">
        <f t="shared" si="1"/>
        <v>8.1908831908831914E-2</v>
      </c>
      <c r="F106" s="35">
        <f t="shared" si="2"/>
        <v>5.1000000000000005</v>
      </c>
      <c r="G106" s="35">
        <f t="shared" si="3"/>
        <v>12.100000000000001</v>
      </c>
      <c r="H106" s="2">
        <v>50.26548245743669</v>
      </c>
      <c r="I106" s="14">
        <f t="shared" si="4"/>
        <v>2.4072185142649176</v>
      </c>
      <c r="J106" s="2">
        <f t="shared" si="5"/>
        <v>131.98779113714542</v>
      </c>
      <c r="K106" s="2">
        <f t="shared" si="6"/>
        <v>2.3899579802268445</v>
      </c>
      <c r="L106" s="2">
        <f t="shared" si="7"/>
        <v>131.04139605583788</v>
      </c>
      <c r="M106" s="2">
        <f t="shared" si="8"/>
        <v>0.9463950813075428</v>
      </c>
      <c r="N106" s="18">
        <f t="shared" si="26"/>
        <v>0.59383903133903138</v>
      </c>
      <c r="O106" s="2">
        <f t="shared" si="21"/>
        <v>101</v>
      </c>
      <c r="P106" s="2">
        <f t="shared" si="22"/>
        <v>54.65</v>
      </c>
      <c r="Q106" s="38">
        <v>8.5</v>
      </c>
      <c r="R106" s="33">
        <f t="shared" si="9"/>
        <v>6.1200142450142492E-2</v>
      </c>
      <c r="S106" s="35">
        <f t="shared" si="10"/>
        <v>3.8358974358974365</v>
      </c>
      <c r="T106" s="35">
        <f t="shared" si="11"/>
        <v>12.335897435897436</v>
      </c>
      <c r="U106" s="2">
        <v>50.26548245743669</v>
      </c>
      <c r="V106" s="14">
        <f t="shared" si="12"/>
        <v>2.4541488179971429</v>
      </c>
      <c r="W106" s="2">
        <f t="shared" si="13"/>
        <v>134.11923290354386</v>
      </c>
      <c r="X106" s="2">
        <f t="shared" si="14"/>
        <v>2.2093607249433371</v>
      </c>
      <c r="Y106" s="2">
        <f t="shared" si="15"/>
        <v>120.74156361815336</v>
      </c>
      <c r="Z106" s="2">
        <f t="shared" si="16"/>
        <v>13.377669285390496</v>
      </c>
    </row>
    <row r="107" spans="1:26" x14ac:dyDescent="0.25">
      <c r="A107" s="17">
        <f t="shared" si="25"/>
        <v>0.61463675213675217</v>
      </c>
      <c r="B107" s="2">
        <f t="shared" si="18"/>
        <v>102</v>
      </c>
      <c r="C107" s="4">
        <f t="shared" si="19"/>
        <v>55.33</v>
      </c>
      <c r="D107" s="38">
        <v>5</v>
      </c>
      <c r="E107" s="33">
        <f t="shared" si="1"/>
        <v>8.199786324786329E-2</v>
      </c>
      <c r="F107" s="35">
        <f t="shared" si="2"/>
        <v>5.143589743589744</v>
      </c>
      <c r="G107" s="35">
        <f t="shared" si="3"/>
        <v>10.143589743589743</v>
      </c>
      <c r="H107" s="2">
        <v>50.26548245743669</v>
      </c>
      <c r="I107" s="14">
        <f t="shared" si="4"/>
        <v>2.0180030604856984</v>
      </c>
      <c r="J107" s="2">
        <f t="shared" si="5"/>
        <v>111.65610933667369</v>
      </c>
      <c r="K107" s="2">
        <f t="shared" si="6"/>
        <v>2.3899579802268445</v>
      </c>
      <c r="L107" s="2">
        <f t="shared" si="7"/>
        <v>132.23637504595129</v>
      </c>
      <c r="M107" s="2">
        <f t="shared" si="8"/>
        <v>20.580265709277597</v>
      </c>
      <c r="N107" s="18">
        <f t="shared" si="26"/>
        <v>0.59396367521367521</v>
      </c>
      <c r="O107" s="2">
        <f t="shared" si="21"/>
        <v>102</v>
      </c>
      <c r="P107" s="2">
        <f t="shared" si="22"/>
        <v>55.15</v>
      </c>
      <c r="Q107" s="38">
        <v>6.5</v>
      </c>
      <c r="R107" s="33">
        <f t="shared" si="9"/>
        <v>6.1324786324786329E-2</v>
      </c>
      <c r="S107" s="35">
        <f t="shared" si="10"/>
        <v>3.8358974358974365</v>
      </c>
      <c r="T107" s="35">
        <f t="shared" si="11"/>
        <v>10.335897435897436</v>
      </c>
      <c r="U107" s="2">
        <v>50.26548245743669</v>
      </c>
      <c r="V107" s="14">
        <f t="shared" si="12"/>
        <v>2.0562614602674043</v>
      </c>
      <c r="W107" s="2">
        <f t="shared" si="13"/>
        <v>113.40281953374735</v>
      </c>
      <c r="X107" s="2">
        <f t="shared" si="14"/>
        <v>2.2093607249433371</v>
      </c>
      <c r="Y107" s="2">
        <f t="shared" si="15"/>
        <v>121.84624398062503</v>
      </c>
      <c r="Z107" s="2">
        <f t="shared" si="16"/>
        <v>8.4434244468776853</v>
      </c>
    </row>
    <row r="108" spans="1:26" x14ac:dyDescent="0.25">
      <c r="A108" s="17">
        <f t="shared" si="25"/>
        <v>0.61472578347578355</v>
      </c>
      <c r="B108" s="2">
        <f t="shared" si="18"/>
        <v>103</v>
      </c>
      <c r="C108" s="4">
        <f t="shared" si="19"/>
        <v>55.83</v>
      </c>
      <c r="D108" s="38">
        <v>4.5</v>
      </c>
      <c r="E108" s="33">
        <f t="shared" si="1"/>
        <v>8.2086894586894665E-2</v>
      </c>
      <c r="F108" s="35">
        <f t="shared" si="2"/>
        <v>5.143589743589744</v>
      </c>
      <c r="G108" s="35">
        <f t="shared" si="3"/>
        <v>9.6435897435897431</v>
      </c>
      <c r="H108" s="2">
        <v>50.26548245743669</v>
      </c>
      <c r="I108" s="14">
        <f t="shared" si="4"/>
        <v>1.9185312210532639</v>
      </c>
      <c r="J108" s="2">
        <f t="shared" si="5"/>
        <v>107.11159807140372</v>
      </c>
      <c r="K108" s="2">
        <f t="shared" si="6"/>
        <v>2.3899579802268445</v>
      </c>
      <c r="L108" s="2">
        <f t="shared" si="7"/>
        <v>133.43135403606473</v>
      </c>
      <c r="M108" s="2">
        <f t="shared" si="8"/>
        <v>26.319755964661013</v>
      </c>
      <c r="N108" s="18">
        <f t="shared" si="26"/>
        <v>0.59408831908831905</v>
      </c>
      <c r="O108" s="2">
        <f t="shared" si="21"/>
        <v>103</v>
      </c>
      <c r="P108" s="2">
        <f t="shared" si="22"/>
        <v>55.65</v>
      </c>
      <c r="Q108" s="38">
        <v>4.5</v>
      </c>
      <c r="R108" s="33">
        <f t="shared" si="9"/>
        <v>6.1449430199430166E-2</v>
      </c>
      <c r="S108" s="35">
        <f t="shared" si="10"/>
        <v>3.8358974358974365</v>
      </c>
      <c r="T108" s="35">
        <f t="shared" si="11"/>
        <v>8.3358974358974365</v>
      </c>
      <c r="U108" s="2">
        <v>50.26548245743669</v>
      </c>
      <c r="V108" s="14">
        <f t="shared" si="12"/>
        <v>1.6583741025376662</v>
      </c>
      <c r="W108" s="2">
        <f t="shared" si="13"/>
        <v>92.28851880622112</v>
      </c>
      <c r="X108" s="2">
        <f t="shared" si="14"/>
        <v>2.2093607249433371</v>
      </c>
      <c r="Y108" s="2">
        <f t="shared" si="15"/>
        <v>122.9509243430967</v>
      </c>
      <c r="Z108" s="2">
        <f t="shared" si="16"/>
        <v>30.662405536875582</v>
      </c>
    </row>
    <row r="109" spans="1:26" x14ac:dyDescent="0.25">
      <c r="A109" s="17">
        <f t="shared" si="25"/>
        <v>0.61481481481481481</v>
      </c>
      <c r="B109" s="26">
        <f t="shared" si="18"/>
        <v>104</v>
      </c>
      <c r="C109" s="27">
        <f t="shared" si="19"/>
        <v>56.33</v>
      </c>
      <c r="D109" s="40">
        <v>4</v>
      </c>
      <c r="E109" s="33">
        <f t="shared" si="1"/>
        <v>8.217592592592593E-2</v>
      </c>
      <c r="F109" s="35">
        <f t="shared" si="2"/>
        <v>5.143589743589744</v>
      </c>
      <c r="G109" s="35">
        <f t="shared" si="3"/>
        <v>9.1435897435897431</v>
      </c>
      <c r="H109" s="2">
        <v>50.26548245743669</v>
      </c>
      <c r="I109" s="14">
        <f t="shared" si="4"/>
        <v>1.8190593816208294</v>
      </c>
      <c r="J109" s="2">
        <f t="shared" si="5"/>
        <v>102.46761496670132</v>
      </c>
      <c r="K109" s="2">
        <f t="shared" si="6"/>
        <v>2.3899579802268445</v>
      </c>
      <c r="L109" s="2">
        <f t="shared" si="7"/>
        <v>134.62633302617814</v>
      </c>
      <c r="M109" s="2">
        <f t="shared" si="8"/>
        <v>32.158718059476826</v>
      </c>
      <c r="N109" s="18">
        <f t="shared" si="26"/>
        <v>0.594212962962963</v>
      </c>
      <c r="O109" s="26">
        <f t="shared" si="21"/>
        <v>104</v>
      </c>
      <c r="P109" s="26">
        <f t="shared" si="22"/>
        <v>56.15</v>
      </c>
      <c r="Q109" s="40">
        <v>5</v>
      </c>
      <c r="R109" s="33">
        <f t="shared" si="9"/>
        <v>6.1574074074074114E-2</v>
      </c>
      <c r="S109" s="35">
        <f t="shared" si="10"/>
        <v>3.8358974358974365</v>
      </c>
      <c r="T109" s="35">
        <f t="shared" si="11"/>
        <v>8.8358974358974365</v>
      </c>
      <c r="U109" s="2">
        <v>50.26548245743669</v>
      </c>
      <c r="V109" s="14">
        <f t="shared" si="12"/>
        <v>1.7578459419701007</v>
      </c>
      <c r="W109" s="2">
        <f t="shared" si="13"/>
        <v>98.703049641621149</v>
      </c>
      <c r="X109" s="2">
        <f t="shared" si="14"/>
        <v>2.2093607249433371</v>
      </c>
      <c r="Y109" s="2">
        <f t="shared" si="15"/>
        <v>124.05560470556837</v>
      </c>
      <c r="Z109" s="2">
        <f t="shared" si="16"/>
        <v>25.352555063947221</v>
      </c>
    </row>
    <row r="110" spans="1:26" x14ac:dyDescent="0.25">
      <c r="A110" s="17">
        <f t="shared" si="25"/>
        <v>0.61490384615384619</v>
      </c>
      <c r="B110" s="26">
        <f t="shared" si="18"/>
        <v>105</v>
      </c>
      <c r="C110" s="27">
        <f>C109+1.5</f>
        <v>57.83</v>
      </c>
      <c r="D110" s="40">
        <v>5.5</v>
      </c>
      <c r="E110" s="33">
        <f t="shared" si="1"/>
        <v>8.2264957264957306E-2</v>
      </c>
      <c r="F110" s="35">
        <f t="shared" si="2"/>
        <v>5.143589743589744</v>
      </c>
      <c r="G110" s="35">
        <f t="shared" si="3"/>
        <v>10.643589743589743</v>
      </c>
      <c r="H110" s="2">
        <v>50.26548245743669</v>
      </c>
      <c r="I110" s="14">
        <f t="shared" si="4"/>
        <v>2.117474899918133</v>
      </c>
      <c r="J110" s="2">
        <f t="shared" si="5"/>
        <v>122.45357346226562</v>
      </c>
      <c r="K110" s="2">
        <f t="shared" si="6"/>
        <v>2.3899579802268445</v>
      </c>
      <c r="L110" s="2">
        <f t="shared" si="7"/>
        <v>138.21126999651841</v>
      </c>
      <c r="M110" s="2">
        <f t="shared" si="8"/>
        <v>15.757696534252787</v>
      </c>
      <c r="N110" s="18">
        <f t="shared" si="26"/>
        <v>0.59433760683760684</v>
      </c>
      <c r="O110" s="26">
        <f t="shared" si="21"/>
        <v>105</v>
      </c>
      <c r="P110" s="26">
        <f>P109+1.5</f>
        <v>57.65</v>
      </c>
      <c r="Q110" s="40">
        <v>5.5</v>
      </c>
      <c r="R110" s="33">
        <f t="shared" si="9"/>
        <v>6.1698717948717952E-2</v>
      </c>
      <c r="S110" s="35">
        <f t="shared" si="10"/>
        <v>3.8358974358974365</v>
      </c>
      <c r="T110" s="35">
        <f t="shared" si="11"/>
        <v>9.3358974358974365</v>
      </c>
      <c r="U110" s="2">
        <v>50.26548245743669</v>
      </c>
      <c r="V110" s="14">
        <f t="shared" si="12"/>
        <v>1.8573177814025352</v>
      </c>
      <c r="W110" s="2">
        <f t="shared" si="13"/>
        <v>107.07437009785615</v>
      </c>
      <c r="X110" s="2">
        <f t="shared" si="14"/>
        <v>2.2093607249433371</v>
      </c>
      <c r="Y110" s="2">
        <f t="shared" si="15"/>
        <v>127.36964579298338</v>
      </c>
      <c r="Z110" s="2">
        <f t="shared" si="16"/>
        <v>20.295275695127231</v>
      </c>
    </row>
    <row r="111" spans="1:26" x14ac:dyDescent="0.25">
      <c r="A111" s="17">
        <f t="shared" si="25"/>
        <v>0.61499287749287757</v>
      </c>
      <c r="B111" s="26">
        <f t="shared" si="18"/>
        <v>106</v>
      </c>
      <c r="C111" s="27">
        <f t="shared" ref="C111:C162" si="27">C110+0.5</f>
        <v>58.33</v>
      </c>
      <c r="D111" s="40">
        <v>6.5</v>
      </c>
      <c r="E111" s="33">
        <f t="shared" si="1"/>
        <v>8.2353988603988681E-2</v>
      </c>
      <c r="F111" s="35">
        <f t="shared" si="2"/>
        <v>5.143589743589744</v>
      </c>
      <c r="G111" s="35">
        <f t="shared" si="3"/>
        <v>11.643589743589743</v>
      </c>
      <c r="H111" s="2">
        <v>50.26548245743669</v>
      </c>
      <c r="I111" s="14">
        <f t="shared" si="4"/>
        <v>2.3164185787830021</v>
      </c>
      <c r="J111" s="2">
        <f t="shared" si="5"/>
        <v>135.11669570041249</v>
      </c>
      <c r="K111" s="2">
        <f t="shared" si="6"/>
        <v>2.3899579802268445</v>
      </c>
      <c r="L111" s="2">
        <f t="shared" si="7"/>
        <v>139.40624898663182</v>
      </c>
      <c r="M111" s="2">
        <f t="shared" si="8"/>
        <v>4.2895532862193306</v>
      </c>
      <c r="N111" s="18">
        <f t="shared" si="26"/>
        <v>0.59446225071225067</v>
      </c>
      <c r="O111" s="26">
        <f t="shared" si="21"/>
        <v>106</v>
      </c>
      <c r="P111" s="26">
        <f t="shared" ref="P111:P162" si="28">P110+0.5</f>
        <v>58.15</v>
      </c>
      <c r="Q111" s="40">
        <v>5.5</v>
      </c>
      <c r="R111" s="33">
        <f t="shared" si="9"/>
        <v>6.1823361823361789E-2</v>
      </c>
      <c r="S111" s="35">
        <f t="shared" si="10"/>
        <v>3.8794871794871799</v>
      </c>
      <c r="T111" s="35">
        <f t="shared" si="11"/>
        <v>9.3794871794871799</v>
      </c>
      <c r="U111" s="2">
        <v>50.26548245743669</v>
      </c>
      <c r="V111" s="14">
        <f t="shared" si="12"/>
        <v>1.8659896853530551</v>
      </c>
      <c r="W111" s="2">
        <f t="shared" si="13"/>
        <v>108.50730020328015</v>
      </c>
      <c r="X111" s="2">
        <f t="shared" si="14"/>
        <v>2.2093607249433371</v>
      </c>
      <c r="Y111" s="2">
        <f t="shared" si="15"/>
        <v>128.47432615545506</v>
      </c>
      <c r="Z111" s="2">
        <f t="shared" si="16"/>
        <v>19.967025952174907</v>
      </c>
    </row>
    <row r="112" spans="1:26" x14ac:dyDescent="0.25">
      <c r="A112" s="17">
        <f t="shared" si="25"/>
        <v>0.61508190883190883</v>
      </c>
      <c r="B112" s="2">
        <f t="shared" si="18"/>
        <v>107</v>
      </c>
      <c r="C112" s="4">
        <f t="shared" si="27"/>
        <v>58.83</v>
      </c>
      <c r="D112" s="38">
        <v>6.5</v>
      </c>
      <c r="E112" s="33">
        <f t="shared" si="1"/>
        <v>8.2443019943019946E-2</v>
      </c>
      <c r="F112" s="35">
        <f t="shared" si="2"/>
        <v>5.143589743589744</v>
      </c>
      <c r="G112" s="35">
        <f t="shared" si="3"/>
        <v>11.643589743589743</v>
      </c>
      <c r="H112" s="2">
        <v>50.26548245743669</v>
      </c>
      <c r="I112" s="14">
        <f t="shared" si="4"/>
        <v>2.3164185787830021</v>
      </c>
      <c r="J112" s="2">
        <f t="shared" si="5"/>
        <v>136.27490498980401</v>
      </c>
      <c r="K112" s="2">
        <f t="shared" si="6"/>
        <v>2.3899579802268445</v>
      </c>
      <c r="L112" s="2">
        <f t="shared" si="7"/>
        <v>140.60122797674526</v>
      </c>
      <c r="M112" s="2">
        <f t="shared" si="8"/>
        <v>4.3263229869412498</v>
      </c>
      <c r="N112" s="18">
        <f t="shared" si="26"/>
        <v>0.59458689458689462</v>
      </c>
      <c r="O112" s="2">
        <f t="shared" si="21"/>
        <v>107</v>
      </c>
      <c r="P112" s="2">
        <f t="shared" si="28"/>
        <v>58.65</v>
      </c>
      <c r="Q112" s="38">
        <v>5.5</v>
      </c>
      <c r="R112" s="33">
        <f t="shared" si="9"/>
        <v>6.1948005698005737E-2</v>
      </c>
      <c r="S112" s="35">
        <f t="shared" si="10"/>
        <v>3.8794871794871799</v>
      </c>
      <c r="T112" s="35">
        <f t="shared" si="11"/>
        <v>9.3794871794871799</v>
      </c>
      <c r="U112" s="2">
        <v>50.26548245743669</v>
      </c>
      <c r="V112" s="14">
        <f t="shared" si="12"/>
        <v>1.8659896853530551</v>
      </c>
      <c r="W112" s="2">
        <f t="shared" si="13"/>
        <v>109.44029504595667</v>
      </c>
      <c r="X112" s="2">
        <f t="shared" si="14"/>
        <v>2.2093607249433371</v>
      </c>
      <c r="Y112" s="2">
        <f t="shared" si="15"/>
        <v>129.57900651792673</v>
      </c>
      <c r="Z112" s="2">
        <f t="shared" si="16"/>
        <v>20.138711471970055</v>
      </c>
    </row>
    <row r="113" spans="1:26" x14ac:dyDescent="0.25">
      <c r="A113" s="17">
        <f t="shared" si="25"/>
        <v>0.61517094017094021</v>
      </c>
      <c r="B113" s="2">
        <f t="shared" si="18"/>
        <v>108</v>
      </c>
      <c r="C113" s="4">
        <f t="shared" si="27"/>
        <v>59.33</v>
      </c>
      <c r="D113" s="38">
        <v>7</v>
      </c>
      <c r="E113" s="33">
        <f t="shared" si="1"/>
        <v>8.2532051282051322E-2</v>
      </c>
      <c r="F113" s="35">
        <f t="shared" si="2"/>
        <v>5.143589743589744</v>
      </c>
      <c r="G113" s="35">
        <f t="shared" si="3"/>
        <v>12.143589743589743</v>
      </c>
      <c r="H113" s="2">
        <v>50.26548245743669</v>
      </c>
      <c r="I113" s="14">
        <f t="shared" si="4"/>
        <v>2.415890418215437</v>
      </c>
      <c r="J113" s="2">
        <f t="shared" si="5"/>
        <v>143.33477851272187</v>
      </c>
      <c r="K113" s="2">
        <f t="shared" si="6"/>
        <v>2.3899579802268445</v>
      </c>
      <c r="L113" s="2">
        <f t="shared" si="7"/>
        <v>141.79620696685868</v>
      </c>
      <c r="M113" s="2">
        <f t="shared" si="8"/>
        <v>1.5385715458631921</v>
      </c>
      <c r="N113" s="18">
        <f t="shared" si="26"/>
        <v>0.59471153846153846</v>
      </c>
      <c r="O113" s="2">
        <f t="shared" si="21"/>
        <v>108</v>
      </c>
      <c r="P113" s="2">
        <f t="shared" si="28"/>
        <v>59.15</v>
      </c>
      <c r="Q113" s="38">
        <v>6.5</v>
      </c>
      <c r="R113" s="33">
        <f t="shared" si="9"/>
        <v>6.2072649572649574E-2</v>
      </c>
      <c r="S113" s="35">
        <f t="shared" si="10"/>
        <v>3.8794871794871799</v>
      </c>
      <c r="T113" s="35">
        <f t="shared" si="11"/>
        <v>10.37948717948718</v>
      </c>
      <c r="U113" s="2">
        <v>50.26548245743669</v>
      </c>
      <c r="V113" s="14">
        <f t="shared" si="12"/>
        <v>2.0649333642179242</v>
      </c>
      <c r="W113" s="2">
        <f t="shared" si="13"/>
        <v>122.14080849349021</v>
      </c>
      <c r="X113" s="2">
        <f t="shared" si="14"/>
        <v>2.2093607249433371</v>
      </c>
      <c r="Y113" s="2">
        <f t="shared" si="15"/>
        <v>130.6836868803984</v>
      </c>
      <c r="Z113" s="2">
        <f t="shared" si="16"/>
        <v>8.5428783869081855</v>
      </c>
    </row>
    <row r="114" spans="1:26" x14ac:dyDescent="0.25">
      <c r="A114" s="17">
        <f t="shared" si="25"/>
        <v>0.61525997150997158</v>
      </c>
      <c r="B114" s="2">
        <f t="shared" si="18"/>
        <v>109</v>
      </c>
      <c r="C114" s="4">
        <f t="shared" si="27"/>
        <v>59.83</v>
      </c>
      <c r="D114" s="38">
        <v>6.5</v>
      </c>
      <c r="E114" s="33">
        <f t="shared" si="1"/>
        <v>8.2621082621082698E-2</v>
      </c>
      <c r="F114" s="35">
        <f t="shared" si="2"/>
        <v>5.143589743589744</v>
      </c>
      <c r="G114" s="35">
        <f t="shared" si="3"/>
        <v>11.643589743589743</v>
      </c>
      <c r="H114" s="2">
        <v>50.26548245743669</v>
      </c>
      <c r="I114" s="14">
        <f t="shared" si="4"/>
        <v>2.3164185787830021</v>
      </c>
      <c r="J114" s="2">
        <f t="shared" si="5"/>
        <v>138.591323568587</v>
      </c>
      <c r="K114" s="2">
        <f t="shared" si="6"/>
        <v>2.3899579802268445</v>
      </c>
      <c r="L114" s="2">
        <f t="shared" si="7"/>
        <v>142.99118595697209</v>
      </c>
      <c r="M114" s="2">
        <f t="shared" si="8"/>
        <v>4.3998623883850883</v>
      </c>
      <c r="N114" s="18">
        <f t="shared" si="26"/>
        <v>0.5948361823361823</v>
      </c>
      <c r="O114" s="2">
        <f t="shared" si="21"/>
        <v>109</v>
      </c>
      <c r="P114" s="2">
        <f t="shared" si="28"/>
        <v>59.65</v>
      </c>
      <c r="Q114" s="38">
        <v>5.5</v>
      </c>
      <c r="R114" s="33">
        <f t="shared" si="9"/>
        <v>6.2197293447293411E-2</v>
      </c>
      <c r="S114" s="35">
        <f t="shared" si="10"/>
        <v>3.8794871794871799</v>
      </c>
      <c r="T114" s="35">
        <f t="shared" si="11"/>
        <v>9.3794871794871799</v>
      </c>
      <c r="U114" s="2">
        <v>50.26548245743669</v>
      </c>
      <c r="V114" s="14">
        <f t="shared" si="12"/>
        <v>1.8659896853530551</v>
      </c>
      <c r="W114" s="2">
        <f t="shared" si="13"/>
        <v>111.30628473130973</v>
      </c>
      <c r="X114" s="2">
        <f t="shared" si="14"/>
        <v>2.2093607249433371</v>
      </c>
      <c r="Y114" s="2">
        <f t="shared" si="15"/>
        <v>131.78836724287007</v>
      </c>
      <c r="Z114" s="2">
        <f t="shared" si="16"/>
        <v>20.482082511560336</v>
      </c>
    </row>
    <row r="115" spans="1:26" x14ac:dyDescent="0.25">
      <c r="A115" s="17">
        <f t="shared" si="25"/>
        <v>0.61534900284900285</v>
      </c>
      <c r="B115" s="2">
        <f t="shared" si="18"/>
        <v>110</v>
      </c>
      <c r="C115" s="4">
        <f t="shared" si="27"/>
        <v>60.33</v>
      </c>
      <c r="D115" s="38">
        <v>5.5</v>
      </c>
      <c r="E115" s="33">
        <f t="shared" si="1"/>
        <v>8.2710113960113962E-2</v>
      </c>
      <c r="F115" s="35">
        <f t="shared" si="2"/>
        <v>5.1871794871794874</v>
      </c>
      <c r="G115" s="35">
        <f t="shared" si="3"/>
        <v>10.687179487179488</v>
      </c>
      <c r="H115" s="2">
        <v>50.26548245743669</v>
      </c>
      <c r="I115" s="14">
        <f t="shared" si="4"/>
        <v>2.1261468038686533</v>
      </c>
      <c r="J115" s="2">
        <f t="shared" si="5"/>
        <v>128.27043667739585</v>
      </c>
      <c r="K115" s="2">
        <f t="shared" si="6"/>
        <v>2.3899579802268445</v>
      </c>
      <c r="L115" s="2">
        <f t="shared" si="7"/>
        <v>144.18616494708553</v>
      </c>
      <c r="M115" s="2">
        <f t="shared" si="8"/>
        <v>15.91572826968968</v>
      </c>
      <c r="N115" s="18">
        <f t="shared" si="26"/>
        <v>0.59496082621082624</v>
      </c>
      <c r="O115" s="2">
        <f t="shared" si="21"/>
        <v>110</v>
      </c>
      <c r="P115" s="2">
        <f t="shared" si="28"/>
        <v>60.15</v>
      </c>
      <c r="Q115" s="38">
        <v>5.5</v>
      </c>
      <c r="R115" s="33">
        <f t="shared" si="9"/>
        <v>6.232193732193736E-2</v>
      </c>
      <c r="S115" s="35">
        <f t="shared" si="10"/>
        <v>3.8794871794871799</v>
      </c>
      <c r="T115" s="35">
        <f t="shared" si="11"/>
        <v>9.3794871794871799</v>
      </c>
      <c r="U115" s="2">
        <v>50.26548245743669</v>
      </c>
      <c r="V115" s="14">
        <f t="shared" si="12"/>
        <v>1.8659896853530551</v>
      </c>
      <c r="W115" s="2">
        <f t="shared" si="13"/>
        <v>112.23927957398627</v>
      </c>
      <c r="X115" s="2">
        <f t="shared" si="14"/>
        <v>2.2093607249433371</v>
      </c>
      <c r="Y115" s="2">
        <f t="shared" si="15"/>
        <v>132.89304760534174</v>
      </c>
      <c r="Z115" s="2">
        <f t="shared" si="16"/>
        <v>20.653768031355469</v>
      </c>
    </row>
    <row r="116" spans="1:26" x14ac:dyDescent="0.25">
      <c r="A116" s="17">
        <f t="shared" si="25"/>
        <v>0.61543803418803422</v>
      </c>
      <c r="B116" s="2">
        <f t="shared" si="18"/>
        <v>111</v>
      </c>
      <c r="C116" s="4">
        <f t="shared" si="27"/>
        <v>60.83</v>
      </c>
      <c r="D116" s="38">
        <v>6</v>
      </c>
      <c r="E116" s="33">
        <f t="shared" si="1"/>
        <v>8.2799145299145338E-2</v>
      </c>
      <c r="F116" s="35">
        <f t="shared" si="2"/>
        <v>5.1871794871794874</v>
      </c>
      <c r="G116" s="35">
        <f t="shared" si="3"/>
        <v>11.187179487179488</v>
      </c>
      <c r="H116" s="2">
        <v>50.26548245743669</v>
      </c>
      <c r="I116" s="14">
        <f t="shared" si="4"/>
        <v>2.2256186433010878</v>
      </c>
      <c r="J116" s="2">
        <f t="shared" si="5"/>
        <v>135.38438207200517</v>
      </c>
      <c r="K116" s="2">
        <f t="shared" si="6"/>
        <v>2.3899579802268445</v>
      </c>
      <c r="L116" s="2">
        <f t="shared" si="7"/>
        <v>145.38114393719894</v>
      </c>
      <c r="M116" s="2">
        <f t="shared" si="8"/>
        <v>9.9967618651937755</v>
      </c>
      <c r="N116" s="18">
        <f t="shared" si="26"/>
        <v>0.59508547008547008</v>
      </c>
      <c r="O116" s="2">
        <f t="shared" si="21"/>
        <v>111</v>
      </c>
      <c r="P116" s="2">
        <f t="shared" si="28"/>
        <v>60.65</v>
      </c>
      <c r="Q116" s="38">
        <v>5.5</v>
      </c>
      <c r="R116" s="33">
        <f t="shared" si="9"/>
        <v>6.2446581196581197E-2</v>
      </c>
      <c r="S116" s="35">
        <f t="shared" si="10"/>
        <v>3.8794871794871799</v>
      </c>
      <c r="T116" s="35">
        <f t="shared" si="11"/>
        <v>9.3794871794871799</v>
      </c>
      <c r="U116" s="2">
        <v>50.26548245743669</v>
      </c>
      <c r="V116" s="14">
        <f t="shared" si="12"/>
        <v>1.8659896853530551</v>
      </c>
      <c r="W116" s="2">
        <f t="shared" si="13"/>
        <v>113.17227441666279</v>
      </c>
      <c r="X116" s="2">
        <f t="shared" si="14"/>
        <v>2.2093607249433371</v>
      </c>
      <c r="Y116" s="2">
        <f t="shared" si="15"/>
        <v>133.9977279678134</v>
      </c>
      <c r="Z116" s="2">
        <f t="shared" si="16"/>
        <v>20.825453551150616</v>
      </c>
    </row>
    <row r="117" spans="1:26" x14ac:dyDescent="0.25">
      <c r="A117" s="17">
        <f t="shared" si="25"/>
        <v>0.6155270655270656</v>
      </c>
      <c r="B117" s="2">
        <f t="shared" si="18"/>
        <v>112</v>
      </c>
      <c r="C117" s="4">
        <f t="shared" si="27"/>
        <v>61.33</v>
      </c>
      <c r="D117" s="38">
        <v>8</v>
      </c>
      <c r="E117" s="33">
        <f t="shared" si="1"/>
        <v>8.2888176638176714E-2</v>
      </c>
      <c r="F117" s="35">
        <f t="shared" si="2"/>
        <v>5.1871794871794874</v>
      </c>
      <c r="G117" s="35">
        <f t="shared" si="3"/>
        <v>13.187179487179488</v>
      </c>
      <c r="H117" s="2">
        <v>50.26548245743669</v>
      </c>
      <c r="I117" s="14">
        <f t="shared" si="4"/>
        <v>2.6235060010308264</v>
      </c>
      <c r="J117" s="2">
        <f t="shared" si="5"/>
        <v>160.89962304322057</v>
      </c>
      <c r="K117" s="2">
        <f t="shared" si="6"/>
        <v>2.3899579802268445</v>
      </c>
      <c r="L117" s="2">
        <f t="shared" si="7"/>
        <v>146.57612292731235</v>
      </c>
      <c r="M117" s="2">
        <f t="shared" si="8"/>
        <v>14.323500115908217</v>
      </c>
      <c r="N117" s="18">
        <f t="shared" si="26"/>
        <v>0.59521011396011392</v>
      </c>
      <c r="O117" s="2">
        <f t="shared" si="21"/>
        <v>112</v>
      </c>
      <c r="P117" s="2">
        <f t="shared" si="28"/>
        <v>61.15</v>
      </c>
      <c r="Q117" s="38">
        <v>6.5</v>
      </c>
      <c r="R117" s="33">
        <f t="shared" si="9"/>
        <v>6.2571225071225034E-2</v>
      </c>
      <c r="S117" s="35">
        <f t="shared" si="10"/>
        <v>3.9230769230769234</v>
      </c>
      <c r="T117" s="35">
        <f t="shared" si="11"/>
        <v>10.423076923076923</v>
      </c>
      <c r="U117" s="2">
        <v>50.26548245743669</v>
      </c>
      <c r="V117" s="14">
        <f t="shared" si="12"/>
        <v>2.073605268168444</v>
      </c>
      <c r="W117" s="2">
        <f t="shared" si="13"/>
        <v>126.80096214850035</v>
      </c>
      <c r="X117" s="2">
        <f t="shared" si="14"/>
        <v>2.2093607249433371</v>
      </c>
      <c r="Y117" s="2">
        <f t="shared" si="15"/>
        <v>135.10240833028507</v>
      </c>
      <c r="Z117" s="2">
        <f t="shared" si="16"/>
        <v>8.3014461817847263</v>
      </c>
    </row>
    <row r="118" spans="1:26" x14ac:dyDescent="0.25">
      <c r="A118" s="17">
        <f t="shared" si="25"/>
        <v>0.61561609686609686</v>
      </c>
      <c r="B118" s="2">
        <f t="shared" si="18"/>
        <v>113</v>
      </c>
      <c r="C118" s="4">
        <f t="shared" si="27"/>
        <v>61.83</v>
      </c>
      <c r="D118" s="38">
        <v>5.5</v>
      </c>
      <c r="E118" s="33">
        <f t="shared" si="1"/>
        <v>8.2977207977207978E-2</v>
      </c>
      <c r="F118" s="35">
        <f t="shared" si="2"/>
        <v>5.1871794871794874</v>
      </c>
      <c r="G118" s="35">
        <f t="shared" si="3"/>
        <v>10.687179487179488</v>
      </c>
      <c r="H118" s="2">
        <v>50.26548245743669</v>
      </c>
      <c r="I118" s="14">
        <f t="shared" si="4"/>
        <v>2.1261468038686533</v>
      </c>
      <c r="J118" s="2">
        <f t="shared" si="5"/>
        <v>131.45965688319882</v>
      </c>
      <c r="K118" s="2">
        <f t="shared" si="6"/>
        <v>2.3899579802268445</v>
      </c>
      <c r="L118" s="2">
        <f t="shared" si="7"/>
        <v>147.7711019174258</v>
      </c>
      <c r="M118" s="2">
        <f t="shared" si="8"/>
        <v>16.311445034226978</v>
      </c>
      <c r="N118" s="18">
        <f t="shared" si="26"/>
        <v>0.59533475783475787</v>
      </c>
      <c r="O118" s="2">
        <f t="shared" si="21"/>
        <v>113</v>
      </c>
      <c r="P118" s="2">
        <f t="shared" si="28"/>
        <v>61.65</v>
      </c>
      <c r="Q118" s="38">
        <v>6</v>
      </c>
      <c r="R118" s="33">
        <f t="shared" si="9"/>
        <v>6.2695868945868982E-2</v>
      </c>
      <c r="S118" s="35">
        <f t="shared" si="10"/>
        <v>3.9230769230769234</v>
      </c>
      <c r="T118" s="35">
        <f t="shared" si="11"/>
        <v>9.9230769230769234</v>
      </c>
      <c r="U118" s="2">
        <v>50.26548245743669</v>
      </c>
      <c r="V118" s="14">
        <f t="shared" si="12"/>
        <v>1.9741334287360095</v>
      </c>
      <c r="W118" s="2">
        <f t="shared" si="13"/>
        <v>121.70532588157498</v>
      </c>
      <c r="X118" s="2">
        <f t="shared" si="14"/>
        <v>2.2093607249433371</v>
      </c>
      <c r="Y118" s="2">
        <f t="shared" si="15"/>
        <v>136.20708869275674</v>
      </c>
      <c r="Z118" s="2">
        <f t="shared" si="16"/>
        <v>14.501762811181763</v>
      </c>
    </row>
    <row r="119" spans="1:26" x14ac:dyDescent="0.25">
      <c r="A119" s="17">
        <f t="shared" si="25"/>
        <v>0.61570512820512824</v>
      </c>
      <c r="B119" s="2">
        <f t="shared" si="18"/>
        <v>114</v>
      </c>
      <c r="C119" s="4">
        <f t="shared" si="27"/>
        <v>62.33</v>
      </c>
      <c r="D119" s="38">
        <v>4.5</v>
      </c>
      <c r="E119" s="33">
        <f t="shared" si="1"/>
        <v>8.3066239316239354E-2</v>
      </c>
      <c r="F119" s="35">
        <f t="shared" si="2"/>
        <v>5.1871794871794874</v>
      </c>
      <c r="G119" s="35">
        <f t="shared" si="3"/>
        <v>9.6871794871794883</v>
      </c>
      <c r="H119" s="2">
        <v>50.26548245743669</v>
      </c>
      <c r="I119" s="14">
        <f t="shared" si="4"/>
        <v>1.9272031250037842</v>
      </c>
      <c r="J119" s="2">
        <f t="shared" si="5"/>
        <v>120.12257078148586</v>
      </c>
      <c r="K119" s="2">
        <f t="shared" si="6"/>
        <v>2.3899579802268445</v>
      </c>
      <c r="L119" s="2">
        <f t="shared" si="7"/>
        <v>148.96608090753921</v>
      </c>
      <c r="M119" s="2">
        <f t="shared" si="8"/>
        <v>28.843510126053346</v>
      </c>
      <c r="N119" s="18">
        <f t="shared" si="26"/>
        <v>0.5954594017094017</v>
      </c>
      <c r="O119" s="2">
        <f t="shared" si="21"/>
        <v>114</v>
      </c>
      <c r="P119" s="2">
        <f t="shared" si="28"/>
        <v>62.15</v>
      </c>
      <c r="Q119" s="38">
        <v>4.5</v>
      </c>
      <c r="R119" s="33">
        <f t="shared" si="9"/>
        <v>6.2820512820512819E-2</v>
      </c>
      <c r="S119" s="35">
        <f t="shared" si="10"/>
        <v>3.9230769230769234</v>
      </c>
      <c r="T119" s="35">
        <f t="shared" si="11"/>
        <v>8.4230769230769234</v>
      </c>
      <c r="U119" s="2">
        <v>50.26548245743669</v>
      </c>
      <c r="V119" s="14">
        <f t="shared" si="12"/>
        <v>1.6757179104387057</v>
      </c>
      <c r="W119" s="2">
        <f t="shared" si="13"/>
        <v>104.14586813376556</v>
      </c>
      <c r="X119" s="2">
        <f t="shared" si="14"/>
        <v>2.2093607249433371</v>
      </c>
      <c r="Y119" s="2">
        <f t="shared" si="15"/>
        <v>137.31176905522841</v>
      </c>
      <c r="Z119" s="2">
        <f t="shared" si="16"/>
        <v>33.16590092146285</v>
      </c>
    </row>
    <row r="120" spans="1:26" x14ac:dyDescent="0.25">
      <c r="A120" s="17">
        <f t="shared" si="25"/>
        <v>0.61579415954415961</v>
      </c>
      <c r="B120" s="2">
        <f t="shared" si="18"/>
        <v>115</v>
      </c>
      <c r="C120" s="4">
        <f t="shared" si="27"/>
        <v>62.83</v>
      </c>
      <c r="D120" s="38">
        <v>5</v>
      </c>
      <c r="E120" s="33">
        <f t="shared" si="1"/>
        <v>8.315527065527073E-2</v>
      </c>
      <c r="F120" s="35">
        <f t="shared" si="2"/>
        <v>5.1871794871794874</v>
      </c>
      <c r="G120" s="35">
        <f t="shared" si="3"/>
        <v>10.187179487179488</v>
      </c>
      <c r="H120" s="2">
        <v>50.26548245743669</v>
      </c>
      <c r="I120" s="14">
        <f t="shared" si="4"/>
        <v>2.0266749644362188</v>
      </c>
      <c r="J120" s="2">
        <f t="shared" si="5"/>
        <v>127.33598801552762</v>
      </c>
      <c r="K120" s="2">
        <f t="shared" si="6"/>
        <v>2.3899579802268445</v>
      </c>
      <c r="L120" s="2">
        <f t="shared" si="7"/>
        <v>150.16105989765262</v>
      </c>
      <c r="M120" s="2">
        <f t="shared" si="8"/>
        <v>22.825071882125002</v>
      </c>
      <c r="N120" s="18">
        <f t="shared" si="26"/>
        <v>0.59558404558404554</v>
      </c>
      <c r="O120" s="2">
        <f t="shared" si="21"/>
        <v>115</v>
      </c>
      <c r="P120" s="2">
        <f t="shared" si="28"/>
        <v>62.65</v>
      </c>
      <c r="Q120" s="38">
        <v>5</v>
      </c>
      <c r="R120" s="33">
        <f t="shared" si="9"/>
        <v>6.2945156695156657E-2</v>
      </c>
      <c r="S120" s="35">
        <f t="shared" si="10"/>
        <v>3.9230769230769234</v>
      </c>
      <c r="T120" s="35">
        <f t="shared" si="11"/>
        <v>8.9230769230769234</v>
      </c>
      <c r="U120" s="2">
        <v>50.26548245743669</v>
      </c>
      <c r="V120" s="14">
        <f t="shared" si="12"/>
        <v>1.7751897498711404</v>
      </c>
      <c r="W120" s="2">
        <f t="shared" si="13"/>
        <v>111.21563782942694</v>
      </c>
      <c r="X120" s="2">
        <f t="shared" si="14"/>
        <v>2.2093607249433371</v>
      </c>
      <c r="Y120" s="2">
        <f t="shared" si="15"/>
        <v>138.41644941770008</v>
      </c>
      <c r="Z120" s="2">
        <f t="shared" si="16"/>
        <v>27.20081158827314</v>
      </c>
    </row>
    <row r="121" spans="1:26" x14ac:dyDescent="0.25">
      <c r="A121" s="17">
        <f t="shared" si="25"/>
        <v>0.61588319088319088</v>
      </c>
      <c r="B121" s="2">
        <f t="shared" si="18"/>
        <v>116</v>
      </c>
      <c r="C121" s="4">
        <f t="shared" si="27"/>
        <v>63.33</v>
      </c>
      <c r="D121" s="38">
        <v>7.5</v>
      </c>
      <c r="E121" s="33">
        <f t="shared" si="1"/>
        <v>8.3244301994301995E-2</v>
      </c>
      <c r="F121" s="35">
        <f t="shared" si="2"/>
        <v>5.1871794871794874</v>
      </c>
      <c r="G121" s="35">
        <f t="shared" si="3"/>
        <v>12.687179487179488</v>
      </c>
      <c r="H121" s="2">
        <v>50.26548245743669</v>
      </c>
      <c r="I121" s="14">
        <f t="shared" si="4"/>
        <v>2.5240341615983919</v>
      </c>
      <c r="J121" s="2">
        <f t="shared" si="5"/>
        <v>159.84708345402615</v>
      </c>
      <c r="K121" s="2">
        <f t="shared" si="6"/>
        <v>2.3899579802268445</v>
      </c>
      <c r="L121" s="2">
        <f t="shared" si="7"/>
        <v>151.35603888776606</v>
      </c>
      <c r="M121" s="2">
        <f t="shared" si="8"/>
        <v>8.4910445662600864</v>
      </c>
      <c r="N121" s="18">
        <f t="shared" si="26"/>
        <v>0.59570868945868949</v>
      </c>
      <c r="O121" s="2">
        <f t="shared" si="21"/>
        <v>116</v>
      </c>
      <c r="P121" s="2">
        <f t="shared" si="28"/>
        <v>63.15</v>
      </c>
      <c r="Q121" s="38">
        <v>5.5</v>
      </c>
      <c r="R121" s="33">
        <f t="shared" si="9"/>
        <v>6.3069800569800605E-2</v>
      </c>
      <c r="S121" s="35">
        <f t="shared" si="10"/>
        <v>3.9230769230769234</v>
      </c>
      <c r="T121" s="35">
        <f t="shared" si="11"/>
        <v>9.4230769230769234</v>
      </c>
      <c r="U121" s="2">
        <v>50.26548245743669</v>
      </c>
      <c r="V121" s="14">
        <f t="shared" si="12"/>
        <v>1.874661589303575</v>
      </c>
      <c r="W121" s="2">
        <f t="shared" si="13"/>
        <v>118.38487936452076</v>
      </c>
      <c r="X121" s="2">
        <f t="shared" si="14"/>
        <v>2.2093607249433371</v>
      </c>
      <c r="Y121" s="2">
        <f t="shared" si="15"/>
        <v>139.52112978017175</v>
      </c>
      <c r="Z121" s="2">
        <f t="shared" si="16"/>
        <v>21.136250415650991</v>
      </c>
    </row>
    <row r="122" spans="1:26" x14ac:dyDescent="0.25">
      <c r="A122" s="13">
        <v>0.61597222222222225</v>
      </c>
      <c r="B122" s="2">
        <f t="shared" si="18"/>
        <v>117</v>
      </c>
      <c r="C122" s="4">
        <f t="shared" si="27"/>
        <v>63.83</v>
      </c>
      <c r="D122" s="38">
        <v>6</v>
      </c>
      <c r="E122" s="33">
        <f t="shared" si="1"/>
        <v>8.333333333333337E-2</v>
      </c>
      <c r="F122" s="35">
        <f t="shared" si="2"/>
        <v>5.2307692307692317</v>
      </c>
      <c r="G122" s="35">
        <f t="shared" si="3"/>
        <v>11.230769230769232</v>
      </c>
      <c r="H122" s="2">
        <v>50.26548245743669</v>
      </c>
      <c r="I122" s="14">
        <f t="shared" si="4"/>
        <v>2.2342905472516077</v>
      </c>
      <c r="J122" s="2">
        <f t="shared" si="5"/>
        <v>142.61476563107013</v>
      </c>
      <c r="K122" s="2">
        <f t="shared" si="6"/>
        <v>2.3899579802268445</v>
      </c>
      <c r="L122" s="2">
        <f t="shared" si="7"/>
        <v>152.55101787787947</v>
      </c>
      <c r="M122" s="2">
        <f t="shared" si="8"/>
        <v>9.9362522468093459</v>
      </c>
      <c r="N122" s="15">
        <v>0.59583333333333333</v>
      </c>
      <c r="O122" s="2">
        <f t="shared" si="21"/>
        <v>117</v>
      </c>
      <c r="P122" s="2">
        <f t="shared" si="28"/>
        <v>63.65</v>
      </c>
      <c r="Q122" s="38">
        <v>6</v>
      </c>
      <c r="R122" s="33">
        <f t="shared" si="9"/>
        <v>6.3194444444444442E-2</v>
      </c>
      <c r="S122" s="35">
        <f t="shared" si="10"/>
        <v>3.9666666666666672</v>
      </c>
      <c r="T122" s="35">
        <f t="shared" si="11"/>
        <v>9.9666666666666668</v>
      </c>
      <c r="U122" s="2">
        <v>50.26548245743669</v>
      </c>
      <c r="V122" s="14">
        <f t="shared" si="12"/>
        <v>1.9828053326865294</v>
      </c>
      <c r="W122" s="2">
        <f t="shared" si="13"/>
        <v>126.2055594254976</v>
      </c>
      <c r="X122" s="2">
        <f t="shared" si="14"/>
        <v>2.2093607249433371</v>
      </c>
      <c r="Y122" s="2">
        <f t="shared" si="15"/>
        <v>140.62581014264342</v>
      </c>
      <c r="Z122" s="2">
        <f t="shared" si="16"/>
        <v>14.420250717145819</v>
      </c>
    </row>
    <row r="123" spans="1:26" x14ac:dyDescent="0.25">
      <c r="A123" s="17">
        <f t="shared" ref="A123:A160" si="29">IF(AND($A$122&lt;&gt;"",$A$161&lt;&gt;""), $A$122 + (B123 - $B$122) * (($A$161 - $A$122) / ($B$161 - $B$122)), "")</f>
        <v>0.61609686609686609</v>
      </c>
      <c r="B123" s="2">
        <f t="shared" si="18"/>
        <v>118</v>
      </c>
      <c r="C123" s="4">
        <f t="shared" si="27"/>
        <v>64.33</v>
      </c>
      <c r="D123" s="38">
        <v>7</v>
      </c>
      <c r="E123" s="33">
        <f t="shared" si="1"/>
        <v>8.3457977207977208E-2</v>
      </c>
      <c r="F123" s="35">
        <f t="shared" si="2"/>
        <v>5.2307692307692317</v>
      </c>
      <c r="G123" s="35">
        <f t="shared" si="3"/>
        <v>12.230769230769232</v>
      </c>
      <c r="H123" s="2">
        <v>50.26548245743669</v>
      </c>
      <c r="I123" s="14">
        <f t="shared" si="4"/>
        <v>2.4332342261164772</v>
      </c>
      <c r="J123" s="2">
        <f t="shared" si="5"/>
        <v>156.52995776607298</v>
      </c>
      <c r="K123" s="2">
        <f t="shared" si="6"/>
        <v>2.3899579802268445</v>
      </c>
      <c r="L123" s="2">
        <f t="shared" si="7"/>
        <v>153.74599686799291</v>
      </c>
      <c r="M123" s="2">
        <f t="shared" si="8"/>
        <v>2.7839608980800676</v>
      </c>
      <c r="N123" s="18">
        <f t="shared" ref="N123:N160" si="30">IF(AND($N$122&lt;&gt;"",$N$161&lt;&gt;""), $N$122 + (O123 - $O$122) * (($N$161 - $N$122) / ($O$161 - $O$122)), "")</f>
        <v>0.59594017094017093</v>
      </c>
      <c r="O123" s="2">
        <f t="shared" si="21"/>
        <v>118</v>
      </c>
      <c r="P123" s="2">
        <f t="shared" si="28"/>
        <v>64.150000000000006</v>
      </c>
      <c r="Q123" s="38">
        <v>6.5</v>
      </c>
      <c r="R123" s="33">
        <f t="shared" si="9"/>
        <v>6.3301282051282048E-2</v>
      </c>
      <c r="S123" s="35">
        <f t="shared" si="10"/>
        <v>3.9666666666666672</v>
      </c>
      <c r="T123" s="35">
        <f t="shared" si="11"/>
        <v>10.466666666666667</v>
      </c>
      <c r="U123" s="2">
        <v>50.26548245743669</v>
      </c>
      <c r="V123" s="14">
        <f t="shared" si="12"/>
        <v>2.0822771721189639</v>
      </c>
      <c r="W123" s="2">
        <f t="shared" si="13"/>
        <v>133.57808059143156</v>
      </c>
      <c r="X123" s="2">
        <f t="shared" si="14"/>
        <v>2.2093607249433371</v>
      </c>
      <c r="Y123" s="2">
        <f t="shared" si="15"/>
        <v>141.73049050511509</v>
      </c>
      <c r="Z123" s="2">
        <f t="shared" si="16"/>
        <v>8.1524099136835275</v>
      </c>
    </row>
    <row r="124" spans="1:26" x14ac:dyDescent="0.25">
      <c r="A124" s="17">
        <f t="shared" si="29"/>
        <v>0.61622150997151004</v>
      </c>
      <c r="B124" s="2">
        <f t="shared" si="18"/>
        <v>119</v>
      </c>
      <c r="C124" s="4">
        <f t="shared" si="27"/>
        <v>64.83</v>
      </c>
      <c r="D124" s="38">
        <v>7</v>
      </c>
      <c r="E124" s="33">
        <f t="shared" si="1"/>
        <v>8.3582621082621156E-2</v>
      </c>
      <c r="F124" s="35">
        <f t="shared" si="2"/>
        <v>5.2307692307692317</v>
      </c>
      <c r="G124" s="35">
        <f t="shared" si="3"/>
        <v>12.230769230769232</v>
      </c>
      <c r="H124" s="2">
        <v>50.26548245743669</v>
      </c>
      <c r="I124" s="14">
        <f t="shared" si="4"/>
        <v>2.4332342261164772</v>
      </c>
      <c r="J124" s="2">
        <f t="shared" si="5"/>
        <v>157.7465748791312</v>
      </c>
      <c r="K124" s="2">
        <f t="shared" si="6"/>
        <v>2.3899579802268445</v>
      </c>
      <c r="L124" s="2">
        <f t="shared" si="7"/>
        <v>154.94097585810633</v>
      </c>
      <c r="M124" s="2">
        <f t="shared" si="8"/>
        <v>2.8055990210248751</v>
      </c>
      <c r="N124" s="18">
        <f t="shared" si="30"/>
        <v>0.59604700854700854</v>
      </c>
      <c r="O124" s="2">
        <f t="shared" si="21"/>
        <v>119</v>
      </c>
      <c r="P124" s="2">
        <f t="shared" si="28"/>
        <v>64.650000000000006</v>
      </c>
      <c r="Q124" s="38">
        <v>7</v>
      </c>
      <c r="R124" s="33">
        <f t="shared" si="9"/>
        <v>6.3408119658119655E-2</v>
      </c>
      <c r="S124" s="35">
        <f t="shared" si="10"/>
        <v>3.9666666666666672</v>
      </c>
      <c r="T124" s="35">
        <f t="shared" si="11"/>
        <v>10.966666666666667</v>
      </c>
      <c r="U124" s="2">
        <v>50.26548245743669</v>
      </c>
      <c r="V124" s="14">
        <f t="shared" si="12"/>
        <v>2.1817490115513989</v>
      </c>
      <c r="W124" s="2">
        <f t="shared" si="13"/>
        <v>141.05007359679794</v>
      </c>
      <c r="X124" s="2">
        <f t="shared" si="14"/>
        <v>2.2093607249433371</v>
      </c>
      <c r="Y124" s="2">
        <f t="shared" si="15"/>
        <v>142.83517086758675</v>
      </c>
      <c r="Z124" s="2">
        <f t="shared" si="16"/>
        <v>1.7850972707888104</v>
      </c>
    </row>
    <row r="125" spans="1:26" x14ac:dyDescent="0.25">
      <c r="A125" s="17">
        <f t="shared" si="29"/>
        <v>0.61634615384615388</v>
      </c>
      <c r="B125" s="2">
        <f t="shared" si="18"/>
        <v>120</v>
      </c>
      <c r="C125" s="4">
        <f t="shared" si="27"/>
        <v>65.33</v>
      </c>
      <c r="D125" s="38">
        <v>7.5</v>
      </c>
      <c r="E125" s="33">
        <f t="shared" si="1"/>
        <v>8.3707264957264993E-2</v>
      </c>
      <c r="F125" s="35">
        <f t="shared" si="2"/>
        <v>5.2307692307692317</v>
      </c>
      <c r="G125" s="35">
        <f t="shared" si="3"/>
        <v>12.730769230769232</v>
      </c>
      <c r="H125" s="2">
        <v>50.26548245743669</v>
      </c>
      <c r="I125" s="14">
        <f t="shared" si="4"/>
        <v>2.5327060655489113</v>
      </c>
      <c r="J125" s="2">
        <f t="shared" si="5"/>
        <v>165.46168726231036</v>
      </c>
      <c r="K125" s="2">
        <f t="shared" si="6"/>
        <v>2.3899579802268445</v>
      </c>
      <c r="L125" s="2">
        <f t="shared" si="7"/>
        <v>156.13595484821974</v>
      </c>
      <c r="M125" s="2">
        <f t="shared" si="8"/>
        <v>9.3257324140906235</v>
      </c>
      <c r="N125" s="18">
        <f t="shared" si="30"/>
        <v>0.59615384615384615</v>
      </c>
      <c r="O125" s="2">
        <f t="shared" si="21"/>
        <v>120</v>
      </c>
      <c r="P125" s="2">
        <f t="shared" si="28"/>
        <v>65.150000000000006</v>
      </c>
      <c r="Q125" s="38">
        <v>7.5</v>
      </c>
      <c r="R125" s="33">
        <f t="shared" si="9"/>
        <v>6.3514957264957261E-2</v>
      </c>
      <c r="S125" s="35">
        <f t="shared" si="10"/>
        <v>3.9666666666666672</v>
      </c>
      <c r="T125" s="35">
        <f t="shared" si="11"/>
        <v>11.466666666666667</v>
      </c>
      <c r="U125" s="2">
        <v>50.26548245743669</v>
      </c>
      <c r="V125" s="14">
        <f t="shared" si="12"/>
        <v>2.2812208509838334</v>
      </c>
      <c r="W125" s="2">
        <f t="shared" si="13"/>
        <v>148.62153844159675</v>
      </c>
      <c r="X125" s="2">
        <f t="shared" si="14"/>
        <v>2.2093607249433371</v>
      </c>
      <c r="Y125" s="2">
        <f t="shared" si="15"/>
        <v>143.93985123005842</v>
      </c>
      <c r="Z125" s="2">
        <f t="shared" si="16"/>
        <v>4.6816872115383319</v>
      </c>
    </row>
    <row r="126" spans="1:26" x14ac:dyDescent="0.25">
      <c r="A126" s="17">
        <f t="shared" si="29"/>
        <v>0.61647079772079771</v>
      </c>
      <c r="B126" s="2">
        <f t="shared" si="18"/>
        <v>121</v>
      </c>
      <c r="C126" s="4">
        <f t="shared" si="27"/>
        <v>65.83</v>
      </c>
      <c r="D126" s="38">
        <v>8.5</v>
      </c>
      <c r="E126" s="33">
        <f t="shared" si="1"/>
        <v>8.383190883190883E-2</v>
      </c>
      <c r="F126" s="35">
        <f t="shared" si="2"/>
        <v>5.2307692307692317</v>
      </c>
      <c r="G126" s="35">
        <f t="shared" si="3"/>
        <v>13.730769230769232</v>
      </c>
      <c r="H126" s="2">
        <v>50.26548245743669</v>
      </c>
      <c r="I126" s="14">
        <f t="shared" si="4"/>
        <v>2.7316497444137813</v>
      </c>
      <c r="J126" s="2">
        <f t="shared" si="5"/>
        <v>179.82450267475923</v>
      </c>
      <c r="K126" s="2">
        <f t="shared" si="6"/>
        <v>2.3899579802268445</v>
      </c>
      <c r="L126" s="2">
        <f t="shared" si="7"/>
        <v>157.33093383833318</v>
      </c>
      <c r="M126" s="2">
        <f t="shared" si="8"/>
        <v>22.49356883642605</v>
      </c>
      <c r="N126" s="18">
        <f t="shared" si="30"/>
        <v>0.59626068376068375</v>
      </c>
      <c r="O126" s="2">
        <f t="shared" si="21"/>
        <v>121</v>
      </c>
      <c r="P126" s="2">
        <f t="shared" si="28"/>
        <v>65.650000000000006</v>
      </c>
      <c r="Q126" s="38">
        <v>8</v>
      </c>
      <c r="R126" s="33">
        <f t="shared" si="9"/>
        <v>6.3621794871794868E-2</v>
      </c>
      <c r="S126" s="35">
        <f t="shared" si="10"/>
        <v>3.9666666666666672</v>
      </c>
      <c r="T126" s="35">
        <f t="shared" si="11"/>
        <v>11.966666666666667</v>
      </c>
      <c r="U126" s="2">
        <v>50.26548245743669</v>
      </c>
      <c r="V126" s="14">
        <f t="shared" si="12"/>
        <v>2.380692690416268</v>
      </c>
      <c r="W126" s="2">
        <f t="shared" si="13"/>
        <v>156.29247512582802</v>
      </c>
      <c r="X126" s="2">
        <f t="shared" si="14"/>
        <v>2.2093607249433371</v>
      </c>
      <c r="Y126" s="2">
        <f t="shared" si="15"/>
        <v>145.04453159253009</v>
      </c>
      <c r="Z126" s="2">
        <f t="shared" si="16"/>
        <v>11.247943533297928</v>
      </c>
    </row>
    <row r="127" spans="1:26" x14ac:dyDescent="0.25">
      <c r="A127" s="17">
        <f t="shared" si="29"/>
        <v>0.61659544159544166</v>
      </c>
      <c r="B127" s="2">
        <f t="shared" si="18"/>
        <v>122</v>
      </c>
      <c r="C127" s="4">
        <f t="shared" si="27"/>
        <v>66.33</v>
      </c>
      <c r="D127" s="38">
        <v>8</v>
      </c>
      <c r="E127" s="33">
        <f t="shared" si="1"/>
        <v>8.3956552706552778E-2</v>
      </c>
      <c r="F127" s="35">
        <f t="shared" si="2"/>
        <v>5.2307692307692317</v>
      </c>
      <c r="G127" s="35">
        <f t="shared" si="3"/>
        <v>13.230769230769232</v>
      </c>
      <c r="H127" s="2">
        <v>50.26548245743669</v>
      </c>
      <c r="I127" s="14">
        <f t="shared" si="4"/>
        <v>2.6321779049813459</v>
      </c>
      <c r="J127" s="2">
        <f t="shared" si="5"/>
        <v>174.59236043741268</v>
      </c>
      <c r="K127" s="2">
        <f t="shared" si="6"/>
        <v>2.3899579802268445</v>
      </c>
      <c r="L127" s="2">
        <f t="shared" si="7"/>
        <v>158.52591282844659</v>
      </c>
      <c r="M127" s="2">
        <f t="shared" si="8"/>
        <v>16.066447608966087</v>
      </c>
      <c r="N127" s="18">
        <f t="shared" si="30"/>
        <v>0.59636752136752136</v>
      </c>
      <c r="O127" s="2">
        <f t="shared" si="21"/>
        <v>122</v>
      </c>
      <c r="P127" s="2">
        <f t="shared" si="28"/>
        <v>66.150000000000006</v>
      </c>
      <c r="Q127" s="38">
        <v>9</v>
      </c>
      <c r="R127" s="33">
        <f t="shared" si="9"/>
        <v>6.3728632478632474E-2</v>
      </c>
      <c r="S127" s="35">
        <f t="shared" si="10"/>
        <v>3.9666666666666672</v>
      </c>
      <c r="T127" s="35">
        <f t="shared" si="11"/>
        <v>12.966666666666667</v>
      </c>
      <c r="U127" s="2">
        <v>50.26548245743669</v>
      </c>
      <c r="V127" s="14">
        <f t="shared" si="12"/>
        <v>2.579636369281137</v>
      </c>
      <c r="W127" s="2">
        <f t="shared" si="13"/>
        <v>170.64294582794724</v>
      </c>
      <c r="X127" s="2">
        <f t="shared" si="14"/>
        <v>2.2093607249433371</v>
      </c>
      <c r="Y127" s="2">
        <f t="shared" si="15"/>
        <v>146.14921195500176</v>
      </c>
      <c r="Z127" s="2">
        <f t="shared" si="16"/>
        <v>24.493733872945484</v>
      </c>
    </row>
    <row r="128" spans="1:26" x14ac:dyDescent="0.25">
      <c r="A128" s="17">
        <f t="shared" si="29"/>
        <v>0.6167200854700855</v>
      </c>
      <c r="B128" s="2">
        <f t="shared" si="18"/>
        <v>123</v>
      </c>
      <c r="C128" s="4">
        <f t="shared" si="27"/>
        <v>66.83</v>
      </c>
      <c r="D128" s="38">
        <v>8.5</v>
      </c>
      <c r="E128" s="33">
        <f t="shared" si="1"/>
        <v>8.4081196581196616E-2</v>
      </c>
      <c r="F128" s="35">
        <f t="shared" si="2"/>
        <v>5.2743589743589752</v>
      </c>
      <c r="G128" s="35">
        <f t="shared" si="3"/>
        <v>13.774358974358975</v>
      </c>
      <c r="H128" s="2">
        <v>50.26548245743669</v>
      </c>
      <c r="I128" s="14">
        <f t="shared" si="4"/>
        <v>2.7403216483643007</v>
      </c>
      <c r="J128" s="2">
        <f t="shared" si="5"/>
        <v>183.13569576018622</v>
      </c>
      <c r="K128" s="2">
        <f t="shared" si="6"/>
        <v>2.3899579802268445</v>
      </c>
      <c r="L128" s="2">
        <f t="shared" si="7"/>
        <v>159.72089181856001</v>
      </c>
      <c r="M128" s="2">
        <f t="shared" si="8"/>
        <v>23.414803941626218</v>
      </c>
      <c r="N128" s="18">
        <f t="shared" si="30"/>
        <v>0.59647435897435896</v>
      </c>
      <c r="O128" s="2">
        <f t="shared" si="21"/>
        <v>123</v>
      </c>
      <c r="P128" s="2">
        <f t="shared" si="28"/>
        <v>66.650000000000006</v>
      </c>
      <c r="Q128" s="38">
        <v>8.5</v>
      </c>
      <c r="R128" s="33">
        <f t="shared" si="9"/>
        <v>6.3835470085470081E-2</v>
      </c>
      <c r="S128" s="35">
        <f t="shared" si="10"/>
        <v>3.9666666666666672</v>
      </c>
      <c r="T128" s="35">
        <f t="shared" si="11"/>
        <v>12.466666666666667</v>
      </c>
      <c r="U128" s="2">
        <v>50.26548245743669</v>
      </c>
      <c r="V128" s="14">
        <f t="shared" si="12"/>
        <v>2.4801645298487025</v>
      </c>
      <c r="W128" s="2">
        <f t="shared" si="13"/>
        <v>165.30296591441603</v>
      </c>
      <c r="X128" s="2">
        <f t="shared" si="14"/>
        <v>2.2093607249433371</v>
      </c>
      <c r="Y128" s="2">
        <f t="shared" si="15"/>
        <v>147.25389231747343</v>
      </c>
      <c r="Z128" s="2">
        <f t="shared" si="16"/>
        <v>18.049073596942605</v>
      </c>
    </row>
    <row r="129" spans="1:26" x14ac:dyDescent="0.25">
      <c r="A129" s="17">
        <f t="shared" si="29"/>
        <v>0.61684472934472934</v>
      </c>
      <c r="B129" s="2">
        <f t="shared" si="18"/>
        <v>124</v>
      </c>
      <c r="C129" s="4">
        <f t="shared" si="27"/>
        <v>67.33</v>
      </c>
      <c r="D129" s="38">
        <v>8.5</v>
      </c>
      <c r="E129" s="33">
        <f t="shared" si="1"/>
        <v>8.4205840455840453E-2</v>
      </c>
      <c r="F129" s="35">
        <f t="shared" si="2"/>
        <v>5.2743589743589752</v>
      </c>
      <c r="G129" s="35">
        <f t="shared" si="3"/>
        <v>13.774358974358975</v>
      </c>
      <c r="H129" s="2">
        <v>50.26548245743669</v>
      </c>
      <c r="I129" s="14">
        <f t="shared" si="4"/>
        <v>2.7403216483643007</v>
      </c>
      <c r="J129" s="2">
        <f t="shared" si="5"/>
        <v>184.50585658436836</v>
      </c>
      <c r="K129" s="2">
        <f t="shared" si="6"/>
        <v>2.3899579802268445</v>
      </c>
      <c r="L129" s="2">
        <f t="shared" si="7"/>
        <v>160.91587080867345</v>
      </c>
      <c r="M129" s="2">
        <f t="shared" si="8"/>
        <v>23.589985775694913</v>
      </c>
      <c r="N129" s="18">
        <f t="shared" si="30"/>
        <v>0.59658119658119657</v>
      </c>
      <c r="O129" s="2">
        <f t="shared" si="21"/>
        <v>124</v>
      </c>
      <c r="P129" s="2">
        <f t="shared" si="28"/>
        <v>67.150000000000006</v>
      </c>
      <c r="Q129" s="38">
        <v>8.5</v>
      </c>
      <c r="R129" s="33">
        <f t="shared" si="9"/>
        <v>6.3942307692307687E-2</v>
      </c>
      <c r="S129" s="35">
        <f t="shared" si="10"/>
        <v>4.0102564102564111</v>
      </c>
      <c r="T129" s="35">
        <f t="shared" si="11"/>
        <v>12.51025641025641</v>
      </c>
      <c r="U129" s="2">
        <v>50.26548245743669</v>
      </c>
      <c r="V129" s="14">
        <f t="shared" si="12"/>
        <v>2.4888364337992224</v>
      </c>
      <c r="W129" s="2">
        <f t="shared" si="13"/>
        <v>167.12536652961779</v>
      </c>
      <c r="X129" s="2">
        <f t="shared" si="14"/>
        <v>2.2093607249433371</v>
      </c>
      <c r="Y129" s="2">
        <f t="shared" si="15"/>
        <v>148.3585726799451</v>
      </c>
      <c r="Z129" s="2">
        <f t="shared" si="16"/>
        <v>18.766793849672695</v>
      </c>
    </row>
    <row r="130" spans="1:26" x14ac:dyDescent="0.25">
      <c r="A130" s="17">
        <f t="shared" si="29"/>
        <v>0.61696937321937328</v>
      </c>
      <c r="B130" s="2">
        <f t="shared" si="18"/>
        <v>125</v>
      </c>
      <c r="C130" s="4">
        <f t="shared" si="27"/>
        <v>67.83</v>
      </c>
      <c r="D130" s="38">
        <v>8</v>
      </c>
      <c r="E130" s="33">
        <f t="shared" si="1"/>
        <v>8.4330484330484401E-2</v>
      </c>
      <c r="F130" s="35">
        <f t="shared" si="2"/>
        <v>5.2743589743589752</v>
      </c>
      <c r="G130" s="35">
        <f t="shared" si="3"/>
        <v>13.274358974358975</v>
      </c>
      <c r="H130" s="2">
        <v>50.26548245743669</v>
      </c>
      <c r="I130" s="14">
        <f t="shared" si="4"/>
        <v>2.6408498089318662</v>
      </c>
      <c r="J130" s="2">
        <f t="shared" si="5"/>
        <v>179.12884253984848</v>
      </c>
      <c r="K130" s="2">
        <f t="shared" si="6"/>
        <v>2.3899579802268445</v>
      </c>
      <c r="L130" s="2">
        <f t="shared" si="7"/>
        <v>162.11084979878686</v>
      </c>
      <c r="M130" s="2">
        <f t="shared" si="8"/>
        <v>17.017992741061619</v>
      </c>
      <c r="N130" s="18">
        <f t="shared" si="30"/>
        <v>0.59668803418803418</v>
      </c>
      <c r="O130" s="2">
        <f t="shared" si="21"/>
        <v>125</v>
      </c>
      <c r="P130" s="2">
        <f t="shared" si="28"/>
        <v>67.650000000000006</v>
      </c>
      <c r="Q130" s="38">
        <v>8.5</v>
      </c>
      <c r="R130" s="33">
        <f t="shared" si="9"/>
        <v>6.4049145299145294E-2</v>
      </c>
      <c r="S130" s="35">
        <f t="shared" si="10"/>
        <v>4.0102564102564111</v>
      </c>
      <c r="T130" s="35">
        <f t="shared" si="11"/>
        <v>12.51025641025641</v>
      </c>
      <c r="U130" s="2">
        <v>50.26548245743669</v>
      </c>
      <c r="V130" s="14">
        <f t="shared" si="12"/>
        <v>2.4888364337992224</v>
      </c>
      <c r="W130" s="2">
        <f t="shared" si="13"/>
        <v>168.36978474651741</v>
      </c>
      <c r="X130" s="2">
        <f t="shared" si="14"/>
        <v>2.2093607249433371</v>
      </c>
      <c r="Y130" s="2">
        <f t="shared" si="15"/>
        <v>149.46325304241677</v>
      </c>
      <c r="Z130" s="2">
        <f t="shared" si="16"/>
        <v>18.906531704100644</v>
      </c>
    </row>
    <row r="131" spans="1:26" x14ac:dyDescent="0.25">
      <c r="A131" s="17">
        <f t="shared" si="29"/>
        <v>0.61709401709401712</v>
      </c>
      <c r="B131" s="2">
        <f t="shared" si="18"/>
        <v>126</v>
      </c>
      <c r="C131" s="4">
        <f t="shared" si="27"/>
        <v>68.33</v>
      </c>
      <c r="D131" s="38">
        <v>7.5</v>
      </c>
      <c r="E131" s="33">
        <f t="shared" si="1"/>
        <v>8.4455128205128238E-2</v>
      </c>
      <c r="F131" s="35">
        <f t="shared" si="2"/>
        <v>5.2743589743589752</v>
      </c>
      <c r="G131" s="35">
        <f t="shared" si="3"/>
        <v>12.774358974358975</v>
      </c>
      <c r="H131" s="2">
        <v>50.26548245743669</v>
      </c>
      <c r="I131" s="14">
        <f t="shared" si="4"/>
        <v>2.5413779694994316</v>
      </c>
      <c r="J131" s="2">
        <f t="shared" si="5"/>
        <v>173.65235665589617</v>
      </c>
      <c r="K131" s="2">
        <f t="shared" si="6"/>
        <v>2.3899579802268445</v>
      </c>
      <c r="L131" s="2">
        <f t="shared" si="7"/>
        <v>163.30582878890027</v>
      </c>
      <c r="M131" s="2">
        <f t="shared" si="8"/>
        <v>10.346527866995899</v>
      </c>
      <c r="N131" s="18">
        <f t="shared" si="30"/>
        <v>0.59679487179487178</v>
      </c>
      <c r="O131" s="2">
        <f t="shared" si="21"/>
        <v>126</v>
      </c>
      <c r="P131" s="2">
        <f t="shared" si="28"/>
        <v>68.150000000000006</v>
      </c>
      <c r="Q131" s="38">
        <v>8</v>
      </c>
      <c r="R131" s="33">
        <f t="shared" si="9"/>
        <v>6.41559829059829E-2</v>
      </c>
      <c r="S131" s="35">
        <f t="shared" si="10"/>
        <v>4.0102564102564111</v>
      </c>
      <c r="T131" s="35">
        <f t="shared" si="11"/>
        <v>12.01025641025641</v>
      </c>
      <c r="U131" s="2">
        <v>50.26548245743669</v>
      </c>
      <c r="V131" s="14">
        <f t="shared" si="12"/>
        <v>2.3893645943667878</v>
      </c>
      <c r="W131" s="2">
        <f t="shared" si="13"/>
        <v>162.83519710609662</v>
      </c>
      <c r="X131" s="2">
        <f t="shared" si="14"/>
        <v>2.2093607249433371</v>
      </c>
      <c r="Y131" s="2">
        <f t="shared" si="15"/>
        <v>150.56793340488844</v>
      </c>
      <c r="Z131" s="2">
        <f t="shared" si="16"/>
        <v>12.267263701208179</v>
      </c>
    </row>
    <row r="132" spans="1:26" x14ac:dyDescent="0.25">
      <c r="A132" s="17">
        <f t="shared" si="29"/>
        <v>0.61721866096866096</v>
      </c>
      <c r="B132" s="2">
        <f t="shared" si="18"/>
        <v>127</v>
      </c>
      <c r="C132" s="4">
        <f t="shared" si="27"/>
        <v>68.83</v>
      </c>
      <c r="D132" s="38">
        <v>7</v>
      </c>
      <c r="E132" s="33">
        <f t="shared" si="1"/>
        <v>8.4579772079772075E-2</v>
      </c>
      <c r="F132" s="35">
        <f t="shared" si="2"/>
        <v>5.2743589743589752</v>
      </c>
      <c r="G132" s="35">
        <f t="shared" si="3"/>
        <v>12.274358974358975</v>
      </c>
      <c r="H132" s="2">
        <v>50.26548245743669</v>
      </c>
      <c r="I132" s="14">
        <f t="shared" si="4"/>
        <v>2.4419061300669971</v>
      </c>
      <c r="J132" s="2">
        <f t="shared" si="5"/>
        <v>168.07639893251141</v>
      </c>
      <c r="K132" s="2">
        <f t="shared" si="6"/>
        <v>2.3899579802268445</v>
      </c>
      <c r="L132" s="2">
        <f t="shared" si="7"/>
        <v>164.50080777901371</v>
      </c>
      <c r="M132" s="2">
        <f t="shared" si="8"/>
        <v>3.5755911534976974</v>
      </c>
      <c r="N132" s="18">
        <f t="shared" si="30"/>
        <v>0.59690170940170939</v>
      </c>
      <c r="O132" s="2">
        <f t="shared" si="21"/>
        <v>127</v>
      </c>
      <c r="P132" s="2">
        <f t="shared" si="28"/>
        <v>68.650000000000006</v>
      </c>
      <c r="Q132" s="38">
        <v>7</v>
      </c>
      <c r="R132" s="33">
        <f t="shared" si="9"/>
        <v>6.4262820512820507E-2</v>
      </c>
      <c r="S132" s="35">
        <f t="shared" si="10"/>
        <v>4.0102564102564111</v>
      </c>
      <c r="T132" s="35">
        <f t="shared" si="11"/>
        <v>11.01025641025641</v>
      </c>
      <c r="U132" s="2">
        <v>50.26548245743669</v>
      </c>
      <c r="V132" s="14">
        <f t="shared" si="12"/>
        <v>2.1904209155019188</v>
      </c>
      <c r="W132" s="2">
        <f t="shared" si="13"/>
        <v>150.37239584920673</v>
      </c>
      <c r="X132" s="2">
        <f t="shared" si="14"/>
        <v>2.2093607249433371</v>
      </c>
      <c r="Y132" s="2">
        <f t="shared" si="15"/>
        <v>151.6726137673601</v>
      </c>
      <c r="Z132" s="2">
        <f t="shared" si="16"/>
        <v>1.3002179181533791</v>
      </c>
    </row>
    <row r="133" spans="1:26" x14ac:dyDescent="0.25">
      <c r="A133" s="17">
        <f t="shared" si="29"/>
        <v>0.61734330484330491</v>
      </c>
      <c r="B133" s="2">
        <f t="shared" si="18"/>
        <v>128</v>
      </c>
      <c r="C133" s="4">
        <f t="shared" si="27"/>
        <v>69.33</v>
      </c>
      <c r="D133" s="38">
        <v>6.5</v>
      </c>
      <c r="E133" s="33">
        <f t="shared" si="1"/>
        <v>8.4704415954416024E-2</v>
      </c>
      <c r="F133" s="35">
        <f t="shared" si="2"/>
        <v>5.2743589743589752</v>
      </c>
      <c r="G133" s="35">
        <f t="shared" si="3"/>
        <v>11.774358974358975</v>
      </c>
      <c r="H133" s="2">
        <v>50.26548245743669</v>
      </c>
      <c r="I133" s="14">
        <f t="shared" si="4"/>
        <v>2.3424342906345625</v>
      </c>
      <c r="J133" s="2">
        <f t="shared" si="5"/>
        <v>162.40096936969422</v>
      </c>
      <c r="K133" s="2">
        <f t="shared" si="6"/>
        <v>2.3899579802268445</v>
      </c>
      <c r="L133" s="2">
        <f t="shared" si="7"/>
        <v>165.69578676912712</v>
      </c>
      <c r="M133" s="2">
        <f t="shared" si="8"/>
        <v>3.2948173994329011</v>
      </c>
      <c r="N133" s="18">
        <f t="shared" si="30"/>
        <v>0.597008547008547</v>
      </c>
      <c r="O133" s="2">
        <f t="shared" si="21"/>
        <v>128</v>
      </c>
      <c r="P133" s="2">
        <f t="shared" si="28"/>
        <v>69.150000000000006</v>
      </c>
      <c r="Q133" s="38">
        <v>6.5</v>
      </c>
      <c r="R133" s="33">
        <f t="shared" si="9"/>
        <v>6.4369658119658113E-2</v>
      </c>
      <c r="S133" s="35">
        <f t="shared" si="10"/>
        <v>4.0102564102564111</v>
      </c>
      <c r="T133" s="35">
        <f t="shared" si="11"/>
        <v>10.51025641025641</v>
      </c>
      <c r="U133" s="2">
        <v>50.26548245743669</v>
      </c>
      <c r="V133" s="14">
        <f t="shared" si="12"/>
        <v>2.0909490760694842</v>
      </c>
      <c r="W133" s="2">
        <f t="shared" si="13"/>
        <v>144.58912861020485</v>
      </c>
      <c r="X133" s="2">
        <f t="shared" si="14"/>
        <v>2.2093607249433371</v>
      </c>
      <c r="Y133" s="2">
        <f t="shared" si="15"/>
        <v>152.77729412983177</v>
      </c>
      <c r="Z133" s="2">
        <f t="shared" si="16"/>
        <v>8.1881655196269207</v>
      </c>
    </row>
    <row r="134" spans="1:26" x14ac:dyDescent="0.25">
      <c r="A134" s="17">
        <f t="shared" si="29"/>
        <v>0.61746794871794874</v>
      </c>
      <c r="B134" s="2">
        <f t="shared" si="18"/>
        <v>129</v>
      </c>
      <c r="C134" s="4">
        <f t="shared" si="27"/>
        <v>69.83</v>
      </c>
      <c r="D134" s="38">
        <v>7</v>
      </c>
      <c r="E134" s="33">
        <f t="shared" si="1"/>
        <v>8.4829059829059861E-2</v>
      </c>
      <c r="F134" s="35">
        <f t="shared" si="2"/>
        <v>5.3179487179487186</v>
      </c>
      <c r="G134" s="35">
        <f t="shared" si="3"/>
        <v>12.317948717948719</v>
      </c>
      <c r="H134" s="2">
        <v>50.26548245743669</v>
      </c>
      <c r="I134" s="14">
        <f t="shared" si="4"/>
        <v>2.4505780340175169</v>
      </c>
      <c r="J134" s="2">
        <f t="shared" si="5"/>
        <v>171.12386411544321</v>
      </c>
      <c r="K134" s="2">
        <f t="shared" si="6"/>
        <v>2.3899579802268445</v>
      </c>
      <c r="L134" s="2">
        <f t="shared" si="7"/>
        <v>166.89076575924054</v>
      </c>
      <c r="M134" s="2">
        <f t="shared" si="8"/>
        <v>4.2330983562026745</v>
      </c>
      <c r="N134" s="18">
        <f t="shared" si="30"/>
        <v>0.5971153846153846</v>
      </c>
      <c r="O134" s="2">
        <f t="shared" si="21"/>
        <v>129</v>
      </c>
      <c r="P134" s="2">
        <f t="shared" si="28"/>
        <v>69.650000000000006</v>
      </c>
      <c r="Q134" s="38">
        <v>8</v>
      </c>
      <c r="R134" s="33">
        <f t="shared" si="9"/>
        <v>6.4476495726495719E-2</v>
      </c>
      <c r="S134" s="35">
        <f t="shared" si="10"/>
        <v>4.0102564102564111</v>
      </c>
      <c r="T134" s="35">
        <f t="shared" si="11"/>
        <v>12.01025641025641</v>
      </c>
      <c r="U134" s="2">
        <v>50.26548245743669</v>
      </c>
      <c r="V134" s="14">
        <f t="shared" si="12"/>
        <v>2.3893645943667878</v>
      </c>
      <c r="W134" s="2">
        <f t="shared" si="13"/>
        <v>166.41924399764679</v>
      </c>
      <c r="X134" s="2">
        <f t="shared" si="14"/>
        <v>2.2093607249433371</v>
      </c>
      <c r="Y134" s="2">
        <f t="shared" si="15"/>
        <v>153.88197449230344</v>
      </c>
      <c r="Z134" s="2">
        <f t="shared" si="16"/>
        <v>12.537269505343346</v>
      </c>
    </row>
    <row r="135" spans="1:26" x14ac:dyDescent="0.25">
      <c r="A135" s="17">
        <f t="shared" si="29"/>
        <v>0.61759259259259258</v>
      </c>
      <c r="B135" s="2">
        <f t="shared" si="18"/>
        <v>130</v>
      </c>
      <c r="C135" s="4">
        <f t="shared" si="27"/>
        <v>70.33</v>
      </c>
      <c r="D135" s="38">
        <v>6.5</v>
      </c>
      <c r="E135" s="33">
        <f t="shared" si="1"/>
        <v>8.4953703703703698E-2</v>
      </c>
      <c r="F135" s="35">
        <f t="shared" si="2"/>
        <v>5.3179487179487186</v>
      </c>
      <c r="G135" s="35">
        <f t="shared" si="3"/>
        <v>11.817948717948719</v>
      </c>
      <c r="H135" s="2">
        <v>50.26548245743669</v>
      </c>
      <c r="I135" s="14">
        <f t="shared" si="4"/>
        <v>2.3511061945850824</v>
      </c>
      <c r="J135" s="2">
        <f t="shared" si="5"/>
        <v>165.35329866516884</v>
      </c>
      <c r="K135" s="2">
        <f t="shared" si="6"/>
        <v>2.3899579802268445</v>
      </c>
      <c r="L135" s="2">
        <f t="shared" si="7"/>
        <v>168.08574474935398</v>
      </c>
      <c r="M135" s="2">
        <f t="shared" si="8"/>
        <v>2.7324460841851419</v>
      </c>
      <c r="N135" s="18">
        <f t="shared" si="30"/>
        <v>0.59722222222222221</v>
      </c>
      <c r="O135" s="2">
        <f t="shared" si="21"/>
        <v>130</v>
      </c>
      <c r="P135" s="2">
        <f t="shared" si="28"/>
        <v>70.150000000000006</v>
      </c>
      <c r="Q135" s="38">
        <v>7</v>
      </c>
      <c r="R135" s="33">
        <f t="shared" si="9"/>
        <v>6.4583333333333326E-2</v>
      </c>
      <c r="S135" s="35">
        <f t="shared" si="10"/>
        <v>4.0538461538461545</v>
      </c>
      <c r="T135" s="35">
        <f t="shared" si="11"/>
        <v>11.053846153846155</v>
      </c>
      <c r="U135" s="2">
        <v>50.26548245743669</v>
      </c>
      <c r="V135" s="14">
        <f t="shared" si="12"/>
        <v>2.1990928194524391</v>
      </c>
      <c r="W135" s="2">
        <f t="shared" si="13"/>
        <v>154.26636128458861</v>
      </c>
      <c r="X135" s="2">
        <f t="shared" si="14"/>
        <v>2.2093607249433371</v>
      </c>
      <c r="Y135" s="2">
        <f t="shared" si="15"/>
        <v>154.98665485477511</v>
      </c>
      <c r="Z135" s="2">
        <f t="shared" si="16"/>
        <v>0.72029357018649875</v>
      </c>
    </row>
    <row r="136" spans="1:26" x14ac:dyDescent="0.25">
      <c r="A136" s="17">
        <f t="shared" si="29"/>
        <v>0.61771723646723653</v>
      </c>
      <c r="B136" s="2">
        <f t="shared" si="18"/>
        <v>131</v>
      </c>
      <c r="C136" s="4">
        <f t="shared" si="27"/>
        <v>70.83</v>
      </c>
      <c r="D136" s="38">
        <v>6.5</v>
      </c>
      <c r="E136" s="33">
        <f t="shared" si="1"/>
        <v>8.5078347578347646E-2</v>
      </c>
      <c r="F136" s="35">
        <f t="shared" si="2"/>
        <v>5.3179487179487186</v>
      </c>
      <c r="G136" s="35">
        <f t="shared" si="3"/>
        <v>11.817948717948719</v>
      </c>
      <c r="H136" s="2">
        <v>50.26548245743669</v>
      </c>
      <c r="I136" s="14">
        <f t="shared" si="4"/>
        <v>2.3511061945850824</v>
      </c>
      <c r="J136" s="2">
        <f t="shared" si="5"/>
        <v>166.52885176246139</v>
      </c>
      <c r="K136" s="2">
        <f t="shared" si="6"/>
        <v>2.3899579802268445</v>
      </c>
      <c r="L136" s="2">
        <f t="shared" si="7"/>
        <v>169.28072373946739</v>
      </c>
      <c r="M136" s="2">
        <f t="shared" si="8"/>
        <v>2.7518719770060045</v>
      </c>
      <c r="N136" s="18">
        <f t="shared" si="30"/>
        <v>0.59732905982905982</v>
      </c>
      <c r="O136" s="2">
        <f t="shared" si="21"/>
        <v>131</v>
      </c>
      <c r="P136" s="2">
        <f t="shared" si="28"/>
        <v>70.650000000000006</v>
      </c>
      <c r="Q136" s="38">
        <v>6</v>
      </c>
      <c r="R136" s="33">
        <f t="shared" si="9"/>
        <v>6.4690170940170932E-2</v>
      </c>
      <c r="S136" s="35">
        <f t="shared" si="10"/>
        <v>4.0538461538461545</v>
      </c>
      <c r="T136" s="35">
        <f t="shared" si="11"/>
        <v>10.053846153846155</v>
      </c>
      <c r="U136" s="2">
        <v>50.26548245743669</v>
      </c>
      <c r="V136" s="14">
        <f t="shared" si="12"/>
        <v>2.0001491405875695</v>
      </c>
      <c r="W136" s="2">
        <f t="shared" si="13"/>
        <v>141.3105367825118</v>
      </c>
      <c r="X136" s="2">
        <f t="shared" si="14"/>
        <v>2.2093607249433371</v>
      </c>
      <c r="Y136" s="2">
        <f t="shared" si="15"/>
        <v>156.09133521724678</v>
      </c>
      <c r="Z136" s="2">
        <f t="shared" si="16"/>
        <v>14.780798434734976</v>
      </c>
    </row>
    <row r="137" spans="1:26" x14ac:dyDescent="0.25">
      <c r="A137" s="17">
        <f t="shared" si="29"/>
        <v>0.61784188034188037</v>
      </c>
      <c r="B137" s="2">
        <f t="shared" si="18"/>
        <v>132</v>
      </c>
      <c r="C137" s="4">
        <f t="shared" si="27"/>
        <v>71.33</v>
      </c>
      <c r="D137" s="38">
        <v>7.5</v>
      </c>
      <c r="E137" s="33">
        <f t="shared" si="1"/>
        <v>8.5202991452991483E-2</v>
      </c>
      <c r="F137" s="35">
        <f t="shared" si="2"/>
        <v>5.3179487179487186</v>
      </c>
      <c r="G137" s="35">
        <f t="shared" si="3"/>
        <v>12.817948717948719</v>
      </c>
      <c r="H137" s="2">
        <v>50.26548245743669</v>
      </c>
      <c r="I137" s="14">
        <f t="shared" si="4"/>
        <v>2.5500498734499515</v>
      </c>
      <c r="J137" s="2">
        <f t="shared" si="5"/>
        <v>181.89505747318503</v>
      </c>
      <c r="K137" s="2">
        <f t="shared" si="6"/>
        <v>2.3899579802268445</v>
      </c>
      <c r="L137" s="2">
        <f t="shared" si="7"/>
        <v>170.4757027295808</v>
      </c>
      <c r="M137" s="2">
        <f t="shared" si="8"/>
        <v>11.419354743604231</v>
      </c>
      <c r="N137" s="18">
        <f t="shared" si="30"/>
        <v>0.59743589743589742</v>
      </c>
      <c r="O137" s="2">
        <f t="shared" si="21"/>
        <v>132</v>
      </c>
      <c r="P137" s="2">
        <f t="shared" si="28"/>
        <v>71.150000000000006</v>
      </c>
      <c r="Q137" s="38">
        <v>5.5</v>
      </c>
      <c r="R137" s="33">
        <f t="shared" si="9"/>
        <v>6.4797008547008539E-2</v>
      </c>
      <c r="S137" s="35">
        <f t="shared" si="10"/>
        <v>4.0538461538461545</v>
      </c>
      <c r="T137" s="35">
        <f t="shared" si="11"/>
        <v>9.5538461538461554</v>
      </c>
      <c r="U137" s="2">
        <v>50.26548245743669</v>
      </c>
      <c r="V137" s="14">
        <f t="shared" si="12"/>
        <v>1.900677301155135</v>
      </c>
      <c r="W137" s="2">
        <f t="shared" si="13"/>
        <v>135.23318997718786</v>
      </c>
      <c r="X137" s="2">
        <f t="shared" si="14"/>
        <v>2.2093607249433371</v>
      </c>
      <c r="Y137" s="2">
        <f t="shared" si="15"/>
        <v>157.19601557971845</v>
      </c>
      <c r="Z137" s="2">
        <f t="shared" si="16"/>
        <v>21.962825602530586</v>
      </c>
    </row>
    <row r="138" spans="1:26" x14ac:dyDescent="0.25">
      <c r="A138" s="17">
        <f t="shared" si="29"/>
        <v>0.6179665242165242</v>
      </c>
      <c r="B138" s="2">
        <f t="shared" si="18"/>
        <v>133</v>
      </c>
      <c r="C138" s="4">
        <f t="shared" si="27"/>
        <v>71.83</v>
      </c>
      <c r="D138" s="38">
        <v>7.5</v>
      </c>
      <c r="E138" s="33">
        <f t="shared" si="1"/>
        <v>8.5327635327635321E-2</v>
      </c>
      <c r="F138" s="35">
        <f t="shared" si="2"/>
        <v>5.3179487179487186</v>
      </c>
      <c r="G138" s="35">
        <f t="shared" si="3"/>
        <v>12.817948717948719</v>
      </c>
      <c r="H138" s="2">
        <v>50.26548245743669</v>
      </c>
      <c r="I138" s="14">
        <f t="shared" si="4"/>
        <v>2.5500498734499515</v>
      </c>
      <c r="J138" s="2">
        <f t="shared" si="5"/>
        <v>183.17008240991001</v>
      </c>
      <c r="K138" s="2">
        <f t="shared" si="6"/>
        <v>2.3899579802268445</v>
      </c>
      <c r="L138" s="2">
        <f t="shared" si="7"/>
        <v>171.67068171969424</v>
      </c>
      <c r="M138" s="2">
        <f t="shared" si="8"/>
        <v>11.499400690215765</v>
      </c>
      <c r="N138" s="18">
        <f t="shared" si="30"/>
        <v>0.59754273504273503</v>
      </c>
      <c r="O138" s="2">
        <f t="shared" si="21"/>
        <v>133</v>
      </c>
      <c r="P138" s="2">
        <f t="shared" si="28"/>
        <v>71.650000000000006</v>
      </c>
      <c r="Q138" s="38">
        <v>6.5</v>
      </c>
      <c r="R138" s="33">
        <f t="shared" si="9"/>
        <v>6.4903846153846145E-2</v>
      </c>
      <c r="S138" s="35">
        <f t="shared" si="10"/>
        <v>4.0538461538461545</v>
      </c>
      <c r="T138" s="35">
        <f t="shared" si="11"/>
        <v>10.553846153846155</v>
      </c>
      <c r="U138" s="2">
        <v>50.26548245743669</v>
      </c>
      <c r="V138" s="14">
        <f t="shared" si="12"/>
        <v>2.0996209800200041</v>
      </c>
      <c r="W138" s="2">
        <f t="shared" si="13"/>
        <v>150.4378432184333</v>
      </c>
      <c r="X138" s="2">
        <f t="shared" si="14"/>
        <v>2.2093607249433371</v>
      </c>
      <c r="Y138" s="2">
        <f t="shared" si="15"/>
        <v>158.30069594219012</v>
      </c>
      <c r="Z138" s="2">
        <f t="shared" si="16"/>
        <v>7.8628527237568164</v>
      </c>
    </row>
    <row r="139" spans="1:26" x14ac:dyDescent="0.25">
      <c r="A139" s="17">
        <f t="shared" si="29"/>
        <v>0.61809116809116815</v>
      </c>
      <c r="B139" s="2">
        <f t="shared" si="18"/>
        <v>134</v>
      </c>
      <c r="C139" s="4">
        <f t="shared" si="27"/>
        <v>72.33</v>
      </c>
      <c r="D139" s="38">
        <v>8</v>
      </c>
      <c r="E139" s="33">
        <f t="shared" si="1"/>
        <v>8.5452279202279269E-2</v>
      </c>
      <c r="F139" s="35">
        <f t="shared" si="2"/>
        <v>5.361538461538462</v>
      </c>
      <c r="G139" s="35">
        <f t="shared" si="3"/>
        <v>13.361538461538462</v>
      </c>
      <c r="H139" s="2">
        <v>50.26548245743669</v>
      </c>
      <c r="I139" s="14">
        <f t="shared" si="4"/>
        <v>2.6581936168329063</v>
      </c>
      <c r="J139" s="2">
        <f t="shared" si="5"/>
        <v>192.26714430552411</v>
      </c>
      <c r="K139" s="2">
        <f t="shared" si="6"/>
        <v>2.3899579802268445</v>
      </c>
      <c r="L139" s="2">
        <f t="shared" si="7"/>
        <v>172.86566070980766</v>
      </c>
      <c r="M139" s="2">
        <f t="shared" si="8"/>
        <v>19.401483595716456</v>
      </c>
      <c r="N139" s="18">
        <f t="shared" si="30"/>
        <v>0.59764957264957264</v>
      </c>
      <c r="O139" s="2">
        <f t="shared" si="21"/>
        <v>134</v>
      </c>
      <c r="P139" s="2">
        <f t="shared" si="28"/>
        <v>72.150000000000006</v>
      </c>
      <c r="Q139" s="38">
        <v>8</v>
      </c>
      <c r="R139" s="33">
        <f t="shared" si="9"/>
        <v>6.5010683760683752E-2</v>
      </c>
      <c r="S139" s="35">
        <f t="shared" si="10"/>
        <v>4.0538461538461545</v>
      </c>
      <c r="T139" s="35">
        <f t="shared" si="11"/>
        <v>12.053846153846155</v>
      </c>
      <c r="U139" s="2">
        <v>50.26548245743669</v>
      </c>
      <c r="V139" s="14">
        <f t="shared" si="12"/>
        <v>2.3980364983173081</v>
      </c>
      <c r="W139" s="2">
        <f t="shared" si="13"/>
        <v>173.01833335359379</v>
      </c>
      <c r="X139" s="2">
        <f t="shared" si="14"/>
        <v>2.2093607249433371</v>
      </c>
      <c r="Y139" s="2">
        <f t="shared" si="15"/>
        <v>159.40537630466179</v>
      </c>
      <c r="Z139" s="2">
        <f t="shared" si="16"/>
        <v>13.612957048932003</v>
      </c>
    </row>
    <row r="140" spans="1:26" x14ac:dyDescent="0.25">
      <c r="A140" s="17">
        <f t="shared" si="29"/>
        <v>0.61821581196581199</v>
      </c>
      <c r="B140" s="2">
        <f t="shared" si="18"/>
        <v>135</v>
      </c>
      <c r="C140" s="4">
        <f t="shared" si="27"/>
        <v>72.83</v>
      </c>
      <c r="D140" s="38">
        <v>8.5</v>
      </c>
      <c r="E140" s="33">
        <f t="shared" si="1"/>
        <v>8.5576923076923106E-2</v>
      </c>
      <c r="F140" s="35">
        <f t="shared" si="2"/>
        <v>5.361538461538462</v>
      </c>
      <c r="G140" s="35">
        <f t="shared" si="3"/>
        <v>13.861538461538462</v>
      </c>
      <c r="H140" s="2">
        <v>50.26548245743669</v>
      </c>
      <c r="I140" s="14">
        <f t="shared" si="4"/>
        <v>2.7576654562653409</v>
      </c>
      <c r="J140" s="2">
        <f t="shared" si="5"/>
        <v>200.84077517980478</v>
      </c>
      <c r="K140" s="2">
        <f t="shared" si="6"/>
        <v>2.3899579802268445</v>
      </c>
      <c r="L140" s="2">
        <f t="shared" si="7"/>
        <v>174.06063969992107</v>
      </c>
      <c r="M140" s="2">
        <f t="shared" si="8"/>
        <v>26.780135479883711</v>
      </c>
      <c r="N140" s="18">
        <f t="shared" si="30"/>
        <v>0.59775641025641024</v>
      </c>
      <c r="O140" s="2">
        <f t="shared" si="21"/>
        <v>135</v>
      </c>
      <c r="P140" s="2">
        <f t="shared" si="28"/>
        <v>72.650000000000006</v>
      </c>
      <c r="Q140" s="38">
        <v>7</v>
      </c>
      <c r="R140" s="33">
        <f t="shared" si="9"/>
        <v>6.5117521367521358E-2</v>
      </c>
      <c r="S140" s="35">
        <f t="shared" si="10"/>
        <v>4.0538461538461545</v>
      </c>
      <c r="T140" s="35">
        <f t="shared" si="11"/>
        <v>11.053846153846155</v>
      </c>
      <c r="U140" s="2">
        <v>50.26548245743669</v>
      </c>
      <c r="V140" s="14">
        <f t="shared" si="12"/>
        <v>2.1990928194524391</v>
      </c>
      <c r="W140" s="2">
        <f t="shared" si="13"/>
        <v>159.76409333321971</v>
      </c>
      <c r="X140" s="2">
        <f t="shared" si="14"/>
        <v>2.2093607249433371</v>
      </c>
      <c r="Y140" s="2">
        <f t="shared" si="15"/>
        <v>160.51005666713345</v>
      </c>
      <c r="Z140" s="2">
        <f t="shared" si="16"/>
        <v>0.74596333391374969</v>
      </c>
    </row>
    <row r="141" spans="1:26" x14ac:dyDescent="0.25">
      <c r="A141" s="17">
        <f t="shared" si="29"/>
        <v>0.61834045584045583</v>
      </c>
      <c r="B141" s="2">
        <f t="shared" si="18"/>
        <v>136</v>
      </c>
      <c r="C141" s="4">
        <f t="shared" si="27"/>
        <v>73.33</v>
      </c>
      <c r="D141" s="38">
        <v>8.5</v>
      </c>
      <c r="E141" s="33">
        <f t="shared" si="1"/>
        <v>8.5701566951566943E-2</v>
      </c>
      <c r="F141" s="35">
        <f t="shared" si="2"/>
        <v>5.361538461538462</v>
      </c>
      <c r="G141" s="35">
        <f t="shared" si="3"/>
        <v>13.861538461538462</v>
      </c>
      <c r="H141" s="2">
        <v>50.26548245743669</v>
      </c>
      <c r="I141" s="14">
        <f t="shared" si="4"/>
        <v>2.7576654562653409</v>
      </c>
      <c r="J141" s="2">
        <f t="shared" si="5"/>
        <v>202.21960790793744</v>
      </c>
      <c r="K141" s="2">
        <f t="shared" si="6"/>
        <v>2.3899579802268445</v>
      </c>
      <c r="L141" s="2">
        <f t="shared" si="7"/>
        <v>175.25561869003451</v>
      </c>
      <c r="M141" s="2">
        <f t="shared" si="8"/>
        <v>26.963989217902935</v>
      </c>
      <c r="N141" s="18">
        <f t="shared" si="30"/>
        <v>0.59786324786324785</v>
      </c>
      <c r="O141" s="2">
        <f t="shared" si="21"/>
        <v>136</v>
      </c>
      <c r="P141" s="2">
        <f t="shared" si="28"/>
        <v>73.150000000000006</v>
      </c>
      <c r="Q141" s="38">
        <v>7</v>
      </c>
      <c r="R141" s="33">
        <f t="shared" si="9"/>
        <v>6.5224358974358965E-2</v>
      </c>
      <c r="S141" s="35">
        <f t="shared" si="10"/>
        <v>4.0538461538461545</v>
      </c>
      <c r="T141" s="35">
        <f t="shared" si="11"/>
        <v>11.053846153846155</v>
      </c>
      <c r="U141" s="2">
        <v>50.26548245743669</v>
      </c>
      <c r="V141" s="14">
        <f t="shared" si="12"/>
        <v>2.1990928194524391</v>
      </c>
      <c r="W141" s="2">
        <f t="shared" si="13"/>
        <v>160.86363974294594</v>
      </c>
      <c r="X141" s="2">
        <f t="shared" si="14"/>
        <v>2.2093607249433371</v>
      </c>
      <c r="Y141" s="2">
        <f t="shared" si="15"/>
        <v>161.61473702960512</v>
      </c>
      <c r="Z141" s="2">
        <f t="shared" si="16"/>
        <v>0.75109728665918851</v>
      </c>
    </row>
    <row r="142" spans="1:26" x14ac:dyDescent="0.25">
      <c r="A142" s="17">
        <f t="shared" si="29"/>
        <v>0.61846509971509978</v>
      </c>
      <c r="B142" s="2">
        <f t="shared" si="18"/>
        <v>137</v>
      </c>
      <c r="C142" s="4">
        <f t="shared" si="27"/>
        <v>73.83</v>
      </c>
      <c r="D142" s="38">
        <v>1</v>
      </c>
      <c r="E142" s="33">
        <f t="shared" si="1"/>
        <v>8.5826210826210891E-2</v>
      </c>
      <c r="F142" s="35">
        <f t="shared" si="2"/>
        <v>5.361538461538462</v>
      </c>
      <c r="G142" s="35">
        <f t="shared" si="3"/>
        <v>6.361538461538462</v>
      </c>
      <c r="H142" s="2">
        <v>50.26548245743669</v>
      </c>
      <c r="I142" s="14">
        <f t="shared" si="4"/>
        <v>1.2655878647788219</v>
      </c>
      <c r="J142" s="2">
        <f t="shared" si="5"/>
        <v>93.438352056620417</v>
      </c>
      <c r="K142" s="2">
        <f t="shared" si="6"/>
        <v>2.3899579802268445</v>
      </c>
      <c r="L142" s="2">
        <f t="shared" si="7"/>
        <v>176.45059768014792</v>
      </c>
      <c r="M142" s="2">
        <f t="shared" si="8"/>
        <v>83.012245623527505</v>
      </c>
      <c r="N142" s="18">
        <f t="shared" si="30"/>
        <v>0.59797008547008546</v>
      </c>
      <c r="O142" s="2">
        <f t="shared" si="21"/>
        <v>137</v>
      </c>
      <c r="P142" s="2">
        <f t="shared" si="28"/>
        <v>73.650000000000006</v>
      </c>
      <c r="Q142" s="38">
        <v>8</v>
      </c>
      <c r="R142" s="33">
        <f t="shared" si="9"/>
        <v>6.5331196581196571E-2</v>
      </c>
      <c r="S142" s="35">
        <f t="shared" si="10"/>
        <v>4.097435897435898</v>
      </c>
      <c r="T142" s="35">
        <f t="shared" si="11"/>
        <v>12.097435897435897</v>
      </c>
      <c r="U142" s="2">
        <v>50.26548245743669</v>
      </c>
      <c r="V142" s="14">
        <f t="shared" si="12"/>
        <v>2.4067084022678276</v>
      </c>
      <c r="W142" s="2">
        <f t="shared" si="13"/>
        <v>177.25407382702551</v>
      </c>
      <c r="X142" s="2">
        <f t="shared" si="14"/>
        <v>2.2093607249433371</v>
      </c>
      <c r="Y142" s="2">
        <f t="shared" si="15"/>
        <v>162.71941739207679</v>
      </c>
      <c r="Z142" s="2">
        <f t="shared" si="16"/>
        <v>14.534656434948715</v>
      </c>
    </row>
    <row r="143" spans="1:26" x14ac:dyDescent="0.25">
      <c r="A143" s="17">
        <f t="shared" si="29"/>
        <v>0.61858974358974361</v>
      </c>
      <c r="B143" s="2">
        <f t="shared" si="18"/>
        <v>138</v>
      </c>
      <c r="C143" s="4">
        <f t="shared" si="27"/>
        <v>74.33</v>
      </c>
      <c r="D143" s="38">
        <v>8.5</v>
      </c>
      <c r="E143" s="33">
        <f t="shared" si="1"/>
        <v>8.5950854700854729E-2</v>
      </c>
      <c r="F143" s="35">
        <f t="shared" si="2"/>
        <v>5.361538461538462</v>
      </c>
      <c r="G143" s="35">
        <f t="shared" si="3"/>
        <v>13.861538461538462</v>
      </c>
      <c r="H143" s="2">
        <v>50.26548245743669</v>
      </c>
      <c r="I143" s="14">
        <f t="shared" si="4"/>
        <v>2.7576654562653409</v>
      </c>
      <c r="J143" s="2">
        <f t="shared" si="5"/>
        <v>204.97727336420277</v>
      </c>
      <c r="K143" s="2">
        <f t="shared" si="6"/>
        <v>2.3899579802268445</v>
      </c>
      <c r="L143" s="2">
        <f t="shared" si="7"/>
        <v>177.64557667026133</v>
      </c>
      <c r="M143" s="2">
        <f t="shared" si="8"/>
        <v>27.331696693941439</v>
      </c>
      <c r="N143" s="18">
        <f t="shared" si="30"/>
        <v>0.59807692307692306</v>
      </c>
      <c r="O143" s="2">
        <f t="shared" si="21"/>
        <v>138</v>
      </c>
      <c r="P143" s="2">
        <f t="shared" si="28"/>
        <v>74.150000000000006</v>
      </c>
      <c r="Q143" s="38">
        <v>8</v>
      </c>
      <c r="R143" s="33">
        <f t="shared" si="9"/>
        <v>6.5438034188034178E-2</v>
      </c>
      <c r="S143" s="35">
        <f t="shared" si="10"/>
        <v>4.097435897435898</v>
      </c>
      <c r="T143" s="35">
        <f t="shared" si="11"/>
        <v>12.097435897435897</v>
      </c>
      <c r="U143" s="2">
        <v>50.26548245743669</v>
      </c>
      <c r="V143" s="14">
        <f t="shared" si="12"/>
        <v>2.4067084022678276</v>
      </c>
      <c r="W143" s="2">
        <f t="shared" si="13"/>
        <v>178.45742802815943</v>
      </c>
      <c r="X143" s="2">
        <f t="shared" si="14"/>
        <v>2.2093607249433371</v>
      </c>
      <c r="Y143" s="2">
        <f t="shared" si="15"/>
        <v>163.82409775454846</v>
      </c>
      <c r="Z143" s="2">
        <f t="shared" si="16"/>
        <v>14.633330273610966</v>
      </c>
    </row>
    <row r="144" spans="1:26" x14ac:dyDescent="0.25">
      <c r="A144" s="17">
        <f t="shared" si="29"/>
        <v>0.61871438746438745</v>
      </c>
      <c r="B144" s="2">
        <f t="shared" si="18"/>
        <v>139</v>
      </c>
      <c r="C144" s="4">
        <f t="shared" si="27"/>
        <v>74.83</v>
      </c>
      <c r="D144" s="38">
        <v>7.5</v>
      </c>
      <c r="E144" s="33">
        <f t="shared" si="1"/>
        <v>8.6075498575498566E-2</v>
      </c>
      <c r="F144" s="35">
        <f t="shared" si="2"/>
        <v>5.361538461538462</v>
      </c>
      <c r="G144" s="35">
        <f t="shared" si="3"/>
        <v>12.861538461538462</v>
      </c>
      <c r="H144" s="2">
        <v>50.26548245743669</v>
      </c>
      <c r="I144" s="14">
        <f t="shared" si="4"/>
        <v>2.5587217774004714</v>
      </c>
      <c r="J144" s="2">
        <f t="shared" si="5"/>
        <v>191.46915060287728</v>
      </c>
      <c r="K144" s="2">
        <f t="shared" si="6"/>
        <v>2.3899579802268445</v>
      </c>
      <c r="L144" s="2">
        <f t="shared" si="7"/>
        <v>178.84055566037478</v>
      </c>
      <c r="M144" s="2">
        <f t="shared" si="8"/>
        <v>12.628594942502502</v>
      </c>
      <c r="N144" s="18">
        <f t="shared" si="30"/>
        <v>0.59818376068376067</v>
      </c>
      <c r="O144" s="2">
        <f t="shared" si="21"/>
        <v>139</v>
      </c>
      <c r="P144" s="2">
        <f t="shared" si="28"/>
        <v>74.650000000000006</v>
      </c>
      <c r="Q144" s="38">
        <v>8</v>
      </c>
      <c r="R144" s="33">
        <f t="shared" si="9"/>
        <v>6.5544871794871784E-2</v>
      </c>
      <c r="S144" s="35">
        <f t="shared" si="10"/>
        <v>4.097435897435898</v>
      </c>
      <c r="T144" s="35">
        <f t="shared" si="11"/>
        <v>12.097435897435897</v>
      </c>
      <c r="U144" s="2">
        <v>50.26548245743669</v>
      </c>
      <c r="V144" s="14">
        <f t="shared" si="12"/>
        <v>2.4067084022678276</v>
      </c>
      <c r="W144" s="2">
        <f t="shared" si="13"/>
        <v>179.66078222929335</v>
      </c>
      <c r="X144" s="2">
        <f t="shared" si="14"/>
        <v>2.2093607249433371</v>
      </c>
      <c r="Y144" s="2">
        <f t="shared" si="15"/>
        <v>164.92877811702013</v>
      </c>
      <c r="Z144" s="2">
        <f t="shared" si="16"/>
        <v>14.732004112273216</v>
      </c>
    </row>
    <row r="145" spans="1:26" x14ac:dyDescent="0.25">
      <c r="A145" s="17">
        <f t="shared" si="29"/>
        <v>0.6188390313390314</v>
      </c>
      <c r="B145" s="2">
        <f t="shared" si="18"/>
        <v>140</v>
      </c>
      <c r="C145" s="4">
        <f t="shared" si="27"/>
        <v>75.33</v>
      </c>
      <c r="D145" s="38">
        <v>7</v>
      </c>
      <c r="E145" s="33">
        <f t="shared" si="1"/>
        <v>8.6200142450142514E-2</v>
      </c>
      <c r="F145" s="35">
        <f t="shared" si="2"/>
        <v>5.4051282051282055</v>
      </c>
      <c r="G145" s="35">
        <f t="shared" si="3"/>
        <v>12.405128205128205</v>
      </c>
      <c r="H145" s="2">
        <v>50.26548245743669</v>
      </c>
      <c r="I145" s="14">
        <f t="shared" si="4"/>
        <v>2.4679218419185567</v>
      </c>
      <c r="J145" s="2">
        <f t="shared" si="5"/>
        <v>185.90855235172486</v>
      </c>
      <c r="K145" s="2">
        <f t="shared" si="6"/>
        <v>2.3899579802268445</v>
      </c>
      <c r="L145" s="2">
        <f t="shared" si="7"/>
        <v>180.03553465048819</v>
      </c>
      <c r="M145" s="2">
        <f t="shared" si="8"/>
        <v>5.8730177012366767</v>
      </c>
      <c r="N145" s="18">
        <f t="shared" si="30"/>
        <v>0.59829059829059827</v>
      </c>
      <c r="O145" s="2">
        <f t="shared" si="21"/>
        <v>140</v>
      </c>
      <c r="P145" s="2">
        <f t="shared" si="28"/>
        <v>75.150000000000006</v>
      </c>
      <c r="Q145" s="38">
        <v>6</v>
      </c>
      <c r="R145" s="33">
        <f t="shared" si="9"/>
        <v>6.5651709401709391E-2</v>
      </c>
      <c r="S145" s="35">
        <f t="shared" si="10"/>
        <v>4.097435897435898</v>
      </c>
      <c r="T145" s="35">
        <f t="shared" si="11"/>
        <v>10.097435897435897</v>
      </c>
      <c r="U145" s="2">
        <v>50.26548245743669</v>
      </c>
      <c r="V145" s="14">
        <f t="shared" si="12"/>
        <v>2.008821044538089</v>
      </c>
      <c r="W145" s="2">
        <f t="shared" si="13"/>
        <v>150.96290149703739</v>
      </c>
      <c r="X145" s="2">
        <f t="shared" si="14"/>
        <v>2.2093607249433371</v>
      </c>
      <c r="Y145" s="2">
        <f t="shared" si="15"/>
        <v>166.0334584794918</v>
      </c>
      <c r="Z145" s="2">
        <f t="shared" si="16"/>
        <v>15.070556982454406</v>
      </c>
    </row>
    <row r="146" spans="1:26" x14ac:dyDescent="0.25">
      <c r="A146" s="17">
        <f t="shared" si="29"/>
        <v>0.61896367521367524</v>
      </c>
      <c r="B146" s="2">
        <f t="shared" si="18"/>
        <v>141</v>
      </c>
      <c r="C146" s="4">
        <f t="shared" si="27"/>
        <v>75.83</v>
      </c>
      <c r="D146" s="38">
        <v>7</v>
      </c>
      <c r="E146" s="33">
        <f t="shared" si="1"/>
        <v>8.6324786324786351E-2</v>
      </c>
      <c r="F146" s="35">
        <f t="shared" si="2"/>
        <v>5.4051282051282055</v>
      </c>
      <c r="G146" s="35">
        <f t="shared" si="3"/>
        <v>12.405128205128205</v>
      </c>
      <c r="H146" s="2">
        <v>50.26548245743669</v>
      </c>
      <c r="I146" s="14">
        <f t="shared" si="4"/>
        <v>2.4679218419185567</v>
      </c>
      <c r="J146" s="2">
        <f t="shared" si="5"/>
        <v>187.14251327268414</v>
      </c>
      <c r="K146" s="2">
        <f t="shared" si="6"/>
        <v>2.3899579802268445</v>
      </c>
      <c r="L146" s="2">
        <f t="shared" si="7"/>
        <v>181.2305136406016</v>
      </c>
      <c r="M146" s="2">
        <f t="shared" si="8"/>
        <v>5.9119996320825408</v>
      </c>
      <c r="N146" s="18">
        <f t="shared" si="30"/>
        <v>0.59839743589743588</v>
      </c>
      <c r="O146" s="2">
        <f t="shared" si="21"/>
        <v>141</v>
      </c>
      <c r="P146" s="2">
        <f t="shared" si="28"/>
        <v>75.650000000000006</v>
      </c>
      <c r="Q146" s="38">
        <v>7</v>
      </c>
      <c r="R146" s="33">
        <f t="shared" si="9"/>
        <v>6.5758547008546997E-2</v>
      </c>
      <c r="S146" s="35">
        <f t="shared" si="10"/>
        <v>4.097435897435898</v>
      </c>
      <c r="T146" s="35">
        <f t="shared" si="11"/>
        <v>11.097435897435897</v>
      </c>
      <c r="U146" s="2">
        <v>50.26548245743669</v>
      </c>
      <c r="V146" s="14">
        <f t="shared" si="12"/>
        <v>2.2077647234029585</v>
      </c>
      <c r="W146" s="2">
        <f t="shared" si="13"/>
        <v>167.01740132543381</v>
      </c>
      <c r="X146" s="2">
        <f t="shared" si="14"/>
        <v>2.2093607249433371</v>
      </c>
      <c r="Y146" s="2">
        <f t="shared" si="15"/>
        <v>167.13813884196347</v>
      </c>
      <c r="Z146" s="2">
        <f t="shared" si="16"/>
        <v>0.12073751652965825</v>
      </c>
    </row>
    <row r="147" spans="1:26" x14ac:dyDescent="0.25">
      <c r="A147" s="17">
        <f t="shared" si="29"/>
        <v>0.61908831908831907</v>
      </c>
      <c r="B147" s="2">
        <f t="shared" si="18"/>
        <v>142</v>
      </c>
      <c r="C147" s="4">
        <f t="shared" si="27"/>
        <v>76.33</v>
      </c>
      <c r="D147" s="38">
        <v>8</v>
      </c>
      <c r="E147" s="33">
        <f t="shared" si="1"/>
        <v>8.6449430199430188E-2</v>
      </c>
      <c r="F147" s="35">
        <f t="shared" si="2"/>
        <v>5.4051282051282055</v>
      </c>
      <c r="G147" s="35">
        <f t="shared" si="3"/>
        <v>13.405128205128205</v>
      </c>
      <c r="H147" s="2">
        <v>50.26548245743669</v>
      </c>
      <c r="I147" s="14">
        <f t="shared" si="4"/>
        <v>2.6668655207834258</v>
      </c>
      <c r="J147" s="2">
        <f t="shared" si="5"/>
        <v>203.56184520139888</v>
      </c>
      <c r="K147" s="2">
        <f t="shared" si="6"/>
        <v>2.3899579802268445</v>
      </c>
      <c r="L147" s="2">
        <f t="shared" si="7"/>
        <v>182.42549263071504</v>
      </c>
      <c r="M147" s="2">
        <f t="shared" si="8"/>
        <v>21.13635257068384</v>
      </c>
      <c r="N147" s="18">
        <f t="shared" si="30"/>
        <v>0.59850427350427349</v>
      </c>
      <c r="O147" s="2">
        <f t="shared" si="21"/>
        <v>142</v>
      </c>
      <c r="P147" s="2">
        <f t="shared" si="28"/>
        <v>76.150000000000006</v>
      </c>
      <c r="Q147" s="38">
        <v>9</v>
      </c>
      <c r="R147" s="33">
        <f t="shared" si="9"/>
        <v>6.5865384615384603E-2</v>
      </c>
      <c r="S147" s="35">
        <f t="shared" si="10"/>
        <v>4.097435897435898</v>
      </c>
      <c r="T147" s="35">
        <f t="shared" si="11"/>
        <v>13.097435897435897</v>
      </c>
      <c r="U147" s="2">
        <v>50.26548245743669</v>
      </c>
      <c r="V147" s="14">
        <f t="shared" si="12"/>
        <v>2.6056520811326966</v>
      </c>
      <c r="W147" s="2">
        <f t="shared" si="13"/>
        <v>198.42040597825488</v>
      </c>
      <c r="X147" s="2">
        <f t="shared" si="14"/>
        <v>2.2093607249433371</v>
      </c>
      <c r="Y147" s="2">
        <f t="shared" si="15"/>
        <v>168.24281920443514</v>
      </c>
      <c r="Z147" s="2">
        <f t="shared" si="16"/>
        <v>30.177586773819741</v>
      </c>
    </row>
    <row r="148" spans="1:26" x14ac:dyDescent="0.25">
      <c r="A148" s="17">
        <f t="shared" si="29"/>
        <v>0.61921296296296302</v>
      </c>
      <c r="B148" s="2">
        <f t="shared" si="18"/>
        <v>143</v>
      </c>
      <c r="C148" s="4">
        <f t="shared" si="27"/>
        <v>76.83</v>
      </c>
      <c r="D148" s="40">
        <v>7</v>
      </c>
      <c r="E148" s="33">
        <f t="shared" si="1"/>
        <v>8.6574074074074137E-2</v>
      </c>
      <c r="F148" s="35">
        <f t="shared" si="2"/>
        <v>5.4051282051282055</v>
      </c>
      <c r="G148" s="35">
        <f t="shared" si="3"/>
        <v>12.405128205128205</v>
      </c>
      <c r="H148" s="2">
        <v>50.26548245743669</v>
      </c>
      <c r="I148" s="14">
        <f t="shared" si="4"/>
        <v>2.4679218419185567</v>
      </c>
      <c r="J148" s="2">
        <f t="shared" si="5"/>
        <v>189.61043511460269</v>
      </c>
      <c r="K148" s="2">
        <f t="shared" si="6"/>
        <v>2.3899579802268445</v>
      </c>
      <c r="L148" s="2">
        <f t="shared" si="7"/>
        <v>183.62047162082845</v>
      </c>
      <c r="M148" s="2">
        <f t="shared" si="8"/>
        <v>5.9899634937742405</v>
      </c>
      <c r="N148" s="18">
        <f t="shared" si="30"/>
        <v>0.59861111111111109</v>
      </c>
      <c r="O148" s="2">
        <f t="shared" si="21"/>
        <v>143</v>
      </c>
      <c r="P148" s="2">
        <f t="shared" si="28"/>
        <v>76.650000000000006</v>
      </c>
      <c r="Q148" s="38">
        <v>7.5</v>
      </c>
      <c r="R148" s="33">
        <f t="shared" si="9"/>
        <v>6.597222222222221E-2</v>
      </c>
      <c r="S148" s="35">
        <f t="shared" si="10"/>
        <v>4.1410256410256414</v>
      </c>
      <c r="T148" s="35">
        <f t="shared" si="11"/>
        <v>11.641025641025642</v>
      </c>
      <c r="U148" s="2">
        <v>50.26548245743669</v>
      </c>
      <c r="V148" s="14">
        <f t="shared" si="12"/>
        <v>2.3159084667859133</v>
      </c>
      <c r="W148" s="2">
        <f t="shared" si="13"/>
        <v>177.51438397914026</v>
      </c>
      <c r="X148" s="2">
        <f t="shared" si="14"/>
        <v>2.2093607249433371</v>
      </c>
      <c r="Y148" s="2">
        <f t="shared" si="15"/>
        <v>169.34749956690681</v>
      </c>
      <c r="Z148" s="2">
        <f t="shared" si="16"/>
        <v>8.1668844122334576</v>
      </c>
    </row>
    <row r="149" spans="1:26" x14ac:dyDescent="0.25">
      <c r="A149" s="17">
        <f t="shared" si="29"/>
        <v>0.61933760683760686</v>
      </c>
      <c r="B149" s="2">
        <f t="shared" si="18"/>
        <v>144</v>
      </c>
      <c r="C149" s="4">
        <f t="shared" si="27"/>
        <v>77.33</v>
      </c>
      <c r="D149" s="40">
        <v>7</v>
      </c>
      <c r="E149" s="33">
        <f t="shared" si="1"/>
        <v>8.6698717948717974E-2</v>
      </c>
      <c r="F149" s="35">
        <f t="shared" si="2"/>
        <v>5.4051282051282055</v>
      </c>
      <c r="G149" s="35">
        <f t="shared" si="3"/>
        <v>12.405128205128205</v>
      </c>
      <c r="H149" s="2">
        <v>50.26548245743669</v>
      </c>
      <c r="I149" s="14">
        <f t="shared" si="4"/>
        <v>2.4679218419185567</v>
      </c>
      <c r="J149" s="2">
        <f t="shared" si="5"/>
        <v>190.84439603556197</v>
      </c>
      <c r="K149" s="2">
        <f t="shared" si="6"/>
        <v>2.3899579802268445</v>
      </c>
      <c r="L149" s="2">
        <f t="shared" si="7"/>
        <v>184.81545061094187</v>
      </c>
      <c r="M149" s="2">
        <f t="shared" si="8"/>
        <v>6.0289454246201046</v>
      </c>
      <c r="N149" s="18">
        <f t="shared" si="30"/>
        <v>0.5987179487179487</v>
      </c>
      <c r="O149" s="2">
        <f t="shared" si="21"/>
        <v>144</v>
      </c>
      <c r="P149" s="2">
        <f t="shared" si="28"/>
        <v>77.150000000000006</v>
      </c>
      <c r="Q149" s="38">
        <v>7</v>
      </c>
      <c r="R149" s="33">
        <f t="shared" si="9"/>
        <v>6.6079059829059816E-2</v>
      </c>
      <c r="S149" s="35">
        <f t="shared" si="10"/>
        <v>4.1410256410256414</v>
      </c>
      <c r="T149" s="35">
        <f t="shared" si="11"/>
        <v>11.141025641025642</v>
      </c>
      <c r="U149" s="2">
        <v>50.26548245743669</v>
      </c>
      <c r="V149" s="14">
        <f t="shared" si="12"/>
        <v>2.2164366273534784</v>
      </c>
      <c r="W149" s="2">
        <f t="shared" si="13"/>
        <v>170.99808580032087</v>
      </c>
      <c r="X149" s="2">
        <f t="shared" si="14"/>
        <v>2.2093607249433371</v>
      </c>
      <c r="Y149" s="2">
        <f t="shared" si="15"/>
        <v>170.45217992937847</v>
      </c>
      <c r="Z149" s="2">
        <f t="shared" si="16"/>
        <v>0.5459058709423914</v>
      </c>
    </row>
    <row r="150" spans="1:26" x14ac:dyDescent="0.25">
      <c r="A150" s="17">
        <f t="shared" si="29"/>
        <v>0.61946225071225069</v>
      </c>
      <c r="B150" s="2">
        <f t="shared" si="18"/>
        <v>145</v>
      </c>
      <c r="C150" s="4">
        <f t="shared" si="27"/>
        <v>77.83</v>
      </c>
      <c r="D150" s="40">
        <v>7.5</v>
      </c>
      <c r="E150" s="33">
        <f t="shared" si="1"/>
        <v>8.6823361823361811E-2</v>
      </c>
      <c r="F150" s="35">
        <f t="shared" si="2"/>
        <v>5.4487179487179489</v>
      </c>
      <c r="G150" s="35">
        <f t="shared" si="3"/>
        <v>12.948717948717949</v>
      </c>
      <c r="H150" s="2">
        <v>50.26548245743669</v>
      </c>
      <c r="I150" s="14">
        <f t="shared" si="4"/>
        <v>2.5760655853015111</v>
      </c>
      <c r="J150" s="2">
        <f t="shared" si="5"/>
        <v>200.49518450401661</v>
      </c>
      <c r="K150" s="2">
        <f t="shared" si="6"/>
        <v>2.3899579802268445</v>
      </c>
      <c r="L150" s="2">
        <f t="shared" si="7"/>
        <v>186.01042960105531</v>
      </c>
      <c r="M150" s="2">
        <f t="shared" si="8"/>
        <v>14.484754902961299</v>
      </c>
      <c r="N150" s="18">
        <f t="shared" si="30"/>
        <v>0.59882478632478631</v>
      </c>
      <c r="O150" s="2">
        <f t="shared" si="21"/>
        <v>145</v>
      </c>
      <c r="P150" s="2">
        <f t="shared" si="28"/>
        <v>77.650000000000006</v>
      </c>
      <c r="Q150" s="38">
        <v>7.5</v>
      </c>
      <c r="R150" s="33">
        <f t="shared" si="9"/>
        <v>6.6185897435897423E-2</v>
      </c>
      <c r="S150" s="35">
        <f t="shared" si="10"/>
        <v>4.1410256410256414</v>
      </c>
      <c r="T150" s="35">
        <f t="shared" si="11"/>
        <v>11.641025641025642</v>
      </c>
      <c r="U150" s="2">
        <v>50.26548245743669</v>
      </c>
      <c r="V150" s="14">
        <f t="shared" si="12"/>
        <v>2.3159084667859133</v>
      </c>
      <c r="W150" s="2">
        <f t="shared" si="13"/>
        <v>179.83029244592618</v>
      </c>
      <c r="X150" s="2">
        <f t="shared" si="14"/>
        <v>2.2093607249433371</v>
      </c>
      <c r="Y150" s="2">
        <f t="shared" si="15"/>
        <v>171.55686029185014</v>
      </c>
      <c r="Z150" s="2">
        <f t="shared" si="16"/>
        <v>8.2734321540760334</v>
      </c>
    </row>
    <row r="151" spans="1:26" x14ac:dyDescent="0.25">
      <c r="A151" s="17">
        <f t="shared" si="29"/>
        <v>0.61958689458689464</v>
      </c>
      <c r="B151" s="2">
        <f t="shared" si="18"/>
        <v>146</v>
      </c>
      <c r="C151" s="4">
        <f t="shared" si="27"/>
        <v>78.33</v>
      </c>
      <c r="D151" s="38">
        <v>7.5</v>
      </c>
      <c r="E151" s="33">
        <f t="shared" si="1"/>
        <v>8.6948005698005759E-2</v>
      </c>
      <c r="F151" s="35">
        <f t="shared" si="2"/>
        <v>5.4487179487179489</v>
      </c>
      <c r="G151" s="35">
        <f t="shared" si="3"/>
        <v>12.948717948717949</v>
      </c>
      <c r="H151" s="2">
        <v>50.26548245743669</v>
      </c>
      <c r="I151" s="14">
        <f t="shared" si="4"/>
        <v>2.5760655853015111</v>
      </c>
      <c r="J151" s="2">
        <f t="shared" si="5"/>
        <v>201.78321729666735</v>
      </c>
      <c r="K151" s="2">
        <f t="shared" si="6"/>
        <v>2.3899579802268445</v>
      </c>
      <c r="L151" s="2">
        <f t="shared" si="7"/>
        <v>187.20540859116872</v>
      </c>
      <c r="M151" s="2">
        <f t="shared" si="8"/>
        <v>14.577808705498626</v>
      </c>
      <c r="N151" s="18">
        <f t="shared" si="30"/>
        <v>0.59893162393162391</v>
      </c>
      <c r="O151" s="2">
        <f t="shared" si="21"/>
        <v>146</v>
      </c>
      <c r="P151" s="2">
        <f t="shared" si="28"/>
        <v>78.150000000000006</v>
      </c>
      <c r="Q151" s="38">
        <v>7.5</v>
      </c>
      <c r="R151" s="33">
        <f t="shared" si="9"/>
        <v>6.6292735042735029E-2</v>
      </c>
      <c r="S151" s="35">
        <f t="shared" si="10"/>
        <v>4.1410256410256414</v>
      </c>
      <c r="T151" s="35">
        <f t="shared" si="11"/>
        <v>11.641025641025642</v>
      </c>
      <c r="U151" s="2">
        <v>50.26548245743669</v>
      </c>
      <c r="V151" s="14">
        <f t="shared" si="12"/>
        <v>2.3159084667859133</v>
      </c>
      <c r="W151" s="2">
        <f t="shared" si="13"/>
        <v>180.98824667931913</v>
      </c>
      <c r="X151" s="2">
        <f t="shared" si="14"/>
        <v>2.2093607249433371</v>
      </c>
      <c r="Y151" s="2">
        <f t="shared" si="15"/>
        <v>172.66154065432181</v>
      </c>
      <c r="Z151" s="2">
        <f t="shared" si="16"/>
        <v>8.3267060249973213</v>
      </c>
    </row>
    <row r="152" spans="1:26" x14ac:dyDescent="0.25">
      <c r="A152" s="17">
        <f t="shared" si="29"/>
        <v>0.61971153846153848</v>
      </c>
      <c r="B152" s="2">
        <f t="shared" si="18"/>
        <v>147</v>
      </c>
      <c r="C152" s="4">
        <f t="shared" si="27"/>
        <v>78.83</v>
      </c>
      <c r="D152" s="38">
        <v>8</v>
      </c>
      <c r="E152" s="33">
        <f t="shared" si="1"/>
        <v>8.7072649572649596E-2</v>
      </c>
      <c r="F152" s="35">
        <f t="shared" si="2"/>
        <v>5.4487179487179489</v>
      </c>
      <c r="G152" s="35">
        <f t="shared" si="3"/>
        <v>13.448717948717949</v>
      </c>
      <c r="H152" s="2">
        <v>50.26548245743669</v>
      </c>
      <c r="I152" s="14">
        <f t="shared" si="4"/>
        <v>2.6755374247339461</v>
      </c>
      <c r="J152" s="2">
        <f t="shared" si="5"/>
        <v>210.91261519177695</v>
      </c>
      <c r="K152" s="2">
        <f t="shared" si="6"/>
        <v>2.3899579802268445</v>
      </c>
      <c r="L152" s="2">
        <f t="shared" si="7"/>
        <v>188.40038758128213</v>
      </c>
      <c r="M152" s="2">
        <f t="shared" si="8"/>
        <v>22.512227610494818</v>
      </c>
      <c r="N152" s="18">
        <f t="shared" si="30"/>
        <v>0.59903846153846152</v>
      </c>
      <c r="O152" s="2">
        <f t="shared" si="21"/>
        <v>147</v>
      </c>
      <c r="P152" s="2">
        <f t="shared" si="28"/>
        <v>78.650000000000006</v>
      </c>
      <c r="Q152" s="38">
        <v>7</v>
      </c>
      <c r="R152" s="33">
        <f t="shared" si="9"/>
        <v>6.6399572649572636E-2</v>
      </c>
      <c r="S152" s="35">
        <f t="shared" si="10"/>
        <v>4.1410256410256414</v>
      </c>
      <c r="T152" s="35">
        <f t="shared" si="11"/>
        <v>11.141025641025642</v>
      </c>
      <c r="U152" s="2">
        <v>50.26548245743669</v>
      </c>
      <c r="V152" s="14">
        <f t="shared" si="12"/>
        <v>2.2164366273534784</v>
      </c>
      <c r="W152" s="2">
        <f t="shared" si="13"/>
        <v>174.32274074135108</v>
      </c>
      <c r="X152" s="2">
        <f t="shared" si="14"/>
        <v>2.2093607249433371</v>
      </c>
      <c r="Y152" s="2">
        <f t="shared" si="15"/>
        <v>173.76622101679348</v>
      </c>
      <c r="Z152" s="2">
        <f t="shared" si="16"/>
        <v>0.55651972455760301</v>
      </c>
    </row>
    <row r="153" spans="1:26" x14ac:dyDescent="0.25">
      <c r="A153" s="17">
        <f t="shared" si="29"/>
        <v>0.61983618233618232</v>
      </c>
      <c r="B153" s="2">
        <f t="shared" si="18"/>
        <v>148</v>
      </c>
      <c r="C153" s="4">
        <f t="shared" si="27"/>
        <v>79.33</v>
      </c>
      <c r="D153" s="38">
        <v>8.5</v>
      </c>
      <c r="E153" s="33">
        <f t="shared" si="1"/>
        <v>8.7197293447293434E-2</v>
      </c>
      <c r="F153" s="35">
        <f t="shared" si="2"/>
        <v>5.4487179487179489</v>
      </c>
      <c r="G153" s="35">
        <f t="shared" si="3"/>
        <v>13.948717948717949</v>
      </c>
      <c r="H153" s="2">
        <v>50.26548245743669</v>
      </c>
      <c r="I153" s="14">
        <f t="shared" si="4"/>
        <v>2.7750092641663802</v>
      </c>
      <c r="J153" s="2">
        <f t="shared" si="5"/>
        <v>220.14148492631892</v>
      </c>
      <c r="K153" s="2">
        <f t="shared" si="6"/>
        <v>2.3899579802268445</v>
      </c>
      <c r="L153" s="2">
        <f t="shared" si="7"/>
        <v>189.59536657139557</v>
      </c>
      <c r="M153" s="2">
        <f t="shared" si="8"/>
        <v>30.546118354923351</v>
      </c>
      <c r="N153" s="18">
        <f t="shared" si="30"/>
        <v>0.59914529914529913</v>
      </c>
      <c r="O153" s="2">
        <f t="shared" si="21"/>
        <v>148</v>
      </c>
      <c r="P153" s="2">
        <f t="shared" si="28"/>
        <v>79.150000000000006</v>
      </c>
      <c r="Q153" s="38">
        <v>8</v>
      </c>
      <c r="R153" s="33">
        <f t="shared" si="9"/>
        <v>6.6506410256410242E-2</v>
      </c>
      <c r="S153" s="35">
        <f t="shared" si="10"/>
        <v>4.1410256410256414</v>
      </c>
      <c r="T153" s="35">
        <f t="shared" si="11"/>
        <v>12.141025641025642</v>
      </c>
      <c r="U153" s="2">
        <v>50.26548245743669</v>
      </c>
      <c r="V153" s="14">
        <f t="shared" si="12"/>
        <v>2.4153803062183479</v>
      </c>
      <c r="W153" s="2">
        <f t="shared" si="13"/>
        <v>191.17735123718225</v>
      </c>
      <c r="X153" s="2">
        <f t="shared" si="14"/>
        <v>2.2093607249433371</v>
      </c>
      <c r="Y153" s="2">
        <f t="shared" si="15"/>
        <v>174.87090137926515</v>
      </c>
      <c r="Z153" s="2">
        <f t="shared" si="16"/>
        <v>16.306449857917102</v>
      </c>
    </row>
    <row r="154" spans="1:26" x14ac:dyDescent="0.25">
      <c r="A154" s="17">
        <f t="shared" si="29"/>
        <v>0.61996082621082627</v>
      </c>
      <c r="B154" s="2">
        <f t="shared" si="18"/>
        <v>149</v>
      </c>
      <c r="C154" s="4">
        <f t="shared" si="27"/>
        <v>79.83</v>
      </c>
      <c r="D154" s="38">
        <v>7</v>
      </c>
      <c r="E154" s="33">
        <f t="shared" si="1"/>
        <v>8.7321937321937382E-2</v>
      </c>
      <c r="F154" s="35">
        <f t="shared" si="2"/>
        <v>5.4487179487179489</v>
      </c>
      <c r="G154" s="35">
        <f t="shared" si="3"/>
        <v>12.448717948717949</v>
      </c>
      <c r="H154" s="2">
        <v>50.26548245743669</v>
      </c>
      <c r="I154" s="14">
        <f t="shared" si="4"/>
        <v>2.4765937458690765</v>
      </c>
      <c r="J154" s="2">
        <f t="shared" si="5"/>
        <v>197.70647873272839</v>
      </c>
      <c r="K154" s="2">
        <f t="shared" si="6"/>
        <v>2.3899579802268445</v>
      </c>
      <c r="L154" s="2">
        <f t="shared" si="7"/>
        <v>190.79034556150899</v>
      </c>
      <c r="M154" s="2">
        <f t="shared" si="8"/>
        <v>6.9161331712193999</v>
      </c>
      <c r="N154" s="18">
        <f t="shared" si="30"/>
        <v>0.59925213675213673</v>
      </c>
      <c r="O154" s="2">
        <f t="shared" si="21"/>
        <v>149</v>
      </c>
      <c r="P154" s="2">
        <f t="shared" si="28"/>
        <v>79.650000000000006</v>
      </c>
      <c r="Q154" s="38">
        <v>8</v>
      </c>
      <c r="R154" s="33">
        <f t="shared" si="9"/>
        <v>6.6613247863247849E-2</v>
      </c>
      <c r="S154" s="35">
        <f t="shared" si="10"/>
        <v>4.1410256410256414</v>
      </c>
      <c r="T154" s="35">
        <f t="shared" si="11"/>
        <v>12.141025641025642</v>
      </c>
      <c r="U154" s="2">
        <v>50.26548245743669</v>
      </c>
      <c r="V154" s="14">
        <f t="shared" si="12"/>
        <v>2.4153803062183479</v>
      </c>
      <c r="W154" s="2">
        <f t="shared" si="13"/>
        <v>192.38504139029143</v>
      </c>
      <c r="X154" s="2">
        <f t="shared" si="14"/>
        <v>2.2093607249433371</v>
      </c>
      <c r="Y154" s="2">
        <f t="shared" si="15"/>
        <v>175.97558174173682</v>
      </c>
      <c r="Z154" s="2">
        <f t="shared" si="16"/>
        <v>16.409459648554616</v>
      </c>
    </row>
    <row r="155" spans="1:26" x14ac:dyDescent="0.25">
      <c r="A155" s="17">
        <f t="shared" si="29"/>
        <v>0.6200854700854701</v>
      </c>
      <c r="B155" s="2">
        <f t="shared" si="18"/>
        <v>150</v>
      </c>
      <c r="C155" s="4">
        <f t="shared" si="27"/>
        <v>80.33</v>
      </c>
      <c r="D155" s="38">
        <v>10</v>
      </c>
      <c r="E155" s="33">
        <f t="shared" si="1"/>
        <v>8.7446581196581219E-2</v>
      </c>
      <c r="F155" s="35">
        <f t="shared" si="2"/>
        <v>5.4487179487179489</v>
      </c>
      <c r="G155" s="35">
        <f t="shared" si="3"/>
        <v>15.448717948717949</v>
      </c>
      <c r="H155" s="2">
        <v>50.26548245743669</v>
      </c>
      <c r="I155" s="14">
        <f t="shared" si="4"/>
        <v>3.0734247824636842</v>
      </c>
      <c r="J155" s="2">
        <f t="shared" si="5"/>
        <v>246.88821277530775</v>
      </c>
      <c r="K155" s="2">
        <f t="shared" si="6"/>
        <v>2.3899579802268445</v>
      </c>
      <c r="L155" s="2">
        <f t="shared" si="7"/>
        <v>191.98532455162243</v>
      </c>
      <c r="M155" s="2">
        <f t="shared" si="8"/>
        <v>54.902888223685324</v>
      </c>
      <c r="N155" s="18">
        <f t="shared" si="30"/>
        <v>0.59935897435897434</v>
      </c>
      <c r="O155" s="2">
        <f t="shared" si="21"/>
        <v>150</v>
      </c>
      <c r="P155" s="2">
        <f t="shared" si="28"/>
        <v>80.150000000000006</v>
      </c>
      <c r="Q155" s="38">
        <v>8.5</v>
      </c>
      <c r="R155" s="33">
        <f t="shared" si="9"/>
        <v>6.6720085470085455E-2</v>
      </c>
      <c r="S155" s="35">
        <f t="shared" si="10"/>
        <v>4.1846153846153848</v>
      </c>
      <c r="T155" s="35">
        <f t="shared" si="11"/>
        <v>12.684615384615384</v>
      </c>
      <c r="U155" s="2">
        <v>50.26548245743669</v>
      </c>
      <c r="V155" s="14">
        <f t="shared" si="12"/>
        <v>2.5235240496013018</v>
      </c>
      <c r="W155" s="2">
        <f t="shared" si="13"/>
        <v>202.26045257554435</v>
      </c>
      <c r="X155" s="2">
        <f t="shared" si="14"/>
        <v>2.2093607249433371</v>
      </c>
      <c r="Y155" s="2">
        <f t="shared" si="15"/>
        <v>177.08026210420849</v>
      </c>
      <c r="Z155" s="2">
        <f t="shared" si="16"/>
        <v>25.180190471335862</v>
      </c>
    </row>
    <row r="156" spans="1:26" x14ac:dyDescent="0.25">
      <c r="A156" s="17">
        <f t="shared" si="29"/>
        <v>0.62021011396011394</v>
      </c>
      <c r="B156" s="2">
        <f t="shared" si="18"/>
        <v>151</v>
      </c>
      <c r="C156" s="4">
        <f t="shared" si="27"/>
        <v>80.83</v>
      </c>
      <c r="D156" s="38">
        <v>7</v>
      </c>
      <c r="E156" s="33">
        <f t="shared" si="1"/>
        <v>8.7571225071225056E-2</v>
      </c>
      <c r="F156" s="35">
        <f t="shared" si="2"/>
        <v>5.4923076923076932</v>
      </c>
      <c r="G156" s="35">
        <f t="shared" si="3"/>
        <v>12.492307692307694</v>
      </c>
      <c r="H156" s="2">
        <v>50.26548245743669</v>
      </c>
      <c r="I156" s="14">
        <f t="shared" si="4"/>
        <v>2.4852656498195969</v>
      </c>
      <c r="J156" s="2">
        <f t="shared" si="5"/>
        <v>200.884022474918</v>
      </c>
      <c r="K156" s="2">
        <f t="shared" si="6"/>
        <v>2.3899579802268445</v>
      </c>
      <c r="L156" s="2">
        <f t="shared" si="7"/>
        <v>193.18030354173584</v>
      </c>
      <c r="M156" s="2">
        <f t="shared" si="8"/>
        <v>7.7037189331821594</v>
      </c>
      <c r="N156" s="18">
        <f t="shared" si="30"/>
        <v>0.59946581196581195</v>
      </c>
      <c r="O156" s="2">
        <f t="shared" si="21"/>
        <v>151</v>
      </c>
      <c r="P156" s="2">
        <f t="shared" si="28"/>
        <v>80.650000000000006</v>
      </c>
      <c r="Q156" s="38">
        <v>7.5</v>
      </c>
      <c r="R156" s="33">
        <f t="shared" si="9"/>
        <v>6.6826923076923062E-2</v>
      </c>
      <c r="S156" s="35">
        <f t="shared" si="10"/>
        <v>4.1846153846153848</v>
      </c>
      <c r="T156" s="35">
        <f t="shared" si="11"/>
        <v>11.684615384615384</v>
      </c>
      <c r="U156" s="2">
        <v>50.26548245743669</v>
      </c>
      <c r="V156" s="14">
        <f t="shared" si="12"/>
        <v>2.3245803707364328</v>
      </c>
      <c r="W156" s="2">
        <f t="shared" si="13"/>
        <v>187.47740689989331</v>
      </c>
      <c r="X156" s="2">
        <f t="shared" si="14"/>
        <v>2.2093607249433371</v>
      </c>
      <c r="Y156" s="2">
        <f t="shared" si="15"/>
        <v>178.18494246668016</v>
      </c>
      <c r="Z156" s="2">
        <f t="shared" si="16"/>
        <v>9.292464433213155</v>
      </c>
    </row>
    <row r="157" spans="1:26" x14ac:dyDescent="0.25">
      <c r="A157" s="17">
        <f t="shared" si="29"/>
        <v>0.62033475783475789</v>
      </c>
      <c r="B157" s="2">
        <f t="shared" si="18"/>
        <v>152</v>
      </c>
      <c r="C157" s="4">
        <f t="shared" si="27"/>
        <v>81.33</v>
      </c>
      <c r="D157" s="38">
        <v>7</v>
      </c>
      <c r="E157" s="33">
        <f t="shared" si="1"/>
        <v>8.7695868945869004E-2</v>
      </c>
      <c r="F157" s="35">
        <f t="shared" si="2"/>
        <v>5.4923076923076932</v>
      </c>
      <c r="G157" s="35">
        <f t="shared" si="3"/>
        <v>12.492307692307694</v>
      </c>
      <c r="H157" s="2">
        <v>50.26548245743669</v>
      </c>
      <c r="I157" s="14">
        <f t="shared" si="4"/>
        <v>2.4852656498195969</v>
      </c>
      <c r="J157" s="2">
        <f t="shared" si="5"/>
        <v>202.1266552998278</v>
      </c>
      <c r="K157" s="2">
        <f t="shared" si="6"/>
        <v>2.3899579802268445</v>
      </c>
      <c r="L157" s="2">
        <f t="shared" si="7"/>
        <v>194.37528253184925</v>
      </c>
      <c r="M157" s="2">
        <f t="shared" si="8"/>
        <v>7.7513727679785518</v>
      </c>
      <c r="N157" s="18">
        <f t="shared" si="30"/>
        <v>0.59957264957264955</v>
      </c>
      <c r="O157" s="2">
        <f t="shared" si="21"/>
        <v>152</v>
      </c>
      <c r="P157" s="2">
        <f t="shared" si="28"/>
        <v>81.150000000000006</v>
      </c>
      <c r="Q157" s="38">
        <v>7.5</v>
      </c>
      <c r="R157" s="33">
        <f t="shared" si="9"/>
        <v>6.6933760683760668E-2</v>
      </c>
      <c r="S157" s="35">
        <f t="shared" si="10"/>
        <v>4.1846153846153848</v>
      </c>
      <c r="T157" s="35">
        <f t="shared" si="11"/>
        <v>11.684615384615384</v>
      </c>
      <c r="U157" s="2">
        <v>50.26548245743669</v>
      </c>
      <c r="V157" s="14">
        <f t="shared" si="12"/>
        <v>2.3245803707364328</v>
      </c>
      <c r="W157" s="2">
        <f t="shared" si="13"/>
        <v>188.63969708526153</v>
      </c>
      <c r="X157" s="2">
        <f t="shared" si="14"/>
        <v>2.2093607249433371</v>
      </c>
      <c r="Y157" s="2">
        <f t="shared" si="15"/>
        <v>179.28962282915182</v>
      </c>
      <c r="Z157" s="2">
        <f t="shared" si="16"/>
        <v>9.350074256109707</v>
      </c>
    </row>
    <row r="158" spans="1:26" x14ac:dyDescent="0.25">
      <c r="A158" s="17">
        <f t="shared" si="29"/>
        <v>0.62045940170940173</v>
      </c>
      <c r="B158" s="2">
        <f t="shared" si="18"/>
        <v>153</v>
      </c>
      <c r="C158" s="4">
        <f t="shared" si="27"/>
        <v>81.83</v>
      </c>
      <c r="D158" s="38">
        <v>6</v>
      </c>
      <c r="E158" s="33">
        <f t="shared" si="1"/>
        <v>8.7820512820512842E-2</v>
      </c>
      <c r="F158" s="35">
        <f t="shared" si="2"/>
        <v>5.4923076923076932</v>
      </c>
      <c r="G158" s="35">
        <f t="shared" si="3"/>
        <v>11.492307692307694</v>
      </c>
      <c r="H158" s="2">
        <v>50.26548245743669</v>
      </c>
      <c r="I158" s="14">
        <f t="shared" si="4"/>
        <v>2.2863219709547278</v>
      </c>
      <c r="J158" s="2">
        <f t="shared" si="5"/>
        <v>187.08972688322538</v>
      </c>
      <c r="K158" s="2">
        <f t="shared" si="6"/>
        <v>2.3899579802268445</v>
      </c>
      <c r="L158" s="2">
        <f t="shared" si="7"/>
        <v>195.57026152196269</v>
      </c>
      <c r="M158" s="2">
        <f t="shared" si="8"/>
        <v>8.4805346387373106</v>
      </c>
      <c r="N158" s="18">
        <f t="shared" si="30"/>
        <v>0.59967948717948716</v>
      </c>
      <c r="O158" s="2">
        <f t="shared" si="21"/>
        <v>153</v>
      </c>
      <c r="P158" s="2">
        <f t="shared" si="28"/>
        <v>81.650000000000006</v>
      </c>
      <c r="Q158" s="38">
        <v>6</v>
      </c>
      <c r="R158" s="33">
        <f t="shared" si="9"/>
        <v>6.7040598290598274E-2</v>
      </c>
      <c r="S158" s="35">
        <f t="shared" si="10"/>
        <v>4.1846153846153848</v>
      </c>
      <c r="T158" s="35">
        <f t="shared" si="11"/>
        <v>10.184615384615384</v>
      </c>
      <c r="U158" s="2">
        <v>50.26548245743669</v>
      </c>
      <c r="V158" s="14">
        <f t="shared" si="12"/>
        <v>2.0261648524391291</v>
      </c>
      <c r="W158" s="2">
        <f t="shared" si="13"/>
        <v>165.43636020165491</v>
      </c>
      <c r="X158" s="2">
        <f t="shared" si="14"/>
        <v>2.2093607249433371</v>
      </c>
      <c r="Y158" s="2">
        <f t="shared" si="15"/>
        <v>180.39430319162349</v>
      </c>
      <c r="Z158" s="2">
        <f t="shared" si="16"/>
        <v>14.957942989968586</v>
      </c>
    </row>
    <row r="159" spans="1:26" x14ac:dyDescent="0.25">
      <c r="A159" s="17">
        <f t="shared" si="29"/>
        <v>0.62058404558404556</v>
      </c>
      <c r="B159" s="2">
        <f t="shared" si="18"/>
        <v>154</v>
      </c>
      <c r="C159" s="4">
        <f t="shared" si="27"/>
        <v>82.33</v>
      </c>
      <c r="D159" s="38">
        <v>6</v>
      </c>
      <c r="E159" s="33">
        <f t="shared" si="1"/>
        <v>8.7945156695156679E-2</v>
      </c>
      <c r="F159" s="35">
        <f t="shared" si="2"/>
        <v>5.4923076923076932</v>
      </c>
      <c r="G159" s="35">
        <f t="shared" si="3"/>
        <v>11.492307692307694</v>
      </c>
      <c r="H159" s="2">
        <v>50.26548245743669</v>
      </c>
      <c r="I159" s="14">
        <f t="shared" si="4"/>
        <v>2.2863219709547278</v>
      </c>
      <c r="J159" s="2">
        <f t="shared" si="5"/>
        <v>188.23288786870273</v>
      </c>
      <c r="K159" s="2">
        <f t="shared" si="6"/>
        <v>2.3899579802268445</v>
      </c>
      <c r="L159" s="2">
        <f t="shared" si="7"/>
        <v>196.7652405120761</v>
      </c>
      <c r="M159" s="2">
        <f t="shared" si="8"/>
        <v>8.5323526433733718</v>
      </c>
      <c r="N159" s="18">
        <f t="shared" si="30"/>
        <v>0.59978632478632476</v>
      </c>
      <c r="O159" s="2">
        <f t="shared" si="21"/>
        <v>154</v>
      </c>
      <c r="P159" s="2">
        <f t="shared" si="28"/>
        <v>82.15</v>
      </c>
      <c r="Q159" s="38">
        <v>5.5</v>
      </c>
      <c r="R159" s="33">
        <f t="shared" si="9"/>
        <v>6.7147435897435881E-2</v>
      </c>
      <c r="S159" s="35">
        <f t="shared" si="10"/>
        <v>4.1846153846153848</v>
      </c>
      <c r="T159" s="35">
        <f t="shared" si="11"/>
        <v>9.684615384615384</v>
      </c>
      <c r="U159" s="2">
        <v>50.26548245743669</v>
      </c>
      <c r="V159" s="14">
        <f t="shared" si="12"/>
        <v>1.9266930130066946</v>
      </c>
      <c r="W159" s="2">
        <f t="shared" si="13"/>
        <v>158.27783101849997</v>
      </c>
      <c r="X159" s="2">
        <f t="shared" si="14"/>
        <v>2.2093607249433371</v>
      </c>
      <c r="Y159" s="2">
        <f t="shared" si="15"/>
        <v>181.49898355409516</v>
      </c>
      <c r="Z159" s="2">
        <f t="shared" si="16"/>
        <v>23.221152535595195</v>
      </c>
    </row>
    <row r="160" spans="1:26" x14ac:dyDescent="0.25">
      <c r="A160" s="17">
        <f t="shared" si="29"/>
        <v>0.62070868945868951</v>
      </c>
      <c r="B160" s="2">
        <f t="shared" si="18"/>
        <v>155</v>
      </c>
      <c r="C160" s="4">
        <f t="shared" si="27"/>
        <v>82.83</v>
      </c>
      <c r="D160" s="38">
        <v>5.5</v>
      </c>
      <c r="E160" s="33">
        <f t="shared" si="1"/>
        <v>8.8069800569800627E-2</v>
      </c>
      <c r="F160" s="35">
        <f t="shared" si="2"/>
        <v>5.4923076923076932</v>
      </c>
      <c r="G160" s="35">
        <f t="shared" si="3"/>
        <v>10.992307692307694</v>
      </c>
      <c r="H160" s="2">
        <v>50.26548245743669</v>
      </c>
      <c r="I160" s="14">
        <f t="shared" si="4"/>
        <v>2.1868501315222928</v>
      </c>
      <c r="J160" s="2">
        <f t="shared" si="5"/>
        <v>181.13679639399152</v>
      </c>
      <c r="K160" s="2">
        <f t="shared" si="6"/>
        <v>2.3899579802268445</v>
      </c>
      <c r="L160" s="2">
        <f t="shared" si="7"/>
        <v>197.96021950218952</v>
      </c>
      <c r="M160" s="2">
        <f t="shared" si="8"/>
        <v>16.823423108198</v>
      </c>
      <c r="N160" s="18">
        <f t="shared" si="30"/>
        <v>0.59989316239316237</v>
      </c>
      <c r="O160" s="2">
        <f t="shared" si="21"/>
        <v>155</v>
      </c>
      <c r="P160" s="2">
        <f t="shared" si="28"/>
        <v>82.65</v>
      </c>
      <c r="Q160" s="38">
        <v>5</v>
      </c>
      <c r="R160" s="33">
        <f t="shared" si="9"/>
        <v>6.7254273504273487E-2</v>
      </c>
      <c r="S160" s="35">
        <f t="shared" si="10"/>
        <v>4.1846153846153848</v>
      </c>
      <c r="T160" s="35">
        <f t="shared" si="11"/>
        <v>9.184615384615384</v>
      </c>
      <c r="U160" s="2">
        <v>50.26548245743669</v>
      </c>
      <c r="V160" s="14">
        <f t="shared" si="12"/>
        <v>1.8272211735742601</v>
      </c>
      <c r="W160" s="2">
        <f t="shared" si="13"/>
        <v>151.0198299959126</v>
      </c>
      <c r="X160" s="2">
        <f t="shared" si="14"/>
        <v>2.2093607249433371</v>
      </c>
      <c r="Y160" s="2">
        <f t="shared" si="15"/>
        <v>182.60366391656683</v>
      </c>
      <c r="Z160" s="2">
        <f t="shared" si="16"/>
        <v>31.583833920654229</v>
      </c>
    </row>
    <row r="161" spans="1:26" x14ac:dyDescent="0.25">
      <c r="A161" s="13">
        <v>0.62083333333333335</v>
      </c>
      <c r="B161" s="2">
        <f t="shared" si="18"/>
        <v>156</v>
      </c>
      <c r="C161" s="4">
        <f t="shared" si="27"/>
        <v>83.33</v>
      </c>
      <c r="D161" s="38">
        <v>5.5</v>
      </c>
      <c r="E161" s="33">
        <f t="shared" si="1"/>
        <v>8.8194444444444464E-2</v>
      </c>
      <c r="F161" s="35">
        <f t="shared" si="2"/>
        <v>5.5358974358974367</v>
      </c>
      <c r="G161" s="35">
        <f t="shared" si="3"/>
        <v>11.035897435897436</v>
      </c>
      <c r="H161" s="2">
        <v>50.26548245743669</v>
      </c>
      <c r="I161" s="14">
        <f t="shared" si="4"/>
        <v>2.1955220354728127</v>
      </c>
      <c r="J161" s="2">
        <f t="shared" si="5"/>
        <v>182.95285121594947</v>
      </c>
      <c r="K161" s="2">
        <f t="shared" si="6"/>
        <v>2.3899579802268445</v>
      </c>
      <c r="L161" s="2">
        <f t="shared" si="7"/>
        <v>199.15519849230296</v>
      </c>
      <c r="M161" s="2">
        <f t="shared" si="8"/>
        <v>16.202347276353493</v>
      </c>
      <c r="N161" s="15">
        <v>0.6</v>
      </c>
      <c r="O161" s="2">
        <f t="shared" si="21"/>
        <v>156</v>
      </c>
      <c r="P161" s="2">
        <f t="shared" si="28"/>
        <v>83.15</v>
      </c>
      <c r="Q161" s="38">
        <v>5</v>
      </c>
      <c r="R161" s="33">
        <f t="shared" si="9"/>
        <v>6.7361111111111094E-2</v>
      </c>
      <c r="S161" s="35">
        <f t="shared" si="10"/>
        <v>4.2282051282051283</v>
      </c>
      <c r="T161" s="35">
        <f t="shared" si="11"/>
        <v>9.2282051282051292</v>
      </c>
      <c r="U161" s="2">
        <v>50.26548245743669</v>
      </c>
      <c r="V161" s="14">
        <f t="shared" si="12"/>
        <v>1.8358930775247799</v>
      </c>
      <c r="W161" s="2">
        <f t="shared" si="13"/>
        <v>152.65450939618546</v>
      </c>
      <c r="X161" s="2">
        <f t="shared" si="14"/>
        <v>2.2093607249433371</v>
      </c>
      <c r="Y161" s="2">
        <f t="shared" si="15"/>
        <v>183.7083442790385</v>
      </c>
      <c r="Z161" s="2">
        <f t="shared" si="16"/>
        <v>31.053834882853039</v>
      </c>
    </row>
    <row r="162" spans="1:26" x14ac:dyDescent="0.25">
      <c r="A162" s="13">
        <v>0.62083333333333335</v>
      </c>
      <c r="B162" s="2">
        <f t="shared" si="18"/>
        <v>157</v>
      </c>
      <c r="C162" s="4">
        <f t="shared" si="27"/>
        <v>83.83</v>
      </c>
      <c r="D162" s="38">
        <v>5</v>
      </c>
      <c r="E162" s="33">
        <f t="shared" si="1"/>
        <v>8.8194444444444464E-2</v>
      </c>
      <c r="F162" s="35">
        <f t="shared" si="2"/>
        <v>5.5358974358974367</v>
      </c>
      <c r="G162" s="35">
        <f t="shared" si="3"/>
        <v>10.535897435897436</v>
      </c>
      <c r="H162" s="2">
        <v>50.26548245743669</v>
      </c>
      <c r="I162" s="14">
        <f t="shared" si="4"/>
        <v>2.0960501960403781</v>
      </c>
      <c r="J162" s="2">
        <f t="shared" si="5"/>
        <v>175.71188793406489</v>
      </c>
      <c r="K162" s="2">
        <f t="shared" si="6"/>
        <v>2.3899579802268445</v>
      </c>
      <c r="L162" s="2">
        <f t="shared" si="7"/>
        <v>200.35017748241637</v>
      </c>
      <c r="M162" s="2">
        <f t="shared" si="8"/>
        <v>24.63828954835148</v>
      </c>
      <c r="N162" s="15">
        <v>0.6</v>
      </c>
      <c r="O162" s="2">
        <f t="shared" si="21"/>
        <v>157</v>
      </c>
      <c r="P162" s="2">
        <f t="shared" si="28"/>
        <v>83.65</v>
      </c>
      <c r="Q162" s="38">
        <v>5</v>
      </c>
      <c r="R162" s="33">
        <f t="shared" si="9"/>
        <v>6.7361111111111094E-2</v>
      </c>
      <c r="S162" s="35">
        <f t="shared" si="10"/>
        <v>4.2282051282051283</v>
      </c>
      <c r="T162" s="35">
        <f t="shared" si="11"/>
        <v>9.2282051282051292</v>
      </c>
      <c r="U162" s="2">
        <v>50.26548245743669</v>
      </c>
      <c r="V162" s="14">
        <f t="shared" si="12"/>
        <v>1.8358930775247799</v>
      </c>
      <c r="W162" s="2">
        <f t="shared" si="13"/>
        <v>153.57245593494784</v>
      </c>
      <c r="X162" s="2">
        <f t="shared" si="14"/>
        <v>2.2093607249433371</v>
      </c>
      <c r="Y162" s="2">
        <f t="shared" si="15"/>
        <v>184.81302464151017</v>
      </c>
      <c r="Z162" s="2">
        <f t="shared" si="16"/>
        <v>31.240568706562328</v>
      </c>
    </row>
    <row r="163" spans="1:26" x14ac:dyDescent="0.25">
      <c r="A163" s="13"/>
      <c r="C163" s="4"/>
      <c r="E163" s="33"/>
      <c r="F163" s="35"/>
      <c r="G163" s="35"/>
      <c r="I163" s="14"/>
      <c r="N163" s="15"/>
      <c r="R163" s="33"/>
      <c r="S163" s="35"/>
      <c r="T163" s="35"/>
      <c r="V163" s="14"/>
    </row>
    <row r="164" spans="1:26" x14ac:dyDescent="0.25">
      <c r="A164" s="13"/>
      <c r="C164" s="4"/>
      <c r="E164" s="33"/>
      <c r="F164" s="35"/>
      <c r="G164" s="35"/>
      <c r="I164" s="14"/>
      <c r="N164" s="15"/>
      <c r="R164" s="33"/>
      <c r="S164" s="35"/>
      <c r="T164" s="35"/>
      <c r="V164" s="14"/>
    </row>
    <row r="165" spans="1:26" x14ac:dyDescent="0.25">
      <c r="A165" s="13"/>
      <c r="C165" s="4"/>
      <c r="E165" s="33"/>
      <c r="F165" s="35"/>
      <c r="G165" s="35"/>
      <c r="I165" s="14"/>
      <c r="N165" s="15"/>
      <c r="R165" s="33"/>
      <c r="S165" s="35"/>
      <c r="T165" s="35"/>
      <c r="V165" s="14"/>
    </row>
    <row r="166" spans="1:26" x14ac:dyDescent="0.25">
      <c r="C166" s="4"/>
      <c r="I166" s="14"/>
      <c r="N166" s="30"/>
      <c r="V166" s="14"/>
    </row>
    <row r="167" spans="1:26" x14ac:dyDescent="0.25">
      <c r="C167" s="4"/>
      <c r="I167" s="14"/>
      <c r="N167" s="30"/>
      <c r="V167" s="14"/>
    </row>
    <row r="168" spans="1:26" x14ac:dyDescent="0.25">
      <c r="C168" s="4"/>
      <c r="I168" s="14"/>
      <c r="N168" s="30"/>
      <c r="V168" s="14"/>
    </row>
    <row r="169" spans="1:26" x14ac:dyDescent="0.25">
      <c r="C169" s="4"/>
      <c r="I169" s="14"/>
      <c r="N169" s="30"/>
      <c r="V169" s="14"/>
    </row>
    <row r="170" spans="1:26" x14ac:dyDescent="0.25">
      <c r="C170" s="4"/>
      <c r="I170" s="14"/>
      <c r="N170" s="30"/>
      <c r="V170" s="14"/>
    </row>
    <row r="171" spans="1:26" x14ac:dyDescent="0.25">
      <c r="C171" s="4"/>
      <c r="I171" s="14"/>
      <c r="N171" s="30"/>
      <c r="V171" s="14"/>
    </row>
    <row r="172" spans="1:26" x14ac:dyDescent="0.25">
      <c r="C172" s="4"/>
      <c r="I172" s="14"/>
      <c r="N172" s="30"/>
      <c r="V172" s="14"/>
    </row>
    <row r="173" spans="1:26" x14ac:dyDescent="0.25">
      <c r="C173" s="4"/>
      <c r="I173" s="14"/>
      <c r="N173" s="30"/>
      <c r="V173" s="14"/>
    </row>
    <row r="174" spans="1:26" x14ac:dyDescent="0.25">
      <c r="A174" s="17"/>
      <c r="C174" s="4"/>
      <c r="I174" s="14"/>
      <c r="N174" s="18"/>
      <c r="V174" s="14"/>
    </row>
  </sheetData>
  <mergeCells count="30">
    <mergeCell ref="AB15:AC15"/>
    <mergeCell ref="AB16:AC16"/>
    <mergeCell ref="AB17:AC17"/>
    <mergeCell ref="AB25:AD25"/>
    <mergeCell ref="AB26:AD26"/>
    <mergeCell ref="AB18:AC18"/>
    <mergeCell ref="AB19:AD19"/>
    <mergeCell ref="AC20:AD20"/>
    <mergeCell ref="AB21:AC21"/>
    <mergeCell ref="AB22:AC22"/>
    <mergeCell ref="AB23:AD23"/>
    <mergeCell ref="AB24:AD24"/>
    <mergeCell ref="AB10:AC10"/>
    <mergeCell ref="AB11:AC11"/>
    <mergeCell ref="AB12:AC12"/>
    <mergeCell ref="AB13:AC13"/>
    <mergeCell ref="AB14:AC14"/>
    <mergeCell ref="AB5:AC5"/>
    <mergeCell ref="AB6:AC6"/>
    <mergeCell ref="AB7:AC7"/>
    <mergeCell ref="AB8:AD8"/>
    <mergeCell ref="AB9:AC9"/>
    <mergeCell ref="A3:I3"/>
    <mergeCell ref="N3:V3"/>
    <mergeCell ref="AB3:AD3"/>
    <mergeCell ref="B4:C4"/>
    <mergeCell ref="H4:I4"/>
    <mergeCell ref="O4:P4"/>
    <mergeCell ref="U4:V4"/>
    <mergeCell ref="AB4:AC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CUC QT 1</vt:lpstr>
      <vt:lpstr>CUC QT 2</vt:lpstr>
      <vt:lpstr>CUC QT 3</vt:lpstr>
      <vt:lpstr>CUC Q0 E03</vt:lpstr>
      <vt:lpstr>CUC Q0 E06</vt:lpstr>
      <vt:lpstr>CUC Q0 E09</vt:lpstr>
      <vt:lpstr>CUC Q0 E12</vt:lpstr>
      <vt:lpstr>CUC Q0 E15</vt:lpstr>
      <vt:lpstr>CUC Q0 E18</vt:lpstr>
      <vt:lpstr>CUC Q0 E21</vt:lpstr>
      <vt:lpstr>CUC Q0 E24</vt:lpstr>
      <vt:lpstr>CUC Q0 E27</vt:lpstr>
      <vt:lpstr>CUC Q0 E30</vt:lpstr>
      <vt:lpstr>CUC Q0 E33</vt:lpstr>
      <vt:lpstr>CUC Q0 E36</vt:lpstr>
      <vt:lpstr>3 TO 18</vt:lpstr>
      <vt:lpstr>12 TO 27</vt:lpstr>
      <vt:lpstr>21 TO 36</vt:lpstr>
      <vt:lpstr>ALL EMITTERS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 Brito</cp:lastModifiedBy>
  <dcterms:modified xsi:type="dcterms:W3CDTF">2026-02-05T01:56:39Z</dcterms:modified>
</cp:coreProperties>
</file>