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784" documentId="8_{20433C4B-3C01-4B87-9EC7-BBFAEDAE293B}" xr6:coauthVersionLast="47" xr6:coauthVersionMax="47" xr10:uidLastSave="{3824957E-B11E-40B6-A162-8731C5BA9380}"/>
  <bookViews>
    <workbookView xWindow="12825" yWindow="330" windowWidth="16350" windowHeight="15270" activeTab="1" xr2:uid="{ED4E5313-7DDE-4252-959F-AD9115686B86}"/>
  </bookViews>
  <sheets>
    <sheet name="Sheet1" sheetId="1" r:id="rId1"/>
    <sheet name="Sheet2" sheetId="2" r:id="rId2"/>
  </sheets>
  <definedNames>
    <definedName name="solver_adj" localSheetId="1" hidden="1">Sheet2!$H$14:$J$15</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0" localSheetId="1" hidden="1">Sheet2!$K$14:$K$15</definedName>
    <definedName name="solver_lhs1" localSheetId="1" hidden="1">Sheet2!$H$16:$J$16</definedName>
    <definedName name="solver_lhs2" localSheetId="1" hidden="1">Sheet2!$K$14:$K$15</definedName>
    <definedName name="solver_lhs3" localSheetId="1" hidden="1">Sheet2!$K$14:$K$15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Sheet2!$B$10</definedName>
    <definedName name="solver_pre" localSheetId="1" hidden="1">0.000001</definedName>
    <definedName name="solver_rbv" localSheetId="1" hidden="1">1</definedName>
    <definedName name="solver_rel0" localSheetId="1" hidden="1">1</definedName>
    <definedName name="solver_rel1" localSheetId="1" hidden="1">3</definedName>
    <definedName name="solver_rel2" localSheetId="1" hidden="1">1</definedName>
    <definedName name="solver_rel3" localSheetId="1" hidden="1">1</definedName>
    <definedName name="solver_rhs0" localSheetId="1" hidden="1">Sheet2!$E$14:$E$15</definedName>
    <definedName name="solver_rhs1" localSheetId="1" hidden="1">Sheet2!$B$16:$D$16</definedName>
    <definedName name="solver_rhs2" localSheetId="1" hidden="1">Sheet2!$E$14:$E$15</definedName>
    <definedName name="solver_rhs3" localSheetId="1" hidden="1">Sheet2!$E$14:$E$15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I16" i="2"/>
  <c r="J16" i="2"/>
  <c r="H16" i="2"/>
  <c r="K15" i="2"/>
  <c r="C8" i="2" s="1"/>
  <c r="K14" i="2"/>
  <c r="B8" i="2" s="1"/>
  <c r="B10" i="2" l="1"/>
</calcChain>
</file>

<file path=xl/sharedStrings.xml><?xml version="1.0" encoding="utf-8"?>
<sst xmlns="http://schemas.openxmlformats.org/spreadsheetml/2006/main" count="29" uniqueCount="18">
  <si>
    <t>Umbrella Corporation, LLC</t>
  </si>
  <si>
    <t>Part I
Scenario
Maxie and Bianca own Umbrella Corporation, LLC, and they are the top producers of high quality Johns Hopkins Basketball jerseys. Despite prior team records, these jerseys are in hot demand. 
Maxie and Bianca operate two factories, Factory 1 and Factory 2. They have large orders from retail stores in three locations: Store A, Store B, and Store C. The transportation costs from Factory 1 to the three stores are $22, 14, and $30 respectively. The transportation costs from Factory 2 to the three stores are $16, $20, and $24 respectively. Factory 1 can produce at most 100 jerseys in a week. Factory 2 can produce at most 120 jerseys in a week.  Stores A, B and C demand 80, 60, and 70 jerseys each week. 
The manufacturing costs are $6.00 per jersey at Factory 1 and $6.25 per jersey at Factory 2.
Maxie and Bianca are savvy businesswomen and want to minimize their costs. Find the number of jerseys that should be shipped from each factory to each store such that the total costs from transportation and manufacturing are minimized.</t>
  </si>
  <si>
    <t>Data Table:</t>
  </si>
  <si>
    <t>Factory 1</t>
  </si>
  <si>
    <t>Factory 2</t>
  </si>
  <si>
    <t>Store A</t>
  </si>
  <si>
    <t>Store B</t>
  </si>
  <si>
    <t>Store C</t>
  </si>
  <si>
    <t>Supply</t>
  </si>
  <si>
    <t>Demand</t>
  </si>
  <si>
    <t>Cost Per Jersey:</t>
  </si>
  <si>
    <t>Optimize (Min):</t>
  </si>
  <si>
    <t>Shipping Table:</t>
  </si>
  <si>
    <t>Shipping Cost</t>
  </si>
  <si>
    <t>Manufacturing Cost</t>
  </si>
  <si>
    <t>Total Cost</t>
  </si>
  <si>
    <t>One option is to ship 30 jerseys from Factory 1 to Store A, 60 jerseys from Factory 1 to Store B, 0 jerseys from Factory 1 to Store C, 50 jerseys from Factory 2 to Store A, 0 jerseys from Factory 2 to Store B, and 70 jerseys from Factory 2 to Store C. 
Another option is to ship 0 jerseys from Factory 1 to Store A, 60 jerseys from Factory 1 to Store B, 30 jerseys from Factory 1 to Store C, 80 jerseys from Factory 2 to Store A, 0 jerseys from Factory 2 to Store B, and 40 jerseys from Factory 2 to Store C.
Either option gives the total minimal cost of $5270.</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</si>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</sst>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1" xfId="0" applyBorder="1"/>
    <xf numFmtId="2" fontId="0" fillId="0" borderId="1" xfId="0" applyNumberFormat="1" applyBorder="1"/>
    <xf numFmtId="2" fontId="0" fillId="0" borderId="0" xfId="0" applyNumberFormat="1"/>
    <xf numFmtId="1" fontId="0" fillId="0" borderId="1" xfId="0" applyNumberFormat="1" applyBorder="1"/>
    <xf numFmtId="1" fontId="0" fillId="2" borderId="1" xfId="0" applyNumberFormat="1" applyFill="1" applyBorder="1"/>
    <xf numFmtId="0" fontId="0" fillId="0" borderId="0" xfId="0" applyFont="1" applyAlignment="1">
      <alignment horizontal="center" wrapText="1"/>
    </xf>
    <xf numFmtId="0" fontId="1" fillId="0" borderId="0" xfId="0" applyFont="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82D4-3D31-4791-8CEA-2D3C51582DB2}">
  <dimension ref="A1:A4"/>
  <sheetViews>
    <sheetView topLeftCell="A3" workbookViewId="0">
      <selection activeCell="A3" sqref="A3:XFD3"/>
    </sheetView>
  </sheetViews>
  <sheetFormatPr defaultRowHeight="15" x14ac:dyDescent="0.25"/>
  <cols>
    <col min="1" max="1" width="74" customWidth="1"/>
  </cols>
  <sheetData>
    <row r="1" spans="1:1" x14ac:dyDescent="0.25">
      <c r="A1" t="s">
        <v>0</v>
      </c>
    </row>
    <row r="3" spans="1:1" x14ac:dyDescent="0.25">
      <c r="A3" t="s">
        <v>0</v>
      </c>
    </row>
    <row r="4" spans="1:1" ht="301.5" customHeight="1" x14ac:dyDescent="0.25">
      <c r="A4"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C56F-2F91-4EA2-8975-D1E7C2E96C88}">
  <dimension ref="A1:K19"/>
  <sheetViews>
    <sheetView tabSelected="1" topLeftCell="A7" workbookViewId="0">
      <selection activeCell="A10" sqref="A10:B10"/>
    </sheetView>
  </sheetViews>
  <sheetFormatPr defaultRowHeight="15" x14ac:dyDescent="0.25"/>
  <cols>
    <col min="1" max="1" width="23.140625" bestFit="1" customWidth="1"/>
    <col min="7" max="7" width="14.7109375" bestFit="1" customWidth="1"/>
  </cols>
  <sheetData>
    <row r="1" spans="1:11" x14ac:dyDescent="0.25">
      <c r="A1" t="s">
        <v>0</v>
      </c>
    </row>
    <row r="3" spans="1:11" x14ac:dyDescent="0.25">
      <c r="B3" s="4"/>
      <c r="C3" s="4"/>
      <c r="D3" s="4"/>
    </row>
    <row r="4" spans="1:11" x14ac:dyDescent="0.25">
      <c r="A4" t="s">
        <v>10</v>
      </c>
      <c r="B4" s="4" t="s">
        <v>3</v>
      </c>
      <c r="C4" s="4" t="s">
        <v>4</v>
      </c>
      <c r="D4" s="4"/>
    </row>
    <row r="5" spans="1:11" x14ac:dyDescent="0.25">
      <c r="B5" s="3">
        <v>6</v>
      </c>
      <c r="C5" s="3">
        <v>6.25</v>
      </c>
      <c r="D5" s="4"/>
    </row>
    <row r="7" spans="1:11" x14ac:dyDescent="0.25">
      <c r="A7" t="s">
        <v>11</v>
      </c>
    </row>
    <row r="8" spans="1:11" x14ac:dyDescent="0.25">
      <c r="A8" t="s">
        <v>14</v>
      </c>
      <c r="B8" s="2">
        <f>B5*K14</f>
        <v>540</v>
      </c>
      <c r="C8" s="2">
        <f>C5*K15</f>
        <v>750</v>
      </c>
    </row>
    <row r="9" spans="1:11" x14ac:dyDescent="0.25">
      <c r="A9" t="s">
        <v>13</v>
      </c>
      <c r="B9" s="2">
        <f>SUMPRODUCT(B14:D15,H14:J15)</f>
        <v>3980</v>
      </c>
    </row>
    <row r="10" spans="1:11" x14ac:dyDescent="0.25">
      <c r="A10" s="8" t="s">
        <v>15</v>
      </c>
      <c r="B10" s="9">
        <f>SUM(B8,C8,B9)</f>
        <v>5270</v>
      </c>
    </row>
    <row r="12" spans="1:11" x14ac:dyDescent="0.25">
      <c r="A12" t="s">
        <v>2</v>
      </c>
      <c r="G12" t="s">
        <v>12</v>
      </c>
    </row>
    <row r="13" spans="1:11" x14ac:dyDescent="0.25">
      <c r="A13" s="2"/>
      <c r="B13" s="2" t="s">
        <v>5</v>
      </c>
      <c r="C13" s="2" t="s">
        <v>6</v>
      </c>
      <c r="D13" s="2" t="s">
        <v>7</v>
      </c>
      <c r="E13" s="2" t="s">
        <v>8</v>
      </c>
      <c r="G13" s="2"/>
      <c r="H13" s="2" t="s">
        <v>5</v>
      </c>
      <c r="I13" s="2" t="s">
        <v>6</v>
      </c>
      <c r="J13" s="2" t="s">
        <v>7</v>
      </c>
      <c r="K13" s="2" t="s">
        <v>8</v>
      </c>
    </row>
    <row r="14" spans="1:11" x14ac:dyDescent="0.25">
      <c r="A14" s="2" t="s">
        <v>3</v>
      </c>
      <c r="B14" s="5">
        <v>22</v>
      </c>
      <c r="C14" s="5">
        <v>14</v>
      </c>
      <c r="D14" s="5">
        <v>30</v>
      </c>
      <c r="E14" s="5">
        <v>100</v>
      </c>
      <c r="G14" s="2" t="s">
        <v>3</v>
      </c>
      <c r="H14" s="6">
        <v>0</v>
      </c>
      <c r="I14" s="6">
        <v>60</v>
      </c>
      <c r="J14" s="6">
        <v>30</v>
      </c>
      <c r="K14" s="5">
        <f>SUM(H14:J14)</f>
        <v>90</v>
      </c>
    </row>
    <row r="15" spans="1:11" x14ac:dyDescent="0.25">
      <c r="A15" s="2" t="s">
        <v>4</v>
      </c>
      <c r="B15" s="5">
        <v>16</v>
      </c>
      <c r="C15" s="5">
        <v>20</v>
      </c>
      <c r="D15" s="5">
        <v>24</v>
      </c>
      <c r="E15" s="5">
        <v>120</v>
      </c>
      <c r="G15" s="2" t="s">
        <v>4</v>
      </c>
      <c r="H15" s="6">
        <v>80</v>
      </c>
      <c r="I15" s="6">
        <v>0</v>
      </c>
      <c r="J15" s="6">
        <v>40</v>
      </c>
      <c r="K15" s="5">
        <f>SUM(H15:J15)</f>
        <v>120</v>
      </c>
    </row>
    <row r="16" spans="1:11" x14ac:dyDescent="0.25">
      <c r="A16" s="2" t="s">
        <v>9</v>
      </c>
      <c r="B16" s="5">
        <v>80</v>
      </c>
      <c r="C16" s="5">
        <v>60</v>
      </c>
      <c r="D16" s="5">
        <v>70</v>
      </c>
      <c r="E16" s="2"/>
      <c r="G16" s="2" t="s">
        <v>9</v>
      </c>
      <c r="H16" s="5">
        <f>SUM(H14:H15)</f>
        <v>80</v>
      </c>
      <c r="I16" s="5">
        <f t="shared" ref="I16:J16" si="0">SUM(I14:I15)</f>
        <v>60</v>
      </c>
      <c r="J16" s="5">
        <f t="shared" si="0"/>
        <v>70</v>
      </c>
      <c r="K16" s="2"/>
    </row>
    <row r="18" spans="1:11" x14ac:dyDescent="0.25">
      <c r="A18" t="s">
        <v>17</v>
      </c>
    </row>
    <row r="19" spans="1:11" ht="106.5" customHeight="1" x14ac:dyDescent="0.25">
      <c r="A19" s="7" t="s">
        <v>16</v>
      </c>
      <c r="B19" s="7"/>
      <c r="C19" s="7"/>
      <c r="D19" s="7"/>
      <c r="E19" s="7"/>
      <c r="F19" s="7"/>
      <c r="G19" s="7"/>
      <c r="H19" s="7"/>
      <c r="I19" s="7"/>
      <c r="J19" s="7"/>
      <c r="K19" s="7"/>
    </row>
  </sheetData>
  <mergeCells count="1">
    <mergeCell ref="A19:K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2023-07-17T23:40:47Z</dcterms:created>
  <dcterms:modified xsi:type="dcterms:W3CDTF">2023-07-19T17:13:02Z</dcterms:modified>
</cp:coreProperties>
</file>