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559" documentId="8_{F1F70E46-629C-4E27-B593-111A7E67FFC3}" xr6:coauthVersionLast="47" xr6:coauthVersionMax="47" xr10:uidLastSave="{5135B4B0-16B2-431C-96FF-38096052182F}"/>
  <bookViews>
    <workbookView xWindow="-120" yWindow="-120" windowWidth="29040" windowHeight="15720" activeTab="1" xr2:uid="{DC44F37B-5780-40B4-BBE6-2ED886B08FDA}"/>
  </bookViews>
  <sheets>
    <sheet name="Sheet1" sheetId="1" r:id="rId1"/>
    <sheet name="Bus Company" sheetId="4" r:id="rId2"/>
  </sheets>
  <definedNames>
    <definedName name="solver_adj" localSheetId="1" hidden="1">'Bus Company'!$B$2:$K$2</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'Bus Company'!$L$16:$L$20</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'Bus Company'!$B$13</definedName>
    <definedName name="solver_pre" localSheetId="1" hidden="1">0.000001</definedName>
    <definedName name="solver_rbv" localSheetId="1" hidden="1">1</definedName>
    <definedName name="solver_rel1" localSheetId="1" hidden="1">3</definedName>
    <definedName name="solver_rhs1" localSheetId="1" hidden="1">'Bus Company'!$N$16:$N$20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E5" i="4" s="1"/>
  <c r="B10" i="4"/>
  <c r="B9" i="4"/>
  <c r="C6" i="4" l="1"/>
  <c r="L16" i="4"/>
  <c r="E6" i="4"/>
  <c r="L17" i="4"/>
  <c r="G5" i="4"/>
  <c r="I5" i="4" l="1"/>
  <c r="G6" i="4"/>
  <c r="L18" i="4"/>
  <c r="K5" i="4" l="1"/>
  <c r="I6" i="4"/>
  <c r="L19" i="4"/>
  <c r="K6" i="4" l="1"/>
  <c r="B11" i="4" s="1"/>
  <c r="B13" i="4" s="1"/>
  <c r="L20" i="4"/>
</calcChain>
</file>

<file path=xl/sharedStrings.xml><?xml version="1.0" encoding="utf-8"?>
<sst xmlns="http://schemas.openxmlformats.org/spreadsheetml/2006/main" count="39" uniqueCount="34">
  <si>
    <t>Scenario
A bus company believes that it will need the following number of bus drivers during each of the next five years: 60 drivers in year 1, 70 drivers in year 2, 50 drivers in year 3, 65 drivers in year 4; and 75 drivers in year 5.
At the beginning of each year, the bus company must decide how many new drivers to hire and how many current drivers to fire. It costs $4000 to hire a new driver and $2000 to fire a current driver. A driver's salary is $10,000 per year.
At the beginning of year 1, the company has 50 drivers. A driver hired at the beginning of a year can be used to meet the current year's requirements and is paid full salary for the current year.
As a consultant for the bus company, you have been asked to determine how to minimize the bus company's total costs (which include salary, hiring, and firing costs) over the next five years.</t>
  </si>
  <si>
    <t>Variables:</t>
  </si>
  <si>
    <t>Change in No. of Drivers:</t>
  </si>
  <si>
    <t>Y1Hired</t>
  </si>
  <si>
    <t>Y1Fired</t>
  </si>
  <si>
    <t>Y2Hired</t>
  </si>
  <si>
    <t>Y3Hired</t>
  </si>
  <si>
    <t>Y3Fired</t>
  </si>
  <si>
    <t>Y4Hired</t>
  </si>
  <si>
    <t>Y4Fired</t>
  </si>
  <si>
    <t>Y5Hired</t>
  </si>
  <si>
    <t>Y5Fired</t>
  </si>
  <si>
    <t>Y2Fired</t>
  </si>
  <si>
    <t>Constraints: Minimum No. of Drivers</t>
  </si>
  <si>
    <t>Y2</t>
  </si>
  <si>
    <t>Y3</t>
  </si>
  <si>
    <t>Y4</t>
  </si>
  <si>
    <t>Y5</t>
  </si>
  <si>
    <t>LHS</t>
  </si>
  <si>
    <t>Sign</t>
  </si>
  <si>
    <t>RHS</t>
  </si>
  <si>
    <t xml:space="preserve">Y1 </t>
  </si>
  <si>
    <t>Objective (Minimum):</t>
  </si>
  <si>
    <t>&gt;=</t>
  </si>
  <si>
    <t>Costs (Annual):</t>
  </si>
  <si>
    <t>Costs (5 Year Total):</t>
  </si>
  <si>
    <t>Hiring: $4000/driver</t>
  </si>
  <si>
    <t>Firing: $2000/driver</t>
  </si>
  <si>
    <t>Salary: $10000/driver</t>
  </si>
  <si>
    <t>Total Cost (Hiring, Firing, Salary):</t>
  </si>
  <si>
    <t>No. of Drivers Employed:</t>
  </si>
  <si>
    <t>(Y1 Start 50)</t>
  </si>
  <si>
    <t>Summary:</t>
  </si>
  <si>
    <t>The minimum total cost of $3,420,000 can be achieved by hiring 10 drivers in year 1, hiring 10 drivers in year 2, firing 20 drivers in year 3, hiring 14 drivers in year 4, and hiring 10 drivers in year 5.  This also takes into account anticipated number of drivers needed for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</si>
</sst>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3499862666707357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2" borderId="4" xfId="0" applyFill="1" applyBorder="1"/>
    <xf numFmtId="0" fontId="0" fillId="2" borderId="5" xfId="0" applyFill="1" applyBorder="1"/>
    <xf numFmtId="0" fontId="0" fillId="0" borderId="0" xfId="0" applyAlignment="1">
      <alignment horizontal="left" indent="1"/>
    </xf>
    <xf numFmtId="165" fontId="0" fillId="0" borderId="0" xfId="1" applyNumberFormat="1" applyFont="1"/>
    <xf numFmtId="165" fontId="0" fillId="0" borderId="0" xfId="0" applyNumberFormat="1"/>
    <xf numFmtId="165" fontId="0" fillId="3" borderId="0" xfId="0" applyNumberFormat="1" applyFill="1"/>
    <xf numFmtId="0" fontId="2" fillId="0" borderId="0" xfId="0" applyFont="1"/>
    <xf numFmtId="0" fontId="2" fillId="0" borderId="0" xfId="0" applyFont="1" applyAlignment="1">
      <alignment horizontal="left" indent="1"/>
    </xf>
    <xf numFmtId="0" fontId="2" fillId="0" borderId="0" xfId="0" applyFont="1" applyAlignment="1">
      <alignment horizontal="left" indent="2"/>
    </xf>
    <xf numFmtId="0" fontId="2" fillId="0" borderId="1" xfId="0" applyFont="1" applyBorder="1"/>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9969B-DC27-4297-8B49-5AA555DFCAB3}">
  <dimension ref="A1"/>
  <sheetViews>
    <sheetView workbookViewId="0"/>
  </sheetViews>
  <sheetFormatPr defaultRowHeight="15" x14ac:dyDescent="0.25"/>
  <cols>
    <col min="1" max="1" width="95" customWidth="1"/>
  </cols>
  <sheetData>
    <row r="1" spans="1:1" ht="216.75" customHeight="1" x14ac:dyDescent="0.2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37D7-6DBF-446A-B531-6DF74350CC61}">
  <dimension ref="A1:N23"/>
  <sheetViews>
    <sheetView tabSelected="1" workbookViewId="0">
      <selection activeCell="I13" sqref="I13"/>
    </sheetView>
  </sheetViews>
  <sheetFormatPr defaultRowHeight="15" x14ac:dyDescent="0.25"/>
  <cols>
    <col min="1" max="1" width="36" bestFit="1" customWidth="1"/>
    <col min="2" max="3" width="12.5703125" bestFit="1" customWidth="1"/>
    <col min="5" max="5" width="12.5703125" bestFit="1" customWidth="1"/>
    <col min="7" max="7" width="12.5703125" bestFit="1" customWidth="1"/>
    <col min="9" max="9" width="12.5703125" bestFit="1" customWidth="1"/>
    <col min="11" max="11" width="12.5703125" bestFit="1" customWidth="1"/>
  </cols>
  <sheetData>
    <row r="1" spans="1:14" x14ac:dyDescent="0.25">
      <c r="A1" s="11" t="s">
        <v>1</v>
      </c>
      <c r="B1" s="3" t="s">
        <v>3</v>
      </c>
      <c r="C1" s="4" t="s">
        <v>4</v>
      </c>
      <c r="D1" s="3" t="s">
        <v>5</v>
      </c>
      <c r="E1" s="4" t="s">
        <v>12</v>
      </c>
      <c r="F1" s="3" t="s">
        <v>6</v>
      </c>
      <c r="G1" s="4" t="s">
        <v>7</v>
      </c>
      <c r="H1" s="3" t="s">
        <v>8</v>
      </c>
      <c r="I1" s="4" t="s">
        <v>9</v>
      </c>
      <c r="J1" s="3" t="s">
        <v>10</v>
      </c>
      <c r="K1" s="4" t="s">
        <v>11</v>
      </c>
    </row>
    <row r="2" spans="1:14" x14ac:dyDescent="0.25">
      <c r="A2" s="7" t="s">
        <v>2</v>
      </c>
      <c r="B2" s="5">
        <v>10</v>
      </c>
      <c r="C2" s="6">
        <v>0</v>
      </c>
      <c r="D2" s="5">
        <v>10</v>
      </c>
      <c r="E2" s="6">
        <v>0</v>
      </c>
      <c r="F2" s="5">
        <v>0</v>
      </c>
      <c r="G2" s="6">
        <v>20</v>
      </c>
      <c r="H2" s="5">
        <v>15</v>
      </c>
      <c r="I2" s="6">
        <v>0</v>
      </c>
      <c r="J2" s="5">
        <v>10</v>
      </c>
      <c r="K2" s="6">
        <v>0</v>
      </c>
    </row>
    <row r="4" spans="1:14" x14ac:dyDescent="0.25">
      <c r="A4" s="11" t="s">
        <v>24</v>
      </c>
    </row>
    <row r="5" spans="1:14" x14ac:dyDescent="0.25">
      <c r="A5" s="7" t="s">
        <v>30</v>
      </c>
      <c r="B5" t="s">
        <v>31</v>
      </c>
      <c r="C5">
        <f>50+(B2-C2)</f>
        <v>60</v>
      </c>
      <c r="E5">
        <f>C5+(D2-E2)</f>
        <v>70</v>
      </c>
      <c r="G5">
        <f>E5+(F2-G2)</f>
        <v>50</v>
      </c>
      <c r="I5">
        <f>G5+(H2-I2)</f>
        <v>65</v>
      </c>
      <c r="K5">
        <f>I5+(J2-K2)</f>
        <v>75</v>
      </c>
    </row>
    <row r="6" spans="1:14" x14ac:dyDescent="0.25">
      <c r="A6" s="7" t="s">
        <v>28</v>
      </c>
      <c r="C6" s="8">
        <f>10000*C5</f>
        <v>600000</v>
      </c>
      <c r="D6" s="8"/>
      <c r="E6" s="8">
        <f>10000*E5</f>
        <v>700000</v>
      </c>
      <c r="F6" s="8"/>
      <c r="G6" s="8">
        <f>10000*G5</f>
        <v>500000</v>
      </c>
      <c r="H6" s="8"/>
      <c r="I6" s="8">
        <f>10000*I5</f>
        <v>650000</v>
      </c>
      <c r="J6" s="8"/>
      <c r="K6" s="8">
        <f>10000*K5</f>
        <v>750000</v>
      </c>
    </row>
    <row r="8" spans="1:14" x14ac:dyDescent="0.25">
      <c r="A8" s="11" t="s">
        <v>25</v>
      </c>
    </row>
    <row r="9" spans="1:14" x14ac:dyDescent="0.25">
      <c r="A9" s="7" t="s">
        <v>26</v>
      </c>
      <c r="B9" s="8">
        <f>4000*(B2+D2+F2+H2+J2)</f>
        <v>180000</v>
      </c>
    </row>
    <row r="10" spans="1:14" x14ac:dyDescent="0.25">
      <c r="A10" s="7" t="s">
        <v>27</v>
      </c>
      <c r="B10" s="8">
        <f>2000*(C2+E2+G2+I2+K2)</f>
        <v>40000</v>
      </c>
    </row>
    <row r="11" spans="1:14" x14ac:dyDescent="0.25">
      <c r="A11" s="7" t="s">
        <v>28</v>
      </c>
      <c r="B11" s="9">
        <f>SUM(C6:K6)</f>
        <v>3200000</v>
      </c>
    </row>
    <row r="12" spans="1:14" x14ac:dyDescent="0.25">
      <c r="A12" s="12" t="s">
        <v>22</v>
      </c>
    </row>
    <row r="13" spans="1:14" x14ac:dyDescent="0.25">
      <c r="A13" s="13" t="s">
        <v>29</v>
      </c>
      <c r="B13" s="10">
        <f>SUM(B9:B11)</f>
        <v>3420000</v>
      </c>
    </row>
    <row r="15" spans="1:14" x14ac:dyDescent="0.25">
      <c r="A15" s="14" t="s">
        <v>13</v>
      </c>
      <c r="B15" s="2"/>
      <c r="C15" s="2"/>
      <c r="D15" s="2"/>
      <c r="E15" s="2"/>
      <c r="F15" s="2"/>
      <c r="G15" s="2"/>
      <c r="H15" s="2"/>
      <c r="I15" s="2"/>
      <c r="J15" s="2"/>
      <c r="K15" s="2"/>
      <c r="L15" s="2" t="s">
        <v>18</v>
      </c>
      <c r="M15" s="2" t="s">
        <v>19</v>
      </c>
      <c r="N15" s="2" t="s">
        <v>20</v>
      </c>
    </row>
    <row r="16" spans="1:14" x14ac:dyDescent="0.25">
      <c r="A16" s="2" t="s">
        <v>21</v>
      </c>
      <c r="B16" s="2"/>
      <c r="C16" s="2"/>
      <c r="D16" s="2"/>
      <c r="E16" s="2"/>
      <c r="F16" s="2"/>
      <c r="G16" s="2"/>
      <c r="H16" s="2"/>
      <c r="I16" s="2"/>
      <c r="J16" s="2"/>
      <c r="K16" s="2"/>
      <c r="L16" s="2">
        <f>C5</f>
        <v>60</v>
      </c>
      <c r="M16" s="2" t="s">
        <v>23</v>
      </c>
      <c r="N16" s="2">
        <v>60</v>
      </c>
    </row>
    <row r="17" spans="1:14" x14ac:dyDescent="0.25">
      <c r="A17" s="2" t="s">
        <v>14</v>
      </c>
      <c r="B17" s="2"/>
      <c r="C17" s="2"/>
      <c r="D17" s="2"/>
      <c r="E17" s="2"/>
      <c r="F17" s="2"/>
      <c r="G17" s="2"/>
      <c r="H17" s="2"/>
      <c r="I17" s="2"/>
      <c r="J17" s="2"/>
      <c r="K17" s="2"/>
      <c r="L17" s="2">
        <f>E5</f>
        <v>70</v>
      </c>
      <c r="M17" s="2" t="s">
        <v>23</v>
      </c>
      <c r="N17" s="2">
        <v>70</v>
      </c>
    </row>
    <row r="18" spans="1:14" x14ac:dyDescent="0.25">
      <c r="A18" s="2" t="s">
        <v>15</v>
      </c>
      <c r="B18" s="2"/>
      <c r="C18" s="2"/>
      <c r="D18" s="2"/>
      <c r="E18" s="2"/>
      <c r="F18" s="2"/>
      <c r="G18" s="2"/>
      <c r="H18" s="2"/>
      <c r="I18" s="2"/>
      <c r="J18" s="2"/>
      <c r="K18" s="2"/>
      <c r="L18" s="2">
        <f>G5</f>
        <v>50</v>
      </c>
      <c r="M18" s="2" t="s">
        <v>23</v>
      </c>
      <c r="N18" s="2">
        <v>50</v>
      </c>
    </row>
    <row r="19" spans="1:14" x14ac:dyDescent="0.25">
      <c r="A19" s="2" t="s">
        <v>16</v>
      </c>
      <c r="B19" s="2"/>
      <c r="C19" s="2"/>
      <c r="D19" s="2"/>
      <c r="E19" s="2"/>
      <c r="F19" s="2"/>
      <c r="G19" s="2"/>
      <c r="H19" s="2"/>
      <c r="I19" s="2"/>
      <c r="J19" s="2"/>
      <c r="K19" s="2"/>
      <c r="L19" s="2">
        <f>I5</f>
        <v>65</v>
      </c>
      <c r="M19" s="2" t="s">
        <v>23</v>
      </c>
      <c r="N19" s="2">
        <v>65</v>
      </c>
    </row>
    <row r="20" spans="1:14" x14ac:dyDescent="0.25">
      <c r="A20" s="2" t="s">
        <v>17</v>
      </c>
      <c r="B20" s="2"/>
      <c r="C20" s="2"/>
      <c r="D20" s="2"/>
      <c r="E20" s="2"/>
      <c r="F20" s="2"/>
      <c r="G20" s="2"/>
      <c r="H20" s="2"/>
      <c r="I20" s="2"/>
      <c r="J20" s="2"/>
      <c r="K20" s="2"/>
      <c r="L20" s="2">
        <f>K5</f>
        <v>75</v>
      </c>
      <c r="M20" s="2" t="s">
        <v>23</v>
      </c>
      <c r="N20" s="2">
        <v>75</v>
      </c>
    </row>
    <row r="22" spans="1:14" x14ac:dyDescent="0.25">
      <c r="A22" s="11" t="s">
        <v>32</v>
      </c>
    </row>
    <row r="23" spans="1:14" ht="33.75" customHeight="1" x14ac:dyDescent="0.25">
      <c r="A23" s="15" t="s">
        <v>33</v>
      </c>
      <c r="B23" s="16"/>
      <c r="C23" s="16"/>
      <c r="D23" s="16"/>
      <c r="E23" s="16"/>
      <c r="F23" s="16"/>
      <c r="G23" s="16"/>
      <c r="H23" s="16"/>
      <c r="I23" s="16"/>
      <c r="J23" s="16"/>
      <c r="K23" s="16"/>
      <c r="L23" s="16"/>
      <c r="M23" s="16"/>
      <c r="N23" s="17"/>
    </row>
  </sheetData>
  <mergeCells count="1">
    <mergeCell ref="A23:N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Bus 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2023-07-07T22:34:06Z</dcterms:created>
  <dcterms:modified xsi:type="dcterms:W3CDTF">2023-07-10T15:21:44Z</dcterms:modified>
</cp:coreProperties>
</file>