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ropbox\PCW_Web\Kiosk\"/>
    </mc:Choice>
  </mc:AlternateContent>
  <bookViews>
    <workbookView minimized="1" xWindow="0" yWindow="0" windowWidth="28800" windowHeight="13635" activeTab="1"/>
  </bookViews>
  <sheets>
    <sheet name="Services Overview" sheetId="1" r:id="rId1"/>
    <sheet name="Basic Facts Overview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C21" i="2"/>
  <c r="D21" i="2"/>
  <c r="C3" i="2"/>
  <c r="C5" i="2" s="1"/>
  <c r="D3" i="2"/>
  <c r="E11" i="2" s="1"/>
  <c r="B3" i="2"/>
  <c r="B5" i="2" s="1"/>
  <c r="E14" i="2" l="1"/>
  <c r="E15" i="2"/>
  <c r="E16" i="2"/>
  <c r="E13" i="2"/>
  <c r="D5" i="2"/>
  <c r="E10" i="2"/>
</calcChain>
</file>

<file path=xl/sharedStrings.xml><?xml version="1.0" encoding="utf-8"?>
<sst xmlns="http://schemas.openxmlformats.org/spreadsheetml/2006/main" count="52" uniqueCount="41">
  <si>
    <t>Base Services</t>
  </si>
  <si>
    <t>Create an HTML5 Webpage</t>
  </si>
  <si>
    <t>Parallax</t>
  </si>
  <si>
    <t>Bootstrap</t>
  </si>
  <si>
    <t>Custom</t>
  </si>
  <si>
    <t>Create a Mobile Application</t>
  </si>
  <si>
    <t>Create a Desktop Application</t>
  </si>
  <si>
    <t>Win32</t>
  </si>
  <si>
    <t>Linux</t>
  </si>
  <si>
    <t>macOS</t>
  </si>
  <si>
    <t>UWP</t>
  </si>
  <si>
    <t>Create a Device Driver</t>
  </si>
  <si>
    <t>ChromeOS</t>
  </si>
  <si>
    <t>iOS</t>
  </si>
  <si>
    <t>Android</t>
  </si>
  <si>
    <t>IoT Device / Embedded Device</t>
  </si>
  <si>
    <t>List of Services</t>
  </si>
  <si>
    <t>Create an Advanced Webpage</t>
  </si>
  <si>
    <t>Create an Online Store</t>
  </si>
  <si>
    <t>Monthly Lease Price</t>
  </si>
  <si>
    <t>All values in gross estimates*</t>
  </si>
  <si>
    <t>Annual Per Lease</t>
  </si>
  <si>
    <t>bronze</t>
  </si>
  <si>
    <t>silver</t>
  </si>
  <si>
    <t>gold</t>
  </si>
  <si>
    <t>Estimated Capital Gross</t>
  </si>
  <si>
    <t>basic website</t>
  </si>
  <si>
    <t>advanced website</t>
  </si>
  <si>
    <t>if 20 resorts wanted gold w/app and advanced website</t>
  </si>
  <si>
    <t>if 50 resorts wanted gold w/app and advanced website</t>
  </si>
  <si>
    <t>50 clubs sustaining advanced kiosk, web app, and website (@ $200/mo)</t>
  </si>
  <si>
    <t>20 clubs sustaining advanced kiosk, web app, and website (@ $200/mo)</t>
  </si>
  <si>
    <t>50 clubs sustaining basic everything (@100/mo)</t>
  </si>
  <si>
    <t>20 clubs sustaining basic everything (@100/mo)</t>
  </si>
  <si>
    <t>This represents a very basic overview of gross income to compare with the current revenue of PCW.</t>
  </si>
  <si>
    <t>This figure is not sustainable however, we cannot rely on 50 new clubs annually so…</t>
  </si>
  <si>
    <t>Quantity Needed to Reach Gross Annual Target</t>
  </si>
  <si>
    <t>Annual Target Gross Profit</t>
  </si>
  <si>
    <t xml:space="preserve">Even a 20 device network in the wild would require more resources than PCW currently has on staff. </t>
  </si>
  <si>
    <t>The annual target gross may need to be much higher to accommodate for contract technicians - but the cost may be asymptomtic (non-converging)</t>
  </si>
  <si>
    <t>If we get one new install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</si>
</sst>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44" fontId="0" fillId="0" borderId="0" xfId="1" applyFont="1"/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view="pageLayout" zoomScaleNormal="100" workbookViewId="0">
      <selection activeCell="A22" sqref="A22"/>
    </sheetView>
  </sheetViews>
  <sheetFormatPr defaultRowHeight="15" x14ac:dyDescent="0.25"/>
  <cols>
    <col min="1" max="1" width="28.42578125" bestFit="1" customWidth="1"/>
  </cols>
  <sheetData>
    <row r="1" spans="1:9" x14ac:dyDescent="0.25">
      <c r="A1" s="2" t="s">
        <v>16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1" t="s">
        <v>0</v>
      </c>
      <c r="B2" s="1"/>
      <c r="C2" s="1"/>
    </row>
    <row r="3" spans="1:9" x14ac:dyDescent="0.25">
      <c r="A3" t="s">
        <v>1</v>
      </c>
    </row>
    <row r="4" spans="1:9" x14ac:dyDescent="0.25">
      <c r="B4" t="s">
        <v>2</v>
      </c>
    </row>
    <row r="5" spans="1:9" x14ac:dyDescent="0.25">
      <c r="B5" t="s">
        <v>3</v>
      </c>
    </row>
    <row r="6" spans="1:9" x14ac:dyDescent="0.25">
      <c r="B6" t="s">
        <v>4</v>
      </c>
    </row>
    <row r="7" spans="1:9" x14ac:dyDescent="0.25">
      <c r="A7" t="s">
        <v>17</v>
      </c>
    </row>
    <row r="8" spans="1:9" x14ac:dyDescent="0.25">
      <c r="A8" t="s">
        <v>18</v>
      </c>
    </row>
    <row r="10" spans="1:9" x14ac:dyDescent="0.25">
      <c r="A10" t="s">
        <v>5</v>
      </c>
    </row>
    <row r="11" spans="1:9" x14ac:dyDescent="0.25">
      <c r="B11" t="s">
        <v>13</v>
      </c>
    </row>
    <row r="12" spans="1:9" x14ac:dyDescent="0.25">
      <c r="B12" t="s">
        <v>14</v>
      </c>
    </row>
    <row r="13" spans="1:9" x14ac:dyDescent="0.25">
      <c r="A13" t="s">
        <v>6</v>
      </c>
    </row>
    <row r="14" spans="1:9" x14ac:dyDescent="0.25">
      <c r="B14" t="s">
        <v>7</v>
      </c>
    </row>
    <row r="15" spans="1:9" x14ac:dyDescent="0.25">
      <c r="B15" t="s">
        <v>8</v>
      </c>
    </row>
    <row r="16" spans="1:9" x14ac:dyDescent="0.25">
      <c r="B16" t="s">
        <v>9</v>
      </c>
    </row>
    <row r="17" spans="1:2" x14ac:dyDescent="0.25">
      <c r="B17" t="s">
        <v>10</v>
      </c>
    </row>
    <row r="18" spans="1:2" x14ac:dyDescent="0.25">
      <c r="B18" t="s">
        <v>12</v>
      </c>
    </row>
    <row r="19" spans="1:2" x14ac:dyDescent="0.25">
      <c r="B19" t="s">
        <v>4</v>
      </c>
    </row>
    <row r="20" spans="1:2" x14ac:dyDescent="0.25">
      <c r="A20" t="s">
        <v>11</v>
      </c>
    </row>
    <row r="21" spans="1:2" x14ac:dyDescent="0.25">
      <c r="B21" t="s">
        <v>7</v>
      </c>
    </row>
    <row r="22" spans="1:2" x14ac:dyDescent="0.25">
      <c r="B22" t="s">
        <v>8</v>
      </c>
    </row>
    <row r="23" spans="1:2" x14ac:dyDescent="0.25">
      <c r="B23" t="s">
        <v>9</v>
      </c>
    </row>
    <row r="24" spans="1:2" x14ac:dyDescent="0.25">
      <c r="B24" t="s">
        <v>10</v>
      </c>
    </row>
    <row r="25" spans="1:2" x14ac:dyDescent="0.25">
      <c r="B25" t="s">
        <v>4</v>
      </c>
    </row>
    <row r="26" spans="1:2" x14ac:dyDescent="0.25">
      <c r="A26" t="s">
        <v>15</v>
      </c>
    </row>
    <row r="27" spans="1:2" x14ac:dyDescent="0.25">
      <c r="B27" t="s">
        <v>7</v>
      </c>
    </row>
    <row r="28" spans="1:2" x14ac:dyDescent="0.25">
      <c r="B28" t="s">
        <v>8</v>
      </c>
    </row>
    <row r="29" spans="1:2" x14ac:dyDescent="0.25">
      <c r="B29" t="s">
        <v>9</v>
      </c>
    </row>
    <row r="30" spans="1:2" x14ac:dyDescent="0.25">
      <c r="B30" t="s">
        <v>10</v>
      </c>
    </row>
    <row r="31" spans="1:2" x14ac:dyDescent="0.25">
      <c r="B31" t="s">
        <v>4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A22" sqref="A22"/>
    </sheetView>
  </sheetViews>
  <sheetFormatPr defaultRowHeight="15" x14ac:dyDescent="0.25"/>
  <cols>
    <col min="1" max="1" width="37" customWidth="1"/>
    <col min="2" max="2" width="12.7109375" bestFit="1" customWidth="1"/>
    <col min="3" max="5" width="12.5703125" bestFit="1" customWidth="1"/>
  </cols>
  <sheetData>
    <row r="1" spans="1:5" x14ac:dyDescent="0.25">
      <c r="A1" t="s">
        <v>20</v>
      </c>
      <c r="B1" t="s">
        <v>22</v>
      </c>
      <c r="C1" t="s">
        <v>23</v>
      </c>
      <c r="D1" t="s">
        <v>24</v>
      </c>
    </row>
    <row r="2" spans="1:5" x14ac:dyDescent="0.25">
      <c r="A2" t="s">
        <v>19</v>
      </c>
      <c r="B2" s="6">
        <v>100</v>
      </c>
      <c r="C2" s="6">
        <v>150</v>
      </c>
      <c r="D2" s="6">
        <v>200</v>
      </c>
    </row>
    <row r="3" spans="1:5" x14ac:dyDescent="0.25">
      <c r="A3" t="s">
        <v>21</v>
      </c>
      <c r="B3" s="6">
        <f>B2*12</f>
        <v>1200</v>
      </c>
      <c r="C3" s="6">
        <f t="shared" ref="C3:D3" si="0">C2*12</f>
        <v>1800</v>
      </c>
      <c r="D3" s="6">
        <f t="shared" si="0"/>
        <v>2400</v>
      </c>
    </row>
    <row r="4" spans="1:5" x14ac:dyDescent="0.25">
      <c r="A4" t="s">
        <v>37</v>
      </c>
      <c r="B4" s="6">
        <v>250000</v>
      </c>
      <c r="C4" s="6"/>
      <c r="D4" s="6"/>
    </row>
    <row r="5" spans="1:5" x14ac:dyDescent="0.25">
      <c r="A5" t="s">
        <v>36</v>
      </c>
      <c r="B5" s="7">
        <f>250000/B3</f>
        <v>208.33333333333334</v>
      </c>
      <c r="C5" s="7">
        <f t="shared" ref="C5:D5" si="1">250000/C3</f>
        <v>138.88888888888889</v>
      </c>
      <c r="D5" s="7">
        <f t="shared" si="1"/>
        <v>104.16666666666667</v>
      </c>
    </row>
    <row r="6" spans="1:5" x14ac:dyDescent="0.25">
      <c r="A6" t="s">
        <v>25</v>
      </c>
    </row>
    <row r="7" spans="1:5" x14ac:dyDescent="0.25">
      <c r="A7" s="3" t="s">
        <v>26</v>
      </c>
      <c r="B7" s="6">
        <v>1000</v>
      </c>
      <c r="C7" s="6">
        <v>1500</v>
      </c>
      <c r="D7" s="6">
        <v>2000</v>
      </c>
    </row>
    <row r="8" spans="1:5" x14ac:dyDescent="0.25">
      <c r="A8" s="3" t="s">
        <v>27</v>
      </c>
      <c r="B8" s="6">
        <v>2000</v>
      </c>
      <c r="C8" s="6">
        <v>2500</v>
      </c>
      <c r="D8" s="6">
        <v>3000</v>
      </c>
    </row>
    <row r="10" spans="1:5" x14ac:dyDescent="0.25">
      <c r="A10" s="5" t="s">
        <v>28</v>
      </c>
      <c r="B10" s="5"/>
      <c r="C10" s="5"/>
      <c r="D10" s="5"/>
      <c r="E10" s="6">
        <f>20*(D8+D3)</f>
        <v>108000</v>
      </c>
    </row>
    <row r="11" spans="1:5" x14ac:dyDescent="0.25">
      <c r="A11" s="5" t="s">
        <v>29</v>
      </c>
      <c r="B11" s="5"/>
      <c r="C11" s="5"/>
      <c r="D11" s="5"/>
      <c r="E11" s="6">
        <f>50*(D8+D3)</f>
        <v>270000</v>
      </c>
    </row>
    <row r="12" spans="1:5" x14ac:dyDescent="0.25">
      <c r="A12" s="1" t="s">
        <v>35</v>
      </c>
      <c r="B12" s="1"/>
      <c r="C12" s="1"/>
      <c r="D12" s="1"/>
      <c r="E12" s="1"/>
    </row>
    <row r="13" spans="1:5" x14ac:dyDescent="0.25">
      <c r="A13" s="5" t="s">
        <v>30</v>
      </c>
      <c r="B13" s="5"/>
      <c r="C13" s="5"/>
      <c r="D13" s="5"/>
      <c r="E13" s="4">
        <f>50*(D3)</f>
        <v>120000</v>
      </c>
    </row>
    <row r="14" spans="1:5" x14ac:dyDescent="0.25">
      <c r="A14" s="5" t="s">
        <v>31</v>
      </c>
      <c r="B14" s="5"/>
      <c r="C14" s="5"/>
      <c r="D14" s="5"/>
      <c r="E14" s="6">
        <f>20*(D3)</f>
        <v>48000</v>
      </c>
    </row>
    <row r="15" spans="1:5" x14ac:dyDescent="0.25">
      <c r="A15" s="5" t="s">
        <v>32</v>
      </c>
      <c r="B15" s="5"/>
      <c r="C15" s="5"/>
      <c r="D15" s="5"/>
      <c r="E15" s="6">
        <f>50*(B3)</f>
        <v>60000</v>
      </c>
    </row>
    <row r="16" spans="1:5" x14ac:dyDescent="0.25">
      <c r="A16" s="5" t="s">
        <v>33</v>
      </c>
      <c r="B16" s="5"/>
      <c r="C16" s="5"/>
      <c r="D16" s="5"/>
      <c r="E16" s="6">
        <f>20*D3</f>
        <v>48000</v>
      </c>
    </row>
    <row r="17" spans="1:16" x14ac:dyDescent="0.25">
      <c r="A17" t="s">
        <v>34</v>
      </c>
    </row>
    <row r="18" spans="1:16" x14ac:dyDescent="0.25">
      <c r="A18" t="s">
        <v>38</v>
      </c>
      <c r="J18" s="1"/>
      <c r="K18" s="1"/>
      <c r="L18" s="1"/>
      <c r="M18" s="1"/>
      <c r="N18" s="1"/>
      <c r="O18" s="1"/>
      <c r="P18" s="1"/>
    </row>
    <row r="19" spans="1:16" x14ac:dyDescent="0.25">
      <c r="A19" t="s">
        <v>39</v>
      </c>
    </row>
    <row r="21" spans="1:16" x14ac:dyDescent="0.25">
      <c r="A21" t="s">
        <v>40</v>
      </c>
      <c r="B21" s="6">
        <f t="shared" ref="B21:C21" si="2">(12*(B8+B3))</f>
        <v>38400</v>
      </c>
      <c r="C21" s="6">
        <f t="shared" si="2"/>
        <v>51600</v>
      </c>
      <c r="D21" s="6">
        <f>(12*(D8+D3))</f>
        <v>64800</v>
      </c>
    </row>
  </sheetData>
  <mergeCells count="8">
    <mergeCell ref="A16:D16"/>
    <mergeCell ref="J18:P18"/>
    <mergeCell ref="A10:D10"/>
    <mergeCell ref="A11:D11"/>
    <mergeCell ref="A12:E12"/>
    <mergeCell ref="A13:D13"/>
    <mergeCell ref="A14:D14"/>
    <mergeCell ref="A15:D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Services Overview</vt:lpstr>
      <vt:lpstr>Basic Facts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Yaple</dc:creator>
  <cp:lastModifiedBy>Brian Yaple</cp:lastModifiedBy>
  <dcterms:created xsi:type="dcterms:W3CDTF">2017-06-01T01:01:13Z</dcterms:created>
  <dcterms:modified xsi:type="dcterms:W3CDTF">2017-06-01T04:15:30Z</dcterms:modified>
</cp:coreProperties>
</file>