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24226"/>
  <xr:revisionPtr revIDLastSave="0" documentId="13_ncr:1_{98E38104-088A-4E80-800E-F2523658033A}" xr6:coauthVersionLast="47" xr6:coauthVersionMax="47" xr10:uidLastSave="{00000000-0000-0000-0000-000000000000}"/>
  <bookViews>
    <workbookView xWindow="34140" yWindow="4125" windowWidth="21600" windowHeight="11385" xr2:uid="{00000000-000D-0000-FFFF-FFFF00000000}"/>
  </bookViews>
  <sheets>
    <sheet name="Depo1-Hammadde" sheetId="1" r:id="rId1"/>
    <sheet name="Sayfa1" sheetId="4" r:id="rId2"/>
  </sheets>
  <externalReferences>
    <externalReference r:id="rId3"/>
  </externalReferences>
  <definedNames>
    <definedName name="_xlnm._FilterDatabase" localSheetId="0" hidden="1">'Depo1-Hammadde'!$A$3:$O$49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44" i="1"/>
  <c r="L45" i="1"/>
  <c r="L46" i="1"/>
  <c r="L47" i="1"/>
  <c r="L48" i="1"/>
  <c r="N21" i="1"/>
  <c r="N29" i="1"/>
  <c r="N30" i="1"/>
  <c r="N31" i="1"/>
  <c r="M29" i="1"/>
  <c r="M30" i="1"/>
  <c r="M31" i="1"/>
  <c r="N28" i="1"/>
  <c r="N5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N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Lazer'e 20.04.2019 tarihinde verildi.</t>
        </r>
      </text>
    </comment>
    <comment ref="N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Lazer'e 20.04.2019 tarihinde verildi.
</t>
        </r>
      </text>
    </comment>
    <comment ref="N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Lazer'e 20.04.2019 tarihinde verildi.</t>
        </r>
      </text>
    </comment>
    <comment ref="N9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Yassıada için lazer'e teslim edildi.</t>
        </r>
      </text>
    </comment>
    <comment ref="N1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lazere teslım edıldı</t>
        </r>
      </text>
    </comment>
    <comment ref="N21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9031-TaşAltKonstr-001 / Can'ın projesi için testereye teslim edildi.
</t>
        </r>
      </text>
    </comment>
    <comment ref="N28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Boru Lazer'e verildi.</t>
        </r>
      </text>
    </comment>
    <comment ref="N2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CNC'ye teslim edildi.
</t>
        </r>
      </text>
    </comment>
    <comment ref="N30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CNC'ye teslim edildi.
</t>
        </r>
      </text>
    </comment>
    <comment ref="N3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CNC'ye teslim edildi.</t>
        </r>
      </text>
    </comment>
    <comment ref="N4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24,04,2019 TESTEREYE VERILDI</t>
        </r>
      </text>
    </comment>
    <comment ref="N4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25,04,2019 TESTEREYE VERILDI</t>
        </r>
      </text>
    </comment>
  </commentList>
</comments>
</file>

<file path=xl/sharedStrings.xml><?xml version="1.0" encoding="utf-8"?>
<sst xmlns="http://schemas.openxmlformats.org/spreadsheetml/2006/main" count="269" uniqueCount="76">
  <si>
    <t>RAF NO</t>
  </si>
  <si>
    <t>PROJE YÖN.</t>
  </si>
  <si>
    <t>BOY</t>
  </si>
  <si>
    <t>KALINLIK</t>
  </si>
  <si>
    <t>EN (ÇAP)</t>
  </si>
  <si>
    <t>UZUNLUK</t>
  </si>
  <si>
    <t>MALZEME CİNSİ</t>
  </si>
  <si>
    <t>İZL. NO</t>
  </si>
  <si>
    <t>İM. DOS. NO</t>
  </si>
  <si>
    <t>GİRİŞ TARİHİ</t>
  </si>
  <si>
    <t>GİRİŞ MİK.</t>
  </si>
  <si>
    <t>ÇIKIŞ MİK.</t>
  </si>
  <si>
    <t>KALAN MİK.</t>
  </si>
  <si>
    <t>DEPO-1  TAKİP</t>
  </si>
  <si>
    <t>INX-IZL</t>
  </si>
  <si>
    <t>Sinan Çelik</t>
  </si>
  <si>
    <t>Can İşcan</t>
  </si>
  <si>
    <t>Fatih Bahçe</t>
  </si>
  <si>
    <t>Davut Çemen</t>
  </si>
  <si>
    <t>MALZEME KALİTESİ</t>
  </si>
  <si>
    <t>316L</t>
  </si>
  <si>
    <t>S355J2</t>
  </si>
  <si>
    <t>S355J2+N</t>
  </si>
  <si>
    <t>EN AW-6062</t>
  </si>
  <si>
    <t>EN AW-6063</t>
  </si>
  <si>
    <t>EN-AW 6060</t>
  </si>
  <si>
    <t>EN-AW 5083</t>
  </si>
  <si>
    <t>EN-AW 6061</t>
  </si>
  <si>
    <t>PLAKA</t>
  </si>
  <si>
    <t>SAC</t>
  </si>
  <si>
    <t>PROFİL</t>
  </si>
  <si>
    <t>MİL</t>
  </si>
  <si>
    <t>BORU</t>
  </si>
  <si>
    <t>LAMA</t>
  </si>
  <si>
    <t>F1</t>
  </si>
  <si>
    <t>F2</t>
  </si>
  <si>
    <t>F3</t>
  </si>
  <si>
    <t>F4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</si>
  <si>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</si>
  <si>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</si>
  <si>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</si>
  <si>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</si>
  <si>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</si>
  <si>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</si>
  <si>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</si>
  <si>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</si>
  <si>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</si>
  <si>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001</t>
  </si>
  <si>
    <t>002</t>
  </si>
  <si>
    <t>003</t>
  </si>
  <si>
    <t>6277 - Yassıada Mockup</t>
  </si>
  <si>
    <t>6278 - Yassıada Mockup</t>
  </si>
  <si>
    <t>9031-SF10.2-001</t>
  </si>
  <si>
    <t>004</t>
  </si>
  <si>
    <t>9039-001</t>
  </si>
  <si>
    <t>17.04.2019</t>
  </si>
  <si>
    <t>005</t>
  </si>
  <si>
    <t>006</t>
  </si>
  <si>
    <t>007</t>
  </si>
  <si>
    <t>008</t>
  </si>
  <si>
    <t>EN-AW 7075</t>
  </si>
  <si>
    <t>9041-001</t>
  </si>
  <si>
    <t>CNC</t>
  </si>
  <si>
    <t>22.04.2019</t>
  </si>
  <si>
    <t>STOKTAKİLER</t>
  </si>
  <si>
    <t>014</t>
  </si>
  <si>
    <t>012</t>
  </si>
  <si>
    <t>013</t>
  </si>
  <si>
    <t>015</t>
  </si>
  <si>
    <t>016</t>
  </si>
  <si>
    <t>017</t>
  </si>
  <si>
    <t>Can Iscan</t>
  </si>
  <si>
    <t>018</t>
  </si>
  <si>
    <t>019</t>
  </si>
  <si>
    <t>020</t>
  </si>
  <si>
    <t>24.04.2019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</si>
</sst>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-INOXMETAL%20IDARI\05-TEDARIK%20ZINCIRI\4-&#304;zlenebilirlik%20Takip%20Listesi\INX-LST.001%20&#304;zlenebilirlik%20Takip%20Liste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</sheetNames>
    <sheetDataSet>
      <sheetData sheetId="0">
        <row r="37">
          <cell r="H37">
            <v>1</v>
          </cell>
        </row>
        <row r="38">
          <cell r="H38">
            <v>589</v>
          </cell>
        </row>
        <row r="39">
          <cell r="H39">
            <v>572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Normal="100" workbookViewId="0">
      <selection activeCell="P37" sqref="P37"/>
    </sheetView>
  </sheetViews>
  <sheetFormatPr defaultColWidth="8.85546875" defaultRowHeight="12.75" x14ac:dyDescent="0.2"/>
  <cols>
    <col min="1" max="1" width="15.85546875" style="2" customWidth="1"/>
    <col min="2" max="2" width="16.5703125" style="1" customWidth="1"/>
    <col min="3" max="3" width="9.5703125" style="1" customWidth="1"/>
    <col min="4" max="4" width="8.28515625" style="1" customWidth="1"/>
    <col min="5" max="5" width="9.5703125" style="1" customWidth="1"/>
    <col min="6" max="6" width="10.7109375" style="1" customWidth="1"/>
    <col min="7" max="7" width="13.28515625" style="1" customWidth="1"/>
    <col min="8" max="8" width="14.140625" style="1" customWidth="1"/>
    <col min="9" max="9" width="8.7109375" style="1" customWidth="1"/>
    <col min="10" max="10" width="9.140625" style="1" customWidth="1"/>
    <col min="11" max="11" width="12.28515625" style="1" customWidth="1"/>
    <col min="12" max="12" width="13.7109375" style="1" customWidth="1"/>
    <col min="13" max="15" width="12.140625" style="1" customWidth="1"/>
    <col min="16" max="20" width="8.85546875" style="1"/>
    <col min="21" max="16384" width="8.85546875" style="2"/>
  </cols>
  <sheetData>
    <row r="1" spans="1:16" ht="47.25" customHeight="1" x14ac:dyDescent="0.2">
      <c r="A1" s="15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6" ht="9" customHeight="1" x14ac:dyDescent="0.2"/>
    <row r="3" spans="1:16" s="3" customFormat="1" ht="27.75" customHeight="1" x14ac:dyDescent="0.2">
      <c r="A3" s="8" t="s">
        <v>19</v>
      </c>
      <c r="B3" s="8" t="s">
        <v>6</v>
      </c>
      <c r="C3" s="8" t="s">
        <v>4</v>
      </c>
      <c r="D3" s="8" t="s">
        <v>2</v>
      </c>
      <c r="E3" s="8" t="s">
        <v>3</v>
      </c>
      <c r="F3" s="8" t="s">
        <v>5</v>
      </c>
      <c r="G3" s="8" t="s">
        <v>1</v>
      </c>
      <c r="H3" s="8" t="s">
        <v>8</v>
      </c>
      <c r="I3" s="18" t="s">
        <v>7</v>
      </c>
      <c r="J3" s="19"/>
      <c r="K3" s="8" t="s">
        <v>0</v>
      </c>
      <c r="L3" s="8" t="s">
        <v>9</v>
      </c>
      <c r="M3" s="8" t="s">
        <v>10</v>
      </c>
      <c r="N3" s="8" t="s">
        <v>11</v>
      </c>
      <c r="O3" s="8" t="s">
        <v>12</v>
      </c>
    </row>
    <row r="4" spans="1:16" x14ac:dyDescent="0.2">
      <c r="A4" s="4" t="s">
        <v>20</v>
      </c>
      <c r="B4" s="4" t="s">
        <v>28</v>
      </c>
      <c r="C4" s="4">
        <v>1500</v>
      </c>
      <c r="D4" s="4">
        <v>3300</v>
      </c>
      <c r="E4" s="4">
        <v>1.5</v>
      </c>
      <c r="F4" s="4"/>
      <c r="G4" s="4"/>
      <c r="H4" s="4"/>
      <c r="I4" s="6"/>
      <c r="J4" s="7"/>
      <c r="K4" s="4" t="s">
        <v>36</v>
      </c>
      <c r="L4" s="5"/>
      <c r="M4" s="4">
        <v>2</v>
      </c>
      <c r="N4" s="4"/>
      <c r="O4" s="14">
        <f>M4-N4</f>
        <v>2</v>
      </c>
      <c r="P4" s="20" t="s">
        <v>64</v>
      </c>
    </row>
    <row r="5" spans="1:16" x14ac:dyDescent="0.2">
      <c r="A5" s="10" t="s">
        <v>20</v>
      </c>
      <c r="B5" s="4" t="s">
        <v>28</v>
      </c>
      <c r="C5" s="4">
        <v>1500</v>
      </c>
      <c r="D5" s="4">
        <v>3000</v>
      </c>
      <c r="E5" s="4">
        <v>6</v>
      </c>
      <c r="F5" s="4"/>
      <c r="G5" s="4"/>
      <c r="H5" s="4"/>
      <c r="I5" s="6"/>
      <c r="J5" s="7"/>
      <c r="K5" s="4" t="s">
        <v>36</v>
      </c>
      <c r="L5" s="4"/>
      <c r="M5" s="4">
        <v>3</v>
      </c>
      <c r="N5" s="4">
        <f>3</f>
        <v>3</v>
      </c>
      <c r="O5" s="14">
        <f t="shared" ref="O5:O49" si="0">M5-N5</f>
        <v>0</v>
      </c>
      <c r="P5" s="21"/>
    </row>
    <row r="6" spans="1:16" x14ac:dyDescent="0.2">
      <c r="A6" s="10" t="s">
        <v>20</v>
      </c>
      <c r="B6" s="4" t="s">
        <v>28</v>
      </c>
      <c r="C6" s="4">
        <v>1500</v>
      </c>
      <c r="D6" s="4">
        <v>2350</v>
      </c>
      <c r="E6" s="4">
        <v>6</v>
      </c>
      <c r="F6" s="4"/>
      <c r="G6" s="4"/>
      <c r="H6" s="4"/>
      <c r="I6" s="6"/>
      <c r="J6" s="7"/>
      <c r="K6" s="4" t="s">
        <v>36</v>
      </c>
      <c r="L6" s="4"/>
      <c r="M6" s="4">
        <v>1</v>
      </c>
      <c r="N6" s="4">
        <v>1</v>
      </c>
      <c r="O6" s="14">
        <f t="shared" si="0"/>
        <v>0</v>
      </c>
      <c r="P6" s="21"/>
    </row>
    <row r="7" spans="1:16" x14ac:dyDescent="0.2">
      <c r="A7" s="10" t="s">
        <v>20</v>
      </c>
      <c r="B7" s="4" t="s">
        <v>28</v>
      </c>
      <c r="C7" s="4">
        <v>1500</v>
      </c>
      <c r="D7" s="4">
        <v>4200</v>
      </c>
      <c r="E7" s="4">
        <v>3</v>
      </c>
      <c r="F7" s="4"/>
      <c r="G7" s="4"/>
      <c r="H7" s="4"/>
      <c r="I7" s="6"/>
      <c r="J7" s="7"/>
      <c r="K7" s="4" t="s">
        <v>35</v>
      </c>
      <c r="L7" s="4"/>
      <c r="M7" s="4">
        <v>2</v>
      </c>
      <c r="N7" s="4"/>
      <c r="O7" s="14">
        <f t="shared" si="0"/>
        <v>2</v>
      </c>
      <c r="P7" s="21"/>
    </row>
    <row r="8" spans="1:16" x14ac:dyDescent="0.2">
      <c r="A8" s="10" t="s">
        <v>20</v>
      </c>
      <c r="B8" s="4" t="s">
        <v>28</v>
      </c>
      <c r="C8" s="4">
        <v>1500</v>
      </c>
      <c r="D8" s="4">
        <v>4000</v>
      </c>
      <c r="E8" s="4">
        <v>5</v>
      </c>
      <c r="F8" s="4"/>
      <c r="G8" s="4"/>
      <c r="H8" s="4"/>
      <c r="I8" s="6"/>
      <c r="J8" s="7"/>
      <c r="K8" s="4" t="s">
        <v>35</v>
      </c>
      <c r="L8" s="4"/>
      <c r="M8" s="4">
        <v>4</v>
      </c>
      <c r="N8" s="4">
        <v>3</v>
      </c>
      <c r="O8" s="14">
        <f t="shared" si="0"/>
        <v>1</v>
      </c>
      <c r="P8" s="21"/>
    </row>
    <row r="9" spans="1:16" x14ac:dyDescent="0.2">
      <c r="A9" s="10" t="s">
        <v>20</v>
      </c>
      <c r="B9" s="4" t="s">
        <v>28</v>
      </c>
      <c r="C9" s="4">
        <v>1250</v>
      </c>
      <c r="D9" s="4">
        <v>4000</v>
      </c>
      <c r="E9" s="4">
        <v>2</v>
      </c>
      <c r="F9" s="4"/>
      <c r="G9" s="4"/>
      <c r="H9" s="4"/>
      <c r="I9" s="6"/>
      <c r="J9" s="7"/>
      <c r="K9" s="4" t="s">
        <v>34</v>
      </c>
      <c r="L9" s="4"/>
      <c r="M9" s="4">
        <v>4</v>
      </c>
      <c r="N9" s="4">
        <v>2</v>
      </c>
      <c r="O9" s="14">
        <f t="shared" si="0"/>
        <v>2</v>
      </c>
      <c r="P9" s="21"/>
    </row>
    <row r="10" spans="1:16" x14ac:dyDescent="0.2">
      <c r="A10" s="10" t="s">
        <v>20</v>
      </c>
      <c r="B10" s="4" t="s">
        <v>28</v>
      </c>
      <c r="C10" s="4">
        <v>1500</v>
      </c>
      <c r="D10" s="4">
        <v>4000</v>
      </c>
      <c r="E10" s="4">
        <v>2</v>
      </c>
      <c r="F10" s="4"/>
      <c r="G10" s="4"/>
      <c r="H10" s="4"/>
      <c r="I10" s="6"/>
      <c r="J10" s="7"/>
      <c r="K10" s="4" t="s">
        <v>34</v>
      </c>
      <c r="L10" s="4"/>
      <c r="M10" s="4">
        <v>4</v>
      </c>
      <c r="N10" s="4"/>
      <c r="O10" s="14"/>
      <c r="P10" s="21"/>
    </row>
    <row r="11" spans="1:16" x14ac:dyDescent="0.2">
      <c r="A11" s="10" t="s">
        <v>20</v>
      </c>
      <c r="B11" s="4" t="s">
        <v>28</v>
      </c>
      <c r="C11" s="4">
        <v>1250</v>
      </c>
      <c r="D11" s="4">
        <v>3000</v>
      </c>
      <c r="E11" s="4">
        <v>2</v>
      </c>
      <c r="F11" s="4"/>
      <c r="G11" s="4"/>
      <c r="H11" s="4"/>
      <c r="I11" s="6"/>
      <c r="J11" s="7"/>
      <c r="K11" s="4" t="s">
        <v>34</v>
      </c>
      <c r="L11" s="4"/>
      <c r="M11" s="4">
        <v>2</v>
      </c>
      <c r="N11" s="4"/>
      <c r="O11" s="14">
        <f t="shared" si="0"/>
        <v>2</v>
      </c>
      <c r="P11" s="21"/>
    </row>
    <row r="12" spans="1:16" x14ac:dyDescent="0.2">
      <c r="A12" s="10" t="s">
        <v>20</v>
      </c>
      <c r="B12" s="4" t="s">
        <v>28</v>
      </c>
      <c r="C12" s="4">
        <v>1500</v>
      </c>
      <c r="D12" s="4">
        <v>6000</v>
      </c>
      <c r="E12" s="4">
        <v>8</v>
      </c>
      <c r="F12" s="4"/>
      <c r="G12" s="4"/>
      <c r="H12" s="4"/>
      <c r="I12" s="6"/>
      <c r="J12" s="7"/>
      <c r="K12" s="4" t="s">
        <v>40</v>
      </c>
      <c r="L12" s="4"/>
      <c r="M12" s="4">
        <v>1</v>
      </c>
      <c r="N12" s="4"/>
      <c r="O12" s="14">
        <f t="shared" si="0"/>
        <v>1</v>
      </c>
      <c r="P12" s="21"/>
    </row>
    <row r="13" spans="1:16" x14ac:dyDescent="0.2">
      <c r="A13" s="10" t="s">
        <v>20</v>
      </c>
      <c r="B13" s="4" t="s">
        <v>28</v>
      </c>
      <c r="C13" s="4">
        <v>1500</v>
      </c>
      <c r="D13" s="4">
        <v>6000</v>
      </c>
      <c r="E13" s="4">
        <v>20</v>
      </c>
      <c r="F13" s="4"/>
      <c r="G13" s="4"/>
      <c r="H13" s="4"/>
      <c r="I13" s="6"/>
      <c r="J13" s="7"/>
      <c r="K13" s="4" t="s">
        <v>40</v>
      </c>
      <c r="L13" s="4"/>
      <c r="M13" s="4">
        <v>8</v>
      </c>
      <c r="N13" s="4"/>
      <c r="O13" s="14">
        <f t="shared" si="0"/>
        <v>8</v>
      </c>
      <c r="P13" s="21"/>
    </row>
    <row r="14" spans="1:16" x14ac:dyDescent="0.2">
      <c r="A14" s="10" t="s">
        <v>20</v>
      </c>
      <c r="B14" s="4" t="s">
        <v>28</v>
      </c>
      <c r="C14" s="4">
        <v>1290</v>
      </c>
      <c r="D14" s="4">
        <v>4180</v>
      </c>
      <c r="E14" s="4">
        <v>3</v>
      </c>
      <c r="F14" s="4"/>
      <c r="G14" s="4"/>
      <c r="H14" s="4"/>
      <c r="I14" s="6"/>
      <c r="J14" s="7"/>
      <c r="K14" s="4" t="s">
        <v>41</v>
      </c>
      <c r="L14" s="4"/>
      <c r="M14" s="4">
        <v>3</v>
      </c>
      <c r="N14" s="4">
        <v>2</v>
      </c>
      <c r="O14" s="14">
        <f t="shared" si="0"/>
        <v>1</v>
      </c>
      <c r="P14" s="21"/>
    </row>
    <row r="15" spans="1:16" x14ac:dyDescent="0.2">
      <c r="A15" s="10" t="s">
        <v>20</v>
      </c>
      <c r="B15" s="4" t="s">
        <v>28</v>
      </c>
      <c r="C15" s="4">
        <v>1500</v>
      </c>
      <c r="D15" s="4">
        <v>6000</v>
      </c>
      <c r="E15" s="4">
        <v>3</v>
      </c>
      <c r="F15" s="4"/>
      <c r="G15" s="4"/>
      <c r="H15" s="4"/>
      <c r="I15" s="6"/>
      <c r="J15" s="7"/>
      <c r="K15" s="4" t="s">
        <v>41</v>
      </c>
      <c r="L15" s="4"/>
      <c r="M15" s="4">
        <v>5</v>
      </c>
      <c r="N15" s="4"/>
      <c r="O15" s="14">
        <f t="shared" si="0"/>
        <v>5</v>
      </c>
      <c r="P15" s="21"/>
    </row>
    <row r="16" spans="1:16" x14ac:dyDescent="0.2">
      <c r="A16" s="10" t="s">
        <v>20</v>
      </c>
      <c r="B16" s="4" t="s">
        <v>28</v>
      </c>
      <c r="C16" s="4">
        <v>2000</v>
      </c>
      <c r="D16" s="4">
        <v>6000</v>
      </c>
      <c r="E16" s="4">
        <v>3</v>
      </c>
      <c r="F16" s="4"/>
      <c r="G16" s="4"/>
      <c r="H16" s="4"/>
      <c r="I16" s="6"/>
      <c r="J16" s="7"/>
      <c r="K16" s="4" t="s">
        <v>41</v>
      </c>
      <c r="L16" s="4"/>
      <c r="M16" s="4">
        <v>1</v>
      </c>
      <c r="N16" s="4"/>
      <c r="O16" s="14">
        <f t="shared" si="0"/>
        <v>1</v>
      </c>
      <c r="P16" s="21"/>
    </row>
    <row r="17" spans="1:16" x14ac:dyDescent="0.2">
      <c r="A17" s="10" t="s">
        <v>20</v>
      </c>
      <c r="B17" s="4" t="s">
        <v>30</v>
      </c>
      <c r="C17" s="4">
        <v>50</v>
      </c>
      <c r="D17" s="4">
        <v>50</v>
      </c>
      <c r="E17" s="4">
        <v>1.5</v>
      </c>
      <c r="F17" s="4">
        <v>6000</v>
      </c>
      <c r="G17" s="4"/>
      <c r="H17" s="4"/>
      <c r="I17" s="6"/>
      <c r="J17" s="7"/>
      <c r="K17" s="4" t="s">
        <v>44</v>
      </c>
      <c r="L17" s="4"/>
      <c r="M17" s="4">
        <v>21</v>
      </c>
      <c r="N17" s="4"/>
      <c r="O17" s="14">
        <f t="shared" si="0"/>
        <v>21</v>
      </c>
      <c r="P17" s="21"/>
    </row>
    <row r="18" spans="1:16" x14ac:dyDescent="0.2">
      <c r="A18" s="10" t="s">
        <v>20</v>
      </c>
      <c r="B18" s="4" t="s">
        <v>30</v>
      </c>
      <c r="C18" s="4">
        <v>50</v>
      </c>
      <c r="D18" s="4">
        <v>50</v>
      </c>
      <c r="E18" s="4">
        <v>3</v>
      </c>
      <c r="F18" s="4">
        <v>6000</v>
      </c>
      <c r="G18" s="4"/>
      <c r="H18" s="4"/>
      <c r="I18" s="6"/>
      <c r="J18" s="7"/>
      <c r="K18" s="4" t="s">
        <v>44</v>
      </c>
      <c r="L18" s="4"/>
      <c r="M18" s="4">
        <v>3</v>
      </c>
      <c r="N18" s="4"/>
      <c r="O18" s="14">
        <f t="shared" si="0"/>
        <v>3</v>
      </c>
      <c r="P18" s="21"/>
    </row>
    <row r="19" spans="1:16" x14ac:dyDescent="0.2">
      <c r="A19" s="10" t="s">
        <v>20</v>
      </c>
      <c r="B19" s="4" t="s">
        <v>30</v>
      </c>
      <c r="C19" s="4">
        <v>40</v>
      </c>
      <c r="D19" s="4">
        <v>40</v>
      </c>
      <c r="E19" s="4">
        <v>3</v>
      </c>
      <c r="F19" s="4">
        <v>6000</v>
      </c>
      <c r="G19" s="4"/>
      <c r="H19" s="4"/>
      <c r="I19" s="6"/>
      <c r="J19" s="7"/>
      <c r="K19" s="4" t="s">
        <v>44</v>
      </c>
      <c r="L19" s="4"/>
      <c r="M19" s="4">
        <v>28</v>
      </c>
      <c r="N19" s="4"/>
      <c r="O19" s="14">
        <f t="shared" si="0"/>
        <v>28</v>
      </c>
      <c r="P19" s="21"/>
    </row>
    <row r="20" spans="1:16" x14ac:dyDescent="0.2">
      <c r="A20" s="10" t="s">
        <v>20</v>
      </c>
      <c r="B20" s="4" t="s">
        <v>30</v>
      </c>
      <c r="C20" s="4">
        <v>30</v>
      </c>
      <c r="D20" s="4">
        <v>10</v>
      </c>
      <c r="E20" s="4">
        <v>1</v>
      </c>
      <c r="F20" s="4">
        <v>6000</v>
      </c>
      <c r="G20" s="4"/>
      <c r="H20" s="4"/>
      <c r="I20" s="6"/>
      <c r="J20" s="7"/>
      <c r="K20" s="4" t="s">
        <v>44</v>
      </c>
      <c r="L20" s="4"/>
      <c r="M20" s="4">
        <v>26</v>
      </c>
      <c r="N20" s="4"/>
      <c r="O20" s="14">
        <f t="shared" si="0"/>
        <v>26</v>
      </c>
      <c r="P20" s="21"/>
    </row>
    <row r="21" spans="1:16" x14ac:dyDescent="0.2">
      <c r="A21" s="10" t="s">
        <v>20</v>
      </c>
      <c r="B21" s="4" t="s">
        <v>30</v>
      </c>
      <c r="C21" s="4">
        <v>50</v>
      </c>
      <c r="D21" s="4">
        <v>50</v>
      </c>
      <c r="E21" s="4">
        <v>4</v>
      </c>
      <c r="F21" s="4">
        <v>6000</v>
      </c>
      <c r="G21" s="4"/>
      <c r="H21" s="4"/>
      <c r="I21" s="6"/>
      <c r="J21" s="7"/>
      <c r="K21" s="4" t="s">
        <v>44</v>
      </c>
      <c r="L21" s="4"/>
      <c r="M21" s="4">
        <v>87</v>
      </c>
      <c r="N21" s="4">
        <f>8</f>
        <v>8</v>
      </c>
      <c r="O21" s="14">
        <f t="shared" si="0"/>
        <v>79</v>
      </c>
      <c r="P21" s="21"/>
    </row>
    <row r="22" spans="1:16" x14ac:dyDescent="0.2">
      <c r="A22" s="10" t="s">
        <v>20</v>
      </c>
      <c r="B22" s="4" t="s">
        <v>32</v>
      </c>
      <c r="C22" s="4">
        <v>51</v>
      </c>
      <c r="D22" s="4"/>
      <c r="E22" s="4">
        <v>3</v>
      </c>
      <c r="F22" s="4">
        <v>6000</v>
      </c>
      <c r="G22" s="4"/>
      <c r="H22" s="4"/>
      <c r="I22" s="6"/>
      <c r="J22" s="7"/>
      <c r="K22" s="4" t="s">
        <v>44</v>
      </c>
      <c r="L22" s="4"/>
      <c r="M22" s="4">
        <v>2</v>
      </c>
      <c r="N22" s="4"/>
      <c r="O22" s="14">
        <f t="shared" si="0"/>
        <v>2</v>
      </c>
      <c r="P22" s="21"/>
    </row>
    <row r="23" spans="1:16" x14ac:dyDescent="0.2">
      <c r="A23" s="10" t="s">
        <v>20</v>
      </c>
      <c r="B23" s="4" t="s">
        <v>30</v>
      </c>
      <c r="C23" s="4">
        <v>80</v>
      </c>
      <c r="D23" s="4">
        <v>40</v>
      </c>
      <c r="E23" s="4">
        <v>3</v>
      </c>
      <c r="F23" s="4">
        <v>6000</v>
      </c>
      <c r="G23" s="4"/>
      <c r="H23" s="4"/>
      <c r="I23" s="6"/>
      <c r="J23" s="7"/>
      <c r="K23" s="4" t="s">
        <v>45</v>
      </c>
      <c r="L23" s="4"/>
      <c r="M23" s="4">
        <v>27</v>
      </c>
      <c r="N23" s="4"/>
      <c r="O23" s="14">
        <f t="shared" si="0"/>
        <v>27</v>
      </c>
      <c r="P23" s="21"/>
    </row>
    <row r="24" spans="1:16" x14ac:dyDescent="0.2">
      <c r="A24" s="10" t="s">
        <v>20</v>
      </c>
      <c r="B24" s="4" t="s">
        <v>30</v>
      </c>
      <c r="C24" s="4">
        <v>80</v>
      </c>
      <c r="D24" s="4">
        <v>80</v>
      </c>
      <c r="E24" s="4">
        <v>5</v>
      </c>
      <c r="F24" s="4">
        <v>6000</v>
      </c>
      <c r="G24" s="4"/>
      <c r="H24" s="4"/>
      <c r="I24" s="6"/>
      <c r="J24" s="7"/>
      <c r="K24" s="4" t="s">
        <v>45</v>
      </c>
      <c r="L24" s="4"/>
      <c r="M24" s="4">
        <v>88</v>
      </c>
      <c r="N24" s="4"/>
      <c r="O24" s="14">
        <f t="shared" si="0"/>
        <v>88</v>
      </c>
      <c r="P24" s="21"/>
    </row>
    <row r="25" spans="1:16" x14ac:dyDescent="0.2">
      <c r="A25" s="10" t="s">
        <v>20</v>
      </c>
      <c r="B25" s="4" t="s">
        <v>30</v>
      </c>
      <c r="C25" s="4">
        <v>100</v>
      </c>
      <c r="D25" s="4">
        <v>100</v>
      </c>
      <c r="E25" s="4">
        <v>4</v>
      </c>
      <c r="F25" s="4">
        <v>6000</v>
      </c>
      <c r="G25" s="4"/>
      <c r="H25" s="4"/>
      <c r="I25" s="6"/>
      <c r="J25" s="7"/>
      <c r="K25" s="4" t="s">
        <v>45</v>
      </c>
      <c r="L25" s="4"/>
      <c r="M25" s="4">
        <v>5</v>
      </c>
      <c r="N25" s="4"/>
      <c r="O25" s="14">
        <f t="shared" si="0"/>
        <v>5</v>
      </c>
      <c r="P25" s="22"/>
    </row>
    <row r="26" spans="1:16" x14ac:dyDescent="0.2">
      <c r="A26" s="10" t="s">
        <v>20</v>
      </c>
      <c r="B26" s="4" t="s">
        <v>32</v>
      </c>
      <c r="C26" s="4">
        <v>89.5</v>
      </c>
      <c r="D26" s="4"/>
      <c r="E26" s="4">
        <v>5.49</v>
      </c>
      <c r="F26" s="4">
        <v>6000</v>
      </c>
      <c r="G26" s="4"/>
      <c r="H26" s="4" t="s">
        <v>52</v>
      </c>
      <c r="I26" s="6" t="s">
        <v>14</v>
      </c>
      <c r="J26" s="7" t="s">
        <v>47</v>
      </c>
      <c r="K26" s="4" t="s">
        <v>45</v>
      </c>
      <c r="L26" s="4" t="s">
        <v>55</v>
      </c>
      <c r="M26" s="4">
        <v>45</v>
      </c>
      <c r="N26" s="4"/>
      <c r="O26" s="4">
        <f t="shared" si="0"/>
        <v>45</v>
      </c>
    </row>
    <row r="27" spans="1:16" ht="25.5" x14ac:dyDescent="0.2">
      <c r="A27" s="10" t="s">
        <v>20</v>
      </c>
      <c r="B27" s="10" t="s">
        <v>30</v>
      </c>
      <c r="C27" s="10">
        <v>60</v>
      </c>
      <c r="D27" s="10">
        <v>60</v>
      </c>
      <c r="E27" s="10">
        <v>2</v>
      </c>
      <c r="F27" s="10">
        <v>6000</v>
      </c>
      <c r="G27" s="10" t="s">
        <v>18</v>
      </c>
      <c r="H27" s="11" t="s">
        <v>50</v>
      </c>
      <c r="I27" s="12" t="s">
        <v>14</v>
      </c>
      <c r="J27" s="13" t="s">
        <v>48</v>
      </c>
      <c r="K27" s="10" t="s">
        <v>45</v>
      </c>
      <c r="L27" s="10" t="s">
        <v>55</v>
      </c>
      <c r="M27" s="10">
        <v>1</v>
      </c>
      <c r="N27" s="10"/>
      <c r="O27" s="10">
        <f t="shared" si="0"/>
        <v>1</v>
      </c>
    </row>
    <row r="28" spans="1:16" ht="25.5" x14ac:dyDescent="0.2">
      <c r="A28" s="10" t="s">
        <v>20</v>
      </c>
      <c r="B28" s="10" t="s">
        <v>32</v>
      </c>
      <c r="C28" s="10">
        <v>21.3</v>
      </c>
      <c r="D28" s="10"/>
      <c r="E28" s="10">
        <v>3.7</v>
      </c>
      <c r="F28" s="10">
        <v>6000</v>
      </c>
      <c r="G28" s="10" t="s">
        <v>18</v>
      </c>
      <c r="H28" s="11" t="s">
        <v>51</v>
      </c>
      <c r="I28" s="12" t="s">
        <v>14</v>
      </c>
      <c r="J28" s="13" t="s">
        <v>49</v>
      </c>
      <c r="K28" s="10" t="s">
        <v>45</v>
      </c>
      <c r="L28" s="10" t="s">
        <v>55</v>
      </c>
      <c r="M28" s="10">
        <v>1</v>
      </c>
      <c r="N28" s="10">
        <f>1</f>
        <v>1</v>
      </c>
      <c r="O28" s="10">
        <f t="shared" si="0"/>
        <v>0</v>
      </c>
    </row>
    <row r="29" spans="1:16" x14ac:dyDescent="0.2">
      <c r="A29" s="10" t="s">
        <v>25</v>
      </c>
      <c r="B29" s="4" t="s">
        <v>30</v>
      </c>
      <c r="C29" s="4">
        <v>55</v>
      </c>
      <c r="D29" s="4">
        <v>55</v>
      </c>
      <c r="E29" s="4"/>
      <c r="F29" s="4">
        <v>178</v>
      </c>
      <c r="G29" s="4" t="s">
        <v>18</v>
      </c>
      <c r="H29" s="4" t="s">
        <v>54</v>
      </c>
      <c r="I29" s="12" t="s">
        <v>14</v>
      </c>
      <c r="J29" s="7" t="s">
        <v>53</v>
      </c>
      <c r="K29" s="4" t="s">
        <v>62</v>
      </c>
      <c r="L29" s="4" t="s">
        <v>55</v>
      </c>
      <c r="M29" s="4">
        <f>'[1]1'!H37</f>
        <v>1</v>
      </c>
      <c r="N29" s="4">
        <f>'[1]1'!H37</f>
        <v>1</v>
      </c>
      <c r="O29" s="4">
        <f t="shared" si="0"/>
        <v>0</v>
      </c>
    </row>
    <row r="30" spans="1:16" ht="15" customHeight="1" x14ac:dyDescent="0.2">
      <c r="A30" s="10" t="s">
        <v>25</v>
      </c>
      <c r="B30" s="4" t="s">
        <v>30</v>
      </c>
      <c r="C30" s="4">
        <v>65</v>
      </c>
      <c r="D30" s="4">
        <v>55</v>
      </c>
      <c r="E30" s="4"/>
      <c r="F30" s="4">
        <v>410</v>
      </c>
      <c r="G30" s="4" t="s">
        <v>18</v>
      </c>
      <c r="H30" s="4" t="s">
        <v>54</v>
      </c>
      <c r="I30" s="12" t="s">
        <v>14</v>
      </c>
      <c r="J30" s="7" t="s">
        <v>53</v>
      </c>
      <c r="K30" s="4" t="s">
        <v>62</v>
      </c>
      <c r="L30" s="4" t="s">
        <v>55</v>
      </c>
      <c r="M30" s="4">
        <f>'[1]1'!H38</f>
        <v>589</v>
      </c>
      <c r="N30" s="4">
        <f>'[1]1'!H38</f>
        <v>589</v>
      </c>
      <c r="O30" s="4">
        <f t="shared" si="0"/>
        <v>0</v>
      </c>
    </row>
    <row r="31" spans="1:16" ht="15" customHeight="1" x14ac:dyDescent="0.2">
      <c r="A31" s="10" t="s">
        <v>25</v>
      </c>
      <c r="B31" s="4" t="s">
        <v>30</v>
      </c>
      <c r="C31" s="4">
        <v>65</v>
      </c>
      <c r="D31" s="4">
        <v>55</v>
      </c>
      <c r="E31" s="4"/>
      <c r="F31" s="4">
        <v>731</v>
      </c>
      <c r="G31" s="4" t="s">
        <v>18</v>
      </c>
      <c r="H31" s="4" t="s">
        <v>54</v>
      </c>
      <c r="I31" s="12" t="s">
        <v>14</v>
      </c>
      <c r="J31" s="7" t="s">
        <v>53</v>
      </c>
      <c r="K31" s="4" t="s">
        <v>62</v>
      </c>
      <c r="L31" s="4" t="s">
        <v>55</v>
      </c>
      <c r="M31" s="4">
        <f>'[1]1'!H39</f>
        <v>572</v>
      </c>
      <c r="N31" s="4">
        <f>'[1]1'!H39</f>
        <v>572</v>
      </c>
      <c r="O31" s="4">
        <f t="shared" si="0"/>
        <v>0</v>
      </c>
    </row>
    <row r="32" spans="1:16" x14ac:dyDescent="0.2">
      <c r="A32" s="10" t="s">
        <v>60</v>
      </c>
      <c r="B32" s="4" t="s">
        <v>33</v>
      </c>
      <c r="C32" s="4">
        <v>120</v>
      </c>
      <c r="D32" s="4">
        <v>200</v>
      </c>
      <c r="E32" s="4">
        <v>30</v>
      </c>
      <c r="F32" s="4"/>
      <c r="G32" s="4" t="s">
        <v>18</v>
      </c>
      <c r="H32" s="4" t="s">
        <v>61</v>
      </c>
      <c r="I32" s="12" t="s">
        <v>14</v>
      </c>
      <c r="J32" s="7" t="s">
        <v>56</v>
      </c>
      <c r="K32" s="4" t="s">
        <v>62</v>
      </c>
      <c r="L32" s="4" t="s">
        <v>63</v>
      </c>
      <c r="M32" s="4">
        <v>55</v>
      </c>
      <c r="N32" s="4">
        <v>55</v>
      </c>
      <c r="O32" s="4">
        <f t="shared" si="0"/>
        <v>0</v>
      </c>
    </row>
    <row r="33" spans="1:15" x14ac:dyDescent="0.2">
      <c r="A33" s="10" t="s">
        <v>60</v>
      </c>
      <c r="B33" s="4" t="s">
        <v>33</v>
      </c>
      <c r="C33" s="4">
        <v>70</v>
      </c>
      <c r="D33" s="4">
        <v>80</v>
      </c>
      <c r="E33" s="4">
        <v>50</v>
      </c>
      <c r="F33" s="4"/>
      <c r="G33" s="4" t="s">
        <v>18</v>
      </c>
      <c r="H33" s="4" t="s">
        <v>61</v>
      </c>
      <c r="I33" s="12" t="s">
        <v>14</v>
      </c>
      <c r="J33" s="7" t="s">
        <v>57</v>
      </c>
      <c r="K33" s="4" t="s">
        <v>62</v>
      </c>
      <c r="L33" s="4" t="s">
        <v>63</v>
      </c>
      <c r="M33" s="4">
        <v>55</v>
      </c>
      <c r="N33" s="4">
        <v>55</v>
      </c>
      <c r="O33" s="4">
        <f t="shared" si="0"/>
        <v>0</v>
      </c>
    </row>
    <row r="34" spans="1:15" x14ac:dyDescent="0.2">
      <c r="A34" s="10" t="s">
        <v>60</v>
      </c>
      <c r="B34" s="4" t="s">
        <v>33</v>
      </c>
      <c r="C34" s="4">
        <v>50</v>
      </c>
      <c r="D34" s="4">
        <v>80</v>
      </c>
      <c r="E34" s="4">
        <v>45</v>
      </c>
      <c r="F34" s="4"/>
      <c r="G34" s="4" t="s">
        <v>18</v>
      </c>
      <c r="H34" s="4" t="s">
        <v>61</v>
      </c>
      <c r="I34" s="12" t="s">
        <v>14</v>
      </c>
      <c r="J34" s="7" t="s">
        <v>57</v>
      </c>
      <c r="K34" s="4" t="s">
        <v>62</v>
      </c>
      <c r="L34" s="4" t="s">
        <v>63</v>
      </c>
      <c r="M34" s="4">
        <v>55</v>
      </c>
      <c r="N34" s="4">
        <v>55</v>
      </c>
      <c r="O34" s="4">
        <f t="shared" si="0"/>
        <v>0</v>
      </c>
    </row>
    <row r="35" spans="1:15" x14ac:dyDescent="0.2">
      <c r="A35" s="10" t="s">
        <v>60</v>
      </c>
      <c r="B35" s="4" t="s">
        <v>33</v>
      </c>
      <c r="C35" s="4">
        <v>150</v>
      </c>
      <c r="D35" s="4">
        <v>180</v>
      </c>
      <c r="E35" s="4">
        <v>45</v>
      </c>
      <c r="F35" s="4"/>
      <c r="G35" s="4" t="s">
        <v>18</v>
      </c>
      <c r="H35" s="4" t="s">
        <v>61</v>
      </c>
      <c r="I35" s="12" t="s">
        <v>14</v>
      </c>
      <c r="J35" s="7" t="s">
        <v>58</v>
      </c>
      <c r="K35" s="4" t="s">
        <v>62</v>
      </c>
      <c r="L35" s="4" t="s">
        <v>63</v>
      </c>
      <c r="M35" s="4">
        <v>55</v>
      </c>
      <c r="N35" s="4">
        <v>55</v>
      </c>
      <c r="O35" s="4">
        <f t="shared" si="0"/>
        <v>0</v>
      </c>
    </row>
    <row r="36" spans="1:15" x14ac:dyDescent="0.2">
      <c r="A36" s="10" t="s">
        <v>60</v>
      </c>
      <c r="B36" s="4" t="s">
        <v>33</v>
      </c>
      <c r="C36" s="4">
        <v>150</v>
      </c>
      <c r="D36" s="4">
        <v>180</v>
      </c>
      <c r="E36" s="4">
        <v>25</v>
      </c>
      <c r="F36" s="4"/>
      <c r="G36" s="4" t="s">
        <v>18</v>
      </c>
      <c r="H36" s="4" t="s">
        <v>61</v>
      </c>
      <c r="I36" s="12" t="s">
        <v>14</v>
      </c>
      <c r="J36" s="7" t="s">
        <v>59</v>
      </c>
      <c r="K36" s="4" t="s">
        <v>62</v>
      </c>
      <c r="L36" s="4" t="s">
        <v>63</v>
      </c>
      <c r="M36" s="4">
        <v>55</v>
      </c>
      <c r="N36" s="4">
        <v>55</v>
      </c>
      <c r="O36" s="4">
        <f t="shared" si="0"/>
        <v>0</v>
      </c>
    </row>
    <row r="37" spans="1:15" x14ac:dyDescent="0.2">
      <c r="A37" s="10" t="s">
        <v>20</v>
      </c>
      <c r="B37" s="4" t="s">
        <v>28</v>
      </c>
      <c r="C37" s="4">
        <v>1300</v>
      </c>
      <c r="D37" s="4">
        <v>2380</v>
      </c>
      <c r="E37" s="4">
        <v>2</v>
      </c>
      <c r="F37" s="4"/>
      <c r="G37" s="4"/>
      <c r="H37" s="4"/>
      <c r="I37" s="12"/>
      <c r="J37" s="7"/>
      <c r="K37" s="4" t="s">
        <v>36</v>
      </c>
      <c r="L37" s="4" t="s">
        <v>75</v>
      </c>
      <c r="M37" s="4">
        <v>5</v>
      </c>
      <c r="N37" s="4"/>
      <c r="O37" s="4">
        <f t="shared" si="0"/>
        <v>5</v>
      </c>
    </row>
    <row r="38" spans="1:15" x14ac:dyDescent="0.2">
      <c r="A38" s="10" t="s">
        <v>20</v>
      </c>
      <c r="B38" s="4" t="s">
        <v>28</v>
      </c>
      <c r="C38" s="4">
        <v>1500</v>
      </c>
      <c r="D38" s="4">
        <v>6000</v>
      </c>
      <c r="E38" s="4">
        <v>4</v>
      </c>
      <c r="F38" s="4"/>
      <c r="G38" s="4"/>
      <c r="H38" s="4"/>
      <c r="I38" s="6" t="s">
        <v>14</v>
      </c>
      <c r="J38" s="7" t="s">
        <v>65</v>
      </c>
      <c r="K38" s="4" t="s">
        <v>41</v>
      </c>
      <c r="L38" s="4" t="s">
        <v>75</v>
      </c>
      <c r="M38" s="4">
        <v>1</v>
      </c>
      <c r="N38" s="4"/>
      <c r="O38" s="4">
        <f t="shared" si="0"/>
        <v>1</v>
      </c>
    </row>
    <row r="39" spans="1:15" x14ac:dyDescent="0.2">
      <c r="A39" s="10" t="s">
        <v>20</v>
      </c>
      <c r="B39" s="4" t="s">
        <v>32</v>
      </c>
      <c r="C39" s="4">
        <v>60</v>
      </c>
      <c r="D39" s="4">
        <v>60</v>
      </c>
      <c r="E39" s="4">
        <v>4</v>
      </c>
      <c r="F39" s="4"/>
      <c r="G39" s="4"/>
      <c r="H39" s="4"/>
      <c r="I39" s="6"/>
      <c r="J39" s="7"/>
      <c r="K39" s="4" t="s">
        <v>44</v>
      </c>
      <c r="L39" s="4" t="str">
        <f>L38</f>
        <v>24.04.2019</v>
      </c>
      <c r="M39" s="4">
        <v>14</v>
      </c>
      <c r="N39" s="4"/>
      <c r="O39" s="4">
        <f t="shared" si="0"/>
        <v>14</v>
      </c>
    </row>
    <row r="40" spans="1:15" x14ac:dyDescent="0.2">
      <c r="A40" s="10" t="s">
        <v>20</v>
      </c>
      <c r="B40" s="4" t="s">
        <v>28</v>
      </c>
      <c r="C40" s="4">
        <v>1500</v>
      </c>
      <c r="D40" s="4">
        <v>3000</v>
      </c>
      <c r="E40" s="4">
        <v>2</v>
      </c>
      <c r="F40" s="4"/>
      <c r="G40" s="4" t="s">
        <v>17</v>
      </c>
      <c r="H40" s="4"/>
      <c r="I40" s="6" t="s">
        <v>14</v>
      </c>
      <c r="J40" s="7" t="s">
        <v>66</v>
      </c>
      <c r="K40" s="4" t="s">
        <v>35</v>
      </c>
      <c r="L40" s="4" t="str">
        <f t="shared" ref="L40:L47" si="1">L39</f>
        <v>24.04.2019</v>
      </c>
      <c r="M40" s="4">
        <v>7</v>
      </c>
      <c r="N40" s="4"/>
      <c r="O40" s="4">
        <f t="shared" si="0"/>
        <v>7</v>
      </c>
    </row>
    <row r="41" spans="1:15" x14ac:dyDescent="0.2">
      <c r="A41" s="10" t="s">
        <v>20</v>
      </c>
      <c r="B41" s="4" t="s">
        <v>28</v>
      </c>
      <c r="C41" s="4">
        <v>1500</v>
      </c>
      <c r="D41" s="4">
        <v>3000</v>
      </c>
      <c r="E41" s="4">
        <v>4</v>
      </c>
      <c r="F41" s="4"/>
      <c r="G41" s="4" t="s">
        <v>17</v>
      </c>
      <c r="H41" s="4"/>
      <c r="I41" s="6" t="s">
        <v>14</v>
      </c>
      <c r="J41" s="7" t="s">
        <v>67</v>
      </c>
      <c r="K41" s="4" t="s">
        <v>35</v>
      </c>
      <c r="L41" s="4" t="str">
        <f t="shared" si="1"/>
        <v>24.04.2019</v>
      </c>
      <c r="M41" s="4">
        <v>2</v>
      </c>
      <c r="N41" s="4"/>
      <c r="O41" s="4">
        <f t="shared" si="0"/>
        <v>2</v>
      </c>
    </row>
    <row r="42" spans="1:15" x14ac:dyDescent="0.2">
      <c r="A42" s="10" t="s">
        <v>20</v>
      </c>
      <c r="B42" s="4" t="s">
        <v>28</v>
      </c>
      <c r="C42" s="4">
        <v>1500</v>
      </c>
      <c r="D42" s="4">
        <v>6000</v>
      </c>
      <c r="E42" s="4">
        <v>4</v>
      </c>
      <c r="F42" s="4"/>
      <c r="G42" s="4" t="s">
        <v>17</v>
      </c>
      <c r="H42" s="4"/>
      <c r="I42" s="6" t="s">
        <v>14</v>
      </c>
      <c r="J42" s="7" t="s">
        <v>65</v>
      </c>
      <c r="K42" s="4" t="s">
        <v>41</v>
      </c>
      <c r="L42" s="4" t="str">
        <f t="shared" si="1"/>
        <v>24.04.2019</v>
      </c>
      <c r="M42" s="4">
        <v>1</v>
      </c>
      <c r="N42" s="4"/>
      <c r="O42" s="4">
        <f t="shared" si="0"/>
        <v>1</v>
      </c>
    </row>
    <row r="43" spans="1:15" x14ac:dyDescent="0.2">
      <c r="A43" s="10" t="s">
        <v>20</v>
      </c>
      <c r="B43" s="4" t="s">
        <v>28</v>
      </c>
      <c r="C43" s="4">
        <v>1250</v>
      </c>
      <c r="D43" s="4">
        <v>2500</v>
      </c>
      <c r="E43" s="4">
        <v>5</v>
      </c>
      <c r="F43" s="4"/>
      <c r="G43" s="4" t="s">
        <v>17</v>
      </c>
      <c r="H43" s="4"/>
      <c r="I43" s="6" t="s">
        <v>14</v>
      </c>
      <c r="J43" s="7" t="s">
        <v>68</v>
      </c>
      <c r="K43" s="4" t="s">
        <v>35</v>
      </c>
      <c r="L43" s="4" t="str">
        <f t="shared" si="1"/>
        <v>24.04.2019</v>
      </c>
      <c r="M43" s="4">
        <v>2</v>
      </c>
      <c r="N43" s="4"/>
      <c r="O43" s="4">
        <f t="shared" si="0"/>
        <v>2</v>
      </c>
    </row>
    <row r="44" spans="1:15" x14ac:dyDescent="0.2">
      <c r="A44" s="10" t="s">
        <v>20</v>
      </c>
      <c r="B44" s="4" t="s">
        <v>28</v>
      </c>
      <c r="C44" s="4">
        <v>1500</v>
      </c>
      <c r="D44" s="4">
        <v>3000</v>
      </c>
      <c r="E44" s="4">
        <v>6</v>
      </c>
      <c r="F44" s="4"/>
      <c r="G44" s="4" t="s">
        <v>17</v>
      </c>
      <c r="H44" s="4"/>
      <c r="I44" s="6" t="s">
        <v>14</v>
      </c>
      <c r="J44" s="7" t="s">
        <v>69</v>
      </c>
      <c r="K44" s="4" t="s">
        <v>35</v>
      </c>
      <c r="L44" s="4" t="str">
        <f t="shared" si="1"/>
        <v>24.04.2019</v>
      </c>
      <c r="M44" s="4">
        <v>5</v>
      </c>
      <c r="N44" s="4"/>
      <c r="O44" s="4">
        <f t="shared" si="0"/>
        <v>5</v>
      </c>
    </row>
    <row r="45" spans="1:15" x14ac:dyDescent="0.2">
      <c r="A45" s="10" t="s">
        <v>20</v>
      </c>
      <c r="B45" s="4" t="s">
        <v>28</v>
      </c>
      <c r="C45" s="4">
        <v>1500</v>
      </c>
      <c r="D45" s="4">
        <v>3000</v>
      </c>
      <c r="E45" s="4">
        <v>8</v>
      </c>
      <c r="F45" s="4"/>
      <c r="G45" s="4" t="s">
        <v>17</v>
      </c>
      <c r="H45" s="4"/>
      <c r="I45" s="6" t="s">
        <v>14</v>
      </c>
      <c r="J45" s="7" t="s">
        <v>70</v>
      </c>
      <c r="K45" s="4" t="s">
        <v>35</v>
      </c>
      <c r="L45" s="4" t="str">
        <f t="shared" si="1"/>
        <v>24.04.2019</v>
      </c>
      <c r="M45" s="4">
        <v>2</v>
      </c>
      <c r="N45" s="4"/>
      <c r="O45" s="4">
        <f t="shared" si="0"/>
        <v>2</v>
      </c>
    </row>
    <row r="46" spans="1:15" x14ac:dyDescent="0.2">
      <c r="A46" s="10" t="s">
        <v>20</v>
      </c>
      <c r="B46" s="4" t="s">
        <v>32</v>
      </c>
      <c r="C46" s="4">
        <v>18</v>
      </c>
      <c r="D46" s="4">
        <v>6000</v>
      </c>
      <c r="E46" s="4">
        <v>2</v>
      </c>
      <c r="F46" s="4"/>
      <c r="G46" s="4" t="s">
        <v>17</v>
      </c>
      <c r="H46" s="4"/>
      <c r="I46" s="6" t="s">
        <v>14</v>
      </c>
      <c r="J46" s="7" t="s">
        <v>72</v>
      </c>
      <c r="K46" s="4" t="s">
        <v>44</v>
      </c>
      <c r="L46" s="4" t="str">
        <f t="shared" si="1"/>
        <v>24.04.2019</v>
      </c>
      <c r="M46" s="4">
        <v>20</v>
      </c>
      <c r="N46" s="4">
        <v>20</v>
      </c>
      <c r="O46" s="4">
        <f t="shared" si="0"/>
        <v>0</v>
      </c>
    </row>
    <row r="47" spans="1:15" x14ac:dyDescent="0.2">
      <c r="A47" s="10" t="s">
        <v>20</v>
      </c>
      <c r="B47" s="4" t="s">
        <v>32</v>
      </c>
      <c r="C47" s="4">
        <v>18</v>
      </c>
      <c r="D47" s="4">
        <v>6000</v>
      </c>
      <c r="E47" s="4">
        <v>2</v>
      </c>
      <c r="F47" s="4"/>
      <c r="G47" s="4" t="s">
        <v>71</v>
      </c>
      <c r="H47" s="4"/>
      <c r="I47" s="6" t="s">
        <v>14</v>
      </c>
      <c r="J47" s="7" t="s">
        <v>73</v>
      </c>
      <c r="K47" s="4" t="s">
        <v>44</v>
      </c>
      <c r="L47" s="4" t="str">
        <f t="shared" si="1"/>
        <v>24.04.2019</v>
      </c>
      <c r="M47" s="4">
        <v>6</v>
      </c>
      <c r="N47" s="4">
        <v>6</v>
      </c>
      <c r="O47" s="4">
        <f t="shared" si="0"/>
        <v>0</v>
      </c>
    </row>
    <row r="48" spans="1:15" x14ac:dyDescent="0.2">
      <c r="A48" s="10" t="s">
        <v>20</v>
      </c>
      <c r="B48" s="4" t="s">
        <v>32</v>
      </c>
      <c r="C48" s="4">
        <v>88.9</v>
      </c>
      <c r="D48" s="4">
        <v>6000</v>
      </c>
      <c r="E48" s="4">
        <v>5.49</v>
      </c>
      <c r="F48" s="4"/>
      <c r="G48" s="4" t="s">
        <v>17</v>
      </c>
      <c r="H48" s="4"/>
      <c r="I48" s="6" t="s">
        <v>14</v>
      </c>
      <c r="J48" s="7" t="s">
        <v>74</v>
      </c>
      <c r="K48" s="4" t="s">
        <v>44</v>
      </c>
      <c r="L48" s="4" t="str">
        <f>L47</f>
        <v>24.04.2019</v>
      </c>
      <c r="M48" s="4">
        <v>1</v>
      </c>
      <c r="N48" s="4"/>
      <c r="O48" s="4">
        <f t="shared" si="0"/>
        <v>1</v>
      </c>
    </row>
    <row r="49" spans="1:15" x14ac:dyDescent="0.2">
      <c r="A49" s="10"/>
      <c r="B49" s="4"/>
      <c r="C49" s="4"/>
      <c r="D49" s="4"/>
      <c r="E49" s="4"/>
      <c r="F49" s="4"/>
      <c r="G49" s="4"/>
      <c r="H49" s="4"/>
      <c r="I49" s="6"/>
      <c r="J49" s="7"/>
      <c r="K49" s="4"/>
      <c r="L49" s="4"/>
      <c r="M49" s="4"/>
      <c r="N49" s="4"/>
      <c r="O49" s="4">
        <f t="shared" si="0"/>
        <v>0</v>
      </c>
    </row>
  </sheetData>
  <autoFilter ref="A3:O49" xr:uid="{00000000-0009-0000-0000-000000000000}">
    <filterColumn colId="8" showButton="0"/>
  </autoFilter>
  <mergeCells count="3">
    <mergeCell ref="A1:O1"/>
    <mergeCell ref="I3:J3"/>
    <mergeCell ref="P4:P25"/>
  </mergeCells>
  <pageMargins left="0.7" right="0.7" top="0.75" bottom="0.75" header="0.3" footer="0.3"/>
  <pageSetup paperSize="9" orientation="portrait" r:id="rId1"/>
  <headerFooter>
    <oddFooter>&amp;LINX-LST.007 / Yayın Tarihi: 19.04.2019&amp;RRev. Tarihi: - / Rev No: 00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Sayfa1!$A$1:$A$4</xm:f>
          </x14:formula1>
          <xm:sqref>G3:G49</xm:sqref>
        </x14:dataValidation>
        <x14:dataValidation type="list" allowBlank="1" showInputMessage="1" showErrorMessage="1" xr:uid="{00000000-0002-0000-0000-000001000000}">
          <x14:formula1>
            <xm:f>Sayfa1!$D$1:$D$10</xm:f>
          </x14:formula1>
          <xm:sqref>A4:A49</xm:sqref>
        </x14:dataValidation>
        <x14:dataValidation type="list" allowBlank="1" showInputMessage="1" showErrorMessage="1" xr:uid="{00000000-0002-0000-0000-000002000000}">
          <x14:formula1>
            <xm:f>Sayfa1!$F$1:$F$6</xm:f>
          </x14:formula1>
          <xm:sqref>B4:B49</xm:sqref>
        </x14:dataValidation>
        <x14:dataValidation type="list" allowBlank="1" showInputMessage="1" showErrorMessage="1" xr:uid="{00000000-0002-0000-0000-000003000000}">
          <x14:formula1>
            <xm:f>Sayfa1!$H$1:$H$13</xm:f>
          </x14:formula1>
          <xm:sqref>K41:K49</xm:sqref>
        </x14:dataValidation>
        <x14:dataValidation type="list" allowBlank="1" showInputMessage="1" showErrorMessage="1" xr:uid="{00000000-0002-0000-0000-000004000000}">
          <x14:formula1>
            <xm:f>Sayfa1!$H$1:$H$14</xm:f>
          </x14:formula1>
          <xm:sqref>K4:K40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J21" sqref="J21"/>
    </sheetView>
  </sheetViews>
  <sheetFormatPr defaultRowHeight="15" x14ac:dyDescent="0.25"/>
  <cols>
    <col min="1" max="1" width="12.7109375" customWidth="1"/>
    <col min="4" max="4" width="12" customWidth="1"/>
  </cols>
  <sheetData>
    <row r="1" spans="1:8" x14ac:dyDescent="0.25">
      <c r="A1" t="s">
        <v>15</v>
      </c>
      <c r="D1" s="9" t="s">
        <v>20</v>
      </c>
      <c r="F1" t="s">
        <v>28</v>
      </c>
      <c r="H1" t="s">
        <v>34</v>
      </c>
    </row>
    <row r="2" spans="1:8" x14ac:dyDescent="0.25">
      <c r="A2" t="s">
        <v>16</v>
      </c>
      <c r="D2" s="9">
        <v>304</v>
      </c>
      <c r="F2" t="s">
        <v>29</v>
      </c>
      <c r="H2" t="s">
        <v>35</v>
      </c>
    </row>
    <row r="3" spans="1:8" x14ac:dyDescent="0.25">
      <c r="A3" t="s">
        <v>17</v>
      </c>
      <c r="D3" s="9" t="s">
        <v>21</v>
      </c>
      <c r="F3" t="s">
        <v>30</v>
      </c>
      <c r="H3" t="s">
        <v>36</v>
      </c>
    </row>
    <row r="4" spans="1:8" x14ac:dyDescent="0.25">
      <c r="A4" t="s">
        <v>18</v>
      </c>
      <c r="D4" s="9" t="s">
        <v>22</v>
      </c>
      <c r="F4" t="s">
        <v>31</v>
      </c>
      <c r="H4" t="s">
        <v>37</v>
      </c>
    </row>
    <row r="5" spans="1:8" x14ac:dyDescent="0.25">
      <c r="D5" s="9" t="s">
        <v>23</v>
      </c>
      <c r="F5" t="s">
        <v>32</v>
      </c>
      <c r="H5" t="s">
        <v>38</v>
      </c>
    </row>
    <row r="6" spans="1:8" x14ac:dyDescent="0.25">
      <c r="D6" s="9" t="s">
        <v>24</v>
      </c>
      <c r="F6" t="s">
        <v>33</v>
      </c>
      <c r="H6" t="s">
        <v>39</v>
      </c>
    </row>
    <row r="7" spans="1:8" x14ac:dyDescent="0.25">
      <c r="D7" s="9" t="s">
        <v>25</v>
      </c>
      <c r="H7" t="s">
        <v>40</v>
      </c>
    </row>
    <row r="8" spans="1:8" x14ac:dyDescent="0.25">
      <c r="D8" s="9" t="s">
        <v>26</v>
      </c>
      <c r="H8" t="s">
        <v>41</v>
      </c>
    </row>
    <row r="9" spans="1:8" x14ac:dyDescent="0.25">
      <c r="D9" s="9" t="s">
        <v>27</v>
      </c>
      <c r="H9" t="s">
        <v>42</v>
      </c>
    </row>
    <row r="10" spans="1:8" x14ac:dyDescent="0.25">
      <c r="D10" s="9" t="s">
        <v>60</v>
      </c>
      <c r="H10" t="s">
        <v>43</v>
      </c>
    </row>
    <row r="11" spans="1:8" x14ac:dyDescent="0.25">
      <c r="H11" t="s">
        <v>44</v>
      </c>
    </row>
    <row r="12" spans="1:8" x14ac:dyDescent="0.25">
      <c r="H12" t="s">
        <v>45</v>
      </c>
    </row>
    <row r="13" spans="1:8" x14ac:dyDescent="0.25">
      <c r="H13" t="s">
        <v>46</v>
      </c>
    </row>
    <row r="14" spans="1:8" x14ac:dyDescent="0.25">
      <c r="H1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Depo1-Hammadde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2025-06-26T12:08:52Z</dcterms:modified>
</cp:coreProperties>
</file>