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akkabakci/Documents/"/>
    </mc:Choice>
  </mc:AlternateContent>
  <xr:revisionPtr revIDLastSave="0" documentId="8_{2F1785CF-66AF-F449-B315-CC481E01F3CC}" xr6:coauthVersionLast="34" xr6:coauthVersionMax="34" xr10:uidLastSave="{00000000-0000-0000-0000-000000000000}"/>
  <bookViews>
    <workbookView xWindow="320" yWindow="440" windowWidth="24940" windowHeight="14280" xr2:uid="{E533F04B-5D90-B443-8D97-8FCDDC62F06C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M31" i="1"/>
  <c r="M23" i="1"/>
  <c r="H15" i="1"/>
  <c r="L23" i="1"/>
  <c r="J25" i="1"/>
  <c r="J26" i="1"/>
  <c r="J27" i="1"/>
  <c r="J28" i="1"/>
  <c r="J29" i="1"/>
  <c r="J30" i="1"/>
  <c r="J31" i="1"/>
  <c r="E25" i="1"/>
  <c r="E26" i="1"/>
  <c r="E27" i="1"/>
  <c r="E28" i="1"/>
  <c r="E29" i="1"/>
  <c r="E30" i="1"/>
  <c r="E31" i="1"/>
  <c r="J5" i="1"/>
  <c r="J6" i="1"/>
  <c r="J7" i="1"/>
  <c r="J8" i="1"/>
  <c r="J9" i="1"/>
  <c r="J10" i="1"/>
  <c r="J11" i="1"/>
  <c r="J18" i="1"/>
  <c r="J19" i="1"/>
  <c r="J20" i="1"/>
  <c r="J21" i="1"/>
  <c r="J22" i="1"/>
  <c r="J23" i="1"/>
  <c r="E19" i="1"/>
  <c r="E20" i="1"/>
  <c r="E21" i="1"/>
  <c r="E22" i="1"/>
  <c r="E23" i="1"/>
  <c r="E18" i="1"/>
  <c r="E4" i="1"/>
  <c r="J4" i="1"/>
  <c r="G15" i="1"/>
  <c r="H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2F2F2F"/>
      <name val="Segoe UI Symbol"/>
      <family val="2"/>
    </font>
    <font>
      <sz val="13"/>
      <color rgb="FF0000FF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4265-09F0-CA44-980D-717EBA07E354}">
  <dimension ref="A3:M31"/>
  <sheetViews>
    <sheetView tabSelected="1" topLeftCell="A9" workbookViewId="0">
      <selection activeCell="A25" sqref="A25:E31"/>
    </sheetView>
  </sheetViews>
  <sheetFormatPr baseColWidth="10" defaultRowHeight="16" x14ac:dyDescent="0.2"/>
  <cols>
    <col min="6" max="6" width="12.1640625" bestFit="1" customWidth="1"/>
    <col min="10" max="10" width="13.6640625" bestFit="1" customWidth="1"/>
  </cols>
  <sheetData>
    <row r="3" spans="1:10" x14ac:dyDescent="0.2">
      <c r="G3">
        <v>48.91</v>
      </c>
    </row>
    <row r="4" spans="1:10" ht="23" x14ac:dyDescent="0.3">
      <c r="B4">
        <v>479</v>
      </c>
      <c r="C4">
        <v>214</v>
      </c>
      <c r="E4">
        <f>0.5*(C4/B4)*G3</f>
        <v>10.925615866388307</v>
      </c>
      <c r="G4">
        <v>48.91</v>
      </c>
      <c r="H4" s="1">
        <f>ERF(E4)</f>
        <v>1</v>
      </c>
      <c r="J4" s="2">
        <f>0.5*G4*SQRT((((1/B4)*3)^2)+((C4/B4^2)*3)^2)</f>
        <v>0.16775338905513829</v>
      </c>
    </row>
    <row r="5" spans="1:10" ht="17" x14ac:dyDescent="0.2">
      <c r="B5">
        <v>339</v>
      </c>
      <c r="C5">
        <v>148</v>
      </c>
      <c r="E5">
        <f t="shared" ref="E5:E23" si="0">0.5*(C5/B5)*G4</f>
        <v>10.676519174041298</v>
      </c>
      <c r="G5">
        <v>48.91</v>
      </c>
      <c r="J5" s="2">
        <f t="shared" ref="J5:J31" si="1">0.5*G5*SQRT((((1/B5)*3)^2)+((C5/B5^2)*3)^2)</f>
        <v>0.23614146534953553</v>
      </c>
    </row>
    <row r="6" spans="1:10" ht="17" x14ac:dyDescent="0.2">
      <c r="B6">
        <v>276</v>
      </c>
      <c r="C6">
        <v>131</v>
      </c>
      <c r="E6">
        <f t="shared" si="0"/>
        <v>11.607264492753622</v>
      </c>
      <c r="G6">
        <v>48.91</v>
      </c>
      <c r="J6" s="2">
        <f t="shared" si="1"/>
        <v>0.29423726610063283</v>
      </c>
    </row>
    <row r="7" spans="1:10" ht="17" x14ac:dyDescent="0.2">
      <c r="B7">
        <v>238</v>
      </c>
      <c r="C7">
        <v>104</v>
      </c>
      <c r="E7">
        <f t="shared" si="0"/>
        <v>10.686218487394957</v>
      </c>
      <c r="G7">
        <v>48.91</v>
      </c>
      <c r="J7" s="2">
        <f t="shared" si="1"/>
        <v>0.33640169563104533</v>
      </c>
    </row>
    <row r="8" spans="1:10" ht="17" x14ac:dyDescent="0.2">
      <c r="B8">
        <v>215</v>
      </c>
      <c r="C8">
        <v>95</v>
      </c>
      <c r="E8">
        <f t="shared" si="0"/>
        <v>10.805697674418605</v>
      </c>
      <c r="G8">
        <v>48.91</v>
      </c>
      <c r="J8" s="2">
        <f t="shared" si="1"/>
        <v>0.37305953384683344</v>
      </c>
    </row>
    <row r="9" spans="1:10" ht="17" x14ac:dyDescent="0.2">
      <c r="B9">
        <v>198</v>
      </c>
      <c r="C9">
        <v>75</v>
      </c>
      <c r="E9">
        <f t="shared" si="0"/>
        <v>9.2632575757575744</v>
      </c>
      <c r="G9">
        <v>48.91</v>
      </c>
      <c r="J9" s="2">
        <f t="shared" si="1"/>
        <v>0.39622152660336413</v>
      </c>
    </row>
    <row r="10" spans="1:10" ht="17" x14ac:dyDescent="0.2">
      <c r="B10">
        <v>174</v>
      </c>
      <c r="C10">
        <v>64</v>
      </c>
      <c r="E10">
        <f t="shared" si="0"/>
        <v>8.9949425287356313</v>
      </c>
      <c r="G10">
        <v>48.91</v>
      </c>
      <c r="J10" s="2">
        <f t="shared" si="1"/>
        <v>0.44925490438362475</v>
      </c>
    </row>
    <row r="11" spans="1:10" ht="17" x14ac:dyDescent="0.2">
      <c r="A11">
        <v>8</v>
      </c>
      <c r="B11">
        <v>157</v>
      </c>
      <c r="C11">
        <v>60</v>
      </c>
      <c r="E11">
        <f t="shared" si="0"/>
        <v>9.3458598726114648</v>
      </c>
      <c r="G11">
        <v>48.91</v>
      </c>
      <c r="J11" s="2">
        <f t="shared" si="1"/>
        <v>0.50025467552848035</v>
      </c>
    </row>
    <row r="12" spans="1:10" ht="17" x14ac:dyDescent="0.2">
      <c r="J12" s="2"/>
    </row>
    <row r="13" spans="1:10" ht="17" x14ac:dyDescent="0.2">
      <c r="J13" s="2"/>
    </row>
    <row r="14" spans="1:10" ht="17" x14ac:dyDescent="0.2">
      <c r="J14" s="2"/>
    </row>
    <row r="15" spans="1:10" ht="17" x14ac:dyDescent="0.2">
      <c r="G15">
        <f>AVERAGE(E4:E11)</f>
        <v>10.288171959012683</v>
      </c>
      <c r="H15">
        <f>1/A11*SQRT(J4+J5+J6+J7+J8+J9+J10+J11)</f>
        <v>0.20741430672157471</v>
      </c>
      <c r="J15" s="2"/>
    </row>
    <row r="16" spans="1:10" ht="17" x14ac:dyDescent="0.2">
      <c r="J16" s="2"/>
    </row>
    <row r="17" spans="1:13" ht="17" x14ac:dyDescent="0.2">
      <c r="J17" s="2"/>
    </row>
    <row r="18" spans="1:13" ht="17" x14ac:dyDescent="0.2">
      <c r="A18">
        <v>1</v>
      </c>
      <c r="B18">
        <v>188</v>
      </c>
      <c r="C18">
        <v>92</v>
      </c>
      <c r="E18">
        <f>0.5*(C18/B18)*G18</f>
        <v>6.5941489361702121</v>
      </c>
      <c r="G18">
        <v>26.95</v>
      </c>
      <c r="J18" s="2">
        <f t="shared" si="1"/>
        <v>0.23939277734048181</v>
      </c>
    </row>
    <row r="19" spans="1:13" ht="17" x14ac:dyDescent="0.2">
      <c r="A19">
        <v>2</v>
      </c>
      <c r="B19">
        <v>176</v>
      </c>
      <c r="C19">
        <v>84</v>
      </c>
      <c r="E19">
        <f t="shared" ref="E19:E31" si="2">0.5*(C19/B19)*G19</f>
        <v>6.4312500000000004</v>
      </c>
      <c r="G19">
        <v>26.95</v>
      </c>
      <c r="J19" s="2">
        <f t="shared" si="1"/>
        <v>0.25450673242295296</v>
      </c>
    </row>
    <row r="20" spans="1:13" ht="17" x14ac:dyDescent="0.2">
      <c r="A20">
        <v>3</v>
      </c>
      <c r="B20">
        <v>160</v>
      </c>
      <c r="C20">
        <v>72</v>
      </c>
      <c r="E20">
        <f t="shared" si="2"/>
        <v>6.0637499999999998</v>
      </c>
      <c r="G20">
        <v>26.95</v>
      </c>
      <c r="J20" s="2">
        <f t="shared" si="1"/>
        <v>0.27705920801975736</v>
      </c>
    </row>
    <row r="21" spans="1:13" ht="17" x14ac:dyDescent="0.2">
      <c r="A21">
        <v>4</v>
      </c>
      <c r="B21">
        <v>147</v>
      </c>
      <c r="C21">
        <v>63</v>
      </c>
      <c r="E21">
        <f t="shared" si="2"/>
        <v>5.7749999999999995</v>
      </c>
      <c r="G21">
        <v>26.95</v>
      </c>
      <c r="J21" s="2">
        <f t="shared" si="1"/>
        <v>0.29919108630179636</v>
      </c>
    </row>
    <row r="22" spans="1:13" ht="17" x14ac:dyDescent="0.2">
      <c r="A22">
        <v>5</v>
      </c>
      <c r="B22">
        <v>131</v>
      </c>
      <c r="C22">
        <v>58</v>
      </c>
      <c r="E22">
        <f t="shared" si="2"/>
        <v>5.9660305343511455</v>
      </c>
      <c r="G22">
        <v>26.95</v>
      </c>
      <c r="J22" s="2">
        <f t="shared" si="1"/>
        <v>0.33748076132397947</v>
      </c>
    </row>
    <row r="23" spans="1:13" ht="17" x14ac:dyDescent="0.2">
      <c r="A23">
        <v>6</v>
      </c>
      <c r="B23">
        <v>122</v>
      </c>
      <c r="C23">
        <v>52</v>
      </c>
      <c r="E23">
        <f t="shared" si="2"/>
        <v>5.7434426229508189</v>
      </c>
      <c r="G23">
        <v>26.95</v>
      </c>
      <c r="J23" s="2">
        <f t="shared" si="1"/>
        <v>0.36019575952986227</v>
      </c>
      <c r="L23">
        <f>AVERAGE(E18:E23)</f>
        <v>6.0956036822453621</v>
      </c>
      <c r="M23">
        <f>(1/A23)*SQRT(J18+J19+J20+J21+J22+J23)</f>
        <v>0.22159938358185116</v>
      </c>
    </row>
    <row r="24" spans="1:13" ht="17" x14ac:dyDescent="0.2">
      <c r="J24" s="2"/>
    </row>
    <row r="25" spans="1:13" ht="17" x14ac:dyDescent="0.2">
      <c r="A25">
        <v>1</v>
      </c>
      <c r="B25">
        <v>178</v>
      </c>
      <c r="C25">
        <v>175</v>
      </c>
      <c r="E25">
        <f t="shared" si="2"/>
        <v>13.247893258426965</v>
      </c>
      <c r="G25">
        <v>26.95</v>
      </c>
      <c r="J25" s="2">
        <f t="shared" si="1"/>
        <v>0.31848238334751983</v>
      </c>
    </row>
    <row r="26" spans="1:13" ht="17" x14ac:dyDescent="0.2">
      <c r="A26">
        <v>2</v>
      </c>
      <c r="B26">
        <v>172</v>
      </c>
      <c r="C26">
        <v>171</v>
      </c>
      <c r="E26">
        <f t="shared" si="2"/>
        <v>13.396656976744186</v>
      </c>
      <c r="G26">
        <v>26.95</v>
      </c>
      <c r="J26" s="2">
        <f t="shared" si="1"/>
        <v>0.3314164818013392</v>
      </c>
    </row>
    <row r="27" spans="1:13" ht="17" x14ac:dyDescent="0.2">
      <c r="A27">
        <v>3</v>
      </c>
      <c r="B27">
        <v>160</v>
      </c>
      <c r="C27">
        <v>165</v>
      </c>
      <c r="E27">
        <f t="shared" si="2"/>
        <v>13.89609375</v>
      </c>
      <c r="G27">
        <v>26.95</v>
      </c>
      <c r="J27" s="2">
        <f t="shared" si="1"/>
        <v>0.36293580584346613</v>
      </c>
    </row>
    <row r="28" spans="1:13" ht="17" x14ac:dyDescent="0.2">
      <c r="A28">
        <v>4</v>
      </c>
      <c r="B28">
        <v>144</v>
      </c>
      <c r="C28">
        <v>153</v>
      </c>
      <c r="E28">
        <f t="shared" si="2"/>
        <v>14.317187499999999</v>
      </c>
      <c r="G28">
        <v>26.95</v>
      </c>
      <c r="J28" s="2">
        <f t="shared" si="1"/>
        <v>0.40960552399945294</v>
      </c>
    </row>
    <row r="29" spans="1:13" ht="17" x14ac:dyDescent="0.2">
      <c r="A29">
        <v>5</v>
      </c>
      <c r="B29">
        <v>124</v>
      </c>
      <c r="C29">
        <v>142</v>
      </c>
      <c r="E29">
        <f t="shared" si="2"/>
        <v>15.431048387096775</v>
      </c>
      <c r="G29">
        <v>26.95</v>
      </c>
      <c r="J29" s="2">
        <f t="shared" si="1"/>
        <v>0.49563888349348106</v>
      </c>
    </row>
    <row r="30" spans="1:13" ht="17" x14ac:dyDescent="0.2">
      <c r="A30">
        <v>6</v>
      </c>
      <c r="B30">
        <v>118</v>
      </c>
      <c r="C30">
        <v>135</v>
      </c>
      <c r="E30">
        <f t="shared" si="2"/>
        <v>15.416313559322035</v>
      </c>
      <c r="G30">
        <v>26.95</v>
      </c>
      <c r="J30" s="2">
        <f t="shared" si="1"/>
        <v>0.52055874691922421</v>
      </c>
    </row>
    <row r="31" spans="1:13" ht="17" x14ac:dyDescent="0.2">
      <c r="A31">
        <v>7</v>
      </c>
      <c r="B31">
        <v>111</v>
      </c>
      <c r="C31">
        <v>127</v>
      </c>
      <c r="E31">
        <f t="shared" si="2"/>
        <v>15.417342342342343</v>
      </c>
      <c r="G31">
        <v>26.95</v>
      </c>
      <c r="J31" s="2">
        <f t="shared" si="1"/>
        <v>0.55340771126493715</v>
      </c>
      <c r="L31">
        <f>AVERAGE(E25:E31)</f>
        <v>14.446076539133186</v>
      </c>
      <c r="M31">
        <f>(1/A31)*SQRT(J25+J26+J27+J28+J29+J30+J31)</f>
        <v>0.24710757537878114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Kabakci</dc:creator>
  <cp:lastModifiedBy>Burak Kabakci</cp:lastModifiedBy>
  <dcterms:created xsi:type="dcterms:W3CDTF">2018-07-26T22:17:00Z</dcterms:created>
  <dcterms:modified xsi:type="dcterms:W3CDTF">2018-07-27T00:13:10Z</dcterms:modified>
</cp:coreProperties>
</file>